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smitcivieletechniek.sharepoint.com/sites/SCT-Projecten9/Gedeelde documenten/General/Projecten 2024/GWA224 - Onderhoudscontract Wegen 25-28/9_RAPPORTAGES/"/>
    </mc:Choice>
  </mc:AlternateContent>
  <xr:revisionPtr revIDLastSave="270" documentId="11_C1AF4357ABF839557187D872D016361662868A64" xr6:coauthVersionLast="47" xr6:coauthVersionMax="47" xr10:uidLastSave="{DABC1722-C41C-4E35-831A-0740327A8CAA}"/>
  <bookViews>
    <workbookView xWindow="-120" yWindow="-120" windowWidth="29040" windowHeight="15720" xr2:uid="{00000000-000D-0000-FFFF-FFFF00000000}"/>
  </bookViews>
  <sheets>
    <sheet name="Blad1" sheetId="1" r:id="rId1"/>
    <sheet name="voldaan niet voldaan" sheetId="2" r:id="rId2"/>
  </sheets>
  <definedNames>
    <definedName name="_xlnm._FilterDatabase" localSheetId="0" hidden="1">Blad1!$A$1:$F$18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G17" i="1"/>
  <c r="G16" i="1"/>
  <c r="G15" i="1"/>
  <c r="G13" i="1"/>
  <c r="G12" i="1"/>
  <c r="G11" i="1"/>
  <c r="G4" i="1"/>
  <c r="G5" i="1"/>
  <c r="G6" i="1"/>
  <c r="G7" i="1"/>
  <c r="G8" i="1"/>
  <c r="G9" i="1"/>
  <c r="G3" i="1"/>
  <c r="G18" i="1" l="1"/>
</calcChain>
</file>

<file path=xl/sharedStrings.xml><?xml version="1.0" encoding="utf-8"?>
<sst xmlns="http://schemas.openxmlformats.org/spreadsheetml/2006/main" count="51" uniqueCount="38">
  <si>
    <t>Nummer</t>
  </si>
  <si>
    <t xml:space="preserve">Criteria </t>
  </si>
  <si>
    <t>Voldaan</t>
  </si>
  <si>
    <t>1.1</t>
  </si>
  <si>
    <t>1.2</t>
  </si>
  <si>
    <t>1.3</t>
  </si>
  <si>
    <t>1.4</t>
  </si>
  <si>
    <t>1.5</t>
  </si>
  <si>
    <t>1.6</t>
  </si>
  <si>
    <t>1.7</t>
  </si>
  <si>
    <t>2.1</t>
  </si>
  <si>
    <t>2.2</t>
  </si>
  <si>
    <t>2.3</t>
  </si>
  <si>
    <t>3.1</t>
  </si>
  <si>
    <t>3.2</t>
  </si>
  <si>
    <t>3.3</t>
  </si>
  <si>
    <t>De gegadigde moet aantoonbare ervaring hebben met het uitvoeren van een onderhoudsovereenkomst voor elementenverharding in het stedelijk gebied met elektrisch materieel. De werkzaamheden moeten minimaal omvatten: het onderhouden en herstraten van elementenverhardingen met elektrisch materieel vanaf een halve vierkante meter. Het voorbereiden en toepassen van omgevingsmanagement inclusief het behandelen en afhandelen van klachten.</t>
  </si>
  <si>
    <t>De gegadigde moet aantonen dat er beleid en verklaringen zijn op SROI-verplichtingen van 7000 euro op gebied van diversiteit, inclusiviteit en gelijkheid, ook wel DIG. Hieronder vallen…..</t>
  </si>
  <si>
    <t>De gegadigde moet aantoonbaar maken dat er in de jaren 2020 – 2024 meer dan 5 projecten emissieloos zijn uitgevoerd. Waarbij het gebruikte elektrisch materieel is opgeladen door volledig groene stroom. Dit dient te worden aangetoond.  (Projecten onderhoud van elementen verharding)</t>
  </si>
  <si>
    <t xml:space="preserve">als er sprake is van het uitvoeren van wegonderhoud en/of herstraten van elementenverharding met elektrisch materieel bij hoeveelheden vanaf 0,5 m2. </t>
  </si>
  <si>
    <t xml:space="preserve">als er sprake is van het uitvoeren van wegonderhoud van gesloten verharding met elektrisch materieel hoeveelheden vanaf 300m2. </t>
  </si>
  <si>
    <t xml:space="preserve">als er sprake is van het volledig verzorgen van omgevingsmanagement bij onderhoud </t>
  </si>
  <si>
    <t xml:space="preserve">als er sprake is van het volledig behandelen en afhandelen van klachten over de wegverhardingen. </t>
  </si>
  <si>
    <t>als er sprake is van het uitvoeren van calamiteitenonderhoud met elektrisch materieel.</t>
  </si>
  <si>
    <t>als er sprake is van het zelfstandig opstellen van deelopdrachten; ( en andere werkzaamheden?)</t>
  </si>
  <si>
    <t>als er sprake is van externe kwaliteitsborging bij het onderhoudscontract</t>
  </si>
  <si>
    <t>als er sprake is van een verklaring van SROI-activiteiten</t>
  </si>
  <si>
    <t>als er sprake is van handelen naar beleid op DIG</t>
  </si>
  <si>
    <t>als er sprake is van een besteding van minimaal 7000 euro aan DIG</t>
  </si>
  <si>
    <t>als er sprake is van het gebruik van emissieloos gereedschap in minimaal 5 projecten</t>
  </si>
  <si>
    <t xml:space="preserve">als er sprake is van een beleidsvisie naar een zero emissie. </t>
  </si>
  <si>
    <t>als er sprake is van het volledig groen opwekken van elektriciteit voor het elektrisch gereedschap bij minimaal 2 projecten </t>
  </si>
  <si>
    <t>Deelcriteria</t>
  </si>
  <si>
    <t>Punten per criteria</t>
  </si>
  <si>
    <t>Punten per deelcriteria</t>
  </si>
  <si>
    <t>punten</t>
  </si>
  <si>
    <t>Niet voldaan</t>
  </si>
  <si>
    <t>Voldaan/niet voldaan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</si>
</sst>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wrapText="1"/>
    </xf>
    <xf numFmtId="0" fontId="0" fillId="2" borderId="0" xfId="0" applyFill="1"/>
    <xf numFmtId="0" fontId="0" fillId="3" borderId="0" xfId="0" applyFill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4" borderId="0" xfId="0" applyFont="1" applyFill="1" applyAlignment="1">
      <alignment horizontal="right"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vertical="center"/>
    </xf>
    <xf numFmtId="0" fontId="2" fillId="0" borderId="0" xfId="0" applyFont="1" applyAlignment="1">
      <alignment horizontal="right" vertical="top" wrapText="1"/>
    </xf>
    <xf numFmtId="0" fontId="2" fillId="0" borderId="2" xfId="0" applyFont="1" applyBorder="1" applyAlignment="1">
      <alignment wrapText="1"/>
    </xf>
  </cellXfs>
  <cellStyles count="1">
    <cellStyle name="Standaard" xfId="0" builtinId="0"/>
  </cellStyles>
  <dxfs count="12">
    <dxf>
      <font>
        <color auto="1"/>
      </font>
      <fill>
        <patternFill>
          <bgColor theme="9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D285AF-117E-4F88-A706-9FCE71F5E623}" name="Tabel1" displayName="Tabel1" ref="A1:G18" totalsRowShown="0" headerRowDxfId="11" dataDxfId="9" headerRowBorderDxfId="10">
  <autoFilter ref="A1:G18" xr:uid="{62D285AF-117E-4F88-A706-9FCE71F5E623}"/>
  <tableColumns count="7">
    <tableColumn id="1" xr3:uid="{BD90364F-E4E4-4D0F-9028-997F0FD4C870}" name="Nummer" dataDxfId="8"/>
    <tableColumn id="2" xr3:uid="{9B821CAB-5A2D-4204-953C-EFA5D7B89C32}" name="Criteria " dataDxfId="7"/>
    <tableColumn id="3" xr3:uid="{AD1E9530-2946-4748-AFB3-EA1C9971C674}" name="Deelcriteria" dataDxfId="6"/>
    <tableColumn id="4" xr3:uid="{8E2F705D-DBE0-4C55-9FAE-AAAF7A3BCFEA}" name="Punten per criteria" dataDxfId="5"/>
    <tableColumn id="5" xr3:uid="{C8B8C265-6467-4312-9F43-BA77DC7D6834}" name="Punten per deelcriteria" dataDxfId="4"/>
    <tableColumn id="6" xr3:uid="{A00BA33E-D789-4FE2-86EA-5641CBD5A6EF}" name="Voldaan/niet voldaan" dataDxfId="3"/>
    <tableColumn id="7" xr3:uid="{FF7B0D82-9381-4345-8166-9C98F5A22A78}" name="punten" dataDxfId="2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F22" sqref="F22"/>
    </sheetView>
  </sheetViews>
  <sheetFormatPr defaultRowHeight="12" x14ac:dyDescent="0.2"/>
  <cols>
    <col min="1" max="1" width="10.140625" style="4" customWidth="1"/>
    <col min="2" max="2" width="55.85546875" style="2" customWidth="1"/>
    <col min="3" max="3" width="99" style="2" bestFit="1" customWidth="1"/>
    <col min="4" max="4" width="17.42578125" style="2" customWidth="1"/>
    <col min="5" max="5" width="20.85546875" style="2" customWidth="1"/>
    <col min="6" max="6" width="19.42578125" style="2" customWidth="1"/>
    <col min="7" max="7" width="13.28515625" style="2" bestFit="1" customWidth="1"/>
    <col min="8" max="16384" width="9.140625" style="2"/>
  </cols>
  <sheetData>
    <row r="1" spans="1:7" x14ac:dyDescent="0.2">
      <c r="A1" s="7" t="s">
        <v>0</v>
      </c>
      <c r="B1" s="8" t="s">
        <v>1</v>
      </c>
      <c r="C1" s="8" t="s">
        <v>32</v>
      </c>
      <c r="D1" s="8" t="s">
        <v>33</v>
      </c>
      <c r="E1" s="8" t="s">
        <v>34</v>
      </c>
      <c r="F1" s="8" t="s">
        <v>37</v>
      </c>
      <c r="G1" s="8" t="s">
        <v>35</v>
      </c>
    </row>
    <row r="2" spans="1:7" ht="96" x14ac:dyDescent="0.2">
      <c r="A2" s="12">
        <v>1</v>
      </c>
      <c r="B2" s="2" t="s">
        <v>16</v>
      </c>
      <c r="D2" s="2">
        <v>50</v>
      </c>
    </row>
    <row r="3" spans="1:7" ht="24" x14ac:dyDescent="0.2">
      <c r="A3" s="12" t="s">
        <v>3</v>
      </c>
      <c r="C3" s="2" t="s">
        <v>19</v>
      </c>
      <c r="E3" s="2">
        <v>10</v>
      </c>
      <c r="F3" s="2" t="s">
        <v>2</v>
      </c>
      <c r="G3" s="2">
        <f>IF(F3="voldaan",E3,0)</f>
        <v>10</v>
      </c>
    </row>
    <row r="4" spans="1:7" ht="24" x14ac:dyDescent="0.2">
      <c r="A4" s="12" t="s">
        <v>4</v>
      </c>
      <c r="C4" s="2" t="s">
        <v>20</v>
      </c>
      <c r="E4" s="2">
        <v>5</v>
      </c>
      <c r="F4" s="2" t="s">
        <v>36</v>
      </c>
      <c r="G4" s="2">
        <f t="shared" ref="G4:G17" si="0">IF(F4="voldaan",E4,0)</f>
        <v>0</v>
      </c>
    </row>
    <row r="5" spans="1:7" x14ac:dyDescent="0.2">
      <c r="A5" s="12" t="s">
        <v>5</v>
      </c>
      <c r="C5" s="2" t="s">
        <v>21</v>
      </c>
      <c r="E5" s="2">
        <v>5</v>
      </c>
      <c r="F5" s="2" t="s">
        <v>36</v>
      </c>
      <c r="G5" s="2">
        <f t="shared" si="0"/>
        <v>0</v>
      </c>
    </row>
    <row r="6" spans="1:7" x14ac:dyDescent="0.2">
      <c r="A6" s="12" t="s">
        <v>6</v>
      </c>
      <c r="C6" s="2" t="s">
        <v>22</v>
      </c>
      <c r="E6" s="2">
        <v>5</v>
      </c>
      <c r="F6" s="2" t="s">
        <v>36</v>
      </c>
      <c r="G6" s="2">
        <f t="shared" si="0"/>
        <v>0</v>
      </c>
    </row>
    <row r="7" spans="1:7" x14ac:dyDescent="0.2">
      <c r="A7" s="12" t="s">
        <v>7</v>
      </c>
      <c r="C7" s="2" t="s">
        <v>23</v>
      </c>
      <c r="E7" s="2">
        <v>10</v>
      </c>
      <c r="F7" s="2" t="s">
        <v>36</v>
      </c>
      <c r="G7" s="2">
        <f t="shared" si="0"/>
        <v>0</v>
      </c>
    </row>
    <row r="8" spans="1:7" x14ac:dyDescent="0.2">
      <c r="A8" s="12" t="s">
        <v>8</v>
      </c>
      <c r="C8" s="2" t="s">
        <v>24</v>
      </c>
      <c r="E8" s="2">
        <v>5</v>
      </c>
      <c r="F8" s="2" t="s">
        <v>36</v>
      </c>
      <c r="G8" s="2">
        <f t="shared" si="0"/>
        <v>0</v>
      </c>
    </row>
    <row r="9" spans="1:7" x14ac:dyDescent="0.2">
      <c r="A9" s="12" t="s">
        <v>9</v>
      </c>
      <c r="C9" s="2" t="s">
        <v>25</v>
      </c>
      <c r="E9" s="2">
        <v>10</v>
      </c>
      <c r="F9" s="2" t="s">
        <v>36</v>
      </c>
      <c r="G9" s="2">
        <f t="shared" si="0"/>
        <v>0</v>
      </c>
    </row>
    <row r="10" spans="1:7" ht="36" x14ac:dyDescent="0.2">
      <c r="A10" s="12">
        <v>2</v>
      </c>
      <c r="B10" s="2" t="s">
        <v>17</v>
      </c>
      <c r="D10" s="2">
        <v>20</v>
      </c>
    </row>
    <row r="11" spans="1:7" x14ac:dyDescent="0.2">
      <c r="A11" s="12" t="s">
        <v>10</v>
      </c>
      <c r="C11" s="1" t="s">
        <v>26</v>
      </c>
      <c r="E11" s="2">
        <v>5</v>
      </c>
      <c r="F11" s="2" t="s">
        <v>36</v>
      </c>
      <c r="G11" s="2">
        <f t="shared" si="0"/>
        <v>0</v>
      </c>
    </row>
    <row r="12" spans="1:7" x14ac:dyDescent="0.2">
      <c r="A12" s="12" t="s">
        <v>11</v>
      </c>
      <c r="C12" s="2" t="s">
        <v>27</v>
      </c>
      <c r="E12" s="2">
        <v>10</v>
      </c>
      <c r="F12" s="2" t="s">
        <v>36</v>
      </c>
      <c r="G12" s="2">
        <f t="shared" si="0"/>
        <v>0</v>
      </c>
    </row>
    <row r="13" spans="1:7" x14ac:dyDescent="0.2">
      <c r="A13" s="12" t="s">
        <v>12</v>
      </c>
      <c r="C13" s="1" t="s">
        <v>28</v>
      </c>
      <c r="E13" s="2">
        <v>5</v>
      </c>
      <c r="F13" s="2" t="s">
        <v>36</v>
      </c>
      <c r="G13" s="2">
        <f t="shared" si="0"/>
        <v>0</v>
      </c>
    </row>
    <row r="14" spans="1:7" ht="60" x14ac:dyDescent="0.2">
      <c r="A14" s="12">
        <v>3</v>
      </c>
      <c r="B14" s="3" t="s">
        <v>18</v>
      </c>
      <c r="D14" s="2">
        <v>30</v>
      </c>
    </row>
    <row r="15" spans="1:7" x14ac:dyDescent="0.2">
      <c r="A15" s="12" t="s">
        <v>13</v>
      </c>
      <c r="C15" s="1" t="s">
        <v>29</v>
      </c>
      <c r="E15" s="2">
        <v>5</v>
      </c>
      <c r="F15" s="2" t="s">
        <v>36</v>
      </c>
      <c r="G15" s="2">
        <f t="shared" si="0"/>
        <v>0</v>
      </c>
    </row>
    <row r="16" spans="1:7" x14ac:dyDescent="0.2">
      <c r="A16" s="12" t="s">
        <v>14</v>
      </c>
      <c r="C16" s="1" t="s">
        <v>31</v>
      </c>
      <c r="E16" s="2">
        <v>10</v>
      </c>
      <c r="F16" s="2" t="s">
        <v>36</v>
      </c>
      <c r="G16" s="2">
        <f t="shared" si="0"/>
        <v>0</v>
      </c>
    </row>
    <row r="17" spans="1:7" x14ac:dyDescent="0.2">
      <c r="A17" s="12" t="s">
        <v>15</v>
      </c>
      <c r="C17" s="1" t="s">
        <v>30</v>
      </c>
      <c r="E17" s="2">
        <v>15</v>
      </c>
      <c r="F17" s="2" t="s">
        <v>36</v>
      </c>
      <c r="G17" s="2">
        <f t="shared" si="0"/>
        <v>0</v>
      </c>
    </row>
    <row r="18" spans="1:7" x14ac:dyDescent="0.2">
      <c r="A18" s="9"/>
      <c r="B18" s="10"/>
      <c r="C18" s="11"/>
      <c r="D18" s="10">
        <v>100</v>
      </c>
      <c r="E18" s="10"/>
      <c r="F18" s="10"/>
      <c r="G18" s="10">
        <f>SUM(G3:G17)</f>
        <v>10</v>
      </c>
    </row>
    <row r="22" spans="1:7" x14ac:dyDescent="0.2">
      <c r="F22" s="13">
        <f t="shared" ref="F22" si="1">IF(E22="voldaan",D22,0)</f>
        <v>0</v>
      </c>
    </row>
  </sheetData>
  <phoneticPr fontId="1" type="noConversion"/>
  <conditionalFormatting sqref="F2:F18">
    <cfRule type="containsText" dxfId="1" priority="1" operator="containsText" text="Niet voldaan">
      <formula>NOT(ISERROR(SEARCH("Niet voldaan",F2)))</formula>
    </cfRule>
    <cfRule type="containsText" dxfId="0" priority="2" operator="containsText" text="voldaan">
      <formula>NOT(ISERROR(SEARCH("voldaan",F2)))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EE0F81F-5D45-4E62-9251-560877AF3291}">
          <x14:formula1>
            <xm:f>'voldaan niet voldaan'!$A$1:$A$2</xm:f>
          </x14:formula1>
          <xm:sqref>F15:F17 F11:F13 F3:F9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B64E4-E6C6-4166-9908-D789E73ADD77}">
  <dimension ref="A1:A2"/>
  <sheetViews>
    <sheetView workbookViewId="0">
      <selection activeCell="A2" sqref="A2"/>
    </sheetView>
  </sheetViews>
  <sheetFormatPr defaultRowHeight="15" x14ac:dyDescent="0.25"/>
  <sheetData>
    <row r="1" spans="1:1" x14ac:dyDescent="0.25">
      <c r="A1" s="5" t="s">
        <v>2</v>
      </c>
    </row>
    <row r="2" spans="1:1" x14ac:dyDescent="0.25">
      <c r="A2" s="6" t="s">
        <v>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b20a43-2b36-4928-bc91-4297c9803c05">
      <Terms xmlns="http://schemas.microsoft.com/office/infopath/2007/PartnerControls"/>
    </lcf76f155ced4ddcb4097134ff3c332f>
    <TaxCatchAll xmlns="8e121552-7d4c-4d60-8047-8844e8b53e0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3E86CAB3A43F4C88DF7EAFECCC470B" ma:contentTypeVersion="19" ma:contentTypeDescription="Een nieuw document maken." ma:contentTypeScope="" ma:versionID="2ef26f890615baacc30823f08fadfcd1">
  <xsd:schema xmlns:xsd="http://www.w3.org/2001/XMLSchema" xmlns:xs="http://www.w3.org/2001/XMLSchema" xmlns:p="http://schemas.microsoft.com/office/2006/metadata/properties" xmlns:ns2="74b20a43-2b36-4928-bc91-4297c9803c05" xmlns:ns3="8e121552-7d4c-4d60-8047-8844e8b53e03" targetNamespace="http://schemas.microsoft.com/office/2006/metadata/properties" ma:root="true" ma:fieldsID="0bac708467cd2579575a3d939f0fbad6" ns2:_="" ns3:_="">
    <xsd:import namespace="74b20a43-2b36-4928-bc91-4297c9803c05"/>
    <xsd:import namespace="8e121552-7d4c-4d60-8047-8844e8b53e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b20a43-2b36-4928-bc91-4297c9803c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232668f4-7c6c-4b77-9ba8-2bf585a8fa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121552-7d4c-4d60-8047-8844e8b53e0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ac34896-cf90-480f-962c-f43c3304210a}" ma:internalName="TaxCatchAll" ma:showField="CatchAllData" ma:web="8e121552-7d4c-4d60-8047-8844e8b53e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FDF784-9DBD-4BB7-ADE6-13A903FC4D70}">
  <ds:schemaRefs>
    <ds:schemaRef ds:uri="http://schemas.microsoft.com/office/2006/metadata/properties"/>
    <ds:schemaRef ds:uri="http://schemas.microsoft.com/office/infopath/2007/PartnerControls"/>
    <ds:schemaRef ds:uri="74b20a43-2b36-4928-bc91-4297c9803c05"/>
    <ds:schemaRef ds:uri="8e121552-7d4c-4d60-8047-8844e8b53e03"/>
  </ds:schemaRefs>
</ds:datastoreItem>
</file>

<file path=customXml/itemProps2.xml><?xml version="1.0" encoding="utf-8"?>
<ds:datastoreItem xmlns:ds="http://schemas.openxmlformats.org/officeDocument/2006/customXml" ds:itemID="{D74F1813-73AB-4080-9EC3-C976439825CE}"/>
</file>

<file path=customXml/itemProps3.xml><?xml version="1.0" encoding="utf-8"?>
<ds:datastoreItem xmlns:ds="http://schemas.openxmlformats.org/officeDocument/2006/customXml" ds:itemID="{6703E81A-167D-4E2D-8A3D-C13A2220AC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voldaan niet voldaan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Marieke Zwetsloot</dc:creator>
  <cp:lastModifiedBy>Marieke Zwetsloot</cp:lastModifiedBy>
  <dcterms:created xsi:type="dcterms:W3CDTF">2015-06-05T18:19:34Z</dcterms:created>
  <dcterms:modified xsi:type="dcterms:W3CDTF">2025-01-14T10:13:44Z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0x010100103E86CAB3A43F4C88DF7EAFECCC470B</vt:lpwstr>
  </property>
  <property fmtid="{D5CDD505-2E9C-101B-9397-08002B2CF9AE}" pid="3" name="MediaServiceImageTags">
    <vt:lpwstr/>
  </property>
</Properties>
</file>