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01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sites/Project-MarktconsultatieOIV/Shared Documents/General/Aanbesteding ICI/02 Aanbesteding/1. Aanbestedingdocumenten/"/>
    </mc:Choice>
  </mc:AlternateContent>
  <xr:revisionPtr revIDLastSave="647" documentId="11_3C2E77EA2F30717C8CA649FD2D22B7185450F855" xr6:coauthVersionLast="47" xr6:coauthVersionMax="47" xr10:uidLastSave="{9D223692-ACF4-4A44-B474-84A6E0FFB52A}"/>
  <bookViews>
    <workbookView xWindow="-108" yWindow="-108" windowWidth="23256" windowHeight="12576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3" l="1"/>
  <c r="D34" i="3"/>
  <c r="D33" i="3"/>
  <c r="D32" i="3"/>
  <c r="D31" i="3"/>
  <c r="D30" i="3"/>
  <c r="D29" i="3"/>
  <c r="D28" i="3"/>
  <c r="D27" i="3"/>
  <c r="D26" i="3"/>
  <c r="D19" i="3"/>
  <c r="D18" i="3"/>
  <c r="D17" i="3"/>
  <c r="D16" i="3"/>
  <c r="D15" i="3"/>
  <c r="D11" i="3"/>
  <c r="D10" i="3"/>
  <c r="D9" i="3"/>
  <c r="D8" i="3"/>
  <c r="D7" i="3"/>
  <c r="D6" i="3"/>
  <c r="D5" i="3"/>
  <c r="C38" i="3"/>
  <c r="D38" i="3" s="1"/>
  <c r="D3" i="3" l="1"/>
  <c r="D13" i="3"/>
  <c r="D24" i="3"/>
  <c r="D43" i="3" s="1"/>
  <c r="D47" i="3" l="1"/>
  <c r="D21" i="3"/>
  <c r="D46" i="3" s="1"/>
</calcChain>
</file>

<file path=xl/sharedStrings.xml><?xml version="1.0" encoding="utf-8"?>
<sst xmlns="http://schemas.openxmlformats.org/spreadsheetml/2006/main" count="52" uniqueCount="51">
  <si>
    <r>
      <rPr>
        <b/>
        <sz val="18"/>
        <color rgb="FF305496"/>
        <rFont val="Calibri"/>
      </rPr>
      <t xml:space="preserve">  Bijlage 12 Prijzenblad 
</t>
    </r>
    <r>
      <rPr>
        <b/>
        <sz val="12"/>
        <color rgb="FF000000"/>
        <rFont val="Calibri"/>
      </rPr>
      <t xml:space="preserve">Aanbesteding ICI
</t>
    </r>
    <r>
      <rPr>
        <sz val="10"/>
        <color rgb="FF000000"/>
        <rFont val="Calibri"/>
        <family val="2"/>
      </rPr>
      <t xml:space="preserve">Inschrijfer dient </t>
    </r>
    <r>
      <rPr>
        <u/>
        <sz val="10"/>
        <color rgb="FF000000"/>
        <rFont val="Calibri"/>
        <family val="2"/>
      </rPr>
      <t>alle</t>
    </r>
    <r>
      <rPr>
        <sz val="10"/>
        <color rgb="FF000000"/>
        <rFont val="Calibri"/>
        <family val="2"/>
      </rPr>
      <t xml:space="preserve"> gele velden in te vullen</t>
    </r>
    <r>
      <rPr>
        <sz val="10"/>
        <rFont val="Calibri"/>
        <family val="2"/>
      </rPr>
      <t xml:space="preserve"> en eventuele andere kosten nader te specificeren. </t>
    </r>
  </si>
  <si>
    <t>1.  Eenmalige kosten</t>
  </si>
  <si>
    <t>Aantal</t>
  </si>
  <si>
    <t>Prijs per eenheid</t>
  </si>
  <si>
    <t>Totaal exclusief BTW</t>
  </si>
  <si>
    <t>Koppelingen ¹ (totaal) (A) weging 10</t>
  </si>
  <si>
    <r>
      <t xml:space="preserve">¹ </t>
    </r>
    <r>
      <rPr>
        <sz val="8"/>
        <color rgb="FF000000"/>
        <rFont val="Calibri"/>
        <family val="2"/>
      </rPr>
      <t>Nadere specificatie kosten koppelingen</t>
    </r>
  </si>
  <si>
    <t>Koppeling 1 GMS Webservice / Broker</t>
  </si>
  <si>
    <t xml:space="preserve">Koppeling 2 SharePoint / </t>
  </si>
  <si>
    <t>Koppeling 3 Open street map</t>
  </si>
  <si>
    <t>Koppeling 4 Azure AD / SSO</t>
  </si>
  <si>
    <t>Koppeling 5 Melvin</t>
  </si>
  <si>
    <t>Koppeling 6 SOS Toegang</t>
  </si>
  <si>
    <t>Eventuel kosten koppelingen overig</t>
  </si>
  <si>
    <t>Specificatie kosten koppelingen overig:</t>
  </si>
  <si>
    <t>Implementatiekosten²  incl. training en consultancy (B) weging 10</t>
  </si>
  <si>
    <t xml:space="preserve">²  Nadere specificatie kosten implementatie </t>
  </si>
  <si>
    <t>Begeleiding inrichting</t>
  </si>
  <si>
    <t>Consultancy/technische begeleiding/project begeleiding implementatie</t>
  </si>
  <si>
    <t>Trainingen/opleidingen (volgens PvE)</t>
  </si>
  <si>
    <t xml:space="preserve">Training functioneel beheerder (volgens PvE) </t>
  </si>
  <si>
    <t>Eventueel overige eenmalige kosten</t>
  </si>
  <si>
    <t>Specificatie overige eenmalige kosten:</t>
  </si>
  <si>
    <t>TOTAAL (A+B) EENMALIG</t>
  </si>
  <si>
    <t>2. Jaarlijkse kosten</t>
  </si>
  <si>
    <t>Licentie, SLA, dienstverlening op afstand kosten ³  (C) weging 70</t>
  </si>
  <si>
    <t>³ Nadere specificatie jaarlijkse kosten</t>
  </si>
  <si>
    <t>Licentiekosten informatieplatform operationale informatie</t>
  </si>
  <si>
    <t xml:space="preserve">Licentiekosten incidentviewer </t>
  </si>
  <si>
    <t>Licentiekosten module oefeningen</t>
  </si>
  <si>
    <t>Licentiekosten module incidentenregistratie</t>
  </si>
  <si>
    <t>Licentiekosten module voertuignavigatie</t>
  </si>
  <si>
    <t>Licentiekosten module decentrale uitgifte</t>
  </si>
  <si>
    <t>Dienstverlening op afstand (voorheen hosting) voor alle modules</t>
  </si>
  <si>
    <t>SLA minder kritische modules (onderhoud &amp; support)</t>
  </si>
  <si>
    <t>SLA bedrijfskritische modules (onderhoud &amp; support)</t>
  </si>
  <si>
    <t xml:space="preserve">Eventueel overige jaarlijkste kosten </t>
  </si>
  <si>
    <t>Specificatie overige jaarlijkse  kosten:</t>
  </si>
  <si>
    <r>
      <t xml:space="preserve">Uurtarief </t>
    </r>
    <r>
      <rPr>
        <b/>
        <vertAlign val="superscript"/>
        <sz val="10"/>
        <color rgb="FF000000"/>
        <rFont val="Calibri"/>
        <family val="2"/>
      </rPr>
      <t>4</t>
    </r>
    <r>
      <rPr>
        <b/>
        <sz val="10"/>
        <color rgb="FF000000"/>
        <rFont val="Calibri"/>
        <family val="2"/>
      </rPr>
      <t xml:space="preserve"> voor additionele ondersteuning en ontwikkelingen (D) weging 10</t>
    </r>
  </si>
  <si>
    <t>Gemiddeld uurtarief (fictief aantal per jaar)</t>
  </si>
  <si>
    <r>
      <rPr>
        <vertAlign val="superscript"/>
        <sz val="8"/>
        <color rgb="FF000000"/>
        <rFont val="Calibri"/>
        <family val="2"/>
      </rPr>
      <t xml:space="preserve">4 </t>
    </r>
    <r>
      <rPr>
        <sz val="8"/>
        <color rgb="FF000000"/>
        <rFont val="Calibri"/>
        <family val="2"/>
      </rPr>
      <t>Nadere specificatie uurtarief</t>
    </r>
  </si>
  <si>
    <t>Functionaris 1</t>
  </si>
  <si>
    <t>Functionaris 2</t>
  </si>
  <si>
    <t>Functionaris 3</t>
  </si>
  <si>
    <t>TOTAAL (C+D) PER JAAR</t>
  </si>
  <si>
    <t>Functionaris 4</t>
  </si>
  <si>
    <t> </t>
  </si>
  <si>
    <t>KOSTPRIJS TOTAAL VOOR 4 JAAR EXCL. BTW =(A+B)+(4*(C+D))</t>
  </si>
  <si>
    <t xml:space="preserve">let op: plafondbedrag is €500.000 </t>
  </si>
  <si>
    <t>GEWOGEN INSCHRIJFPRIJS (=0,1*A+0,1*B+0,7*C+0,1*D)</t>
  </si>
  <si>
    <t>deze prijs wordt gebruikt om prijsvergelijking te maken volgens gunnen op waarde methodiek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</si>
</sst>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</font>
    <font>
      <i/>
      <sz val="10"/>
      <color rgb="FF000000"/>
      <name val="Calibri"/>
      <family val="2"/>
    </font>
    <font>
      <b/>
      <sz val="12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</font>
    <font>
      <b/>
      <sz val="9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</font>
    <font>
      <b/>
      <sz val="18"/>
      <color rgb="FF305496"/>
      <name val="Calibri"/>
    </font>
    <font>
      <b/>
      <sz val="12"/>
      <color rgb="FF000000"/>
      <name val="Calibri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8"/>
      <name val="Calibri"/>
      <family val="2"/>
      <scheme val="minor"/>
    </font>
    <font>
      <vertAlign val="superscript"/>
      <sz val="8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FF0000"/>
      <name val="Calibri"/>
      <family val="2"/>
    </font>
    <font>
      <u/>
      <sz val="10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6" fillId="4" borderId="4" xfId="0" applyFont="1" applyFill="1" applyBorder="1" applyAlignment="1">
      <alignment wrapText="1"/>
    </xf>
    <xf numFmtId="164" fontId="6" fillId="5" borderId="4" xfId="0" applyNumberFormat="1" applyFont="1" applyFill="1" applyBorder="1" applyAlignment="1">
      <alignment wrapText="1"/>
    </xf>
    <xf numFmtId="0" fontId="6" fillId="4" borderId="4" xfId="0" applyFont="1" applyFill="1" applyBorder="1"/>
    <xf numFmtId="164" fontId="6" fillId="2" borderId="4" xfId="0" applyNumberFormat="1" applyFont="1" applyFill="1" applyBorder="1"/>
    <xf numFmtId="0" fontId="1" fillId="0" borderId="0" xfId="0" applyFont="1"/>
    <xf numFmtId="164" fontId="6" fillId="2" borderId="4" xfId="0" applyNumberFormat="1" applyFont="1" applyFill="1" applyBorder="1" applyAlignment="1">
      <alignment wrapText="1"/>
    </xf>
    <xf numFmtId="164" fontId="6" fillId="5" borderId="4" xfId="0" applyNumberFormat="1" applyFont="1" applyFill="1" applyBorder="1"/>
    <xf numFmtId="0" fontId="5" fillId="3" borderId="4" xfId="0" applyFont="1" applyFill="1" applyBorder="1"/>
    <xf numFmtId="0" fontId="5" fillId="4" borderId="4" xfId="0" applyFont="1" applyFill="1" applyBorder="1" applyAlignment="1">
      <alignment wrapText="1"/>
    </xf>
    <xf numFmtId="164" fontId="6" fillId="6" borderId="4" xfId="0" applyNumberFormat="1" applyFont="1" applyFill="1" applyBorder="1"/>
    <xf numFmtId="0" fontId="15" fillId="8" borderId="4" xfId="0" applyFont="1" applyFill="1" applyBorder="1" applyAlignment="1">
      <alignment wrapText="1"/>
    </xf>
    <xf numFmtId="0" fontId="11" fillId="8" borderId="4" xfId="0" applyFont="1" applyFill="1" applyBorder="1" applyAlignment="1">
      <alignment wrapText="1"/>
    </xf>
    <xf numFmtId="0" fontId="6" fillId="7" borderId="4" xfId="0" applyFont="1" applyFill="1" applyBorder="1" applyAlignment="1">
      <alignment wrapText="1"/>
    </xf>
    <xf numFmtId="0" fontId="5" fillId="8" borderId="4" xfId="0" applyFont="1" applyFill="1" applyBorder="1"/>
    <xf numFmtId="0" fontId="8" fillId="7" borderId="4" xfId="0" applyFont="1" applyFill="1" applyBorder="1" applyAlignment="1">
      <alignment wrapText="1"/>
    </xf>
    <xf numFmtId="0" fontId="6" fillId="0" borderId="4" xfId="0" applyFont="1" applyBorder="1"/>
    <xf numFmtId="0" fontId="5" fillId="4" borderId="4" xfId="0" applyFont="1" applyFill="1" applyBorder="1"/>
    <xf numFmtId="0" fontId="14" fillId="9" borderId="4" xfId="0" applyFont="1" applyFill="1" applyBorder="1"/>
    <xf numFmtId="0" fontId="5" fillId="9" borderId="4" xfId="0" applyFont="1" applyFill="1" applyBorder="1"/>
    <xf numFmtId="0" fontId="6" fillId="7" borderId="4" xfId="0" applyFont="1" applyFill="1" applyBorder="1"/>
    <xf numFmtId="164" fontId="6" fillId="0" borderId="4" xfId="0" applyNumberFormat="1" applyFont="1" applyBorder="1"/>
    <xf numFmtId="0" fontId="5" fillId="3" borderId="4" xfId="0" applyFont="1" applyFill="1" applyBorder="1" applyAlignment="1">
      <alignment wrapText="1"/>
    </xf>
    <xf numFmtId="164" fontId="7" fillId="3" borderId="4" xfId="0" applyNumberFormat="1" applyFont="1" applyFill="1" applyBorder="1"/>
    <xf numFmtId="0" fontId="14" fillId="8" borderId="4" xfId="0" applyFont="1" applyFill="1" applyBorder="1" applyAlignment="1">
      <alignment wrapText="1"/>
    </xf>
    <xf numFmtId="0" fontId="6" fillId="8" borderId="4" xfId="0" applyFont="1" applyFill="1" applyBorder="1" applyAlignment="1">
      <alignment wrapText="1"/>
    </xf>
    <xf numFmtId="0" fontId="6" fillId="10" borderId="4" xfId="0" applyFont="1" applyFill="1" applyBorder="1" applyAlignment="1">
      <alignment wrapText="1"/>
    </xf>
    <xf numFmtId="0" fontId="6" fillId="10" borderId="4" xfId="0" applyFont="1" applyFill="1" applyBorder="1"/>
    <xf numFmtId="0" fontId="10" fillId="3" borderId="4" xfId="0" applyFont="1" applyFill="1" applyBorder="1"/>
    <xf numFmtId="0" fontId="9" fillId="3" borderId="4" xfId="0" applyFont="1" applyFill="1" applyBorder="1"/>
    <xf numFmtId="164" fontId="6" fillId="8" borderId="4" xfId="0" applyNumberFormat="1" applyFont="1" applyFill="1" applyBorder="1"/>
    <xf numFmtId="164" fontId="5" fillId="6" borderId="4" xfId="0" applyNumberFormat="1" applyFont="1" applyFill="1" applyBorder="1"/>
    <xf numFmtId="0" fontId="3" fillId="0" borderId="1" xfId="0" applyFont="1" applyBorder="1" applyAlignment="1">
      <alignment wrapText="1"/>
    </xf>
    <xf numFmtId="0" fontId="0" fillId="0" borderId="2" xfId="0" applyBorder="1"/>
    <xf numFmtId="164" fontId="3" fillId="0" borderId="3" xfId="0" applyNumberFormat="1" applyFont="1" applyBorder="1" applyAlignment="1">
      <alignment wrapText="1"/>
    </xf>
    <xf numFmtId="0" fontId="3" fillId="13" borderId="5" xfId="0" applyFont="1" applyFill="1" applyBorder="1" applyAlignment="1">
      <alignment wrapText="1"/>
    </xf>
    <xf numFmtId="0" fontId="0" fillId="0" borderId="6" xfId="0" applyBorder="1"/>
    <xf numFmtId="164" fontId="3" fillId="13" borderId="7" xfId="0" applyNumberFormat="1" applyFont="1" applyFill="1" applyBorder="1" applyAlignment="1">
      <alignment wrapText="1"/>
    </xf>
    <xf numFmtId="0" fontId="21" fillId="12" borderId="8" xfId="0" applyFont="1" applyFill="1" applyBorder="1" applyAlignment="1">
      <alignment horizontal="center" wrapText="1"/>
    </xf>
    <xf numFmtId="0" fontId="21" fillId="12" borderId="9" xfId="0" applyFont="1" applyFill="1" applyBorder="1" applyAlignment="1">
      <alignment horizontal="center" wrapText="1"/>
    </xf>
    <xf numFmtId="0" fontId="21" fillId="12" borderId="1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/>
    </xf>
    <xf numFmtId="0" fontId="14" fillId="0" borderId="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7" fillId="11" borderId="4" xfId="0" applyFont="1" applyFill="1" applyBorder="1" applyAlignment="1">
      <alignment horizontal="center" wrapText="1"/>
    </xf>
    <xf numFmtId="0" fontId="14" fillId="9" borderId="4" xfId="0" applyFont="1" applyFill="1" applyBorder="1" applyAlignment="1">
      <alignment horizontal="left" vertical="top" wrapText="1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2042160</xdr:colOff>
      <xdr:row>0</xdr:row>
      <xdr:rowOff>579120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7228EFE-7F71-4611-AD0E-64C84D624A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216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F796-A129-4537-B0F7-7B65A932E7BB}">
  <dimension ref="A1:E47"/>
  <sheetViews>
    <sheetView tabSelected="1" workbookViewId="0">
      <pane ySplit="1" topLeftCell="A2" activePane="bottomLeft" state="frozen"/>
      <selection pane="bottomLeft" activeCell="E37" sqref="E37"/>
    </sheetView>
  </sheetViews>
  <sheetFormatPr defaultRowHeight="14.45"/>
  <cols>
    <col min="1" max="1" width="57.5703125" bestFit="1" customWidth="1"/>
    <col min="2" max="2" width="13.5703125" bestFit="1" customWidth="1"/>
    <col min="3" max="3" width="18.140625" customWidth="1"/>
    <col min="4" max="4" width="36.7109375" customWidth="1"/>
    <col min="5" max="6" width="11.42578125" bestFit="1" customWidth="1"/>
  </cols>
  <sheetData>
    <row r="1" spans="1:5" ht="85.9" customHeight="1">
      <c r="A1" s="42" t="s">
        <v>0</v>
      </c>
      <c r="B1" s="42"/>
      <c r="C1" s="42"/>
      <c r="D1" s="43"/>
      <c r="E1" s="1"/>
    </row>
    <row r="2" spans="1:5">
      <c r="A2" s="9" t="s">
        <v>1</v>
      </c>
      <c r="B2" s="9" t="s">
        <v>2</v>
      </c>
      <c r="C2" s="9" t="s">
        <v>3</v>
      </c>
      <c r="D2" s="9" t="s">
        <v>4</v>
      </c>
    </row>
    <row r="3" spans="1:5">
      <c r="A3" s="10" t="s">
        <v>5</v>
      </c>
      <c r="B3" s="2">
        <v>1</v>
      </c>
      <c r="C3" s="3"/>
      <c r="D3" s="32">
        <f>SUM(D5:D11)</f>
        <v>0</v>
      </c>
    </row>
    <row r="4" spans="1:5">
      <c r="A4" s="12" t="s">
        <v>6</v>
      </c>
      <c r="B4" s="13"/>
      <c r="C4" s="13"/>
      <c r="D4" s="13"/>
      <c r="E4" s="6"/>
    </row>
    <row r="5" spans="1:5">
      <c r="A5" s="14" t="s">
        <v>7</v>
      </c>
      <c r="B5" s="4">
        <v>1</v>
      </c>
      <c r="C5" s="7"/>
      <c r="D5" s="31">
        <f>B5*C5</f>
        <v>0</v>
      </c>
      <c r="E5" s="6"/>
    </row>
    <row r="6" spans="1:5">
      <c r="A6" s="16" t="s">
        <v>8</v>
      </c>
      <c r="B6" s="4">
        <v>1</v>
      </c>
      <c r="C6" s="7"/>
      <c r="D6" s="31">
        <f>B6*C6</f>
        <v>0</v>
      </c>
      <c r="E6" s="6"/>
    </row>
    <row r="7" spans="1:5">
      <c r="A7" s="14" t="s">
        <v>9</v>
      </c>
      <c r="B7" s="4">
        <v>1</v>
      </c>
      <c r="C7" s="7"/>
      <c r="D7" s="31">
        <f>B7*C7</f>
        <v>0</v>
      </c>
      <c r="E7" s="6"/>
    </row>
    <row r="8" spans="1:5">
      <c r="A8" s="14" t="s">
        <v>10</v>
      </c>
      <c r="B8" s="4">
        <v>1</v>
      </c>
      <c r="C8" s="7"/>
      <c r="D8" s="31">
        <f>B8*C8</f>
        <v>0</v>
      </c>
    </row>
    <row r="9" spans="1:5">
      <c r="A9" s="14" t="s">
        <v>11</v>
      </c>
      <c r="B9" s="4">
        <v>1</v>
      </c>
      <c r="C9" s="7"/>
      <c r="D9" s="31">
        <f>B9*C9</f>
        <v>0</v>
      </c>
    </row>
    <row r="10" spans="1:5">
      <c r="A10" s="14" t="s">
        <v>12</v>
      </c>
      <c r="B10" s="4">
        <v>1</v>
      </c>
      <c r="C10" s="7"/>
      <c r="D10" s="22">
        <f>B10*C10</f>
        <v>0</v>
      </c>
    </row>
    <row r="11" spans="1:5">
      <c r="A11" s="14" t="s">
        <v>13</v>
      </c>
      <c r="B11" s="4">
        <v>1</v>
      </c>
      <c r="C11" s="7"/>
      <c r="D11" s="22">
        <f>B11*C11</f>
        <v>0</v>
      </c>
    </row>
    <row r="12" spans="1:5" ht="25.9" customHeight="1">
      <c r="A12" s="45" t="s">
        <v>14</v>
      </c>
      <c r="B12" s="46"/>
      <c r="C12" s="46"/>
      <c r="D12" s="46"/>
    </row>
    <row r="13" spans="1:5">
      <c r="A13" s="18" t="s">
        <v>15</v>
      </c>
      <c r="B13" s="4">
        <v>1</v>
      </c>
      <c r="C13" s="8"/>
      <c r="D13" s="32">
        <f>SUM(D15:D19)</f>
        <v>0</v>
      </c>
    </row>
    <row r="14" spans="1:5">
      <c r="A14" s="19" t="s">
        <v>16</v>
      </c>
      <c r="B14" s="20"/>
      <c r="C14" s="20"/>
      <c r="D14" s="20"/>
    </row>
    <row r="15" spans="1:5">
      <c r="A15" s="21" t="s">
        <v>17</v>
      </c>
      <c r="B15" s="4">
        <v>1</v>
      </c>
      <c r="C15" s="5"/>
      <c r="D15" s="22">
        <f>B15*C15</f>
        <v>0</v>
      </c>
    </row>
    <row r="16" spans="1:5">
      <c r="A16" s="21" t="s">
        <v>18</v>
      </c>
      <c r="B16" s="4">
        <v>1</v>
      </c>
      <c r="C16" s="5"/>
      <c r="D16" s="22">
        <f>B16*C16</f>
        <v>0</v>
      </c>
    </row>
    <row r="17" spans="1:5">
      <c r="A17" s="21" t="s">
        <v>19</v>
      </c>
      <c r="B17" s="4">
        <v>1</v>
      </c>
      <c r="C17" s="5"/>
      <c r="D17" s="22">
        <f>B17*C17</f>
        <v>0</v>
      </c>
    </row>
    <row r="18" spans="1:5">
      <c r="A18" s="21" t="s">
        <v>20</v>
      </c>
      <c r="B18" s="4">
        <v>1</v>
      </c>
      <c r="C18" s="5"/>
      <c r="D18" s="22">
        <f>B18*C18</f>
        <v>0</v>
      </c>
    </row>
    <row r="19" spans="1:5">
      <c r="A19" s="14" t="s">
        <v>21</v>
      </c>
      <c r="B19" s="4">
        <v>1</v>
      </c>
      <c r="C19" s="5"/>
      <c r="D19" s="22">
        <f>B19*C19</f>
        <v>0</v>
      </c>
      <c r="E19" s="6"/>
    </row>
    <row r="20" spans="1:5" ht="25.9" customHeight="1">
      <c r="A20" s="45" t="s">
        <v>22</v>
      </c>
      <c r="B20" s="46"/>
      <c r="C20" s="46"/>
      <c r="D20" s="46"/>
    </row>
    <row r="21" spans="1:5">
      <c r="A21" s="23" t="s">
        <v>23</v>
      </c>
      <c r="B21" s="23"/>
      <c r="C21" s="23"/>
      <c r="D21" s="24">
        <f>D3+D13</f>
        <v>0</v>
      </c>
    </row>
    <row r="22" spans="1:5" ht="9.6" customHeight="1">
      <c r="A22" s="47"/>
      <c r="B22" s="47"/>
      <c r="C22" s="47"/>
      <c r="D22" s="47"/>
    </row>
    <row r="23" spans="1:5">
      <c r="A23" s="9" t="s">
        <v>24</v>
      </c>
      <c r="B23" s="9"/>
      <c r="C23" s="9"/>
      <c r="D23" s="9" t="s">
        <v>4</v>
      </c>
    </row>
    <row r="24" spans="1:5">
      <c r="A24" s="9" t="s">
        <v>25</v>
      </c>
      <c r="B24" s="4">
        <v>1</v>
      </c>
      <c r="C24" s="8"/>
      <c r="D24" s="32">
        <f>SUM(D26:D35)</f>
        <v>0</v>
      </c>
    </row>
    <row r="25" spans="1:5" ht="14.25" customHeight="1">
      <c r="A25" s="25" t="s">
        <v>26</v>
      </c>
      <c r="B25" s="26"/>
      <c r="C25" s="26"/>
      <c r="D25" s="26"/>
      <c r="E25" s="6"/>
    </row>
    <row r="26" spans="1:5" ht="12.75" customHeight="1">
      <c r="A26" s="27" t="s">
        <v>27</v>
      </c>
      <c r="B26" s="2">
        <v>410</v>
      </c>
      <c r="C26" s="7"/>
      <c r="D26" s="22">
        <f>B26*C26</f>
        <v>0</v>
      </c>
    </row>
    <row r="27" spans="1:5" ht="12.75" customHeight="1">
      <c r="A27" s="27" t="s">
        <v>28</v>
      </c>
      <c r="B27" s="2">
        <v>300</v>
      </c>
      <c r="C27" s="7"/>
      <c r="D27" s="22">
        <f>B27*C27</f>
        <v>0</v>
      </c>
    </row>
    <row r="28" spans="1:5">
      <c r="A28" s="27" t="s">
        <v>29</v>
      </c>
      <c r="B28" s="2">
        <v>50</v>
      </c>
      <c r="C28" s="7"/>
      <c r="D28" s="22">
        <f>B28*C28</f>
        <v>0</v>
      </c>
    </row>
    <row r="29" spans="1:5">
      <c r="A29" s="27" t="s">
        <v>30</v>
      </c>
      <c r="B29" s="2">
        <v>20</v>
      </c>
      <c r="C29" s="7"/>
      <c r="D29" s="22">
        <f>B29*C29</f>
        <v>0</v>
      </c>
    </row>
    <row r="30" spans="1:5">
      <c r="A30" s="27" t="s">
        <v>31</v>
      </c>
      <c r="B30" s="2">
        <v>100</v>
      </c>
      <c r="C30" s="7"/>
      <c r="D30" s="22">
        <f>B30*C30</f>
        <v>0</v>
      </c>
    </row>
    <row r="31" spans="1:5">
      <c r="A31" s="27" t="s">
        <v>32</v>
      </c>
      <c r="B31" s="2">
        <v>20</v>
      </c>
      <c r="C31" s="7"/>
      <c r="D31" s="22">
        <f>B31*C31</f>
        <v>0</v>
      </c>
    </row>
    <row r="32" spans="1:5">
      <c r="A32" s="28" t="s">
        <v>33</v>
      </c>
      <c r="B32" s="4">
        <v>1</v>
      </c>
      <c r="C32" s="5"/>
      <c r="D32" s="22">
        <f>B32*C32</f>
        <v>0</v>
      </c>
    </row>
    <row r="33" spans="1:5">
      <c r="A33" s="28" t="s">
        <v>34</v>
      </c>
      <c r="B33" s="4">
        <v>3</v>
      </c>
      <c r="C33" s="5"/>
      <c r="D33" s="22">
        <f>B33*C33</f>
        <v>0</v>
      </c>
    </row>
    <row r="34" spans="1:5">
      <c r="A34" s="28" t="s">
        <v>35</v>
      </c>
      <c r="B34" s="4">
        <v>2</v>
      </c>
      <c r="C34" s="5"/>
      <c r="D34" s="22">
        <f>B34*C34</f>
        <v>0</v>
      </c>
    </row>
    <row r="35" spans="1:5">
      <c r="A35" s="28" t="s">
        <v>36</v>
      </c>
      <c r="B35" s="4">
        <v>1</v>
      </c>
      <c r="C35" s="5"/>
      <c r="D35" s="22">
        <f>B35*C35</f>
        <v>0</v>
      </c>
      <c r="E35" s="6"/>
    </row>
    <row r="36" spans="1:5" ht="25.9" customHeight="1">
      <c r="A36" s="48" t="s">
        <v>37</v>
      </c>
      <c r="B36" s="48"/>
      <c r="C36" s="48"/>
      <c r="D36" s="48"/>
    </row>
    <row r="37" spans="1:5" ht="15">
      <c r="A37" s="44" t="s">
        <v>38</v>
      </c>
      <c r="B37" s="44"/>
      <c r="C37" s="29"/>
      <c r="D37" s="9"/>
    </row>
    <row r="38" spans="1:5">
      <c r="A38" s="2" t="s">
        <v>39</v>
      </c>
      <c r="B38" s="2">
        <v>20</v>
      </c>
      <c r="C38" s="3" t="e">
        <f>AVERAGE(C40:C42)</f>
        <v>#DIV/0!</v>
      </c>
      <c r="D38" s="11" t="e">
        <f>B38*C38</f>
        <v>#DIV/0!</v>
      </c>
    </row>
    <row r="39" spans="1:5" ht="14.25" customHeight="1">
      <c r="A39" s="25" t="s">
        <v>40</v>
      </c>
      <c r="B39" s="26"/>
      <c r="C39" s="26"/>
      <c r="D39" s="26"/>
      <c r="E39" s="6"/>
    </row>
    <row r="40" spans="1:5">
      <c r="A40" s="14" t="s">
        <v>41</v>
      </c>
      <c r="B40" s="4">
        <v>1</v>
      </c>
      <c r="C40" s="7"/>
      <c r="D40" s="15"/>
      <c r="E40" s="6"/>
    </row>
    <row r="41" spans="1:5">
      <c r="A41" s="14" t="s">
        <v>42</v>
      </c>
      <c r="B41" s="4">
        <v>1</v>
      </c>
      <c r="C41" s="7"/>
      <c r="D41" s="15"/>
    </row>
    <row r="42" spans="1:5">
      <c r="A42" s="14" t="s">
        <v>43</v>
      </c>
      <c r="B42" s="4">
        <v>1</v>
      </c>
      <c r="C42" s="7"/>
      <c r="D42" s="15"/>
    </row>
    <row r="43" spans="1:5">
      <c r="A43" s="9" t="s">
        <v>44</v>
      </c>
      <c r="B43" s="30"/>
      <c r="C43" s="30"/>
      <c r="D43" s="24" t="e">
        <f>D24+D38</f>
        <v>#DIV/0!</v>
      </c>
    </row>
    <row r="44" spans="1:5" hidden="1">
      <c r="A44" s="14" t="s">
        <v>45</v>
      </c>
      <c r="B44" s="4">
        <v>1</v>
      </c>
      <c r="C44" s="7"/>
      <c r="D44" s="17" t="s">
        <v>46</v>
      </c>
    </row>
    <row r="45" spans="1:5" ht="7.9" customHeight="1" thickBot="1">
      <c r="A45" s="39"/>
      <c r="B45" s="40"/>
      <c r="C45" s="40"/>
      <c r="D45" s="41"/>
    </row>
    <row r="46" spans="1:5">
      <c r="A46" s="33" t="s">
        <v>47</v>
      </c>
      <c r="B46" s="34"/>
      <c r="C46" s="34"/>
      <c r="D46" s="35" t="e">
        <f>D21+(4*D43)</f>
        <v>#DIV/0!</v>
      </c>
      <c r="E46" s="6" t="s">
        <v>48</v>
      </c>
    </row>
    <row r="47" spans="1:5" ht="15" thickBot="1">
      <c r="A47" s="36" t="s">
        <v>49</v>
      </c>
      <c r="B47" s="37"/>
      <c r="C47" s="37"/>
      <c r="D47" s="38" t="e">
        <f>0.1*D3+0.1*D13+0.7*D24+0.1*D38</f>
        <v>#DIV/0!</v>
      </c>
      <c r="E47" t="s">
        <v>50</v>
      </c>
    </row>
  </sheetData>
  <mergeCells count="7">
    <mergeCell ref="A45:D45"/>
    <mergeCell ref="A1:D1"/>
    <mergeCell ref="A37:B37"/>
    <mergeCell ref="A12:D12"/>
    <mergeCell ref="A20:D20"/>
    <mergeCell ref="A22:D22"/>
    <mergeCell ref="A36:D36"/>
  </mergeCells>
  <phoneticPr fontId="18" type="noConversion"/>
  <conditionalFormatting sqref="D46">
    <cfRule type="cellIs" dxfId="0" priority="1" operator="greaterThan">
      <formula>500000</formula>
    </cfRule>
  </conditionalFormatting>
  <pageMargins left="0.7" right="0.7" top="0.75" bottom="0.75" header="0.3" footer="0.3"/>
  <pageSetup paperSize="9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27836475E66D4EBBF7B3AC5E81F135" ma:contentTypeVersion="6" ma:contentTypeDescription="Create a new document." ma:contentTypeScope="" ma:versionID="2dab6adbbed5223bd1fcc6568c50c601">
  <xsd:schema xmlns:xsd="http://www.w3.org/2001/XMLSchema" xmlns:xs="http://www.w3.org/2001/XMLSchema" xmlns:p="http://schemas.microsoft.com/office/2006/metadata/properties" xmlns:ns2="b8f2733a-8eca-472c-87af-922e4bdd70cd" xmlns:ns3="1b9a0317-7cbd-4ac4-b7a4-4f7cc1b8bd1f" targetNamespace="http://schemas.microsoft.com/office/2006/metadata/properties" ma:root="true" ma:fieldsID="59a5cf0916d6de5ad7061e59bf7654c5" ns2:_="" ns3:_="">
    <xsd:import namespace="b8f2733a-8eca-472c-87af-922e4bdd70cd"/>
    <xsd:import namespace="1b9a0317-7cbd-4ac4-b7a4-4f7cc1b8b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f2733a-8eca-472c-87af-922e4bdd70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a0317-7cbd-4ac4-b7a4-4f7cc1b8b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53999A-05AD-4E31-9333-FFC3F78C5268}"/>
</file>

<file path=customXml/itemProps2.xml><?xml version="1.0" encoding="utf-8"?>
<ds:datastoreItem xmlns:ds="http://schemas.openxmlformats.org/officeDocument/2006/customXml" ds:itemID="{37B39671-827A-479D-BC9A-87EA62FB2643}"/>
</file>

<file path=customXml/itemProps3.xml><?xml version="1.0" encoding="utf-8"?>
<ds:datastoreItem xmlns:ds="http://schemas.openxmlformats.org/officeDocument/2006/customXml" ds:itemID="{0F4C6D85-5BD4-48E2-AA07-BC33F4244F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Obradović, Jasmina</cp:lastModifiedBy>
  <cp:revision/>
  <dcterms:created xsi:type="dcterms:W3CDTF">2006-09-16T00:00:00Z</dcterms:created>
  <dcterms:modified xsi:type="dcterms:W3CDTF">2024-04-09T13:15:55Z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0x0101002F27836475E66D4EBBF7B3AC5E81F135</vt:lpwstr>
  </property>
</Properties>
</file>