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U:\Matthijs\CM\DEM\EUA Meetboeien DEM\Aanbestedings documenten\"/>
    </mc:Choice>
  </mc:AlternateContent>
  <xr:revisionPtr revIDLastSave="0" documentId="8_{B1F6949B-7010-45F1-8D54-7FE9DAE5354A}" xr6:coauthVersionLast="47" xr6:coauthVersionMax="47" xr10:uidLastSave="{00000000-0000-0000-0000-000000000000}"/>
  <bookViews>
    <workbookView xWindow="-120" yWindow="-120" windowWidth="29040" windowHeight="15840" tabRatio="759" xr2:uid="{00000000-000D-0000-FFFF-FFFF00000000}"/>
  </bookViews>
  <sheets>
    <sheet name="Prijzenblad prijsitems" sheetId="6" r:id="rId1"/>
    <sheet name="Instrumenten" sheetId="8" r:id="rId2"/>
    <sheet name="Inschrijfprijs" sheetId="1" r:id="rId3"/>
    <sheet name="Toelichting prijsitems"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8" l="1"/>
  <c r="C62" i="8"/>
  <c r="C63" i="8"/>
  <c r="C64" i="8"/>
  <c r="C65" i="8"/>
  <c r="C60" i="8"/>
  <c r="C54" i="8"/>
  <c r="C55" i="8"/>
  <c r="C56" i="8"/>
  <c r="C57" i="8"/>
  <c r="C53" i="8"/>
  <c r="C66" i="1"/>
  <c r="C67" i="1"/>
  <c r="C68" i="1"/>
  <c r="C69" i="1"/>
  <c r="C70" i="1"/>
  <c r="C65" i="1"/>
  <c r="C59" i="1"/>
  <c r="C60" i="1"/>
  <c r="C61" i="1"/>
  <c r="C62" i="1"/>
  <c r="C58" i="1"/>
  <c r="C51" i="1"/>
  <c r="C52" i="1"/>
  <c r="C53" i="1"/>
  <c r="C54" i="1"/>
  <c r="C55" i="1"/>
  <c r="C50" i="1"/>
  <c r="C44" i="1"/>
  <c r="C45" i="1"/>
  <c r="C46" i="1"/>
  <c r="C47" i="1"/>
  <c r="C43" i="1"/>
  <c r="E62" i="1"/>
  <c r="E68" i="1"/>
  <c r="E67" i="1"/>
  <c r="E70" i="1"/>
  <c r="E69" i="1"/>
  <c r="E66" i="1"/>
  <c r="E65" i="1"/>
  <c r="E61" i="1"/>
  <c r="E60" i="1"/>
  <c r="E59" i="1"/>
  <c r="E58" i="1"/>
  <c r="F65" i="8"/>
  <c r="F64" i="8"/>
  <c r="F63" i="8"/>
  <c r="F62" i="8"/>
  <c r="F61" i="8"/>
  <c r="F60" i="8"/>
  <c r="F57" i="8"/>
  <c r="F56" i="8"/>
  <c r="F55" i="8"/>
  <c r="F54" i="8"/>
  <c r="F53" i="8"/>
  <c r="C9" i="1"/>
  <c r="E9" i="1" s="1"/>
  <c r="C10" i="1"/>
  <c r="E51" i="1"/>
  <c r="E52" i="1"/>
  <c r="E53" i="1"/>
  <c r="E54" i="1"/>
  <c r="E55" i="1"/>
  <c r="E50" i="1"/>
  <c r="E44" i="1"/>
  <c r="E45" i="1"/>
  <c r="E46" i="1"/>
  <c r="E47" i="1"/>
  <c r="E43" i="1"/>
  <c r="C39" i="1"/>
  <c r="E39" i="1" s="1"/>
  <c r="C40" i="1"/>
  <c r="E40" i="1" s="1"/>
  <c r="C22" i="1"/>
  <c r="E22" i="1"/>
  <c r="C26" i="1"/>
  <c r="E26" i="1" s="1"/>
  <c r="F30" i="8"/>
  <c r="F29" i="8"/>
  <c r="F28" i="8"/>
  <c r="F27" i="8"/>
  <c r="F14" i="8"/>
  <c r="F13" i="8"/>
  <c r="F50" i="8"/>
  <c r="F49" i="8"/>
  <c r="F48" i="8"/>
  <c r="F47" i="8"/>
  <c r="F46" i="8"/>
  <c r="F45" i="8"/>
  <c r="F42" i="8"/>
  <c r="F41" i="8"/>
  <c r="F40" i="8"/>
  <c r="F39" i="8"/>
  <c r="C30" i="1"/>
  <c r="C31" i="1"/>
  <c r="C32" i="1"/>
  <c r="C29" i="1"/>
  <c r="E30" i="1"/>
  <c r="E31" i="1"/>
  <c r="E32" i="1"/>
  <c r="B1" i="1"/>
  <c r="F38" i="8"/>
  <c r="C36" i="1"/>
  <c r="E36" i="1" s="1"/>
  <c r="C35" i="1"/>
  <c r="E35" i="1" s="1"/>
  <c r="E29" i="1"/>
  <c r="C25" i="1"/>
  <c r="E25" i="1" s="1"/>
  <c r="C20" i="1"/>
  <c r="E20" i="1" s="1"/>
  <c r="C19" i="1"/>
  <c r="E19" i="1" s="1"/>
  <c r="C14" i="1"/>
  <c r="E14" i="1" s="1"/>
  <c r="C15" i="1"/>
  <c r="E15" i="1" s="1"/>
  <c r="C16" i="1"/>
  <c r="E16" i="1" s="1"/>
  <c r="C13" i="1"/>
  <c r="E13" i="1" s="1"/>
  <c r="E10" i="1"/>
  <c r="F32" i="8"/>
  <c r="F33" i="8"/>
  <c r="F31" i="8"/>
  <c r="F18" i="8"/>
  <c r="F17" i="8"/>
  <c r="F16" i="8"/>
  <c r="F19" i="8"/>
  <c r="F20" i="8"/>
  <c r="F21" i="8"/>
  <c r="F15" i="8"/>
  <c r="B1" i="8"/>
  <c r="E73" i="1" l="1"/>
  <c r="F35" i="8"/>
  <c r="F23" i="8"/>
</calcChain>
</file>

<file path=xl/sharedStrings.xml><?xml version="1.0" encoding="utf-8"?>
<sst xmlns="http://schemas.openxmlformats.org/spreadsheetml/2006/main" count="394" uniqueCount="202">
  <si>
    <t>A</t>
  </si>
  <si>
    <t>B</t>
  </si>
  <si>
    <t>C</t>
  </si>
  <si>
    <t>D</t>
  </si>
  <si>
    <t>E</t>
  </si>
  <si>
    <t>D1</t>
  </si>
  <si>
    <t>E1</t>
  </si>
  <si>
    <t>A1</t>
  </si>
  <si>
    <t>A2</t>
  </si>
  <si>
    <t>B1</t>
  </si>
  <si>
    <t>C1</t>
  </si>
  <si>
    <t>Handtekening:</t>
  </si>
  <si>
    <t>Naam Inschrijver:</t>
  </si>
  <si>
    <t>Naam bevoegde ondertekenaar:</t>
  </si>
  <si>
    <t>Omschrijvingen</t>
  </si>
  <si>
    <t>Tarieven per …</t>
  </si>
  <si>
    <t>Levering meetsets boeien</t>
  </si>
  <si>
    <t xml:space="preserve">Opleveren van technische en proces documentatie </t>
  </si>
  <si>
    <t>Transitie</t>
  </si>
  <si>
    <t>Opties</t>
  </si>
  <si>
    <t>F</t>
  </si>
  <si>
    <t>F1</t>
  </si>
  <si>
    <t>F2</t>
  </si>
  <si>
    <t>Uurtarieven VTW/meerwerk</t>
  </si>
  <si>
    <t>Eenmalige kosten</t>
  </si>
  <si>
    <t>B2</t>
  </si>
  <si>
    <t>B3</t>
  </si>
  <si>
    <t>B4</t>
  </si>
  <si>
    <t>G</t>
  </si>
  <si>
    <t>Prijs per eenheid</t>
  </si>
  <si>
    <t>Primaire Productie STAF</t>
  </si>
  <si>
    <t>Deeltjesgrootte analysator</t>
  </si>
  <si>
    <t xml:space="preserve">PAR - Fotosynthetisch actieve radiatie </t>
  </si>
  <si>
    <t>ADCP - Stroomsnelheid, -richting en -diepte</t>
  </si>
  <si>
    <t>CTD – Geleiding, temperatuur, diepte</t>
  </si>
  <si>
    <t>Chlorofyl A</t>
  </si>
  <si>
    <t>Turbiditeit</t>
  </si>
  <si>
    <t>DO – Opgeloste zuurstof</t>
  </si>
  <si>
    <t>CDOM / fDOM – opgeloste organische stof</t>
  </si>
  <si>
    <t>Meteo / Weerstation</t>
  </si>
  <si>
    <t>GPS/GNSS positie</t>
  </si>
  <si>
    <t>Power controller (voltages, vermogens, verdeelconfiguraties)</t>
  </si>
  <si>
    <t>PAM Hydrofoon</t>
  </si>
  <si>
    <t>CTD – geleiding, temperatuur, diepte</t>
  </si>
  <si>
    <t>Chlorofyl a</t>
  </si>
  <si>
    <t>DO – opgeloste zuurstof</t>
  </si>
  <si>
    <t xml:space="preserve">PAR – Fotosynthetisch actieve radiatie </t>
  </si>
  <si>
    <t>Hyperspectrale radiometer</t>
  </si>
  <si>
    <t>Merk / type</t>
  </si>
  <si>
    <t>Ontwerp en testen: SAT, OAT &amp; GAT bij levering 1e Meetset</t>
  </si>
  <si>
    <t>Prijs per jaar</t>
  </si>
  <si>
    <t>Prijs per uur</t>
  </si>
  <si>
    <t>Prijs per aantal / eenheid</t>
  </si>
  <si>
    <t>Projectmanagement (PM) kosten</t>
  </si>
  <si>
    <t>Prijs Totaal</t>
  </si>
  <si>
    <t>Aantal</t>
  </si>
  <si>
    <t>Kosten totaal</t>
  </si>
  <si>
    <t>Inschrijfprijs</t>
  </si>
  <si>
    <t>RMA (ontwerp en realisatie/inrichting)</t>
  </si>
  <si>
    <t>C2</t>
  </si>
  <si>
    <t>Conditiemonitoring interne ruimtes (temperatuur, luchtvochtigheid/ lekdetectie) per boei</t>
  </si>
  <si>
    <t>G3</t>
  </si>
  <si>
    <t>G4</t>
  </si>
  <si>
    <t>G5</t>
  </si>
  <si>
    <t>Prijs (eenmalig)</t>
  </si>
  <si>
    <t>Conditiemonitoring interne ruimtes (temperatuur, luchtvochtigheid / lekdetectie) per boei</t>
  </si>
  <si>
    <t>Bassisset instrumenten Stringboei</t>
  </si>
  <si>
    <t>Bassisset instrumenten Ecologieboei</t>
  </si>
  <si>
    <t>Aanschaf en integratie instrumenten Stringboei</t>
  </si>
  <si>
    <t>Aanschaf en integratie instrumenten Ecologieboei</t>
  </si>
  <si>
    <t>Totaalprijs aanschaf en integratie basisset instrumenten Stringboei</t>
  </si>
  <si>
    <t>Totaalprijs aanschaf en integratie basisset instrumenten Ecologieboei</t>
  </si>
  <si>
    <t>Prijs per stuk/eenheid</t>
  </si>
  <si>
    <t xml:space="preserve">Bijlage 3 - Prijsformulier </t>
  </si>
  <si>
    <t>E2</t>
  </si>
  <si>
    <t>E3</t>
  </si>
  <si>
    <t>E4</t>
  </si>
  <si>
    <t>Projectondersteuner</t>
  </si>
  <si>
    <t>Toelichting</t>
  </si>
  <si>
    <t>Prijzen excl. btw</t>
  </si>
  <si>
    <t>Opdrachtnemer dient de leveringen en diensten voor het uitvoeren van de opdracht te verrichten tegen de prijzen/tarieven zoals ingevuld in dit Prijsformulier.</t>
  </si>
  <si>
    <t>Stringboei inclusief basisset instrumenten, boei specifieke documentatie, FAT en afleveren op wallocatie</t>
  </si>
  <si>
    <t>Ecologieboei inclusief basisset instrumenten, boei specifieke documentatie, FAT en afleveren op wallocatie</t>
  </si>
  <si>
    <t>Transitie Algemeen + Transitieoptie 1</t>
  </si>
  <si>
    <t>Transitie Algemeen + Transitieoptie 2</t>
  </si>
  <si>
    <t xml:space="preserve">Beheer en onderhoud </t>
  </si>
  <si>
    <t>D2</t>
  </si>
  <si>
    <t>Inrichten wallocatie t.b.v. B&amp;O</t>
  </si>
  <si>
    <t>Beheer en onderhoud</t>
  </si>
  <si>
    <t>C3</t>
  </si>
  <si>
    <t xml:space="preserve">Alle overige B&amp;O werkzaamheden per jaar die niet gekoppeld kunnen worden aan C1 of C2 </t>
  </si>
  <si>
    <t>G6</t>
  </si>
  <si>
    <t>G7</t>
  </si>
  <si>
    <t>G8</t>
  </si>
  <si>
    <t>G9</t>
  </si>
  <si>
    <t>G10</t>
  </si>
  <si>
    <t>G11</t>
  </si>
  <si>
    <t>G12</t>
  </si>
  <si>
    <t>G13</t>
  </si>
  <si>
    <t>G14</t>
  </si>
  <si>
    <t>G15</t>
  </si>
  <si>
    <r>
      <t xml:space="preserve">Alleen de </t>
    </r>
    <r>
      <rPr>
        <b/>
        <sz val="10"/>
        <color theme="0"/>
        <rFont val="Verdana"/>
        <family val="2"/>
      </rPr>
      <t>witte</t>
    </r>
    <r>
      <rPr>
        <sz val="10"/>
        <color theme="0"/>
        <rFont val="Verdana"/>
        <family val="2"/>
      </rPr>
      <t xml:space="preserve"> cellen in dit tabblad invullen. Breng geen overige wijzigingen aan. 
</t>
    </r>
  </si>
  <si>
    <t>PM kosten in de ontwikkel, bouw en testfase (2026)</t>
  </si>
  <si>
    <t>PM kosten in de operationele fase (2027 en verder)</t>
  </si>
  <si>
    <t>Optionele instrumenten Stringboei aanschaf en integratie</t>
  </si>
  <si>
    <t>Optionele instrumenten Ecologieboei aanschaf en integratie</t>
  </si>
  <si>
    <t xml:space="preserve">Optionele instrumenten Stringboei aanschaf en integratie </t>
  </si>
  <si>
    <t>Prijs per stuk per jaar</t>
  </si>
  <si>
    <t>G16</t>
  </si>
  <si>
    <t>G17</t>
  </si>
  <si>
    <t>G18</t>
  </si>
  <si>
    <t>G19</t>
  </si>
  <si>
    <t>G20</t>
  </si>
  <si>
    <t>G21</t>
  </si>
  <si>
    <t>G22</t>
  </si>
  <si>
    <t>G23</t>
  </si>
  <si>
    <t>G24</t>
  </si>
  <si>
    <t>G25</t>
  </si>
  <si>
    <t>G26</t>
  </si>
  <si>
    <t xml:space="preserve">Optionele instrumenten Stringboei B&amp;O </t>
  </si>
  <si>
    <t xml:space="preserve">Optionele instrumenten Ecologieboei B&amp;O </t>
  </si>
  <si>
    <t>Ontwerp en testen: SAT, OAT &amp; GAT bij levering 1e Meetset inclusief B&amp;O.</t>
  </si>
  <si>
    <t>Prijs per keer</t>
  </si>
  <si>
    <t>Alle B&amp;O werkzaamheden per geleverde meetset incl. inclusief basisset instrumenten wallocatie Rozenburg</t>
  </si>
  <si>
    <t>Alle B&amp;O werkzaamheden per geleverde meetset incl. inclusief basisset instrumenten wallocatie Terschelling</t>
  </si>
  <si>
    <t>Service engineer</t>
  </si>
  <si>
    <t>Software / hardware engineer</t>
  </si>
  <si>
    <t>Projectleider</t>
  </si>
  <si>
    <t>Kale Stringboei cf. Bijlage A1, inclusief boei specifieke documentatie, FAT en afleveren op wallocatie</t>
  </si>
  <si>
    <t>Kale Ecologieboei cf. Bijlage A1, inclusief boei specifieke documentatie, FAT en afleveren op wallocatie</t>
  </si>
  <si>
    <t>SB1</t>
  </si>
  <si>
    <t>SB2</t>
  </si>
  <si>
    <t>SB3</t>
  </si>
  <si>
    <t>SB4</t>
  </si>
  <si>
    <t>SB5</t>
  </si>
  <si>
    <t>SB6</t>
  </si>
  <si>
    <t>SB7</t>
  </si>
  <si>
    <t>SB8</t>
  </si>
  <si>
    <t>SB9</t>
  </si>
  <si>
    <t>EB1</t>
  </si>
  <si>
    <t>EB2</t>
  </si>
  <si>
    <t>EB3</t>
  </si>
  <si>
    <t>EB4</t>
  </si>
  <si>
    <t>EB5</t>
  </si>
  <si>
    <t>EB6</t>
  </si>
  <si>
    <t>EB7</t>
  </si>
  <si>
    <r>
      <rPr>
        <b/>
        <sz val="12"/>
        <color theme="0"/>
        <rFont val="Verdana"/>
        <family val="2"/>
      </rPr>
      <t>Toelichting prijsitems</t>
    </r>
    <r>
      <rPr>
        <sz val="9"/>
        <color theme="0"/>
        <rFont val="Verdana"/>
        <family val="2"/>
      </rPr>
      <t xml:space="preserve"> - In dit tabblad is (indien van toepassing) een nadere toelichting gegeven over de prijsitems </t>
    </r>
  </si>
  <si>
    <r>
      <t xml:space="preserve">Dit tabblad wordt gebruikt voor het berekenen van de fictieve Inschrijfprijs. Breng </t>
    </r>
    <r>
      <rPr>
        <b/>
        <sz val="9"/>
        <color theme="0"/>
        <rFont val="Verdana"/>
        <family val="2"/>
      </rPr>
      <t>geen</t>
    </r>
    <r>
      <rPr>
        <sz val="9"/>
        <color theme="0"/>
        <rFont val="Verdana"/>
        <family val="2"/>
      </rPr>
      <t xml:space="preserve"> wijzigingen aan in de cellen!
</t>
    </r>
    <r>
      <rPr>
        <i/>
        <sz val="9"/>
        <color theme="0"/>
        <rFont val="Verdana"/>
        <family val="2"/>
      </rPr>
      <t>Deze fictieve inschrijvingsprijs wordt gehanteerd om tot een goede vergelijking van de inschrijvingen te komen. Om de Inschrijfprijs te berekenen worden de prijsitems uit het eerste tabblad vermenigvuldigt met de gewenste afname van 6 meetsets inclusief optionele instrumenten en B&amp;O voor de jaren 2027 en 2028.</t>
    </r>
  </si>
  <si>
    <t>Alleen van toepasing vanaf 1-1-2027 (start operationele fase)</t>
  </si>
  <si>
    <t xml:space="preserve">Dit betreft de prijs voor de ontwikkeling en inrichting van de RMA </t>
  </si>
  <si>
    <t xml:space="preserve">
Dit betreft de eenmalige kosten voor het opleveren van technische en procesdocumentatie voor de 1e meetset. Oplevering cf. eisen uit de VSE.</t>
  </si>
  <si>
    <t>Alle B&amp;O werkzaamheden per geleverde meetset incl. inclusief basisset instrumenten voor de wallocatie Rozenburg</t>
  </si>
  <si>
    <t>Alle B&amp;O werkzaamheden per geleverde meetset incl. inclusief basisset instrumenten voor de wallocatie Terschelling</t>
  </si>
  <si>
    <r>
      <t xml:space="preserve">Optionele instrumenten Stringboei </t>
    </r>
    <r>
      <rPr>
        <b/>
        <u/>
        <sz val="10"/>
        <rFont val="Verdana"/>
        <family val="2"/>
      </rPr>
      <t>aanschaf en integratie</t>
    </r>
  </si>
  <si>
    <r>
      <t xml:space="preserve">Optionele instrumenten Ecologieboei </t>
    </r>
    <r>
      <rPr>
        <b/>
        <u/>
        <sz val="10"/>
        <rFont val="Verdana"/>
        <family val="2"/>
      </rPr>
      <t>aanschaf en integratie</t>
    </r>
  </si>
  <si>
    <r>
      <t xml:space="preserve">Optionele instrumenten Stringboei </t>
    </r>
    <r>
      <rPr>
        <b/>
        <u/>
        <sz val="10"/>
        <rFont val="Verdana"/>
        <family val="2"/>
      </rPr>
      <t xml:space="preserve">B&amp;O </t>
    </r>
  </si>
  <si>
    <r>
      <t xml:space="preserve">Optionele instrumenten Ecologieboei </t>
    </r>
    <r>
      <rPr>
        <b/>
        <u/>
        <sz val="10"/>
        <rFont val="Verdana"/>
        <family val="2"/>
      </rPr>
      <t xml:space="preserve">B&amp;O </t>
    </r>
  </si>
  <si>
    <t>Zie Bijlage A1</t>
  </si>
  <si>
    <t>OSB1</t>
  </si>
  <si>
    <t>OSB2</t>
  </si>
  <si>
    <t>OSB3</t>
  </si>
  <si>
    <t>OSB4</t>
  </si>
  <si>
    <t>OSB5</t>
  </si>
  <si>
    <t>OEB1</t>
  </si>
  <si>
    <t>OEB2</t>
  </si>
  <si>
    <t>OEB3</t>
  </si>
  <si>
    <t>OEB4</t>
  </si>
  <si>
    <t>OEB5</t>
  </si>
  <si>
    <t>OEB6</t>
  </si>
  <si>
    <t>OSBb1</t>
  </si>
  <si>
    <t>OSBb2</t>
  </si>
  <si>
    <t>OSBb3</t>
  </si>
  <si>
    <t>OSBb4</t>
  </si>
  <si>
    <t>OSBb5</t>
  </si>
  <si>
    <t>OEBb1</t>
  </si>
  <si>
    <t>OEBb2</t>
  </si>
  <si>
    <t>OEBb3</t>
  </si>
  <si>
    <t>OEBb4</t>
  </si>
  <si>
    <t>OEBb5</t>
  </si>
  <si>
    <t>OEBb6</t>
  </si>
  <si>
    <t xml:space="preserve">
Dit bevat alle PM kosten in de operationele fase voor oa. deelname aan de diverse (voortgangs) overleggen inclusief het bijhouden en opleveren van diverse rapportages.</t>
  </si>
  <si>
    <r>
      <t xml:space="preserve">
Dit betreft alle B&amp;O werkzaamheden per geleverde meetset per onderhoudstijdvak. Voor de berekening van de fictieve inschrijfprijs wordt uitgegaan dat een meetset 5,33 keer per jaar wordt onderhouden (16 vaarten per wallocatie per jaar, gedeeld door 3 meetsets per wallocatie). 
- Inclusief datamanagement en onderhoudsrapportages. 
- Inclusief B&amp;O van de door OG aangeleverde en geïntegreerde instrumenten.
</t>
    </r>
    <r>
      <rPr>
        <b/>
        <sz val="9"/>
        <rFont val="Verdana"/>
        <family val="2"/>
      </rPr>
      <t>- Minimale afnamegarantie is 4 keer per geleverde meetset per jaar.</t>
    </r>
    <r>
      <rPr>
        <sz val="9"/>
        <rFont val="Verdana"/>
        <family val="2"/>
      </rPr>
      <t xml:space="preserve"> (in het geval een meetset minder dan 4 keer in een jaar aan wal komt voor B&amp;O)</t>
    </r>
  </si>
  <si>
    <r>
      <t xml:space="preserve">
Dit betreft alle B&amp;O werkzaamheden per geleverde meetset per onderhoudstijdvak. Voor de berekening van de inschrijfprijs wordt uitgegaan dat een meetset 5,33 keer per jaar wordt onderhouden (16 vaarten per wallocatie per jaar, gedeeld door 3 meetsets per wallocatie). 
- Inclusief datamanagement en onderhoudsrapportages. 
- Inclusief B&amp;O van de door OG aangeleverde en geïntegreerde instrumenten.
</t>
    </r>
    <r>
      <rPr>
        <b/>
        <sz val="9"/>
        <rFont val="Verdana"/>
        <family val="2"/>
      </rPr>
      <t>- Minimale afnamegarantie is 4 keer per geleverde meetset per jaar.</t>
    </r>
    <r>
      <rPr>
        <sz val="9"/>
        <rFont val="Verdana"/>
        <family val="2"/>
      </rPr>
      <t xml:space="preserve"> (in het geval een meetset minder dan 4 keer in een jaar aan wal komt voor B&amp;O)</t>
    </r>
  </si>
  <si>
    <t xml:space="preserve">
B&amp;O kosten per jaar voor werkzaamheden die niet gekoppeld zijn aan een meetset (bijvoorbeeld kosten voor servicemanagement, voorraadbeheer en het beheer en gebruik van de RMA).</t>
  </si>
  <si>
    <r>
      <t xml:space="preserve">Inschrijver dient alle prijzen/kosten voor het uitvoeren van de opdracht in de beschikbare prijsitems te verwerken. </t>
    </r>
    <r>
      <rPr>
        <sz val="9"/>
        <rFont val="Verdana"/>
        <family val="2"/>
      </rPr>
      <t>Dit betreft dus ook alle kosten die gemoeid zijn om aan de gestelde eisen te voldoen die in het Beschrijvend document inclusief de bijlagen (o.a. de vraagspecificaties VSE, VSP, VSS en VST) zijn beschreven.</t>
    </r>
    <r>
      <rPr>
        <b/>
        <sz val="9"/>
        <rFont val="Verdana"/>
        <family val="2"/>
      </rPr>
      <t xml:space="preserve"> 
</t>
    </r>
  </si>
  <si>
    <r>
      <rPr>
        <b/>
        <sz val="10"/>
        <color theme="0"/>
        <rFont val="Verdana"/>
        <family val="2"/>
      </rPr>
      <t xml:space="preserve">Alleen de </t>
    </r>
    <r>
      <rPr>
        <b/>
        <u/>
        <sz val="10"/>
        <color theme="0"/>
        <rFont val="Verdana"/>
        <family val="2"/>
      </rPr>
      <t>witte</t>
    </r>
    <r>
      <rPr>
        <b/>
        <sz val="10"/>
        <color theme="0"/>
        <rFont val="Verdana"/>
        <family val="2"/>
      </rPr>
      <t xml:space="preserve"> cellen in dit tabblad invullen. Breng geen wijzigingen aan in de overige cellen!</t>
    </r>
    <r>
      <rPr>
        <b/>
        <sz val="9"/>
        <color theme="0"/>
        <rFont val="Verdana"/>
        <family val="2"/>
      </rPr>
      <t xml:space="preserve">
</t>
    </r>
    <r>
      <rPr>
        <b/>
        <i/>
        <sz val="9"/>
        <color theme="0"/>
        <rFont val="Verdana"/>
        <family val="2"/>
      </rPr>
      <t>Inschrijver dient per instrument het merk en type in te vullen en de bijhorende prijs voor de aanschaf en integratie. 
Voor het B&amp;O van de optionele instrumenten (vanaf regel 52) dient inschrijver een prijs voor het B&amp;O per instrument per jaar in te vullen.</t>
    </r>
  </si>
  <si>
    <t>Dit betreft een prijs voor het B&amp;O per instrument per jaar in te vullen. B&amp;O cf. Bijlage A - VSE</t>
  </si>
  <si>
    <t xml:space="preserve">
Prijs voor de transitiewerkzaamheden conform eisen uit de Vraagspecificatie Transitie Eisen (Bijlage D - VST) voor Transitie Algemeen + Transitieoptie 1, uitgaande van een (gegarandeerde) levering van 3 meetsets.
In het geval meerdere meetsets zijn geleverd tijdens opdrachtperiode, dan mag ON de prijs voor de transitiewerkzaamheden per extra geleverde meetset met 20% bijstellen.</t>
  </si>
  <si>
    <t xml:space="preserve">
Prijs voor de transitiewerkzaamheden conform eisen uit de Vraagspecificatie Transitie Eisen (Bijlage D - VST) Transitie Algemeen + Transitieoptie 2, uitgaande van een (gegarandeerde) levering van 3 meetsets.
In het geval meerdere meetsets zijn geleverd tijdens opdrachtperiode, dan mag ON de prijs voor de transitiewerkzaamheden per extra geleverde meetset met 20% bijstellen.</t>
  </si>
  <si>
    <t xml:space="preserve">De initiële opdracht bestaat uit een minimale levering van drie (3) meetsets inclusief B&amp;O. De operationele (B&amp;O) periode geldt initieel voor de periode 2027 en 2028. 
Opdrachtgever kan gedurende de looptijd van de Overeenkomst additionele boeien, instrumenten en/of gehele meetsets uitvragen. Afhankelijk van de opgegeven prijzen van Opdrachtnemer en het beschikbare budget van Opdrachtgever, heeft Opdrachtgever de mogelijkheid om bij start van de Overeenkomst direct additionele boeien, meetsets en/of instrumenten uit te vragen.
Opdrachtgever vraagt additionele leveringen en diensten uit conform het proces Meerwerk en Minderwerk en Verzoek tot Wijziging (VTW) zoals beschreven in de Vraagspecificatie Proces Eisen (Bijlage B - VSP).
</t>
  </si>
  <si>
    <t xml:space="preserve">
Eenmalige kosten voor het ontwerp en testen van de 1e meetset. Deze kosten gelden alleen bij oplevering van de 1e meetset (na een positieve test van de 1e meetset zijn er geen ontwerp- en testkosten meer te maken voor de overige meetsets). De opgegeven prijs is inclusief B&amp;O kosten voor de duur van de testfase.</t>
  </si>
  <si>
    <t xml:space="preserve">
Kosten voor 1 wallocatie. Voor de berekening van de fictieve inschrijfprijs wordt uitgegaan van 2 wallocaties</t>
  </si>
  <si>
    <t>Uurtarieven voor vier functieprofielen voor evt. meerwerk. 
Voor berekening van de fictieve inschrijfprijs is gerekend met een totaal van 800 uur verdeeld over de functieprofielen.</t>
  </si>
  <si>
    <t>Dit betreft alle (jaarlijkse) kosten om te voldoen aan de gestelde eisen m.b.t. kwaliteitsmanagement en projectmanagement in de Vraagspecificatie Proces Eisen (Bijlage B - VSP) en overige bijlagen.</t>
  </si>
  <si>
    <t xml:space="preserve">
Dit bevat alle PM kosten in de ontwikkel, bouw en testfase voor o.a. deelname aan de diverse (voortgangs) overleggen inclusief het bijhouden en opleveren van diverse rapportages.
Opdrachtnemer dient de PM kosten voor 2025 op te nemen in de PM kosten voor 2026 (beoogde ingangsdatum van de Overeenkomst: 1-11-2025) .</t>
  </si>
  <si>
    <t xml:space="preserve">
Prijs per Ecologieboei waarvoor de complete oplossing voor de gevraagde scope wordt aangeboden (Ecologieboei moet voldoen aan alle betreffende eisen uit de VSE). Dit is inclusief integratie van de door Opdrachtgever aangeleverde instrumenten.
LET OP: De kosten voor het ontwerp van de boei dienen opgenomen te worden bij prijsitem B2.</t>
  </si>
  <si>
    <t xml:space="preserve">
Prijs per Stringboei waarvoor de complete oplossing voor de gevraagde scope wordt aangeboden (een Stringboei moet voldoen aan alle betreffende eisen uit de VSE). Dit is inclusief integratie van de door Opdrachtgever aangeleverde instrumenten.
LET OP: De kosten voor het ontwerp van de boei dienen opgenomen te worden bij prijsitem B2. </t>
  </si>
  <si>
    <t xml:space="preserve">
Zie definitie van een kale Stringboei in de Vraagspecificatie Eisen (Bijlage A - VSE). De prijs moet overeenkomen met de prijs van een Stringboei (prijs A1, tabblad Prijzenblad prijsitems) minus de kosten voor aanschaf en integratie van de instrumenten die niet op een kale boei worden gemonteerd (dit betreft de kosten SB3 t/m SB9 (tabblad Instrumenten). De prijs voor een kale boei wordt niet meegenomen in de berekening van de fictieve inschrijfprijs.</t>
  </si>
  <si>
    <t xml:space="preserve">
Zie definitie van een kale Ecologieboei in de Vraagspecificatie Eisen (Bijlage A - VSE). De prijs moet overeenkomen met de prijs van een Ecologieboei (prijs A2, tabblad Prijzenblad prijsitems) minus de kosten voor aanschaf en integratie van de instrumenten die niet op een kale boei worden gemonteerd (dit betreft de kosten EB3 t/m EB7 (tabblad Instrumenten). De prijs voor een kale boei wordt niet meegenomen in de berekening van de fictieve inschrijfprijs.</t>
  </si>
  <si>
    <t>Kale Ecologieboei cf. Bijlage A1 - Instrumentarium, inclusief boei specifieke documentatie, FAT en afleveren op wallocatie</t>
  </si>
  <si>
    <t>Kale Stringboei cf. Bijlage A1 - Instrumentarium, inclusief boei specifieke documentatie, FAT en afleveren op wallocatie</t>
  </si>
  <si>
    <t>LET OP: de boeien doorlopen voorafgaand aan beide transitieopties een volledige B&amp;O cyclus. Voor de transitiekosten dient Inschrijver uitsluitend de kosten van de aanvullende werkzaamheden op te nemen (nadat de volledige B&amp;O cyclus doorlopen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</si>
</sst>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quot;€&quot;\ #,##0.00"/>
    <numFmt numFmtId="166" formatCode="_ [$€-413]\ * #,##0.00_ ;_ [$€-413]\ * \-#,##0.00_ ;_ [$€-413]\ * &quot;-&quot;??_ ;_ @_ "/>
  </numFmts>
  <fonts count="32" x14ac:knownFonts="1">
    <font>
      <sz val="12"/>
      <color theme="1"/>
      <name val="Calibri"/>
      <family val="2"/>
      <scheme val="minor"/>
    </font>
    <font>
      <sz val="9"/>
      <color theme="1"/>
      <name val="Verdana"/>
      <family val="2"/>
    </font>
    <font>
      <sz val="12"/>
      <color theme="1"/>
      <name val="Calibri"/>
      <family val="2"/>
      <scheme val="minor"/>
    </font>
    <font>
      <b/>
      <sz val="9"/>
      <name val="Verdana"/>
      <family val="2"/>
    </font>
    <font>
      <sz val="9"/>
      <name val="Verdana"/>
      <family val="2"/>
    </font>
    <font>
      <b/>
      <sz val="9"/>
      <color rgb="FF01689B"/>
      <name val="Verdana"/>
      <family val="2"/>
    </font>
    <font>
      <sz val="9"/>
      <color rgb="FF01689B"/>
      <name val="Verdana"/>
      <family val="2"/>
    </font>
    <font>
      <sz val="12"/>
      <color rgb="FF01689B"/>
      <name val="Verdana"/>
      <family val="2"/>
    </font>
    <font>
      <sz val="10"/>
      <color rgb="FF01689B"/>
      <name val="Verdana"/>
      <family val="2"/>
    </font>
    <font>
      <sz val="12"/>
      <name val="Verdana"/>
      <family val="2"/>
    </font>
    <font>
      <b/>
      <sz val="10"/>
      <name val="Verdana"/>
      <family val="2"/>
    </font>
    <font>
      <b/>
      <sz val="9"/>
      <color theme="0"/>
      <name val="Verdana"/>
      <family val="2"/>
    </font>
    <font>
      <sz val="9"/>
      <color theme="0"/>
      <name val="Verdana"/>
      <family val="2"/>
    </font>
    <font>
      <b/>
      <sz val="12"/>
      <color theme="0"/>
      <name val="Verdana"/>
      <family val="2"/>
    </font>
    <font>
      <sz val="12"/>
      <color theme="0"/>
      <name val="Verdana"/>
      <family val="2"/>
    </font>
    <font>
      <b/>
      <sz val="12"/>
      <color theme="1"/>
      <name val="Verdana"/>
      <family val="2"/>
    </font>
    <font>
      <sz val="12"/>
      <color theme="1"/>
      <name val="Verdana"/>
      <family val="2"/>
    </font>
    <font>
      <sz val="8"/>
      <name val="Calibri"/>
      <family val="2"/>
      <scheme val="minor"/>
    </font>
    <font>
      <sz val="7"/>
      <color theme="1"/>
      <name val="Verdana"/>
      <family val="2"/>
    </font>
    <font>
      <b/>
      <sz val="12"/>
      <name val="Verdana"/>
      <family val="2"/>
    </font>
    <font>
      <i/>
      <sz val="9"/>
      <name val="Verdana"/>
      <family val="2"/>
    </font>
    <font>
      <i/>
      <sz val="9"/>
      <color theme="0"/>
      <name val="Verdana"/>
      <family val="2"/>
    </font>
    <font>
      <sz val="10"/>
      <color theme="0"/>
      <name val="Verdana"/>
      <family val="2"/>
    </font>
    <font>
      <b/>
      <sz val="10"/>
      <color theme="0"/>
      <name val="Verdana"/>
      <family val="2"/>
    </font>
    <font>
      <sz val="10"/>
      <name val="Verdana"/>
      <family val="2"/>
    </font>
    <font>
      <b/>
      <sz val="9"/>
      <color theme="1"/>
      <name val="Verdana"/>
      <family val="2"/>
    </font>
    <font>
      <i/>
      <sz val="12"/>
      <name val="Calibri"/>
      <family val="2"/>
      <scheme val="minor"/>
    </font>
    <font>
      <b/>
      <u/>
      <sz val="10"/>
      <name val="Verdana"/>
      <family val="2"/>
    </font>
    <font>
      <b/>
      <sz val="12"/>
      <color theme="1"/>
      <name val="Calibri"/>
      <family val="2"/>
      <scheme val="minor"/>
    </font>
    <font>
      <b/>
      <sz val="12"/>
      <name val="Calibri"/>
      <family val="2"/>
      <scheme val="minor"/>
    </font>
    <font>
      <b/>
      <i/>
      <sz val="9"/>
      <color theme="0"/>
      <name val="Verdana"/>
      <family val="2"/>
    </font>
    <font>
      <b/>
      <u/>
      <sz val="10"/>
      <color theme="0"/>
      <name val="Verdana"/>
      <family val="2"/>
    </font>
  </fonts>
  <fills count="6">
    <fill>
      <patternFill patternType="none"/>
    </fill>
    <fill>
      <patternFill patternType="gray125"/>
    </fill>
    <fill>
      <patternFill patternType="solid">
        <fgColor theme="0"/>
        <bgColor indexed="64"/>
      </patternFill>
    </fill>
    <fill>
      <patternFill patternType="solid">
        <fgColor rgb="FFB2D1E1"/>
        <bgColor indexed="64"/>
      </patternFill>
    </fill>
    <fill>
      <patternFill patternType="solid">
        <fgColor rgb="FFD9E8F0"/>
        <bgColor indexed="64"/>
      </patternFill>
    </fill>
    <fill>
      <patternFill patternType="solid">
        <fgColor rgb="FF01689B"/>
        <bgColor indexed="64"/>
      </patternFill>
    </fill>
  </fills>
  <borders count="36">
    <border>
      <left/>
      <right/>
      <top/>
      <bottom/>
      <diagonal/>
    </border>
    <border>
      <left/>
      <right/>
      <top style="thin">
        <color rgb="FFB2D1E1"/>
      </top>
      <bottom style="thin">
        <color rgb="FFB2D1E1"/>
      </bottom>
      <diagonal/>
    </border>
    <border>
      <left style="thin">
        <color rgb="FFB2D1E1"/>
      </left>
      <right/>
      <top/>
      <bottom/>
      <diagonal/>
    </border>
    <border>
      <left/>
      <right/>
      <top/>
      <bottom style="thin">
        <color rgb="FFB2D1E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B2D1E1"/>
      </top>
      <bottom style="thin">
        <color rgb="FFB2D1E1"/>
      </bottom>
      <diagonal/>
    </border>
    <border>
      <left/>
      <right style="medium">
        <color indexed="64"/>
      </right>
      <top style="thin">
        <color rgb="FFB2D1E1"/>
      </top>
      <bottom style="thin">
        <color rgb="FFB2D1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rgb="FFB2D1E1"/>
      </top>
      <bottom/>
      <diagonal/>
    </border>
    <border>
      <left/>
      <right style="medium">
        <color indexed="64"/>
      </right>
      <top style="thin">
        <color indexed="64"/>
      </top>
      <bottom style="thin">
        <color indexed="64"/>
      </bottom>
      <diagonal/>
    </border>
    <border>
      <left style="medium">
        <color indexed="64"/>
      </left>
      <right/>
      <top style="thin">
        <color rgb="FFB2D1E1"/>
      </top>
      <bottom style="medium">
        <color indexed="64"/>
      </bottom>
      <diagonal/>
    </border>
    <border>
      <left/>
      <right/>
      <top style="thin">
        <color rgb="FFB2D1E1"/>
      </top>
      <bottom style="medium">
        <color indexed="64"/>
      </bottom>
      <diagonal/>
    </border>
    <border>
      <left/>
      <right style="medium">
        <color indexed="64"/>
      </right>
      <top style="thin">
        <color rgb="FFB2D1E1"/>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146">
    <xf numFmtId="0" fontId="0" fillId="0" borderId="0" xfId="0"/>
    <xf numFmtId="0" fontId="6" fillId="0" borderId="0" xfId="0" applyFont="1"/>
    <xf numFmtId="0" fontId="5" fillId="0" borderId="0" xfId="0" applyFont="1"/>
    <xf numFmtId="0" fontId="7" fillId="0" borderId="0" xfId="0" applyFont="1"/>
    <xf numFmtId="0" fontId="8" fillId="0" borderId="0" xfId="0" applyFont="1"/>
    <xf numFmtId="0" fontId="4" fillId="4" borderId="0" xfId="0" applyFont="1" applyFill="1"/>
    <xf numFmtId="0" fontId="10" fillId="3" borderId="0" xfId="0" applyFont="1" applyFill="1"/>
    <xf numFmtId="0" fontId="4" fillId="4" borderId="1" xfId="0" applyFont="1" applyFill="1" applyBorder="1"/>
    <xf numFmtId="0" fontId="4" fillId="4" borderId="0" xfId="0" applyFont="1" applyFill="1" applyAlignment="1">
      <alignment horizontal="left" vertical="top"/>
    </xf>
    <xf numFmtId="0" fontId="9" fillId="4" borderId="0" xfId="0" applyFont="1" applyFill="1" applyAlignment="1">
      <alignment horizontal="left" vertical="top"/>
    </xf>
    <xf numFmtId="0" fontId="10" fillId="3" borderId="0" xfId="0" applyFont="1" applyFill="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left" vertical="top"/>
    </xf>
    <xf numFmtId="0" fontId="13" fillId="5" borderId="0" xfId="0" applyFont="1" applyFill="1" applyAlignment="1">
      <alignment vertical="center"/>
    </xf>
    <xf numFmtId="0" fontId="14" fillId="5" borderId="0" xfId="0" applyFont="1" applyFill="1" applyAlignment="1">
      <alignment vertical="center"/>
    </xf>
    <xf numFmtId="0" fontId="7" fillId="0" borderId="0" xfId="0" applyFont="1" applyAlignment="1">
      <alignment vertical="center"/>
    </xf>
    <xf numFmtId="0" fontId="13" fillId="5" borderId="0" xfId="0" applyFont="1" applyFill="1" applyAlignment="1">
      <alignment horizontal="center" vertical="center"/>
    </xf>
    <xf numFmtId="0" fontId="4" fillId="4" borderId="0" xfId="0" applyFont="1" applyFill="1" applyAlignment="1">
      <alignment horizontal="center" vertical="top"/>
    </xf>
    <xf numFmtId="0" fontId="10" fillId="3" borderId="0" xfId="0" applyFont="1" applyFill="1" applyAlignment="1">
      <alignment horizontal="center" vertical="top"/>
    </xf>
    <xf numFmtId="0" fontId="4" fillId="4" borderId="1" xfId="0" applyFont="1" applyFill="1" applyBorder="1" applyAlignment="1">
      <alignment horizontal="center" vertical="top"/>
    </xf>
    <xf numFmtId="0" fontId="6" fillId="0" borderId="0" xfId="0" applyFont="1" applyAlignment="1">
      <alignment horizontal="center" vertical="top"/>
    </xf>
    <xf numFmtId="0" fontId="9" fillId="4" borderId="0" xfId="0" applyFont="1" applyFill="1" applyAlignment="1">
      <alignment horizontal="center" vertical="top"/>
    </xf>
    <xf numFmtId="165" fontId="13" fillId="5" borderId="0" xfId="0" applyNumberFormat="1" applyFont="1" applyFill="1" applyAlignment="1">
      <alignment vertical="center"/>
    </xf>
    <xf numFmtId="165" fontId="4" fillId="4" borderId="0" xfId="0" applyNumberFormat="1" applyFont="1" applyFill="1" applyAlignment="1">
      <alignment horizontal="left" vertical="top"/>
    </xf>
    <xf numFmtId="165" fontId="10" fillId="3" borderId="0" xfId="0" applyNumberFormat="1" applyFont="1" applyFill="1"/>
    <xf numFmtId="165" fontId="6" fillId="0" borderId="0" xfId="0" applyNumberFormat="1" applyFont="1"/>
    <xf numFmtId="165" fontId="4" fillId="4" borderId="3" xfId="0" applyNumberFormat="1" applyFont="1" applyFill="1" applyBorder="1"/>
    <xf numFmtId="0" fontId="4" fillId="4" borderId="1" xfId="0" applyFont="1" applyFill="1" applyBorder="1" applyAlignment="1">
      <alignment horizontal="left"/>
    </xf>
    <xf numFmtId="0" fontId="19" fillId="3" borderId="0" xfId="0" applyFont="1" applyFill="1"/>
    <xf numFmtId="0" fontId="4" fillId="4" borderId="0" xfId="0" applyFont="1" applyFill="1" applyAlignment="1">
      <alignment horizontal="left"/>
    </xf>
    <xf numFmtId="0" fontId="4" fillId="4" borderId="3" xfId="0" applyFont="1" applyFill="1" applyBorder="1" applyAlignment="1">
      <alignment horizontal="left"/>
    </xf>
    <xf numFmtId="166" fontId="4" fillId="4" borderId="1" xfId="0" applyNumberFormat="1" applyFont="1" applyFill="1" applyBorder="1"/>
    <xf numFmtId="0" fontId="4" fillId="4" borderId="3" xfId="0" applyFont="1" applyFill="1" applyBorder="1"/>
    <xf numFmtId="0" fontId="4" fillId="4" borderId="4" xfId="0" applyFont="1" applyFill="1" applyBorder="1"/>
    <xf numFmtId="166" fontId="4" fillId="4" borderId="0" xfId="0" applyNumberFormat="1" applyFont="1" applyFill="1"/>
    <xf numFmtId="166" fontId="4" fillId="4" borderId="5" xfId="0" applyNumberFormat="1" applyFont="1" applyFill="1" applyBorder="1"/>
    <xf numFmtId="0" fontId="20" fillId="4" borderId="1" xfId="0" applyFont="1" applyFill="1" applyBorder="1"/>
    <xf numFmtId="166" fontId="4" fillId="4" borderId="4" xfId="0" applyNumberFormat="1" applyFont="1" applyFill="1" applyBorder="1" applyAlignment="1">
      <alignment horizontal="left"/>
    </xf>
    <xf numFmtId="0" fontId="10" fillId="3" borderId="10" xfId="0" applyFont="1" applyFill="1" applyBorder="1" applyAlignment="1">
      <alignment horizontal="center" vertical="top"/>
    </xf>
    <xf numFmtId="0" fontId="10" fillId="3" borderId="11" xfId="0" applyFont="1" applyFill="1" applyBorder="1"/>
    <xf numFmtId="0" fontId="4" fillId="4" borderId="12" xfId="0" applyFont="1" applyFill="1" applyBorder="1" applyAlignment="1">
      <alignment horizontal="center" vertical="top"/>
    </xf>
    <xf numFmtId="0" fontId="4" fillId="4" borderId="13" xfId="0" applyFont="1" applyFill="1" applyBorder="1"/>
    <xf numFmtId="0" fontId="4" fillId="4" borderId="14" xfId="0" applyFont="1" applyFill="1" applyBorder="1" applyAlignment="1">
      <alignment horizontal="center" vertical="top"/>
    </xf>
    <xf numFmtId="0" fontId="4" fillId="4" borderId="15" xfId="0" applyFont="1" applyFill="1" applyBorder="1" applyAlignment="1">
      <alignment horizontal="left" vertical="top"/>
    </xf>
    <xf numFmtId="0" fontId="3" fillId="4" borderId="15" xfId="0" applyFont="1" applyFill="1" applyBorder="1"/>
    <xf numFmtId="0" fontId="4" fillId="4" borderId="15" xfId="0" applyFont="1" applyFill="1" applyBorder="1"/>
    <xf numFmtId="166" fontId="4" fillId="4" borderId="15" xfId="0" applyNumberFormat="1" applyFont="1" applyFill="1" applyBorder="1"/>
    <xf numFmtId="0" fontId="4" fillId="4" borderId="16" xfId="0" applyFont="1" applyFill="1" applyBorder="1"/>
    <xf numFmtId="0" fontId="4" fillId="4" borderId="11" xfId="0" applyFont="1" applyFill="1" applyBorder="1"/>
    <xf numFmtId="165" fontId="4" fillId="4" borderId="15" xfId="0" applyNumberFormat="1" applyFont="1" applyFill="1" applyBorder="1"/>
    <xf numFmtId="0" fontId="10" fillId="3" borderId="18" xfId="0" applyFont="1" applyFill="1" applyBorder="1" applyAlignment="1">
      <alignment horizontal="left" vertical="top"/>
    </xf>
    <xf numFmtId="0" fontId="10" fillId="3" borderId="18" xfId="0" applyFont="1" applyFill="1" applyBorder="1"/>
    <xf numFmtId="165" fontId="10" fillId="3" borderId="18" xfId="0" applyNumberFormat="1" applyFont="1" applyFill="1" applyBorder="1"/>
    <xf numFmtId="0" fontId="10" fillId="3" borderId="19" xfId="0" applyFont="1" applyFill="1" applyBorder="1"/>
    <xf numFmtId="0" fontId="10" fillId="3" borderId="17" xfId="0" applyFont="1" applyFill="1" applyBorder="1" applyAlignment="1">
      <alignment horizontal="center" vertical="top"/>
    </xf>
    <xf numFmtId="0" fontId="20" fillId="4" borderId="0" xfId="0" applyFont="1" applyFill="1"/>
    <xf numFmtId="0" fontId="4" fillId="4" borderId="1" xfId="0" applyFont="1" applyFill="1" applyBorder="1" applyAlignment="1">
      <alignment horizontal="center"/>
    </xf>
    <xf numFmtId="0" fontId="4" fillId="4" borderId="0" xfId="0" applyFont="1" applyFill="1" applyAlignment="1">
      <alignment horizontal="center"/>
    </xf>
    <xf numFmtId="0" fontId="10" fillId="3" borderId="0" xfId="0" applyFont="1" applyFill="1" applyAlignment="1">
      <alignment horizontal="center"/>
    </xf>
    <xf numFmtId="166" fontId="4" fillId="4" borderId="1" xfId="0" applyNumberFormat="1" applyFont="1" applyFill="1" applyBorder="1" applyAlignment="1">
      <alignment horizontal="left"/>
    </xf>
    <xf numFmtId="166" fontId="4" fillId="4" borderId="0" xfId="0" applyNumberFormat="1" applyFont="1" applyFill="1" applyAlignment="1">
      <alignment horizontal="left"/>
    </xf>
    <xf numFmtId="0" fontId="10" fillId="3" borderId="18" xfId="0" applyFont="1" applyFill="1" applyBorder="1" applyAlignment="1">
      <alignment wrapText="1"/>
    </xf>
    <xf numFmtId="0" fontId="4" fillId="4" borderId="21" xfId="0" applyFont="1" applyFill="1" applyBorder="1"/>
    <xf numFmtId="0" fontId="3" fillId="3" borderId="6" xfId="0" applyFont="1" applyFill="1" applyBorder="1" applyAlignment="1">
      <alignment horizontal="left" vertical="top"/>
    </xf>
    <xf numFmtId="0" fontId="4" fillId="4" borderId="1" xfId="0" quotePrefix="1" applyFont="1" applyFill="1" applyBorder="1"/>
    <xf numFmtId="0" fontId="13" fillId="5" borderId="17" xfId="0" applyFont="1" applyFill="1" applyBorder="1" applyAlignment="1">
      <alignment horizontal="center" vertical="center"/>
    </xf>
    <xf numFmtId="0" fontId="13" fillId="5" borderId="18" xfId="0" applyFont="1" applyFill="1" applyBorder="1" applyAlignment="1">
      <alignment vertical="center"/>
    </xf>
    <xf numFmtId="165" fontId="10" fillId="0" borderId="0" xfId="0" applyNumberFormat="1" applyFont="1"/>
    <xf numFmtId="0" fontId="10" fillId="0" borderId="0" xfId="0" applyFont="1"/>
    <xf numFmtId="0" fontId="4" fillId="4" borderId="4" xfId="0" quotePrefix="1" applyFont="1" applyFill="1" applyBorder="1"/>
    <xf numFmtId="0" fontId="4" fillId="4" borderId="0" xfId="0" quotePrefix="1" applyFont="1" applyFill="1" applyAlignment="1">
      <alignment wrapText="1"/>
    </xf>
    <xf numFmtId="0" fontId="4" fillId="0" borderId="0" xfId="0" applyFont="1" applyAlignment="1">
      <alignment horizontal="left" vertical="top"/>
    </xf>
    <xf numFmtId="0" fontId="4" fillId="4" borderId="23" xfId="0" applyFont="1" applyFill="1" applyBorder="1" applyAlignment="1">
      <alignment horizontal="center" vertical="top"/>
    </xf>
    <xf numFmtId="0" fontId="4" fillId="4" borderId="24" xfId="0" applyFont="1" applyFill="1" applyBorder="1"/>
    <xf numFmtId="0" fontId="4" fillId="4" borderId="25" xfId="0" applyFont="1" applyFill="1" applyBorder="1"/>
    <xf numFmtId="0" fontId="4" fillId="4" borderId="26" xfId="0" applyFont="1" applyFill="1" applyBorder="1"/>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165" fontId="4" fillId="4" borderId="9" xfId="0" applyNumberFormat="1" applyFont="1" applyFill="1" applyBorder="1" applyAlignment="1">
      <alignment horizontal="left" vertical="top"/>
    </xf>
    <xf numFmtId="0" fontId="9" fillId="4" borderId="10" xfId="0" applyFont="1" applyFill="1" applyBorder="1" applyAlignment="1">
      <alignment horizontal="left" vertical="top"/>
    </xf>
    <xf numFmtId="0" fontId="3" fillId="4" borderId="10" xfId="0" applyFont="1" applyFill="1" applyBorder="1" applyAlignment="1">
      <alignment horizontal="left" vertical="top"/>
    </xf>
    <xf numFmtId="0" fontId="3" fillId="4" borderId="15" xfId="0" applyFont="1" applyFill="1" applyBorder="1" applyAlignment="1">
      <alignment horizontal="left" vertical="top"/>
    </xf>
    <xf numFmtId="166" fontId="4" fillId="4" borderId="28" xfId="0" applyNumberFormat="1" applyFont="1" applyFill="1" applyBorder="1"/>
    <xf numFmtId="165" fontId="6" fillId="0" borderId="27" xfId="0" applyNumberFormat="1" applyFont="1" applyBorder="1"/>
    <xf numFmtId="0" fontId="10" fillId="3" borderId="29" xfId="0" applyFont="1" applyFill="1" applyBorder="1" applyAlignment="1">
      <alignment horizontal="center" vertical="top"/>
    </xf>
    <xf numFmtId="0" fontId="10" fillId="3" borderId="30" xfId="0" applyFont="1" applyFill="1" applyBorder="1"/>
    <xf numFmtId="0" fontId="10" fillId="3" borderId="31" xfId="0" applyFont="1" applyFill="1" applyBorder="1" applyAlignment="1">
      <alignment horizontal="left" vertical="top"/>
    </xf>
    <xf numFmtId="0" fontId="4" fillId="4" borderId="32" xfId="0" applyFont="1" applyFill="1" applyBorder="1" applyAlignment="1">
      <alignment horizontal="center" vertical="top"/>
    </xf>
    <xf numFmtId="0" fontId="4" fillId="4" borderId="33" xfId="0" quotePrefix="1" applyFont="1" applyFill="1" applyBorder="1" applyAlignment="1">
      <alignment wrapText="1"/>
    </xf>
    <xf numFmtId="0" fontId="4" fillId="4" borderId="34" xfId="0" applyFont="1" applyFill="1" applyBorder="1" applyAlignment="1">
      <alignment horizontal="center" vertical="top"/>
    </xf>
    <xf numFmtId="0" fontId="4" fillId="4" borderId="26" xfId="0" quotePrefix="1" applyFont="1" applyFill="1" applyBorder="1"/>
    <xf numFmtId="0" fontId="4" fillId="4" borderId="35" xfId="0" quotePrefix="1" applyFont="1" applyFill="1" applyBorder="1" applyAlignment="1">
      <alignment wrapText="1"/>
    </xf>
    <xf numFmtId="0" fontId="24" fillId="3" borderId="31" xfId="0" applyFont="1" applyFill="1" applyBorder="1" applyAlignment="1">
      <alignment horizontal="left" vertical="top"/>
    </xf>
    <xf numFmtId="0" fontId="24" fillId="3" borderId="31" xfId="0" applyFont="1" applyFill="1" applyBorder="1" applyAlignment="1">
      <alignment horizontal="left" vertical="top" wrapText="1"/>
    </xf>
    <xf numFmtId="0" fontId="10" fillId="3" borderId="29" xfId="0" applyFont="1" applyFill="1" applyBorder="1" applyAlignment="1">
      <alignment horizontal="left" vertical="top"/>
    </xf>
    <xf numFmtId="49" fontId="18" fillId="4" borderId="4" xfId="0" applyNumberFormat="1" applyFont="1" applyFill="1" applyBorder="1" applyAlignment="1">
      <alignment vertical="center" wrapText="1"/>
    </xf>
    <xf numFmtId="44" fontId="4" fillId="4" borderId="5" xfId="0" applyNumberFormat="1" applyFont="1" applyFill="1" applyBorder="1"/>
    <xf numFmtId="0" fontId="4" fillId="4" borderId="4" xfId="0" quotePrefix="1" applyFont="1" applyFill="1" applyBorder="1" applyAlignment="1">
      <alignment wrapText="1"/>
    </xf>
    <xf numFmtId="0" fontId="4" fillId="4" borderId="26" xfId="0" quotePrefix="1" applyFont="1" applyFill="1" applyBorder="1" applyAlignment="1">
      <alignment wrapText="1"/>
    </xf>
    <xf numFmtId="0" fontId="15" fillId="2" borderId="17" xfId="0" applyFont="1" applyFill="1" applyBorder="1" applyAlignment="1" applyProtection="1">
      <alignment horizontal="left" vertical="top"/>
      <protection locked="0"/>
    </xf>
    <xf numFmtId="166" fontId="4" fillId="2" borderId="4" xfId="0" applyNumberFormat="1" applyFont="1" applyFill="1" applyBorder="1" applyProtection="1">
      <protection locked="0"/>
    </xf>
    <xf numFmtId="0" fontId="15" fillId="2" borderId="5" xfId="0" applyFont="1" applyFill="1" applyBorder="1" applyAlignment="1" applyProtection="1">
      <alignment horizontal="left" vertical="top"/>
      <protection locked="0"/>
    </xf>
    <xf numFmtId="49" fontId="18" fillId="0" borderId="4" xfId="0" applyNumberFormat="1" applyFont="1" applyBorder="1" applyAlignment="1" applyProtection="1">
      <alignment vertical="center" wrapText="1"/>
      <protection locked="0"/>
    </xf>
    <xf numFmtId="44" fontId="1" fillId="2" borderId="4" xfId="1" applyNumberFormat="1" applyFont="1" applyFill="1" applyBorder="1" applyAlignment="1" applyProtection="1">
      <alignment horizontal="left"/>
      <protection locked="0"/>
    </xf>
    <xf numFmtId="0" fontId="22" fillId="5" borderId="2" xfId="0" applyFont="1" applyFill="1" applyBorder="1" applyAlignment="1">
      <alignment horizontal="left" vertical="center" wrapText="1"/>
    </xf>
    <xf numFmtId="0" fontId="22" fillId="5" borderId="0" xfId="0" applyFont="1" applyFill="1" applyAlignment="1">
      <alignment horizontal="left" vertical="center" wrapText="1"/>
    </xf>
    <xf numFmtId="0" fontId="16" fillId="2" borderId="7" xfId="0" applyFont="1" applyFill="1" applyBorder="1" applyAlignment="1" applyProtection="1">
      <alignment horizontal="center" vertical="top"/>
      <protection locked="0"/>
    </xf>
    <xf numFmtId="0" fontId="16" fillId="2" borderId="8" xfId="0" applyFont="1" applyFill="1" applyBorder="1" applyAlignment="1" applyProtection="1">
      <alignment horizontal="center" vertical="top"/>
      <protection locked="0"/>
    </xf>
    <xf numFmtId="0" fontId="16" fillId="2" borderId="9" xfId="0" applyFont="1" applyFill="1" applyBorder="1" applyAlignment="1" applyProtection="1">
      <alignment horizontal="center" vertical="top"/>
      <protection locked="0"/>
    </xf>
    <xf numFmtId="0" fontId="16" fillId="2" borderId="10" xfId="0" applyFont="1" applyFill="1" applyBorder="1" applyAlignment="1" applyProtection="1">
      <alignment horizontal="center" vertical="top"/>
      <protection locked="0"/>
    </xf>
    <xf numFmtId="0" fontId="16" fillId="2" borderId="0" xfId="0" applyFont="1" applyFill="1" applyAlignment="1" applyProtection="1">
      <alignment horizontal="center" vertical="top"/>
      <protection locked="0"/>
    </xf>
    <xf numFmtId="0" fontId="16" fillId="2" borderId="11" xfId="0" applyFont="1" applyFill="1" applyBorder="1" applyAlignment="1" applyProtection="1">
      <alignment horizontal="center" vertical="top"/>
      <protection locked="0"/>
    </xf>
    <xf numFmtId="0" fontId="16" fillId="2" borderId="14" xfId="0" applyFont="1" applyFill="1" applyBorder="1" applyAlignment="1" applyProtection="1">
      <alignment horizontal="center" vertical="top"/>
      <protection locked="0"/>
    </xf>
    <xf numFmtId="0" fontId="16" fillId="2" borderId="15" xfId="0" applyFont="1" applyFill="1" applyBorder="1" applyAlignment="1" applyProtection="1">
      <alignment horizontal="center" vertical="top"/>
      <protection locked="0"/>
    </xf>
    <xf numFmtId="0" fontId="16" fillId="2" borderId="16" xfId="0" applyFont="1" applyFill="1" applyBorder="1" applyAlignment="1" applyProtection="1">
      <alignment horizontal="center" vertical="top"/>
      <protection locked="0"/>
    </xf>
    <xf numFmtId="0" fontId="3" fillId="4" borderId="7" xfId="0" applyFont="1" applyFill="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29" fillId="0" borderId="14" xfId="0" applyFont="1" applyBorder="1" applyAlignment="1">
      <alignment horizontal="left" vertical="top" wrapText="1"/>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5" fillId="4" borderId="7" xfId="0" applyFont="1" applyFill="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14" xfId="0" applyFont="1" applyBorder="1" applyAlignment="1">
      <alignment horizontal="left" vertical="top" wrapText="1"/>
    </xf>
    <xf numFmtId="0" fontId="28" fillId="0" borderId="15" xfId="0" applyFont="1" applyBorder="1" applyAlignment="1">
      <alignment horizontal="left" vertical="top" wrapText="1"/>
    </xf>
    <xf numFmtId="0" fontId="28" fillId="0" borderId="16" xfId="0" applyFont="1" applyBorder="1" applyAlignment="1">
      <alignment horizontal="left" vertical="top" wrapText="1"/>
    </xf>
    <xf numFmtId="0" fontId="11" fillId="5" borderId="17"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3" fillId="4" borderId="20" xfId="0" applyFont="1" applyFill="1" applyBorder="1"/>
    <xf numFmtId="0" fontId="0" fillId="0" borderId="6" xfId="0" applyBorder="1"/>
    <xf numFmtId="0" fontId="0" fillId="0" borderId="22" xfId="0" applyBorder="1"/>
    <xf numFmtId="0" fontId="12" fillId="5" borderId="0" xfId="0" applyFont="1" applyFill="1" applyAlignment="1">
      <alignment horizontal="left" vertical="center" wrapText="1"/>
    </xf>
    <xf numFmtId="0" fontId="0" fillId="0" borderId="0" xfId="0" applyAlignment="1">
      <alignment horizontal="left" wrapText="1"/>
    </xf>
    <xf numFmtId="0" fontId="12" fillId="5" borderId="17"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20" fillId="4" borderId="7" xfId="0" applyFont="1" applyFill="1" applyBorder="1" applyAlignment="1">
      <alignment horizontal="left" vertical="top" wrapText="1"/>
    </xf>
    <xf numFmtId="0" fontId="26" fillId="0" borderId="9" xfId="0" applyFont="1" applyBorder="1" applyAlignment="1">
      <alignment horizontal="left" vertical="top" wrapText="1"/>
    </xf>
    <xf numFmtId="0" fontId="26" fillId="0" borderId="10" xfId="0" applyFont="1" applyBorder="1" applyAlignment="1">
      <alignment horizontal="left" vertical="top" wrapText="1"/>
    </xf>
    <xf numFmtId="0" fontId="26" fillId="0" borderId="11" xfId="0" applyFont="1" applyBorder="1" applyAlignment="1">
      <alignment horizontal="left" vertical="top" wrapText="1"/>
    </xf>
    <xf numFmtId="0" fontId="26" fillId="0" borderId="14" xfId="0" applyFont="1" applyBorder="1" applyAlignment="1">
      <alignment horizontal="left" vertical="top" wrapText="1"/>
    </xf>
    <xf numFmtId="0" fontId="26" fillId="0" borderId="16"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D9E8F0"/>
      <color rgb="FF01689B"/>
      <color rgb="FFC3DBB5"/>
      <color rgb="FF39870C"/>
      <color rgb="FF000000"/>
      <color rgb="FFB2D1E1"/>
      <color rgb="FFE1EDD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1689B"/>
    <pageSetUpPr fitToPage="1"/>
  </sheetPr>
  <dimension ref="A1:F53"/>
  <sheetViews>
    <sheetView tabSelected="1" zoomScaleNormal="100" workbookViewId="0">
      <selection activeCell="J15" sqref="J15"/>
    </sheetView>
  </sheetViews>
  <sheetFormatPr defaultColWidth="11" defaultRowHeight="11.25" x14ac:dyDescent="0.15"/>
  <cols>
    <col min="1" max="1" width="4" style="20" bestFit="1" customWidth="1"/>
    <col min="2" max="2" width="95.125" style="1" bestFit="1" customWidth="1"/>
    <col min="3" max="3" width="22.75" style="1" customWidth="1"/>
    <col min="4" max="4" width="2.5" style="1" customWidth="1"/>
    <col min="5" max="5" width="20.75" style="1" customWidth="1"/>
    <col min="6" max="16384" width="11" style="1"/>
  </cols>
  <sheetData>
    <row r="1" spans="1:5" s="15" customFormat="1" ht="24.75" customHeight="1" x14ac:dyDescent="0.25">
      <c r="A1" s="16"/>
      <c r="B1" s="13" t="s">
        <v>73</v>
      </c>
      <c r="C1" s="13"/>
      <c r="D1" s="14"/>
      <c r="E1" s="14"/>
    </row>
    <row r="2" spans="1:5" x14ac:dyDescent="0.15">
      <c r="A2" s="17"/>
      <c r="B2" s="8"/>
      <c r="C2" s="8"/>
      <c r="D2" s="8"/>
      <c r="E2" s="8"/>
    </row>
    <row r="3" spans="1:5" ht="29.25" customHeight="1" x14ac:dyDescent="0.15">
      <c r="A3" s="17"/>
      <c r="B3" s="104" t="s">
        <v>101</v>
      </c>
      <c r="C3" s="105"/>
      <c r="D3" s="105"/>
      <c r="E3" s="8"/>
    </row>
    <row r="4" spans="1:5" ht="12" thickBot="1" x14ac:dyDescent="0.2">
      <c r="A4" s="17"/>
      <c r="B4" s="12"/>
      <c r="C4" s="12"/>
      <c r="D4" s="8"/>
      <c r="E4" s="8"/>
    </row>
    <row r="5" spans="1:5" ht="11.45" customHeight="1" x14ac:dyDescent="0.15">
      <c r="A5" s="17"/>
      <c r="B5" s="115" t="s">
        <v>184</v>
      </c>
      <c r="C5" s="116"/>
      <c r="D5" s="116"/>
      <c r="E5" s="117"/>
    </row>
    <row r="6" spans="1:5" ht="11.45" customHeight="1" x14ac:dyDescent="0.15">
      <c r="A6" s="17"/>
      <c r="B6" s="118"/>
      <c r="C6" s="119"/>
      <c r="D6" s="119"/>
      <c r="E6" s="120"/>
    </row>
    <row r="7" spans="1:5" ht="11.45" customHeight="1" thickBot="1" x14ac:dyDescent="0.2">
      <c r="A7" s="17"/>
      <c r="B7" s="121"/>
      <c r="C7" s="122"/>
      <c r="D7" s="122"/>
      <c r="E7" s="123"/>
    </row>
    <row r="8" spans="1:5" ht="11.45" customHeight="1" thickBot="1" x14ac:dyDescent="0.2">
      <c r="A8" s="17"/>
      <c r="B8" s="12"/>
      <c r="C8" s="12"/>
      <c r="D8" s="12"/>
      <c r="E8" s="12"/>
    </row>
    <row r="9" spans="1:5" ht="11.45" customHeight="1" x14ac:dyDescent="0.15">
      <c r="A9" s="17"/>
      <c r="B9" s="124" t="s">
        <v>80</v>
      </c>
      <c r="C9" s="125"/>
      <c r="D9" s="125"/>
      <c r="E9" s="126"/>
    </row>
    <row r="10" spans="1:5" ht="11.45" customHeight="1" thickBot="1" x14ac:dyDescent="0.2">
      <c r="A10" s="17"/>
      <c r="B10" s="127"/>
      <c r="C10" s="128"/>
      <c r="D10" s="128"/>
      <c r="E10" s="129"/>
    </row>
    <row r="11" spans="1:5" ht="12" thickBot="1" x14ac:dyDescent="0.2">
      <c r="A11" s="17"/>
      <c r="B11" s="12"/>
      <c r="C11" s="12"/>
      <c r="D11" s="8"/>
      <c r="E11" s="8"/>
    </row>
    <row r="12" spans="1:5" ht="12" thickBot="1" x14ac:dyDescent="0.2">
      <c r="A12" s="17"/>
      <c r="B12" s="76" t="s">
        <v>12</v>
      </c>
      <c r="C12" s="77" t="s">
        <v>11</v>
      </c>
      <c r="D12" s="77"/>
      <c r="E12" s="78"/>
    </row>
    <row r="13" spans="1:5" ht="15.75" thickBot="1" x14ac:dyDescent="0.2">
      <c r="A13" s="17"/>
      <c r="B13" s="99"/>
      <c r="C13" s="106"/>
      <c r="D13" s="107"/>
      <c r="E13" s="108"/>
    </row>
    <row r="14" spans="1:5" ht="15" x14ac:dyDescent="0.15">
      <c r="A14" s="17"/>
      <c r="B14" s="79"/>
      <c r="C14" s="109"/>
      <c r="D14" s="110"/>
      <c r="E14" s="111"/>
    </row>
    <row r="15" spans="1:5" ht="12" thickBot="1" x14ac:dyDescent="0.2">
      <c r="A15" s="17"/>
      <c r="B15" s="80" t="s">
        <v>13</v>
      </c>
      <c r="C15" s="109"/>
      <c r="D15" s="110"/>
      <c r="E15" s="111"/>
    </row>
    <row r="16" spans="1:5" ht="11.25" customHeight="1" thickBot="1" x14ac:dyDescent="0.2">
      <c r="A16" s="17"/>
      <c r="B16" s="99"/>
      <c r="C16" s="112"/>
      <c r="D16" s="113"/>
      <c r="E16" s="114"/>
    </row>
    <row r="17" spans="1:6" ht="11.25" customHeight="1" x14ac:dyDescent="0.15">
      <c r="A17" s="17"/>
      <c r="B17" s="8"/>
      <c r="C17" s="8"/>
      <c r="D17" s="8"/>
      <c r="E17" s="8"/>
    </row>
    <row r="18" spans="1:6" s="2" customFormat="1" x14ac:dyDescent="0.15">
      <c r="A18" s="17"/>
      <c r="B18" s="12" t="s">
        <v>14</v>
      </c>
      <c r="C18" s="12" t="s">
        <v>15</v>
      </c>
      <c r="D18" s="12"/>
      <c r="E18" s="12"/>
      <c r="F18" s="1"/>
    </row>
    <row r="19" spans="1:6" ht="11.25" customHeight="1" x14ac:dyDescent="0.15">
      <c r="A19" s="17"/>
      <c r="B19" s="8"/>
      <c r="C19" s="8" t="s">
        <v>79</v>
      </c>
      <c r="D19" s="8"/>
      <c r="E19" s="8"/>
    </row>
    <row r="20" spans="1:6" s="4" customFormat="1" ht="12.75" customHeight="1" x14ac:dyDescent="0.2">
      <c r="A20" s="18" t="s">
        <v>0</v>
      </c>
      <c r="B20" s="6" t="s">
        <v>16</v>
      </c>
      <c r="C20" s="6" t="s">
        <v>29</v>
      </c>
      <c r="D20" s="6"/>
      <c r="E20" s="6"/>
    </row>
    <row r="21" spans="1:6" ht="11.25" customHeight="1" x14ac:dyDescent="0.15">
      <c r="A21" s="19" t="s">
        <v>7</v>
      </c>
      <c r="B21" s="64" t="s">
        <v>81</v>
      </c>
      <c r="C21" s="100"/>
      <c r="D21" s="7"/>
      <c r="E21" s="36"/>
    </row>
    <row r="22" spans="1:6" ht="11.25" customHeight="1" x14ac:dyDescent="0.15">
      <c r="A22" s="19" t="s">
        <v>8</v>
      </c>
      <c r="B22" s="64" t="s">
        <v>82</v>
      </c>
      <c r="C22" s="100"/>
      <c r="D22" s="5"/>
      <c r="E22" s="55"/>
    </row>
    <row r="23" spans="1:6" ht="11.25" customHeight="1" x14ac:dyDescent="0.15">
      <c r="A23" s="19"/>
      <c r="B23" s="7"/>
      <c r="C23" s="32"/>
      <c r="D23" s="7"/>
      <c r="E23" s="7"/>
    </row>
    <row r="24" spans="1:6" s="4" customFormat="1" ht="12.75" customHeight="1" x14ac:dyDescent="0.2">
      <c r="A24" s="18" t="s">
        <v>1</v>
      </c>
      <c r="B24" s="6" t="s">
        <v>24</v>
      </c>
      <c r="C24" s="6" t="s">
        <v>29</v>
      </c>
      <c r="D24" s="6"/>
      <c r="E24" s="6"/>
    </row>
    <row r="25" spans="1:6" ht="11.25" customHeight="1" x14ac:dyDescent="0.15">
      <c r="A25" s="19" t="s">
        <v>9</v>
      </c>
      <c r="B25" s="7" t="s">
        <v>58</v>
      </c>
      <c r="C25" s="100"/>
      <c r="D25" s="7"/>
      <c r="E25" s="7"/>
    </row>
    <row r="26" spans="1:6" ht="11.25" customHeight="1" x14ac:dyDescent="0.15">
      <c r="A26" s="19" t="s">
        <v>25</v>
      </c>
      <c r="B26" s="7" t="s">
        <v>121</v>
      </c>
      <c r="C26" s="100"/>
      <c r="D26" s="7"/>
      <c r="E26" s="7"/>
    </row>
    <row r="27" spans="1:6" ht="11.25" customHeight="1" x14ac:dyDescent="0.15">
      <c r="A27" s="19" t="s">
        <v>26</v>
      </c>
      <c r="B27" s="7" t="s">
        <v>17</v>
      </c>
      <c r="C27" s="100"/>
      <c r="D27" s="7"/>
      <c r="E27" s="7"/>
    </row>
    <row r="28" spans="1:6" ht="11.25" customHeight="1" x14ac:dyDescent="0.15">
      <c r="A28" s="19" t="s">
        <v>27</v>
      </c>
      <c r="B28" s="7" t="s">
        <v>87</v>
      </c>
      <c r="C28" s="100"/>
      <c r="D28" s="7"/>
      <c r="E28" s="7"/>
    </row>
    <row r="29" spans="1:6" ht="11.25" customHeight="1" x14ac:dyDescent="0.15">
      <c r="A29" s="19"/>
      <c r="B29" s="7"/>
      <c r="C29" s="32"/>
      <c r="D29" s="7"/>
      <c r="E29" s="7"/>
    </row>
    <row r="30" spans="1:6" s="4" customFormat="1" ht="12.75" customHeight="1" x14ac:dyDescent="0.2">
      <c r="A30" s="18" t="s">
        <v>2</v>
      </c>
      <c r="B30" s="6" t="s">
        <v>85</v>
      </c>
      <c r="C30" s="6" t="s">
        <v>122</v>
      </c>
      <c r="D30" s="6"/>
      <c r="E30" s="6"/>
    </row>
    <row r="31" spans="1:6" ht="11.25" customHeight="1" x14ac:dyDescent="0.15">
      <c r="A31" s="19" t="s">
        <v>10</v>
      </c>
      <c r="B31" s="7" t="s">
        <v>151</v>
      </c>
      <c r="C31" s="100"/>
      <c r="D31" s="7"/>
      <c r="E31" s="7"/>
    </row>
    <row r="32" spans="1:6" ht="11.25" customHeight="1" x14ac:dyDescent="0.15">
      <c r="A32" s="19" t="s">
        <v>59</v>
      </c>
      <c r="B32" s="7" t="s">
        <v>152</v>
      </c>
      <c r="C32" s="100"/>
      <c r="D32" s="7"/>
      <c r="E32" s="7"/>
    </row>
    <row r="33" spans="1:5" ht="11.25" customHeight="1" x14ac:dyDescent="0.15">
      <c r="A33" s="19"/>
      <c r="B33" s="7"/>
      <c r="C33" s="32"/>
      <c r="D33" s="7"/>
      <c r="E33" s="7"/>
    </row>
    <row r="34" spans="1:5" ht="11.25" customHeight="1" x14ac:dyDescent="0.15">
      <c r="A34" s="19" t="s">
        <v>89</v>
      </c>
      <c r="B34" s="7" t="s">
        <v>90</v>
      </c>
      <c r="C34" s="100"/>
      <c r="D34" s="7"/>
      <c r="E34" s="7"/>
    </row>
    <row r="35" spans="1:5" ht="11.25" customHeight="1" x14ac:dyDescent="0.15">
      <c r="A35" s="19"/>
      <c r="B35" s="7"/>
      <c r="C35" s="32"/>
      <c r="D35" s="7"/>
      <c r="E35" s="7"/>
    </row>
    <row r="36" spans="1:5" s="4" customFormat="1" ht="12.75" customHeight="1" x14ac:dyDescent="0.2">
      <c r="A36" s="18" t="s">
        <v>3</v>
      </c>
      <c r="B36" s="6" t="s">
        <v>18</v>
      </c>
      <c r="C36" s="6" t="s">
        <v>64</v>
      </c>
      <c r="D36" s="6"/>
      <c r="E36" s="6"/>
    </row>
    <row r="37" spans="1:5" ht="11.25" customHeight="1" x14ac:dyDescent="0.15">
      <c r="A37" s="19" t="s">
        <v>5</v>
      </c>
      <c r="B37" s="7" t="s">
        <v>83</v>
      </c>
      <c r="C37" s="100"/>
      <c r="D37" s="7"/>
      <c r="E37" s="7"/>
    </row>
    <row r="38" spans="1:5" ht="11.25" customHeight="1" x14ac:dyDescent="0.15">
      <c r="A38" s="19" t="s">
        <v>86</v>
      </c>
      <c r="B38" s="7" t="s">
        <v>84</v>
      </c>
      <c r="C38" s="100"/>
      <c r="D38" s="7"/>
      <c r="E38" s="7"/>
    </row>
    <row r="39" spans="1:5" ht="11.25" customHeight="1" x14ac:dyDescent="0.15">
      <c r="A39" s="19"/>
      <c r="B39" s="7"/>
      <c r="C39" s="32"/>
      <c r="D39" s="7"/>
      <c r="E39" s="7"/>
    </row>
    <row r="40" spans="1:5" s="4" customFormat="1" ht="12.75" customHeight="1" x14ac:dyDescent="0.2">
      <c r="A40" s="18" t="s">
        <v>4</v>
      </c>
      <c r="B40" s="6" t="s">
        <v>23</v>
      </c>
      <c r="C40" s="6" t="s">
        <v>51</v>
      </c>
      <c r="D40" s="6"/>
      <c r="E40" s="6"/>
    </row>
    <row r="41" spans="1:5" s="4" customFormat="1" ht="12.75" customHeight="1" x14ac:dyDescent="0.2">
      <c r="A41" s="19" t="s">
        <v>6</v>
      </c>
      <c r="B41" s="7" t="s">
        <v>127</v>
      </c>
      <c r="C41" s="100"/>
      <c r="D41" s="7"/>
      <c r="E41" s="7"/>
    </row>
    <row r="42" spans="1:5" s="4" customFormat="1" ht="12.75" customHeight="1" x14ac:dyDescent="0.2">
      <c r="A42" s="19" t="s">
        <v>74</v>
      </c>
      <c r="B42" s="7" t="s">
        <v>77</v>
      </c>
      <c r="C42" s="100"/>
      <c r="D42" s="7"/>
      <c r="E42" s="7"/>
    </row>
    <row r="43" spans="1:5" s="4" customFormat="1" ht="12.75" customHeight="1" x14ac:dyDescent="0.2">
      <c r="A43" s="19" t="s">
        <v>75</v>
      </c>
      <c r="B43" s="7" t="s">
        <v>125</v>
      </c>
      <c r="C43" s="100"/>
      <c r="D43" s="7"/>
      <c r="E43" s="7"/>
    </row>
    <row r="44" spans="1:5" ht="11.25" customHeight="1" x14ac:dyDescent="0.15">
      <c r="A44" s="19" t="s">
        <v>76</v>
      </c>
      <c r="B44" s="7" t="s">
        <v>126</v>
      </c>
      <c r="C44" s="100"/>
      <c r="D44" s="7"/>
      <c r="E44" s="7"/>
    </row>
    <row r="45" spans="1:5" ht="11.25" customHeight="1" x14ac:dyDescent="0.15">
      <c r="A45" s="17"/>
      <c r="B45" s="5"/>
      <c r="C45" s="5"/>
      <c r="D45" s="5"/>
      <c r="E45" s="5"/>
    </row>
    <row r="46" spans="1:5" s="4" customFormat="1" ht="12.75" x14ac:dyDescent="0.2">
      <c r="A46" s="18" t="s">
        <v>20</v>
      </c>
      <c r="B46" s="6" t="s">
        <v>53</v>
      </c>
      <c r="C46" s="6" t="s">
        <v>50</v>
      </c>
      <c r="D46" s="6"/>
      <c r="E46" s="6"/>
    </row>
    <row r="47" spans="1:5" ht="11.25" customHeight="1" x14ac:dyDescent="0.15">
      <c r="A47" s="19" t="s">
        <v>21</v>
      </c>
      <c r="B47" s="7" t="s">
        <v>102</v>
      </c>
      <c r="C47" s="100"/>
      <c r="D47" s="5"/>
      <c r="E47" s="5"/>
    </row>
    <row r="48" spans="1:5" ht="11.25" customHeight="1" x14ac:dyDescent="0.15">
      <c r="A48" s="17" t="s">
        <v>22</v>
      </c>
      <c r="B48" s="7" t="s">
        <v>103</v>
      </c>
      <c r="C48" s="100"/>
      <c r="D48" s="5"/>
      <c r="E48" s="5"/>
    </row>
    <row r="49" spans="1:5" ht="11.25" customHeight="1" x14ac:dyDescent="0.15">
      <c r="A49" s="17"/>
      <c r="B49" s="5"/>
      <c r="C49" s="5"/>
      <c r="D49" s="5"/>
      <c r="E49" s="5"/>
    </row>
    <row r="50" spans="1:5" s="4" customFormat="1" ht="12.75" customHeight="1" x14ac:dyDescent="0.2">
      <c r="A50" s="18" t="s">
        <v>28</v>
      </c>
      <c r="B50" s="6" t="s">
        <v>19</v>
      </c>
      <c r="C50" s="6" t="s">
        <v>52</v>
      </c>
      <c r="D50" s="6"/>
      <c r="E50" s="6"/>
    </row>
    <row r="51" spans="1:5" x14ac:dyDescent="0.15">
      <c r="A51" s="19" t="s">
        <v>61</v>
      </c>
      <c r="B51" s="7" t="s">
        <v>128</v>
      </c>
      <c r="C51" s="100"/>
      <c r="D51" s="5"/>
      <c r="E51" s="5"/>
    </row>
    <row r="52" spans="1:5" x14ac:dyDescent="0.15">
      <c r="A52" s="19" t="s">
        <v>62</v>
      </c>
      <c r="B52" s="7" t="s">
        <v>129</v>
      </c>
      <c r="C52" s="100"/>
      <c r="D52" s="5"/>
      <c r="E52" s="5"/>
    </row>
    <row r="53" spans="1:5" x14ac:dyDescent="0.15">
      <c r="A53" s="17"/>
      <c r="B53" s="5"/>
      <c r="C53" s="5"/>
      <c r="D53" s="5"/>
      <c r="E53" s="5"/>
    </row>
  </sheetData>
  <sheetProtection algorithmName="SHA-512" hashValue="p34kgWVXo3GVB3f+egpS/l7OOUY/R8CDTEU7JfO+FPEr9B7d0ydw2hX3ICqEYmigptgcc0IOkHl08NdA6Lj/4A==" saltValue="BDkIW8p401S5H6Hc9p5P2A==" spinCount="100000" sheet="1" objects="1" scenarios="1"/>
  <mergeCells count="4">
    <mergeCell ref="B3:D3"/>
    <mergeCell ref="C13:E16"/>
    <mergeCell ref="B5:E7"/>
    <mergeCell ref="B9:E10"/>
  </mergeCells>
  <phoneticPr fontId="17" type="noConversion"/>
  <pageMargins left="0.25" right="0.25"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B935-DEC1-44F6-A52C-41656DABB263}">
  <sheetPr>
    <tabColor rgb="FF01689B"/>
    <pageSetUpPr fitToPage="1"/>
  </sheetPr>
  <dimension ref="A1:G66"/>
  <sheetViews>
    <sheetView zoomScaleNormal="100" workbookViewId="0">
      <selection activeCell="K17" sqref="K17"/>
    </sheetView>
  </sheetViews>
  <sheetFormatPr defaultColWidth="11" defaultRowHeight="11.25" x14ac:dyDescent="0.15"/>
  <cols>
    <col min="1" max="1" width="6.125" style="20" bestFit="1" customWidth="1"/>
    <col min="2" max="2" width="77.875" style="1" bestFit="1" customWidth="1"/>
    <col min="3" max="3" width="34" style="1" customWidth="1"/>
    <col min="4" max="4" width="17.25" style="1" bestFit="1" customWidth="1"/>
    <col min="5" max="5" width="10.125" style="1" customWidth="1"/>
    <col min="6" max="6" width="15.125" style="25" bestFit="1" customWidth="1"/>
    <col min="7" max="7" width="3.125" style="1" customWidth="1"/>
    <col min="8" max="16384" width="11" style="1"/>
  </cols>
  <sheetData>
    <row r="1" spans="1:7" s="15" customFormat="1" ht="24.75" customHeight="1" x14ac:dyDescent="0.25">
      <c r="A1" s="16"/>
      <c r="B1" s="13" t="str">
        <f>'Prijzenblad prijsitems'!B1</f>
        <v xml:space="preserve">Bijlage 3 - Prijsformulier </v>
      </c>
      <c r="C1" s="13"/>
      <c r="D1" s="13"/>
      <c r="E1" s="13"/>
      <c r="F1" s="22"/>
      <c r="G1" s="14"/>
    </row>
    <row r="2" spans="1:7" ht="12" thickBot="1" x14ac:dyDescent="0.2">
      <c r="A2" s="17"/>
      <c r="B2" s="8"/>
      <c r="C2" s="8"/>
      <c r="D2" s="8"/>
      <c r="E2" s="8"/>
      <c r="F2" s="23"/>
      <c r="G2" s="8"/>
    </row>
    <row r="3" spans="1:7" ht="57" customHeight="1" thickBot="1" x14ac:dyDescent="0.2">
      <c r="A3" s="17"/>
      <c r="B3" s="130" t="s">
        <v>185</v>
      </c>
      <c r="C3" s="131"/>
      <c r="D3" s="131"/>
      <c r="E3" s="131"/>
      <c r="F3" s="132"/>
      <c r="G3" s="8"/>
    </row>
    <row r="4" spans="1:7" ht="12" thickBot="1" x14ac:dyDescent="0.2">
      <c r="A4" s="17"/>
      <c r="B4" s="8"/>
      <c r="C4" s="8"/>
      <c r="D4" s="8"/>
      <c r="E4" s="8"/>
      <c r="F4" s="23"/>
      <c r="G4" s="8"/>
    </row>
    <row r="5" spans="1:7" ht="15.75" customHeight="1" thickBot="1" x14ac:dyDescent="0.2">
      <c r="A5" s="17"/>
      <c r="B5" s="76" t="s">
        <v>12</v>
      </c>
      <c r="C5" s="77"/>
      <c r="D5" s="77" t="s">
        <v>11</v>
      </c>
      <c r="E5" s="77"/>
      <c r="F5" s="78"/>
      <c r="G5" s="8"/>
    </row>
    <row r="6" spans="1:7" s="3" customFormat="1" ht="15" customHeight="1" thickBot="1" x14ac:dyDescent="0.25">
      <c r="A6" s="21"/>
      <c r="B6" s="101"/>
      <c r="C6" s="12"/>
      <c r="D6" s="106"/>
      <c r="E6" s="107"/>
      <c r="F6" s="108"/>
      <c r="G6" s="9"/>
    </row>
    <row r="7" spans="1:7" s="3" customFormat="1" ht="15" x14ac:dyDescent="0.2">
      <c r="A7" s="21"/>
      <c r="B7" s="79"/>
      <c r="C7" s="9"/>
      <c r="D7" s="109"/>
      <c r="E7" s="110"/>
      <c r="F7" s="111"/>
      <c r="G7" s="9"/>
    </row>
    <row r="8" spans="1:7" ht="11.25" customHeight="1" thickBot="1" x14ac:dyDescent="0.2">
      <c r="A8" s="17"/>
      <c r="B8" s="80" t="s">
        <v>13</v>
      </c>
      <c r="C8" s="12"/>
      <c r="D8" s="109"/>
      <c r="E8" s="110"/>
      <c r="F8" s="111"/>
      <c r="G8" s="8"/>
    </row>
    <row r="9" spans="1:7" ht="15.75" thickBot="1" x14ac:dyDescent="0.2">
      <c r="A9" s="17"/>
      <c r="B9" s="101"/>
      <c r="C9" s="81"/>
      <c r="D9" s="112"/>
      <c r="E9" s="113"/>
      <c r="F9" s="114"/>
      <c r="G9" s="8"/>
    </row>
    <row r="10" spans="1:7" ht="11.25" customHeight="1" thickBot="1" x14ac:dyDescent="0.2">
      <c r="A10" s="17"/>
      <c r="B10" s="8"/>
      <c r="C10" s="8"/>
      <c r="D10" s="8"/>
      <c r="E10" s="8"/>
      <c r="F10" s="23"/>
      <c r="G10" s="8"/>
    </row>
    <row r="11" spans="1:7" s="4" customFormat="1" ht="26.25" thickBot="1" x14ac:dyDescent="0.25">
      <c r="A11" s="54"/>
      <c r="B11" s="50" t="s">
        <v>68</v>
      </c>
      <c r="C11" s="50" t="s">
        <v>48</v>
      </c>
      <c r="D11" s="61" t="s">
        <v>72</v>
      </c>
      <c r="E11" s="51" t="s">
        <v>55</v>
      </c>
      <c r="F11" s="52" t="s">
        <v>54</v>
      </c>
      <c r="G11" s="53"/>
    </row>
    <row r="12" spans="1:7" s="4" customFormat="1" ht="12.75" customHeight="1" x14ac:dyDescent="0.2">
      <c r="A12" s="38"/>
      <c r="B12" s="63" t="s">
        <v>66</v>
      </c>
      <c r="C12" s="10"/>
      <c r="D12" s="6"/>
      <c r="E12" s="6"/>
      <c r="F12" s="24"/>
      <c r="G12" s="39"/>
    </row>
    <row r="13" spans="1:7" s="4" customFormat="1" ht="12.75" customHeight="1" x14ac:dyDescent="0.2">
      <c r="A13" s="40" t="s">
        <v>130</v>
      </c>
      <c r="B13" s="33" t="s">
        <v>65</v>
      </c>
      <c r="C13" s="102"/>
      <c r="D13" s="103"/>
      <c r="E13" s="56">
        <v>1</v>
      </c>
      <c r="F13" s="31">
        <f t="shared" ref="F13:F18" si="0">D13*E13</f>
        <v>0</v>
      </c>
      <c r="G13" s="48"/>
    </row>
    <row r="14" spans="1:7" s="4" customFormat="1" ht="12.75" customHeight="1" x14ac:dyDescent="0.2">
      <c r="A14" s="40" t="s">
        <v>131</v>
      </c>
      <c r="B14" s="33" t="s">
        <v>40</v>
      </c>
      <c r="C14" s="102"/>
      <c r="D14" s="103"/>
      <c r="E14" s="56">
        <v>1</v>
      </c>
      <c r="F14" s="31">
        <f t="shared" si="0"/>
        <v>0</v>
      </c>
      <c r="G14" s="48"/>
    </row>
    <row r="15" spans="1:7" s="4" customFormat="1" ht="12.75" customHeight="1" x14ac:dyDescent="0.2">
      <c r="A15" s="40" t="s">
        <v>132</v>
      </c>
      <c r="B15" s="33" t="s">
        <v>42</v>
      </c>
      <c r="C15" s="102"/>
      <c r="D15" s="103"/>
      <c r="E15" s="56">
        <v>1</v>
      </c>
      <c r="F15" s="31">
        <f t="shared" si="0"/>
        <v>0</v>
      </c>
      <c r="G15" s="48"/>
    </row>
    <row r="16" spans="1:7" s="4" customFormat="1" ht="12.75" customHeight="1" x14ac:dyDescent="0.2">
      <c r="A16" s="40" t="s">
        <v>133</v>
      </c>
      <c r="B16" s="33" t="s">
        <v>43</v>
      </c>
      <c r="C16" s="102"/>
      <c r="D16" s="103"/>
      <c r="E16" s="56">
        <v>1</v>
      </c>
      <c r="F16" s="31">
        <f t="shared" si="0"/>
        <v>0</v>
      </c>
      <c r="G16" s="48"/>
    </row>
    <row r="17" spans="1:7" s="4" customFormat="1" ht="12.75" customHeight="1" x14ac:dyDescent="0.2">
      <c r="A17" s="40" t="s">
        <v>134</v>
      </c>
      <c r="B17" s="33" t="s">
        <v>44</v>
      </c>
      <c r="C17" s="102"/>
      <c r="D17" s="103"/>
      <c r="E17" s="56">
        <v>1</v>
      </c>
      <c r="F17" s="31">
        <f t="shared" si="0"/>
        <v>0</v>
      </c>
      <c r="G17" s="48"/>
    </row>
    <row r="18" spans="1:7" s="4" customFormat="1" ht="12.75" customHeight="1" x14ac:dyDescent="0.2">
      <c r="A18" s="40" t="s">
        <v>135</v>
      </c>
      <c r="B18" s="33" t="s">
        <v>36</v>
      </c>
      <c r="C18" s="102"/>
      <c r="D18" s="103"/>
      <c r="E18" s="56">
        <v>1</v>
      </c>
      <c r="F18" s="31">
        <f t="shared" si="0"/>
        <v>0</v>
      </c>
      <c r="G18" s="48"/>
    </row>
    <row r="19" spans="1:7" s="4" customFormat="1" ht="12.75" customHeight="1" x14ac:dyDescent="0.2">
      <c r="A19" s="40" t="s">
        <v>136</v>
      </c>
      <c r="B19" s="33" t="s">
        <v>45</v>
      </c>
      <c r="C19" s="102"/>
      <c r="D19" s="103"/>
      <c r="E19" s="56">
        <v>1</v>
      </c>
      <c r="F19" s="31">
        <f t="shared" ref="F19:F21" si="1">D19*E19</f>
        <v>0</v>
      </c>
      <c r="G19" s="48"/>
    </row>
    <row r="20" spans="1:7" s="4" customFormat="1" ht="12.75" customHeight="1" x14ac:dyDescent="0.2">
      <c r="A20" s="40" t="s">
        <v>137</v>
      </c>
      <c r="B20" s="33" t="s">
        <v>38</v>
      </c>
      <c r="C20" s="102"/>
      <c r="D20" s="103"/>
      <c r="E20" s="56">
        <v>1</v>
      </c>
      <c r="F20" s="31">
        <f t="shared" si="1"/>
        <v>0</v>
      </c>
      <c r="G20" s="48"/>
    </row>
    <row r="21" spans="1:7" s="4" customFormat="1" ht="12.75" customHeight="1" x14ac:dyDescent="0.2">
      <c r="A21" s="40" t="s">
        <v>138</v>
      </c>
      <c r="B21" s="33" t="s">
        <v>46</v>
      </c>
      <c r="C21" s="102"/>
      <c r="D21" s="103"/>
      <c r="E21" s="56">
        <v>2</v>
      </c>
      <c r="F21" s="31">
        <f t="shared" si="1"/>
        <v>0</v>
      </c>
      <c r="G21" s="48"/>
    </row>
    <row r="22" spans="1:7" ht="11.25" customHeight="1" thickBot="1" x14ac:dyDescent="0.2">
      <c r="A22" s="40"/>
      <c r="B22" s="32"/>
      <c r="C22" s="62"/>
      <c r="D22" s="62"/>
      <c r="E22" s="62"/>
      <c r="F22" s="34"/>
      <c r="G22" s="41"/>
    </row>
    <row r="23" spans="1:7" ht="16.5" thickBot="1" x14ac:dyDescent="0.3">
      <c r="A23" s="40"/>
      <c r="B23" s="11"/>
      <c r="C23" s="133" t="s">
        <v>70</v>
      </c>
      <c r="D23" s="134"/>
      <c r="E23" s="135"/>
      <c r="F23" s="96">
        <f>SUM(F13:F21)</f>
        <v>0</v>
      </c>
      <c r="G23" s="41"/>
    </row>
    <row r="24" spans="1:7" ht="11.25" customHeight="1" thickBot="1" x14ac:dyDescent="0.2">
      <c r="A24" s="42"/>
      <c r="B24" s="43"/>
      <c r="C24" s="44"/>
      <c r="D24" s="45"/>
      <c r="E24" s="45"/>
      <c r="F24" s="49"/>
      <c r="G24" s="47"/>
    </row>
    <row r="25" spans="1:7" s="4" customFormat="1" ht="26.25" thickBot="1" x14ac:dyDescent="0.25">
      <c r="A25" s="54"/>
      <c r="B25" s="50" t="s">
        <v>69</v>
      </c>
      <c r="C25" s="50" t="s">
        <v>48</v>
      </c>
      <c r="D25" s="61" t="s">
        <v>72</v>
      </c>
      <c r="E25" s="51" t="s">
        <v>55</v>
      </c>
      <c r="F25" s="52" t="s">
        <v>54</v>
      </c>
      <c r="G25" s="53"/>
    </row>
    <row r="26" spans="1:7" s="4" customFormat="1" ht="12.75" customHeight="1" x14ac:dyDescent="0.2">
      <c r="A26" s="38"/>
      <c r="B26" s="63" t="s">
        <v>67</v>
      </c>
      <c r="C26" s="10"/>
      <c r="D26" s="6"/>
      <c r="E26" s="6"/>
      <c r="F26" s="24"/>
      <c r="G26" s="39"/>
    </row>
    <row r="27" spans="1:7" s="4" customFormat="1" ht="12.75" customHeight="1" x14ac:dyDescent="0.2">
      <c r="A27" s="40" t="s">
        <v>139</v>
      </c>
      <c r="B27" s="33" t="s">
        <v>39</v>
      </c>
      <c r="C27" s="102"/>
      <c r="D27" s="103"/>
      <c r="E27" s="56">
        <v>1</v>
      </c>
      <c r="F27" s="31">
        <f>D27*E27</f>
        <v>0</v>
      </c>
      <c r="G27" s="41"/>
    </row>
    <row r="28" spans="1:7" s="4" customFormat="1" ht="12.75" customHeight="1" x14ac:dyDescent="0.2">
      <c r="A28" s="40" t="s">
        <v>140</v>
      </c>
      <c r="B28" s="33" t="s">
        <v>40</v>
      </c>
      <c r="C28" s="102"/>
      <c r="D28" s="103"/>
      <c r="E28" s="56">
        <v>1</v>
      </c>
      <c r="F28" s="31">
        <f>D28*E28</f>
        <v>0</v>
      </c>
      <c r="G28" s="41"/>
    </row>
    <row r="29" spans="1:7" s="4" customFormat="1" ht="12.75" customHeight="1" x14ac:dyDescent="0.2">
      <c r="A29" s="40" t="s">
        <v>141</v>
      </c>
      <c r="B29" s="33" t="s">
        <v>60</v>
      </c>
      <c r="C29" s="102"/>
      <c r="D29" s="103"/>
      <c r="E29" s="56">
        <v>1</v>
      </c>
      <c r="F29" s="31">
        <f>D29*E29</f>
        <v>0</v>
      </c>
      <c r="G29" s="41"/>
    </row>
    <row r="30" spans="1:7" s="4" customFormat="1" ht="12.75" customHeight="1" x14ac:dyDescent="0.2">
      <c r="A30" s="40" t="s">
        <v>142</v>
      </c>
      <c r="B30" s="33" t="s">
        <v>41</v>
      </c>
      <c r="C30" s="102"/>
      <c r="D30" s="103"/>
      <c r="E30" s="56">
        <v>1</v>
      </c>
      <c r="F30" s="31">
        <f>D30*E30</f>
        <v>0</v>
      </c>
      <c r="G30" s="41"/>
    </row>
    <row r="31" spans="1:7" s="4" customFormat="1" ht="12.75" customHeight="1" x14ac:dyDescent="0.2">
      <c r="A31" s="40" t="s">
        <v>143</v>
      </c>
      <c r="B31" s="33" t="s">
        <v>30</v>
      </c>
      <c r="C31" s="102"/>
      <c r="D31" s="103"/>
      <c r="E31" s="56">
        <v>1</v>
      </c>
      <c r="F31" s="31">
        <f>D31*E31</f>
        <v>0</v>
      </c>
      <c r="G31" s="41"/>
    </row>
    <row r="32" spans="1:7" s="4" customFormat="1" ht="12.75" customHeight="1" x14ac:dyDescent="0.2">
      <c r="A32" s="40" t="s">
        <v>144</v>
      </c>
      <c r="B32" s="33" t="s">
        <v>32</v>
      </c>
      <c r="C32" s="102"/>
      <c r="D32" s="103"/>
      <c r="E32" s="56">
        <v>1</v>
      </c>
      <c r="F32" s="31">
        <f t="shared" ref="F32:F33" si="2">D32*E32</f>
        <v>0</v>
      </c>
      <c r="G32" s="41"/>
    </row>
    <row r="33" spans="1:7" s="4" customFormat="1" ht="12.75" customHeight="1" x14ac:dyDescent="0.2">
      <c r="A33" s="40" t="s">
        <v>145</v>
      </c>
      <c r="B33" s="33" t="s">
        <v>33</v>
      </c>
      <c r="C33" s="102"/>
      <c r="D33" s="103"/>
      <c r="E33" s="56">
        <v>1</v>
      </c>
      <c r="F33" s="31">
        <f t="shared" si="2"/>
        <v>0</v>
      </c>
      <c r="G33" s="41"/>
    </row>
    <row r="34" spans="1:7" ht="12" thickBot="1" x14ac:dyDescent="0.2">
      <c r="A34" s="40"/>
      <c r="B34" s="32"/>
      <c r="C34" s="62"/>
      <c r="D34" s="62"/>
      <c r="E34" s="62"/>
      <c r="F34" s="34"/>
      <c r="G34" s="41"/>
    </row>
    <row r="35" spans="1:7" ht="16.5" thickBot="1" x14ac:dyDescent="0.3">
      <c r="A35" s="40"/>
      <c r="B35" s="11"/>
      <c r="C35" s="133" t="s">
        <v>71</v>
      </c>
      <c r="D35" s="134"/>
      <c r="E35" s="135"/>
      <c r="F35" s="35">
        <f>SUM(F27:F33)</f>
        <v>0</v>
      </c>
      <c r="G35" s="41"/>
    </row>
    <row r="36" spans="1:7" ht="12" thickBot="1" x14ac:dyDescent="0.2">
      <c r="A36" s="42"/>
      <c r="B36" s="43"/>
      <c r="C36" s="44"/>
      <c r="D36" s="45"/>
      <c r="E36" s="45"/>
      <c r="F36" s="46"/>
      <c r="G36" s="47"/>
    </row>
    <row r="37" spans="1:7" s="4" customFormat="1" ht="26.25" thickBot="1" x14ac:dyDescent="0.25">
      <c r="A37" s="54"/>
      <c r="B37" s="50" t="s">
        <v>153</v>
      </c>
      <c r="C37" s="50" t="s">
        <v>48</v>
      </c>
      <c r="D37" s="61" t="s">
        <v>72</v>
      </c>
      <c r="E37" s="51" t="s">
        <v>55</v>
      </c>
      <c r="F37" s="52" t="s">
        <v>54</v>
      </c>
      <c r="G37" s="53"/>
    </row>
    <row r="38" spans="1:7" s="4" customFormat="1" ht="12.75" customHeight="1" x14ac:dyDescent="0.2">
      <c r="A38" s="40" t="s">
        <v>158</v>
      </c>
      <c r="B38" s="33" t="s">
        <v>47</v>
      </c>
      <c r="C38" s="102"/>
      <c r="D38" s="103"/>
      <c r="E38" s="56">
        <v>1</v>
      </c>
      <c r="F38" s="31">
        <f>D38*E38</f>
        <v>0</v>
      </c>
      <c r="G38" s="41"/>
    </row>
    <row r="39" spans="1:7" s="4" customFormat="1" ht="12.75" customHeight="1" x14ac:dyDescent="0.2">
      <c r="A39" s="40" t="s">
        <v>159</v>
      </c>
      <c r="B39" s="33" t="s">
        <v>34</v>
      </c>
      <c r="C39" s="102"/>
      <c r="D39" s="103"/>
      <c r="E39" s="56">
        <v>1</v>
      </c>
      <c r="F39" s="31">
        <f t="shared" ref="F39:F42" si="3">D39*E39</f>
        <v>0</v>
      </c>
      <c r="G39" s="41"/>
    </row>
    <row r="40" spans="1:7" s="4" customFormat="1" ht="12.75" customHeight="1" x14ac:dyDescent="0.2">
      <c r="A40" s="40" t="s">
        <v>160</v>
      </c>
      <c r="B40" s="33" t="s">
        <v>35</v>
      </c>
      <c r="C40" s="102"/>
      <c r="D40" s="103"/>
      <c r="E40" s="56">
        <v>1</v>
      </c>
      <c r="F40" s="31">
        <f t="shared" si="3"/>
        <v>0</v>
      </c>
      <c r="G40" s="41"/>
    </row>
    <row r="41" spans="1:7" s="4" customFormat="1" ht="12.75" customHeight="1" x14ac:dyDescent="0.2">
      <c r="A41" s="40" t="s">
        <v>161</v>
      </c>
      <c r="B41" s="33" t="s">
        <v>36</v>
      </c>
      <c r="C41" s="102"/>
      <c r="D41" s="103"/>
      <c r="E41" s="56">
        <v>1</v>
      </c>
      <c r="F41" s="31">
        <f t="shared" si="3"/>
        <v>0</v>
      </c>
      <c r="G41" s="41"/>
    </row>
    <row r="42" spans="1:7" s="4" customFormat="1" ht="12.75" customHeight="1" x14ac:dyDescent="0.2">
      <c r="A42" s="40" t="s">
        <v>162</v>
      </c>
      <c r="B42" s="33" t="s">
        <v>37</v>
      </c>
      <c r="C42" s="102"/>
      <c r="D42" s="103"/>
      <c r="E42" s="56">
        <v>1</v>
      </c>
      <c r="F42" s="31">
        <f t="shared" si="3"/>
        <v>0</v>
      </c>
      <c r="G42" s="41"/>
    </row>
    <row r="43" spans="1:7" ht="12" thickBot="1" x14ac:dyDescent="0.2">
      <c r="A43" s="40"/>
      <c r="B43" s="32"/>
      <c r="C43" s="62"/>
      <c r="D43" s="62"/>
      <c r="E43" s="62"/>
      <c r="F43" s="34"/>
      <c r="G43" s="41"/>
    </row>
    <row r="44" spans="1:7" s="4" customFormat="1" ht="26.25" thickBot="1" x14ac:dyDescent="0.25">
      <c r="A44" s="54"/>
      <c r="B44" s="50" t="s">
        <v>154</v>
      </c>
      <c r="C44" s="50" t="s">
        <v>48</v>
      </c>
      <c r="D44" s="61" t="s">
        <v>72</v>
      </c>
      <c r="E44" s="51" t="s">
        <v>55</v>
      </c>
      <c r="F44" s="52" t="s">
        <v>54</v>
      </c>
      <c r="G44" s="53"/>
    </row>
    <row r="45" spans="1:7" s="4" customFormat="1" ht="12.75" customHeight="1" x14ac:dyDescent="0.2">
      <c r="A45" s="40" t="s">
        <v>163</v>
      </c>
      <c r="B45" s="33" t="s">
        <v>31</v>
      </c>
      <c r="C45" s="102"/>
      <c r="D45" s="103"/>
      <c r="E45" s="56">
        <v>1</v>
      </c>
      <c r="F45" s="31">
        <f>D45*E45</f>
        <v>0</v>
      </c>
      <c r="G45" s="41"/>
    </row>
    <row r="46" spans="1:7" s="4" customFormat="1" ht="12.75" customHeight="1" x14ac:dyDescent="0.2">
      <c r="A46" s="40" t="s">
        <v>164</v>
      </c>
      <c r="B46" s="33" t="s">
        <v>34</v>
      </c>
      <c r="C46" s="102"/>
      <c r="D46" s="103"/>
      <c r="E46" s="56">
        <v>1</v>
      </c>
      <c r="F46" s="31">
        <f t="shared" ref="F46:F50" si="4">D46*E46</f>
        <v>0</v>
      </c>
      <c r="G46" s="41"/>
    </row>
    <row r="47" spans="1:7" s="4" customFormat="1" ht="12.75" customHeight="1" x14ac:dyDescent="0.2">
      <c r="A47" s="40" t="s">
        <v>165</v>
      </c>
      <c r="B47" s="33" t="s">
        <v>35</v>
      </c>
      <c r="C47" s="102"/>
      <c r="D47" s="103"/>
      <c r="E47" s="56">
        <v>1</v>
      </c>
      <c r="F47" s="31">
        <f t="shared" si="4"/>
        <v>0</v>
      </c>
      <c r="G47" s="41"/>
    </row>
    <row r="48" spans="1:7" s="4" customFormat="1" ht="12.75" customHeight="1" x14ac:dyDescent="0.2">
      <c r="A48" s="40" t="s">
        <v>166</v>
      </c>
      <c r="B48" s="33" t="s">
        <v>36</v>
      </c>
      <c r="C48" s="102"/>
      <c r="D48" s="103"/>
      <c r="E48" s="56">
        <v>1</v>
      </c>
      <c r="F48" s="31">
        <f t="shared" si="4"/>
        <v>0</v>
      </c>
      <c r="G48" s="41"/>
    </row>
    <row r="49" spans="1:7" s="4" customFormat="1" ht="12.75" customHeight="1" x14ac:dyDescent="0.2">
      <c r="A49" s="40" t="s">
        <v>167</v>
      </c>
      <c r="B49" s="33" t="s">
        <v>37</v>
      </c>
      <c r="C49" s="102"/>
      <c r="D49" s="103"/>
      <c r="E49" s="56">
        <v>1</v>
      </c>
      <c r="F49" s="31">
        <f t="shared" si="4"/>
        <v>0</v>
      </c>
      <c r="G49" s="41"/>
    </row>
    <row r="50" spans="1:7" s="4" customFormat="1" ht="12.75" customHeight="1" x14ac:dyDescent="0.2">
      <c r="A50" s="40" t="s">
        <v>168</v>
      </c>
      <c r="B50" s="33" t="s">
        <v>38</v>
      </c>
      <c r="C50" s="102"/>
      <c r="D50" s="103"/>
      <c r="E50" s="56">
        <v>1</v>
      </c>
      <c r="F50" s="31">
        <f t="shared" si="4"/>
        <v>0</v>
      </c>
      <c r="G50" s="41"/>
    </row>
    <row r="51" spans="1:7" ht="12" thickBot="1" x14ac:dyDescent="0.2">
      <c r="A51" s="72"/>
      <c r="B51" s="45"/>
      <c r="C51" s="73"/>
      <c r="D51" s="73"/>
      <c r="E51" s="73"/>
      <c r="F51" s="46"/>
      <c r="G51" s="74"/>
    </row>
    <row r="52" spans="1:7" s="4" customFormat="1" ht="26.25" thickBot="1" x14ac:dyDescent="0.25">
      <c r="A52" s="54"/>
      <c r="B52" s="50" t="s">
        <v>155</v>
      </c>
      <c r="C52" s="50" t="s">
        <v>48</v>
      </c>
      <c r="D52" s="61" t="s">
        <v>107</v>
      </c>
      <c r="E52" s="51" t="s">
        <v>55</v>
      </c>
      <c r="F52" s="52" t="s">
        <v>54</v>
      </c>
      <c r="G52" s="53"/>
    </row>
    <row r="53" spans="1:7" s="4" customFormat="1" ht="12.75" customHeight="1" x14ac:dyDescent="0.2">
      <c r="A53" s="40" t="s">
        <v>169</v>
      </c>
      <c r="B53" s="33" t="s">
        <v>47</v>
      </c>
      <c r="C53" s="95">
        <f>C38</f>
        <v>0</v>
      </c>
      <c r="D53" s="103"/>
      <c r="E53" s="56">
        <v>1</v>
      </c>
      <c r="F53" s="31">
        <f>D53*E53</f>
        <v>0</v>
      </c>
      <c r="G53" s="41"/>
    </row>
    <row r="54" spans="1:7" s="4" customFormat="1" ht="12.75" customHeight="1" x14ac:dyDescent="0.2">
      <c r="A54" s="40" t="s">
        <v>170</v>
      </c>
      <c r="B54" s="33" t="s">
        <v>34</v>
      </c>
      <c r="C54" s="95">
        <f t="shared" ref="C54:C57" si="5">C39</f>
        <v>0</v>
      </c>
      <c r="D54" s="103"/>
      <c r="E54" s="56">
        <v>1</v>
      </c>
      <c r="F54" s="31">
        <f t="shared" ref="F54:F57" si="6">D54*E54</f>
        <v>0</v>
      </c>
      <c r="G54" s="41"/>
    </row>
    <row r="55" spans="1:7" s="4" customFormat="1" ht="12.75" customHeight="1" x14ac:dyDescent="0.2">
      <c r="A55" s="40" t="s">
        <v>171</v>
      </c>
      <c r="B55" s="33" t="s">
        <v>35</v>
      </c>
      <c r="C55" s="95">
        <f t="shared" si="5"/>
        <v>0</v>
      </c>
      <c r="D55" s="103"/>
      <c r="E55" s="56">
        <v>1</v>
      </c>
      <c r="F55" s="31">
        <f t="shared" si="6"/>
        <v>0</v>
      </c>
      <c r="G55" s="41"/>
    </row>
    <row r="56" spans="1:7" s="4" customFormat="1" ht="12.75" customHeight="1" x14ac:dyDescent="0.2">
      <c r="A56" s="40" t="s">
        <v>172</v>
      </c>
      <c r="B56" s="33" t="s">
        <v>36</v>
      </c>
      <c r="C56" s="95">
        <f t="shared" si="5"/>
        <v>0</v>
      </c>
      <c r="D56" s="103"/>
      <c r="E56" s="56">
        <v>1</v>
      </c>
      <c r="F56" s="31">
        <f t="shared" si="6"/>
        <v>0</v>
      </c>
      <c r="G56" s="41"/>
    </row>
    <row r="57" spans="1:7" s="4" customFormat="1" ht="12.75" customHeight="1" x14ac:dyDescent="0.2">
      <c r="A57" s="40" t="s">
        <v>173</v>
      </c>
      <c r="B57" s="33" t="s">
        <v>37</v>
      </c>
      <c r="C57" s="95">
        <f t="shared" si="5"/>
        <v>0</v>
      </c>
      <c r="D57" s="103"/>
      <c r="E57" s="56">
        <v>1</v>
      </c>
      <c r="F57" s="31">
        <f t="shared" si="6"/>
        <v>0</v>
      </c>
      <c r="G57" s="41"/>
    </row>
    <row r="58" spans="1:7" ht="12" thickBot="1" x14ac:dyDescent="0.2">
      <c r="A58" s="72"/>
      <c r="B58" s="45"/>
      <c r="C58" s="73"/>
      <c r="D58" s="73"/>
      <c r="E58" s="73"/>
      <c r="F58" s="46"/>
      <c r="G58" s="74"/>
    </row>
    <row r="59" spans="1:7" s="4" customFormat="1" ht="26.25" thickBot="1" x14ac:dyDescent="0.25">
      <c r="A59" s="54"/>
      <c r="B59" s="50" t="s">
        <v>156</v>
      </c>
      <c r="C59" s="50" t="s">
        <v>48</v>
      </c>
      <c r="D59" s="61" t="s">
        <v>107</v>
      </c>
      <c r="E59" s="51" t="s">
        <v>55</v>
      </c>
      <c r="F59" s="52" t="s">
        <v>54</v>
      </c>
      <c r="G59" s="53"/>
    </row>
    <row r="60" spans="1:7" s="4" customFormat="1" ht="12.75" customHeight="1" x14ac:dyDescent="0.2">
      <c r="A60" s="40" t="s">
        <v>174</v>
      </c>
      <c r="B60" s="33" t="s">
        <v>31</v>
      </c>
      <c r="C60" s="95">
        <f>C45</f>
        <v>0</v>
      </c>
      <c r="D60" s="103"/>
      <c r="E60" s="56">
        <v>1</v>
      </c>
      <c r="F60" s="31">
        <f>D60*E60</f>
        <v>0</v>
      </c>
      <c r="G60" s="41"/>
    </row>
    <row r="61" spans="1:7" s="4" customFormat="1" ht="12.75" customHeight="1" x14ac:dyDescent="0.2">
      <c r="A61" s="40" t="s">
        <v>175</v>
      </c>
      <c r="B61" s="33" t="s">
        <v>34</v>
      </c>
      <c r="C61" s="95">
        <f t="shared" ref="C61:C65" si="7">C46</f>
        <v>0</v>
      </c>
      <c r="D61" s="103"/>
      <c r="E61" s="56">
        <v>1</v>
      </c>
      <c r="F61" s="31">
        <f t="shared" ref="F61:F65" si="8">D61*E61</f>
        <v>0</v>
      </c>
      <c r="G61" s="41"/>
    </row>
    <row r="62" spans="1:7" s="4" customFormat="1" ht="12.75" customHeight="1" x14ac:dyDescent="0.2">
      <c r="A62" s="40" t="s">
        <v>176</v>
      </c>
      <c r="B62" s="33" t="s">
        <v>35</v>
      </c>
      <c r="C62" s="95">
        <f t="shared" si="7"/>
        <v>0</v>
      </c>
      <c r="D62" s="103"/>
      <c r="E62" s="56">
        <v>1</v>
      </c>
      <c r="F62" s="31">
        <f t="shared" si="8"/>
        <v>0</v>
      </c>
      <c r="G62" s="41"/>
    </row>
    <row r="63" spans="1:7" s="4" customFormat="1" ht="12.75" customHeight="1" x14ac:dyDescent="0.2">
      <c r="A63" s="40" t="s">
        <v>177</v>
      </c>
      <c r="B63" s="33" t="s">
        <v>36</v>
      </c>
      <c r="C63" s="95">
        <f t="shared" si="7"/>
        <v>0</v>
      </c>
      <c r="D63" s="103"/>
      <c r="E63" s="56">
        <v>1</v>
      </c>
      <c r="F63" s="31">
        <f t="shared" si="8"/>
        <v>0</v>
      </c>
      <c r="G63" s="41"/>
    </row>
    <row r="64" spans="1:7" s="4" customFormat="1" ht="12.75" customHeight="1" x14ac:dyDescent="0.2">
      <c r="A64" s="40" t="s">
        <v>178</v>
      </c>
      <c r="B64" s="33" t="s">
        <v>37</v>
      </c>
      <c r="C64" s="95">
        <f t="shared" si="7"/>
        <v>0</v>
      </c>
      <c r="D64" s="103"/>
      <c r="E64" s="56">
        <v>1</v>
      </c>
      <c r="F64" s="31">
        <f t="shared" si="8"/>
        <v>0</v>
      </c>
      <c r="G64" s="41"/>
    </row>
    <row r="65" spans="1:7" s="4" customFormat="1" ht="12.75" customHeight="1" x14ac:dyDescent="0.2">
      <c r="A65" s="40" t="s">
        <v>179</v>
      </c>
      <c r="B65" s="33" t="s">
        <v>38</v>
      </c>
      <c r="C65" s="95">
        <f t="shared" si="7"/>
        <v>0</v>
      </c>
      <c r="D65" s="103"/>
      <c r="E65" s="56">
        <v>1</v>
      </c>
      <c r="F65" s="31">
        <f t="shared" si="8"/>
        <v>0</v>
      </c>
      <c r="G65" s="41"/>
    </row>
    <row r="66" spans="1:7" ht="12" thickBot="1" x14ac:dyDescent="0.2">
      <c r="A66" s="72"/>
      <c r="B66" s="45"/>
      <c r="C66" s="73"/>
      <c r="D66" s="73"/>
      <c r="E66" s="73"/>
      <c r="F66" s="46"/>
      <c r="G66" s="74"/>
    </row>
  </sheetData>
  <sheetProtection algorithmName="SHA-512" hashValue="dGAFI3ueToTwZ/RtMQKyNfm05hzICcc3N+vcAcxzYrDSMk2TlBC2mYlZio6XUIT356yNepP5S2rflrna+ImDTA==" saltValue="v6JbnAVPE7ZvvIJS+MgG/Q==" spinCount="100000" sheet="1" objects="1" scenarios="1"/>
  <mergeCells count="4">
    <mergeCell ref="B3:F3"/>
    <mergeCell ref="D6:F9"/>
    <mergeCell ref="C35:E35"/>
    <mergeCell ref="C23:E23"/>
  </mergeCells>
  <phoneticPr fontId="17" type="noConversion"/>
  <pageMargins left="0.25" right="0.25"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689B"/>
    <pageSetUpPr fitToPage="1"/>
  </sheetPr>
  <dimension ref="A1:E73"/>
  <sheetViews>
    <sheetView zoomScaleNormal="100" workbookViewId="0">
      <selection activeCell="C10" sqref="C10"/>
    </sheetView>
  </sheetViews>
  <sheetFormatPr defaultColWidth="11" defaultRowHeight="11.25" x14ac:dyDescent="0.15"/>
  <cols>
    <col min="1" max="1" width="4" style="20" bestFit="1" customWidth="1"/>
    <col min="2" max="2" width="95.125" style="1" bestFit="1" customWidth="1"/>
    <col min="3" max="3" width="31" style="1" bestFit="1" customWidth="1"/>
    <col min="4" max="4" width="12.375" style="1" customWidth="1"/>
    <col min="5" max="5" width="27.75" style="25" customWidth="1"/>
    <col min="6" max="16384" width="11" style="1"/>
  </cols>
  <sheetData>
    <row r="1" spans="1:5" s="15" customFormat="1" ht="24.75" customHeight="1" x14ac:dyDescent="0.25">
      <c r="A1" s="16"/>
      <c r="B1" s="13" t="str">
        <f>'Prijzenblad prijsitems'!B1</f>
        <v xml:space="preserve">Bijlage 3 - Prijsformulier </v>
      </c>
      <c r="C1" s="13"/>
      <c r="D1" s="13"/>
      <c r="E1" s="22"/>
    </row>
    <row r="2" spans="1:5" x14ac:dyDescent="0.15">
      <c r="A2" s="17"/>
      <c r="B2" s="8"/>
      <c r="C2" s="8"/>
      <c r="D2" s="8"/>
      <c r="E2" s="23"/>
    </row>
    <row r="3" spans="1:5" x14ac:dyDescent="0.15">
      <c r="A3" s="17"/>
      <c r="B3" s="136" t="s">
        <v>147</v>
      </c>
      <c r="C3" s="136"/>
      <c r="D3" s="136"/>
      <c r="E3" s="136"/>
    </row>
    <row r="4" spans="1:5" x14ac:dyDescent="0.15">
      <c r="A4" s="17"/>
      <c r="B4" s="137"/>
      <c r="C4" s="137"/>
      <c r="D4" s="137"/>
      <c r="E4" s="137"/>
    </row>
    <row r="5" spans="1:5" x14ac:dyDescent="0.15">
      <c r="A5" s="17"/>
      <c r="B5" s="137"/>
      <c r="C5" s="137"/>
      <c r="D5" s="137"/>
      <c r="E5" s="137"/>
    </row>
    <row r="6" spans="1:5" x14ac:dyDescent="0.15">
      <c r="A6" s="17"/>
      <c r="B6" s="137"/>
      <c r="C6" s="137"/>
      <c r="D6" s="137"/>
      <c r="E6" s="137"/>
    </row>
    <row r="7" spans="1:5" ht="11.25" customHeight="1" x14ac:dyDescent="0.15">
      <c r="A7" s="17"/>
      <c r="B7" s="8"/>
      <c r="C7" s="8"/>
      <c r="D7" s="8"/>
      <c r="E7" s="23"/>
    </row>
    <row r="8" spans="1:5" s="4" customFormat="1" ht="12.75" customHeight="1" x14ac:dyDescent="0.2">
      <c r="A8" s="18" t="s">
        <v>0</v>
      </c>
      <c r="B8" s="6" t="s">
        <v>16</v>
      </c>
      <c r="C8" s="6" t="s">
        <v>29</v>
      </c>
      <c r="D8" s="58" t="s">
        <v>55</v>
      </c>
      <c r="E8" s="24" t="s">
        <v>56</v>
      </c>
    </row>
    <row r="9" spans="1:5" ht="11.25" customHeight="1" x14ac:dyDescent="0.15">
      <c r="A9" s="19" t="s">
        <v>7</v>
      </c>
      <c r="B9" s="64" t="s">
        <v>81</v>
      </c>
      <c r="C9" s="59">
        <f>'Prijzenblad prijsitems'!C21</f>
        <v>0</v>
      </c>
      <c r="D9" s="56">
        <v>6</v>
      </c>
      <c r="E9" s="37">
        <f>C9*D9</f>
        <v>0</v>
      </c>
    </row>
    <row r="10" spans="1:5" ht="11.25" customHeight="1" x14ac:dyDescent="0.15">
      <c r="A10" s="19" t="s">
        <v>8</v>
      </c>
      <c r="B10" s="64" t="s">
        <v>82</v>
      </c>
      <c r="C10" s="59">
        <f>'Prijzenblad prijsitems'!C22</f>
        <v>0</v>
      </c>
      <c r="D10" s="56">
        <v>6</v>
      </c>
      <c r="E10" s="37">
        <f t="shared" ref="E10" si="0">C10*D10</f>
        <v>0</v>
      </c>
    </row>
    <row r="11" spans="1:5" ht="11.25" customHeight="1" x14ac:dyDescent="0.15">
      <c r="A11" s="19"/>
      <c r="B11" s="7"/>
      <c r="C11" s="7"/>
      <c r="D11" s="56"/>
      <c r="E11" s="5"/>
    </row>
    <row r="12" spans="1:5" ht="11.25" customHeight="1" x14ac:dyDescent="0.2">
      <c r="A12" s="18" t="s">
        <v>1</v>
      </c>
      <c r="B12" s="6" t="s">
        <v>24</v>
      </c>
      <c r="C12" s="6" t="s">
        <v>29</v>
      </c>
      <c r="D12" s="58" t="s">
        <v>55</v>
      </c>
      <c r="E12" s="24" t="s">
        <v>56</v>
      </c>
    </row>
    <row r="13" spans="1:5" ht="11.25" customHeight="1" x14ac:dyDescent="0.15">
      <c r="A13" s="19" t="s">
        <v>9</v>
      </c>
      <c r="B13" s="7" t="s">
        <v>58</v>
      </c>
      <c r="C13" s="59">
        <f>'Prijzenblad prijsitems'!C25</f>
        <v>0</v>
      </c>
      <c r="D13" s="56">
        <v>1</v>
      </c>
      <c r="E13" s="37">
        <f>C13*D13</f>
        <v>0</v>
      </c>
    </row>
    <row r="14" spans="1:5" s="4" customFormat="1" ht="12.75" customHeight="1" x14ac:dyDescent="0.2">
      <c r="A14" s="19" t="s">
        <v>25</v>
      </c>
      <c r="B14" s="7" t="s">
        <v>49</v>
      </c>
      <c r="C14" s="59">
        <f>'Prijzenblad prijsitems'!C26</f>
        <v>0</v>
      </c>
      <c r="D14" s="57">
        <v>1</v>
      </c>
      <c r="E14" s="37">
        <f t="shared" ref="E14:E16" si="1">C14*D14</f>
        <v>0</v>
      </c>
    </row>
    <row r="15" spans="1:5" ht="11.25" customHeight="1" x14ac:dyDescent="0.15">
      <c r="A15" s="19" t="s">
        <v>26</v>
      </c>
      <c r="B15" s="7" t="s">
        <v>17</v>
      </c>
      <c r="C15" s="59">
        <f>'Prijzenblad prijsitems'!C27</f>
        <v>0</v>
      </c>
      <c r="D15" s="56">
        <v>1</v>
      </c>
      <c r="E15" s="37">
        <f t="shared" si="1"/>
        <v>0</v>
      </c>
    </row>
    <row r="16" spans="1:5" ht="11.25" customHeight="1" x14ac:dyDescent="0.15">
      <c r="A16" s="19" t="s">
        <v>27</v>
      </c>
      <c r="B16" s="7" t="s">
        <v>87</v>
      </c>
      <c r="C16" s="59">
        <f>'Prijzenblad prijsitems'!C28</f>
        <v>0</v>
      </c>
      <c r="D16" s="56">
        <v>2</v>
      </c>
      <c r="E16" s="37">
        <f t="shared" si="1"/>
        <v>0</v>
      </c>
    </row>
    <row r="17" spans="1:5" s="4" customFormat="1" ht="12.75" customHeight="1" x14ac:dyDescent="0.2">
      <c r="A17" s="19"/>
      <c r="B17" s="7"/>
      <c r="C17" s="7"/>
      <c r="D17" s="57"/>
      <c r="E17" s="30"/>
    </row>
    <row r="18" spans="1:5" ht="11.25" customHeight="1" x14ac:dyDescent="0.2">
      <c r="A18" s="18" t="s">
        <v>2</v>
      </c>
      <c r="B18" s="6" t="s">
        <v>88</v>
      </c>
      <c r="C18" s="6" t="s">
        <v>122</v>
      </c>
      <c r="D18" s="58" t="s">
        <v>55</v>
      </c>
      <c r="E18" s="24" t="s">
        <v>56</v>
      </c>
    </row>
    <row r="19" spans="1:5" ht="11.25" customHeight="1" x14ac:dyDescent="0.15">
      <c r="A19" s="19" t="s">
        <v>10</v>
      </c>
      <c r="B19" s="7" t="s">
        <v>151</v>
      </c>
      <c r="C19" s="59">
        <f>'Prijzenblad prijsitems'!C31</f>
        <v>0</v>
      </c>
      <c r="D19" s="56">
        <v>32</v>
      </c>
      <c r="E19" s="37">
        <f>C19*D19</f>
        <v>0</v>
      </c>
    </row>
    <row r="20" spans="1:5" ht="11.25" customHeight="1" x14ac:dyDescent="0.15">
      <c r="A20" s="19" t="s">
        <v>59</v>
      </c>
      <c r="B20" s="7" t="s">
        <v>152</v>
      </c>
      <c r="C20" s="59">
        <f>'Prijzenblad prijsitems'!C32</f>
        <v>0</v>
      </c>
      <c r="D20" s="56">
        <v>32</v>
      </c>
      <c r="E20" s="37">
        <f>C20*D20</f>
        <v>0</v>
      </c>
    </row>
    <row r="21" spans="1:5" ht="11.25" customHeight="1" x14ac:dyDescent="0.2">
      <c r="A21" s="18"/>
      <c r="B21" s="6"/>
      <c r="C21" s="6" t="s">
        <v>50</v>
      </c>
      <c r="D21" s="58"/>
      <c r="E21" s="24"/>
    </row>
    <row r="22" spans="1:5" ht="11.25" customHeight="1" x14ac:dyDescent="0.15">
      <c r="A22" s="19" t="s">
        <v>89</v>
      </c>
      <c r="B22" s="7" t="s">
        <v>90</v>
      </c>
      <c r="C22" s="59">
        <f>'Prijzenblad prijsitems'!C34</f>
        <v>0</v>
      </c>
      <c r="D22" s="56">
        <v>2</v>
      </c>
      <c r="E22" s="37">
        <f>C22*D22</f>
        <v>0</v>
      </c>
    </row>
    <row r="23" spans="1:5" ht="11.25" customHeight="1" x14ac:dyDescent="0.15">
      <c r="A23" s="19"/>
      <c r="B23" s="7"/>
      <c r="C23" s="7"/>
      <c r="D23" s="56"/>
      <c r="E23" s="30"/>
    </row>
    <row r="24" spans="1:5" s="4" customFormat="1" ht="12.75" customHeight="1" x14ac:dyDescent="0.2">
      <c r="A24" s="18" t="s">
        <v>3</v>
      </c>
      <c r="B24" s="6" t="s">
        <v>18</v>
      </c>
      <c r="C24" s="6" t="s">
        <v>64</v>
      </c>
      <c r="D24" s="58" t="s">
        <v>55</v>
      </c>
      <c r="E24" s="24" t="s">
        <v>56</v>
      </c>
    </row>
    <row r="25" spans="1:5" ht="11.25" customHeight="1" x14ac:dyDescent="0.15">
      <c r="A25" s="19" t="s">
        <v>5</v>
      </c>
      <c r="B25" s="7" t="s">
        <v>83</v>
      </c>
      <c r="C25" s="59">
        <f>'Prijzenblad prijsitems'!C37</f>
        <v>0</v>
      </c>
      <c r="D25" s="56">
        <v>0.8</v>
      </c>
      <c r="E25" s="37">
        <f>C25*D25</f>
        <v>0</v>
      </c>
    </row>
    <row r="26" spans="1:5" ht="11.25" customHeight="1" x14ac:dyDescent="0.15">
      <c r="A26" s="19" t="s">
        <v>86</v>
      </c>
      <c r="B26" s="7" t="s">
        <v>84</v>
      </c>
      <c r="C26" s="59">
        <f>'Prijzenblad prijsitems'!C38</f>
        <v>0</v>
      </c>
      <c r="D26" s="56">
        <v>0.8</v>
      </c>
      <c r="E26" s="37">
        <f>C26*D26</f>
        <v>0</v>
      </c>
    </row>
    <row r="27" spans="1:5" ht="11.25" customHeight="1" x14ac:dyDescent="0.15">
      <c r="A27" s="19"/>
      <c r="B27" s="7"/>
      <c r="C27" s="27"/>
      <c r="D27" s="56"/>
      <c r="E27" s="30"/>
    </row>
    <row r="28" spans="1:5" ht="11.25" customHeight="1" x14ac:dyDescent="0.2">
      <c r="A28" s="18" t="s">
        <v>4</v>
      </c>
      <c r="B28" s="6" t="s">
        <v>23</v>
      </c>
      <c r="C28" s="6" t="s">
        <v>51</v>
      </c>
      <c r="D28" s="58" t="s">
        <v>55</v>
      </c>
      <c r="E28" s="24" t="s">
        <v>56</v>
      </c>
    </row>
    <row r="29" spans="1:5" ht="11.25" customHeight="1" x14ac:dyDescent="0.15">
      <c r="A29" s="19" t="s">
        <v>6</v>
      </c>
      <c r="B29" s="7" t="s">
        <v>127</v>
      </c>
      <c r="C29" s="59">
        <f>'Prijzenblad prijsitems'!C41</f>
        <v>0</v>
      </c>
      <c r="D29" s="56">
        <v>100</v>
      </c>
      <c r="E29" s="37">
        <f>C29*D29</f>
        <v>0</v>
      </c>
    </row>
    <row r="30" spans="1:5" ht="11.25" customHeight="1" x14ac:dyDescent="0.15">
      <c r="A30" s="19" t="s">
        <v>74</v>
      </c>
      <c r="B30" s="7" t="s">
        <v>77</v>
      </c>
      <c r="C30" s="59">
        <f>'Prijzenblad prijsitems'!C42</f>
        <v>0</v>
      </c>
      <c r="D30" s="56">
        <v>100</v>
      </c>
      <c r="E30" s="37">
        <f t="shared" ref="E30:E32" si="2">C30*D30</f>
        <v>0</v>
      </c>
    </row>
    <row r="31" spans="1:5" ht="11.25" customHeight="1" x14ac:dyDescent="0.15">
      <c r="A31" s="19" t="s">
        <v>75</v>
      </c>
      <c r="B31" s="7" t="s">
        <v>125</v>
      </c>
      <c r="C31" s="59">
        <f>'Prijzenblad prijsitems'!C43</f>
        <v>0</v>
      </c>
      <c r="D31" s="56">
        <v>300</v>
      </c>
      <c r="E31" s="37">
        <f t="shared" si="2"/>
        <v>0</v>
      </c>
    </row>
    <row r="32" spans="1:5" ht="11.25" customHeight="1" x14ac:dyDescent="0.15">
      <c r="A32" s="19" t="s">
        <v>76</v>
      </c>
      <c r="B32" s="7" t="s">
        <v>126</v>
      </c>
      <c r="C32" s="59">
        <f>'Prijzenblad prijsitems'!C44</f>
        <v>0</v>
      </c>
      <c r="D32" s="56">
        <v>300</v>
      </c>
      <c r="E32" s="37">
        <f t="shared" si="2"/>
        <v>0</v>
      </c>
    </row>
    <row r="33" spans="1:5" ht="11.25" customHeight="1" x14ac:dyDescent="0.15">
      <c r="A33" s="17"/>
      <c r="B33" s="5"/>
      <c r="C33" s="29"/>
      <c r="D33" s="57"/>
      <c r="E33" s="26"/>
    </row>
    <row r="34" spans="1:5" s="4" customFormat="1" ht="12.75" customHeight="1" x14ac:dyDescent="0.2">
      <c r="A34" s="18" t="s">
        <v>20</v>
      </c>
      <c r="B34" s="6" t="s">
        <v>53</v>
      </c>
      <c r="C34" s="6" t="s">
        <v>50</v>
      </c>
      <c r="D34" s="58" t="s">
        <v>55</v>
      </c>
      <c r="E34" s="24" t="s">
        <v>56</v>
      </c>
    </row>
    <row r="35" spans="1:5" ht="11.25" customHeight="1" x14ac:dyDescent="0.15">
      <c r="A35" s="19" t="s">
        <v>21</v>
      </c>
      <c r="B35" s="7" t="s">
        <v>102</v>
      </c>
      <c r="C35" s="59">
        <f>'Prijzenblad prijsitems'!C47</f>
        <v>0</v>
      </c>
      <c r="D35" s="56">
        <v>1</v>
      </c>
      <c r="E35" s="37">
        <f>C35*D35</f>
        <v>0</v>
      </c>
    </row>
    <row r="36" spans="1:5" ht="11.25" customHeight="1" x14ac:dyDescent="0.15">
      <c r="A36" s="17" t="s">
        <v>22</v>
      </c>
      <c r="B36" s="7" t="s">
        <v>103</v>
      </c>
      <c r="C36" s="59">
        <f>'Prijzenblad prijsitems'!C48</f>
        <v>0</v>
      </c>
      <c r="D36" s="56">
        <v>2</v>
      </c>
      <c r="E36" s="37">
        <f>C36*D36</f>
        <v>0</v>
      </c>
    </row>
    <row r="37" spans="1:5" ht="11.25" customHeight="1" x14ac:dyDescent="0.15">
      <c r="A37" s="17"/>
      <c r="B37" s="5"/>
      <c r="C37" s="29"/>
      <c r="D37" s="57"/>
      <c r="E37" s="5"/>
    </row>
    <row r="38" spans="1:5" ht="11.25" customHeight="1" x14ac:dyDescent="0.2">
      <c r="A38" s="18" t="s">
        <v>28</v>
      </c>
      <c r="B38" s="6" t="s">
        <v>19</v>
      </c>
      <c r="C38" s="6" t="s">
        <v>52</v>
      </c>
      <c r="D38" s="58" t="s">
        <v>55</v>
      </c>
      <c r="E38" s="24" t="s">
        <v>56</v>
      </c>
    </row>
    <row r="39" spans="1:5" x14ac:dyDescent="0.15">
      <c r="A39" s="19" t="s">
        <v>61</v>
      </c>
      <c r="B39" s="7" t="s">
        <v>128</v>
      </c>
      <c r="C39" s="59">
        <f>'Prijzenblad prijsitems'!C51</f>
        <v>0</v>
      </c>
      <c r="D39" s="56">
        <v>0</v>
      </c>
      <c r="E39" s="37">
        <f t="shared" ref="E39:E40" si="3">C39*D39</f>
        <v>0</v>
      </c>
    </row>
    <row r="40" spans="1:5" x14ac:dyDescent="0.15">
      <c r="A40" s="19" t="s">
        <v>62</v>
      </c>
      <c r="B40" s="7" t="s">
        <v>129</v>
      </c>
      <c r="C40" s="59">
        <f>'Prijzenblad prijsitems'!C52</f>
        <v>0</v>
      </c>
      <c r="D40" s="56">
        <v>0</v>
      </c>
      <c r="E40" s="37">
        <f t="shared" si="3"/>
        <v>0</v>
      </c>
    </row>
    <row r="41" spans="1:5" x14ac:dyDescent="0.15">
      <c r="A41" s="17"/>
      <c r="B41" s="5"/>
      <c r="C41" s="60"/>
      <c r="D41" s="57"/>
      <c r="E41" s="60"/>
    </row>
    <row r="42" spans="1:5" ht="12.75" x14ac:dyDescent="0.2">
      <c r="A42" s="18"/>
      <c r="B42" s="6" t="s">
        <v>106</v>
      </c>
      <c r="C42" s="6" t="s">
        <v>29</v>
      </c>
      <c r="D42" s="58" t="s">
        <v>55</v>
      </c>
      <c r="E42" s="24" t="s">
        <v>56</v>
      </c>
    </row>
    <row r="43" spans="1:5" x14ac:dyDescent="0.15">
      <c r="A43" s="19" t="s">
        <v>63</v>
      </c>
      <c r="B43" s="7" t="s">
        <v>47</v>
      </c>
      <c r="C43" s="59">
        <f>Instrumenten!D38</f>
        <v>0</v>
      </c>
      <c r="D43" s="56">
        <v>6</v>
      </c>
      <c r="E43" s="37">
        <f>C43*D43</f>
        <v>0</v>
      </c>
    </row>
    <row r="44" spans="1:5" x14ac:dyDescent="0.15">
      <c r="A44" s="19" t="s">
        <v>91</v>
      </c>
      <c r="B44" s="7" t="s">
        <v>34</v>
      </c>
      <c r="C44" s="59">
        <f>Instrumenten!D39</f>
        <v>0</v>
      </c>
      <c r="D44" s="56">
        <v>12</v>
      </c>
      <c r="E44" s="37">
        <f t="shared" ref="E44:E47" si="4">C44*D44</f>
        <v>0</v>
      </c>
    </row>
    <row r="45" spans="1:5" x14ac:dyDescent="0.15">
      <c r="A45" s="19" t="s">
        <v>92</v>
      </c>
      <c r="B45" s="7" t="s">
        <v>35</v>
      </c>
      <c r="C45" s="59">
        <f>Instrumenten!D40</f>
        <v>0</v>
      </c>
      <c r="D45" s="56">
        <v>12</v>
      </c>
      <c r="E45" s="37">
        <f t="shared" si="4"/>
        <v>0</v>
      </c>
    </row>
    <row r="46" spans="1:5" x14ac:dyDescent="0.15">
      <c r="A46" s="19" t="s">
        <v>93</v>
      </c>
      <c r="B46" s="7" t="s">
        <v>36</v>
      </c>
      <c r="C46" s="59">
        <f>Instrumenten!D41</f>
        <v>0</v>
      </c>
      <c r="D46" s="56">
        <v>12</v>
      </c>
      <c r="E46" s="37">
        <f t="shared" si="4"/>
        <v>0</v>
      </c>
    </row>
    <row r="47" spans="1:5" x14ac:dyDescent="0.15">
      <c r="A47" s="19" t="s">
        <v>94</v>
      </c>
      <c r="B47" s="7" t="s">
        <v>37</v>
      </c>
      <c r="C47" s="59">
        <f>Instrumenten!D42</f>
        <v>0</v>
      </c>
      <c r="D47" s="56">
        <v>12</v>
      </c>
      <c r="E47" s="37">
        <f t="shared" si="4"/>
        <v>0</v>
      </c>
    </row>
    <row r="48" spans="1:5" x14ac:dyDescent="0.15">
      <c r="A48" s="17"/>
      <c r="B48" s="8"/>
      <c r="C48" s="60"/>
      <c r="D48" s="56"/>
      <c r="E48" s="57"/>
    </row>
    <row r="49" spans="1:5" ht="12.75" x14ac:dyDescent="0.2">
      <c r="A49" s="18"/>
      <c r="B49" s="6" t="s">
        <v>105</v>
      </c>
      <c r="C49" s="6" t="s">
        <v>29</v>
      </c>
      <c r="D49" s="58" t="s">
        <v>55</v>
      </c>
      <c r="E49" s="24" t="s">
        <v>56</v>
      </c>
    </row>
    <row r="50" spans="1:5" x14ac:dyDescent="0.15">
      <c r="A50" s="19" t="s">
        <v>95</v>
      </c>
      <c r="B50" s="7" t="s">
        <v>31</v>
      </c>
      <c r="C50" s="59">
        <f>Instrumenten!D45</f>
        <v>0</v>
      </c>
      <c r="D50" s="56">
        <v>6</v>
      </c>
      <c r="E50" s="37">
        <f>C50*D50</f>
        <v>0</v>
      </c>
    </row>
    <row r="51" spans="1:5" x14ac:dyDescent="0.15">
      <c r="A51" s="19" t="s">
        <v>96</v>
      </c>
      <c r="B51" s="7" t="s">
        <v>34</v>
      </c>
      <c r="C51" s="59">
        <f>Instrumenten!D46</f>
        <v>0</v>
      </c>
      <c r="D51" s="56">
        <v>6</v>
      </c>
      <c r="E51" s="37">
        <f t="shared" ref="E51:E55" si="5">C51*D51</f>
        <v>0</v>
      </c>
    </row>
    <row r="52" spans="1:5" x14ac:dyDescent="0.15">
      <c r="A52" s="19" t="s">
        <v>97</v>
      </c>
      <c r="B52" s="7" t="s">
        <v>35</v>
      </c>
      <c r="C52" s="59">
        <f>Instrumenten!D47</f>
        <v>0</v>
      </c>
      <c r="D52" s="56">
        <v>6</v>
      </c>
      <c r="E52" s="37">
        <f t="shared" si="5"/>
        <v>0</v>
      </c>
    </row>
    <row r="53" spans="1:5" x14ac:dyDescent="0.15">
      <c r="A53" s="19" t="s">
        <v>98</v>
      </c>
      <c r="B53" s="7" t="s">
        <v>36</v>
      </c>
      <c r="C53" s="59">
        <f>Instrumenten!D48</f>
        <v>0</v>
      </c>
      <c r="D53" s="56">
        <v>6</v>
      </c>
      <c r="E53" s="37">
        <f t="shared" si="5"/>
        <v>0</v>
      </c>
    </row>
    <row r="54" spans="1:5" x14ac:dyDescent="0.15">
      <c r="A54" s="19" t="s">
        <v>99</v>
      </c>
      <c r="B54" s="7" t="s">
        <v>37</v>
      </c>
      <c r="C54" s="59">
        <f>Instrumenten!D49</f>
        <v>0</v>
      </c>
      <c r="D54" s="56">
        <v>6</v>
      </c>
      <c r="E54" s="37">
        <f t="shared" si="5"/>
        <v>0</v>
      </c>
    </row>
    <row r="55" spans="1:5" x14ac:dyDescent="0.15">
      <c r="A55" s="19" t="s">
        <v>100</v>
      </c>
      <c r="B55" s="7" t="s">
        <v>38</v>
      </c>
      <c r="C55" s="59">
        <f>Instrumenten!D50</f>
        <v>0</v>
      </c>
      <c r="D55" s="56">
        <v>6</v>
      </c>
      <c r="E55" s="37">
        <f t="shared" si="5"/>
        <v>0</v>
      </c>
    </row>
    <row r="56" spans="1:5" x14ac:dyDescent="0.15">
      <c r="A56" s="17"/>
      <c r="B56" s="8"/>
      <c r="C56" s="60"/>
      <c r="D56" s="56"/>
      <c r="E56" s="57"/>
    </row>
    <row r="57" spans="1:5" s="4" customFormat="1" ht="12.75" x14ac:dyDescent="0.2">
      <c r="A57" s="18"/>
      <c r="B57" s="10" t="s">
        <v>119</v>
      </c>
      <c r="C57" s="6" t="s">
        <v>107</v>
      </c>
      <c r="D57" s="6" t="s">
        <v>55</v>
      </c>
      <c r="E57" s="24" t="s">
        <v>56</v>
      </c>
    </row>
    <row r="58" spans="1:5" ht="11.25" customHeight="1" x14ac:dyDescent="0.15">
      <c r="A58" s="19" t="s">
        <v>108</v>
      </c>
      <c r="B58" s="7" t="s">
        <v>47</v>
      </c>
      <c r="C58" s="59">
        <f>Instrumenten!D53</f>
        <v>0</v>
      </c>
      <c r="D58" s="56">
        <v>12</v>
      </c>
      <c r="E58" s="37">
        <f>C58*D58</f>
        <v>0</v>
      </c>
    </row>
    <row r="59" spans="1:5" ht="11.25" customHeight="1" x14ac:dyDescent="0.15">
      <c r="A59" s="19" t="s">
        <v>109</v>
      </c>
      <c r="B59" s="7" t="s">
        <v>34</v>
      </c>
      <c r="C59" s="59">
        <f>Instrumenten!D54</f>
        <v>0</v>
      </c>
      <c r="D59" s="56">
        <v>24</v>
      </c>
      <c r="E59" s="37">
        <f t="shared" ref="E59:E62" si="6">C59*D59</f>
        <v>0</v>
      </c>
    </row>
    <row r="60" spans="1:5" x14ac:dyDescent="0.15">
      <c r="A60" s="19" t="s">
        <v>110</v>
      </c>
      <c r="B60" s="7" t="s">
        <v>35</v>
      </c>
      <c r="C60" s="59">
        <f>Instrumenten!D55</f>
        <v>0</v>
      </c>
      <c r="D60" s="56">
        <v>24</v>
      </c>
      <c r="E60" s="37">
        <f t="shared" si="6"/>
        <v>0</v>
      </c>
    </row>
    <row r="61" spans="1:5" x14ac:dyDescent="0.15">
      <c r="A61" s="19" t="s">
        <v>111</v>
      </c>
      <c r="B61" s="7" t="s">
        <v>36</v>
      </c>
      <c r="C61" s="59">
        <f>Instrumenten!D56</f>
        <v>0</v>
      </c>
      <c r="D61" s="56">
        <v>24</v>
      </c>
      <c r="E61" s="37">
        <f t="shared" si="6"/>
        <v>0</v>
      </c>
    </row>
    <row r="62" spans="1:5" x14ac:dyDescent="0.15">
      <c r="A62" s="19" t="s">
        <v>112</v>
      </c>
      <c r="B62" s="7" t="s">
        <v>37</v>
      </c>
      <c r="C62" s="59">
        <f>Instrumenten!D57</f>
        <v>0</v>
      </c>
      <c r="D62" s="56">
        <v>24</v>
      </c>
      <c r="E62" s="37">
        <f t="shared" si="6"/>
        <v>0</v>
      </c>
    </row>
    <row r="63" spans="1:5" x14ac:dyDescent="0.15">
      <c r="A63" s="17"/>
      <c r="B63" s="8"/>
      <c r="C63" s="60"/>
      <c r="D63" s="56"/>
      <c r="E63" s="57"/>
    </row>
    <row r="64" spans="1:5" ht="12.75" x14ac:dyDescent="0.2">
      <c r="A64" s="18"/>
      <c r="B64" s="10" t="s">
        <v>120</v>
      </c>
      <c r="C64" s="6" t="s">
        <v>107</v>
      </c>
      <c r="D64" s="6" t="s">
        <v>55</v>
      </c>
      <c r="E64" s="24" t="s">
        <v>56</v>
      </c>
    </row>
    <row r="65" spans="1:5" ht="11.25" customHeight="1" x14ac:dyDescent="0.15">
      <c r="A65" s="19" t="s">
        <v>113</v>
      </c>
      <c r="B65" s="7" t="s">
        <v>31</v>
      </c>
      <c r="C65" s="59">
        <f>Instrumenten!D60</f>
        <v>0</v>
      </c>
      <c r="D65" s="56">
        <v>12</v>
      </c>
      <c r="E65" s="37">
        <f>C65*D65</f>
        <v>0</v>
      </c>
    </row>
    <row r="66" spans="1:5" x14ac:dyDescent="0.15">
      <c r="A66" s="19" t="s">
        <v>114</v>
      </c>
      <c r="B66" s="7" t="s">
        <v>34</v>
      </c>
      <c r="C66" s="59">
        <f>Instrumenten!D61</f>
        <v>0</v>
      </c>
      <c r="D66" s="56">
        <v>12</v>
      </c>
      <c r="E66" s="37">
        <f t="shared" ref="E66:E70" si="7">C66*D66</f>
        <v>0</v>
      </c>
    </row>
    <row r="67" spans="1:5" x14ac:dyDescent="0.15">
      <c r="A67" s="19" t="s">
        <v>115</v>
      </c>
      <c r="B67" s="7" t="s">
        <v>35</v>
      </c>
      <c r="C67" s="59">
        <f>Instrumenten!D62</f>
        <v>0</v>
      </c>
      <c r="D67" s="56">
        <v>12</v>
      </c>
      <c r="E67" s="37">
        <f t="shared" si="7"/>
        <v>0</v>
      </c>
    </row>
    <row r="68" spans="1:5" x14ac:dyDescent="0.15">
      <c r="A68" s="19" t="s">
        <v>116</v>
      </c>
      <c r="B68" s="7" t="s">
        <v>36</v>
      </c>
      <c r="C68" s="59">
        <f>Instrumenten!D63</f>
        <v>0</v>
      </c>
      <c r="D68" s="56">
        <v>12</v>
      </c>
      <c r="E68" s="37">
        <f t="shared" si="7"/>
        <v>0</v>
      </c>
    </row>
    <row r="69" spans="1:5" x14ac:dyDescent="0.15">
      <c r="A69" s="19" t="s">
        <v>117</v>
      </c>
      <c r="B69" s="7" t="s">
        <v>37</v>
      </c>
      <c r="C69" s="59">
        <f>Instrumenten!D64</f>
        <v>0</v>
      </c>
      <c r="D69" s="56">
        <v>12</v>
      </c>
      <c r="E69" s="37">
        <f t="shared" si="7"/>
        <v>0</v>
      </c>
    </row>
    <row r="70" spans="1:5" x14ac:dyDescent="0.15">
      <c r="A70" s="19" t="s">
        <v>118</v>
      </c>
      <c r="B70" s="7" t="s">
        <v>38</v>
      </c>
      <c r="C70" s="59">
        <f>Instrumenten!D65</f>
        <v>0</v>
      </c>
      <c r="D70" s="56">
        <v>12</v>
      </c>
      <c r="E70" s="37">
        <f t="shared" si="7"/>
        <v>0</v>
      </c>
    </row>
    <row r="71" spans="1:5" x14ac:dyDescent="0.15">
      <c r="A71" s="17"/>
      <c r="B71" s="5"/>
      <c r="C71" s="60"/>
      <c r="D71" s="57"/>
      <c r="E71" s="60"/>
    </row>
    <row r="72" spans="1:5" ht="8.25" customHeight="1" thickBot="1" x14ac:dyDescent="0.2">
      <c r="E72" s="83"/>
    </row>
    <row r="73" spans="1:5" ht="19.899999999999999" customHeight="1" thickTop="1" thickBot="1" x14ac:dyDescent="0.25">
      <c r="A73" s="18"/>
      <c r="B73" s="28" t="s">
        <v>57</v>
      </c>
      <c r="C73" s="6"/>
      <c r="D73" s="6"/>
      <c r="E73" s="82">
        <f>SUM(E9:E72)</f>
        <v>0</v>
      </c>
    </row>
  </sheetData>
  <sheetProtection algorithmName="SHA-512" hashValue="yHBl0E1vnP6zx6DV1q/ftT8IzWonWrRPq7D8Iv16jNnHoAcXPloRVla938WLHyvD0l1IlUp7QfpeevFZwDGnJA==" saltValue="Ayqof1Kp2i5OTWJKza3FIA==" spinCount="100000" sheet="1" objects="1" scenarios="1"/>
  <mergeCells count="1">
    <mergeCell ref="B3:E6"/>
  </mergeCells>
  <phoneticPr fontId="17" type="noConversion"/>
  <pageMargins left="0.25" right="0.25"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5B2B-6ADE-4C2A-A9FE-CA9355A76760}">
  <sheetPr>
    <tabColor rgb="FF01689B"/>
  </sheetPr>
  <dimension ref="A1:E46"/>
  <sheetViews>
    <sheetView topLeftCell="A20" workbookViewId="0">
      <selection activeCell="C23" sqref="C23"/>
    </sheetView>
  </sheetViews>
  <sheetFormatPr defaultRowHeight="15.75" x14ac:dyDescent="0.25"/>
  <cols>
    <col min="1" max="1" width="4.125" bestFit="1" customWidth="1"/>
    <col min="2" max="2" width="88.75" bestFit="1" customWidth="1"/>
    <col min="3" max="3" width="92.625" customWidth="1"/>
    <col min="4" max="5" width="8.75"/>
  </cols>
  <sheetData>
    <row r="1" spans="1:5" s="15" customFormat="1" ht="24.75" customHeight="1" thickBot="1" x14ac:dyDescent="0.3">
      <c r="A1" s="65"/>
      <c r="B1" s="66" t="s">
        <v>73</v>
      </c>
      <c r="C1" s="66"/>
    </row>
    <row r="2" spans="1:5" ht="16.5" thickBot="1" x14ac:dyDescent="0.3">
      <c r="A2" s="17"/>
      <c r="B2" s="8"/>
      <c r="C2" s="8"/>
    </row>
    <row r="3" spans="1:5" s="1" customFormat="1" ht="37.5" customHeight="1" thickBot="1" x14ac:dyDescent="0.2">
      <c r="A3" s="17"/>
      <c r="B3" s="138" t="s">
        <v>146</v>
      </c>
      <c r="C3" s="139"/>
    </row>
    <row r="4" spans="1:5" x14ac:dyDescent="0.25">
      <c r="A4" s="17"/>
      <c r="B4" s="140" t="s">
        <v>189</v>
      </c>
      <c r="C4" s="141"/>
    </row>
    <row r="5" spans="1:5" ht="15.6" customHeight="1" x14ac:dyDescent="0.25">
      <c r="A5" s="17"/>
      <c r="B5" s="142"/>
      <c r="C5" s="143"/>
    </row>
    <row r="6" spans="1:5" x14ac:dyDescent="0.25">
      <c r="A6" s="17"/>
      <c r="B6" s="142"/>
      <c r="C6" s="143"/>
    </row>
    <row r="7" spans="1:5" x14ac:dyDescent="0.25">
      <c r="A7" s="17"/>
      <c r="B7" s="142"/>
      <c r="C7" s="143"/>
    </row>
    <row r="8" spans="1:5" ht="16.5" thickBot="1" x14ac:dyDescent="0.3">
      <c r="A8" s="17"/>
      <c r="B8" s="144"/>
      <c r="C8" s="145"/>
    </row>
    <row r="9" spans="1:5" ht="16.5" thickBot="1" x14ac:dyDescent="0.3">
      <c r="A9" s="17"/>
      <c r="B9" s="144"/>
      <c r="C9" s="145"/>
    </row>
    <row r="10" spans="1:5" ht="16.5" thickBot="1" x14ac:dyDescent="0.3">
      <c r="A10" s="17"/>
      <c r="B10" s="5"/>
      <c r="C10" s="70" t="s">
        <v>78</v>
      </c>
    </row>
    <row r="11" spans="1:5" s="4" customFormat="1" ht="12.75" customHeight="1" x14ac:dyDescent="0.2">
      <c r="A11" s="84" t="s">
        <v>0</v>
      </c>
      <c r="B11" s="85" t="s">
        <v>16</v>
      </c>
      <c r="C11" s="86"/>
      <c r="D11" s="67"/>
      <c r="E11" s="68"/>
    </row>
    <row r="12" spans="1:5" ht="57.75" x14ac:dyDescent="0.25">
      <c r="A12" s="87" t="s">
        <v>7</v>
      </c>
      <c r="B12" s="69" t="s">
        <v>81</v>
      </c>
      <c r="C12" s="88" t="s">
        <v>196</v>
      </c>
    </row>
    <row r="13" spans="1:5" ht="58.5" thickBot="1" x14ac:dyDescent="0.3">
      <c r="A13" s="89" t="s">
        <v>8</v>
      </c>
      <c r="B13" s="90" t="s">
        <v>82</v>
      </c>
      <c r="C13" s="91" t="s">
        <v>195</v>
      </c>
    </row>
    <row r="14" spans="1:5" ht="16.5" thickBot="1" x14ac:dyDescent="0.3">
      <c r="A14" s="17"/>
      <c r="B14" s="5"/>
      <c r="C14" s="70"/>
    </row>
    <row r="15" spans="1:5" s="4" customFormat="1" ht="12.75" customHeight="1" x14ac:dyDescent="0.2">
      <c r="A15" s="84" t="s">
        <v>1</v>
      </c>
      <c r="B15" s="85" t="s">
        <v>24</v>
      </c>
      <c r="C15" s="86"/>
      <c r="D15" s="67"/>
      <c r="E15" s="68"/>
    </row>
    <row r="16" spans="1:5" x14ac:dyDescent="0.25">
      <c r="A16" s="87" t="s">
        <v>9</v>
      </c>
      <c r="B16" s="69" t="s">
        <v>58</v>
      </c>
      <c r="C16" s="88" t="s">
        <v>149</v>
      </c>
    </row>
    <row r="17" spans="1:5" ht="46.5" x14ac:dyDescent="0.25">
      <c r="A17" s="87" t="s">
        <v>25</v>
      </c>
      <c r="B17" s="69" t="s">
        <v>49</v>
      </c>
      <c r="C17" s="88" t="s">
        <v>190</v>
      </c>
    </row>
    <row r="18" spans="1:5" ht="35.25" x14ac:dyDescent="0.25">
      <c r="A18" s="87" t="s">
        <v>26</v>
      </c>
      <c r="B18" s="69" t="s">
        <v>17</v>
      </c>
      <c r="C18" s="88" t="s">
        <v>150</v>
      </c>
    </row>
    <row r="19" spans="1:5" ht="24.75" thickBot="1" x14ac:dyDescent="0.3">
      <c r="A19" s="89" t="s">
        <v>27</v>
      </c>
      <c r="B19" s="90" t="s">
        <v>87</v>
      </c>
      <c r="C19" s="91" t="s">
        <v>191</v>
      </c>
    </row>
    <row r="20" spans="1:5" ht="16.5" thickBot="1" x14ac:dyDescent="0.3">
      <c r="A20" s="17"/>
      <c r="B20" s="5"/>
      <c r="C20" s="70"/>
    </row>
    <row r="21" spans="1:5" s="4" customFormat="1" ht="12.75" customHeight="1" x14ac:dyDescent="0.2">
      <c r="A21" s="84" t="s">
        <v>2</v>
      </c>
      <c r="B21" s="85" t="s">
        <v>85</v>
      </c>
      <c r="C21" s="92" t="s">
        <v>148</v>
      </c>
      <c r="D21" s="67"/>
      <c r="E21" s="68"/>
    </row>
    <row r="22" spans="1:5" ht="91.5" x14ac:dyDescent="0.25">
      <c r="A22" s="87" t="s">
        <v>10</v>
      </c>
      <c r="B22" s="33" t="s">
        <v>123</v>
      </c>
      <c r="C22" s="88" t="s">
        <v>181</v>
      </c>
    </row>
    <row r="23" spans="1:5" ht="91.5" x14ac:dyDescent="0.25">
      <c r="A23" s="87" t="s">
        <v>59</v>
      </c>
      <c r="B23" s="33" t="s">
        <v>124</v>
      </c>
      <c r="C23" s="88" t="s">
        <v>182</v>
      </c>
    </row>
    <row r="24" spans="1:5" ht="36" thickBot="1" x14ac:dyDescent="0.3">
      <c r="A24" s="89" t="s">
        <v>89</v>
      </c>
      <c r="B24" s="75" t="s">
        <v>90</v>
      </c>
      <c r="C24" s="91" t="s">
        <v>183</v>
      </c>
    </row>
    <row r="25" spans="1:5" ht="16.5" thickBot="1" x14ac:dyDescent="0.3">
      <c r="A25" s="17"/>
      <c r="B25" s="5"/>
      <c r="C25" s="70"/>
    </row>
    <row r="26" spans="1:5" s="4" customFormat="1" ht="38.25" x14ac:dyDescent="0.2">
      <c r="A26" s="84" t="s">
        <v>3</v>
      </c>
      <c r="B26" s="85" t="s">
        <v>18</v>
      </c>
      <c r="C26" s="93" t="s">
        <v>201</v>
      </c>
      <c r="D26" s="67"/>
      <c r="E26" s="68"/>
    </row>
    <row r="27" spans="1:5" ht="57.75" x14ac:dyDescent="0.25">
      <c r="A27" s="87" t="s">
        <v>5</v>
      </c>
      <c r="B27" s="69" t="s">
        <v>83</v>
      </c>
      <c r="C27" s="88" t="s">
        <v>187</v>
      </c>
    </row>
    <row r="28" spans="1:5" ht="58.5" thickBot="1" x14ac:dyDescent="0.3">
      <c r="A28" s="89" t="s">
        <v>86</v>
      </c>
      <c r="B28" s="90" t="s">
        <v>84</v>
      </c>
      <c r="C28" s="91" t="s">
        <v>188</v>
      </c>
    </row>
    <row r="29" spans="1:5" ht="16.5" thickBot="1" x14ac:dyDescent="0.3">
      <c r="A29" s="17"/>
      <c r="B29" s="5"/>
      <c r="C29" s="70"/>
    </row>
    <row r="30" spans="1:5" s="4" customFormat="1" ht="38.25" x14ac:dyDescent="0.2">
      <c r="A30" s="84" t="s">
        <v>4</v>
      </c>
      <c r="B30" s="85" t="s">
        <v>23</v>
      </c>
      <c r="C30" s="93" t="s">
        <v>192</v>
      </c>
      <c r="D30" s="67"/>
      <c r="E30" s="68"/>
    </row>
    <row r="31" spans="1:5" ht="16.5" thickBot="1" x14ac:dyDescent="0.3">
      <c r="A31" s="17"/>
      <c r="B31" s="5"/>
      <c r="C31" s="70"/>
    </row>
    <row r="32" spans="1:5" s="4" customFormat="1" ht="32.25" customHeight="1" x14ac:dyDescent="0.2">
      <c r="A32" s="84" t="s">
        <v>20</v>
      </c>
      <c r="B32" s="85" t="s">
        <v>53</v>
      </c>
      <c r="C32" s="93" t="s">
        <v>193</v>
      </c>
      <c r="D32" s="67"/>
      <c r="E32" s="68"/>
    </row>
    <row r="33" spans="1:5" ht="57.75" x14ac:dyDescent="0.25">
      <c r="A33" s="87" t="s">
        <v>21</v>
      </c>
      <c r="B33" s="69" t="s">
        <v>102</v>
      </c>
      <c r="C33" s="88" t="s">
        <v>194</v>
      </c>
    </row>
    <row r="34" spans="1:5" ht="36" thickBot="1" x14ac:dyDescent="0.3">
      <c r="A34" s="89" t="s">
        <v>22</v>
      </c>
      <c r="B34" s="90" t="s">
        <v>103</v>
      </c>
      <c r="C34" s="91" t="s">
        <v>180</v>
      </c>
    </row>
    <row r="35" spans="1:5" ht="16.5" thickBot="1" x14ac:dyDescent="0.3">
      <c r="A35" s="17"/>
      <c r="B35" s="5"/>
      <c r="C35" s="70"/>
    </row>
    <row r="36" spans="1:5" s="4" customFormat="1" ht="12.75" customHeight="1" x14ac:dyDescent="0.2">
      <c r="A36" s="84" t="s">
        <v>28</v>
      </c>
      <c r="B36" s="85" t="s">
        <v>19</v>
      </c>
      <c r="C36" s="86"/>
      <c r="D36" s="67"/>
      <c r="E36" s="68"/>
    </row>
    <row r="37" spans="1:5" ht="69" x14ac:dyDescent="0.25">
      <c r="A37" s="87" t="s">
        <v>61</v>
      </c>
      <c r="B37" s="97" t="s">
        <v>200</v>
      </c>
      <c r="C37" s="88" t="s">
        <v>197</v>
      </c>
    </row>
    <row r="38" spans="1:5" ht="69.75" thickBot="1" x14ac:dyDescent="0.3">
      <c r="A38" s="89" t="s">
        <v>62</v>
      </c>
      <c r="B38" s="98" t="s">
        <v>199</v>
      </c>
      <c r="C38" s="91" t="s">
        <v>198</v>
      </c>
    </row>
    <row r="39" spans="1:5" ht="16.5" thickBot="1" x14ac:dyDescent="0.3">
      <c r="A39" s="17"/>
      <c r="B39" s="5"/>
      <c r="C39" s="70"/>
    </row>
    <row r="40" spans="1:5" s="4" customFormat="1" ht="12.75" customHeight="1" x14ac:dyDescent="0.2">
      <c r="A40" s="84"/>
      <c r="B40" s="85" t="s">
        <v>104</v>
      </c>
      <c r="C40" s="92" t="s">
        <v>157</v>
      </c>
      <c r="D40" s="67"/>
      <c r="E40" s="68"/>
    </row>
    <row r="41" spans="1:5" ht="16.5" thickBot="1" x14ac:dyDescent="0.3">
      <c r="A41" s="17"/>
      <c r="B41" s="8"/>
      <c r="C41" s="8"/>
    </row>
    <row r="42" spans="1:5" s="4" customFormat="1" ht="12.75" customHeight="1" x14ac:dyDescent="0.2">
      <c r="A42" s="94"/>
      <c r="B42" s="85" t="s">
        <v>105</v>
      </c>
      <c r="C42" s="92" t="s">
        <v>157</v>
      </c>
      <c r="D42" s="67"/>
      <c r="E42" s="68"/>
    </row>
    <row r="43" spans="1:5" ht="16.5" thickBot="1" x14ac:dyDescent="0.3">
      <c r="A43" s="17"/>
      <c r="B43" s="8"/>
      <c r="C43" s="8"/>
    </row>
    <row r="44" spans="1:5" s="4" customFormat="1" ht="12.75" customHeight="1" x14ac:dyDescent="0.2">
      <c r="A44" s="84"/>
      <c r="B44" s="85" t="s">
        <v>119</v>
      </c>
      <c r="C44" s="92" t="s">
        <v>186</v>
      </c>
      <c r="D44" s="67"/>
      <c r="E44" s="68"/>
    </row>
    <row r="45" spans="1:5" ht="16.5" thickBot="1" x14ac:dyDescent="0.3">
      <c r="A45" s="17"/>
      <c r="B45" s="8"/>
      <c r="C45" s="8"/>
      <c r="D45" s="71"/>
      <c r="E45" s="71"/>
    </row>
    <row r="46" spans="1:5" s="4" customFormat="1" ht="12.75" customHeight="1" x14ac:dyDescent="0.2">
      <c r="A46" s="84"/>
      <c r="B46" s="85" t="s">
        <v>120</v>
      </c>
      <c r="C46" s="92" t="s">
        <v>186</v>
      </c>
      <c r="D46" s="67"/>
      <c r="E46" s="68"/>
    </row>
  </sheetData>
  <sheetProtection algorithmName="SHA-512" hashValue="KQnjV6v+JU/uTG/wL71GIazt0XyfqNowrqixYLObVfGA6jjXBHF4duHY3STIDvQlcxUH3dn4M7tKWjlH7YRwfQ==" saltValue="FgDNZ8hyODUXKPN2pNaZjg==" spinCount="100000" sheet="1" objects="1" scenarios="1"/>
  <mergeCells count="2">
    <mergeCell ref="B3:C3"/>
    <mergeCell ref="B4:C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5bbabaa558347c9a785183771c230c4 xmlns="cb665cb2-4c1b-4338-95f1-4dd7cd771ce0">
      <Terms xmlns="http://schemas.microsoft.com/office/infopath/2007/PartnerControls">
        <TermInfo xmlns="http://schemas.microsoft.com/office/infopath/2007/PartnerControls">
          <TermName xmlns="http://schemas.microsoft.com/office/infopath/2007/PartnerControls">Geen</TermName>
          <TermId xmlns="http://schemas.microsoft.com/office/infopath/2007/PartnerControls">a0814100-4302-49f4-9f40-b7d42012644c</TermId>
        </TermInfo>
      </Terms>
    </e5bbabaa558347c9a785183771c230c4>
    <_dlc_DocId xmlns="2c19c203-b653-4127-90cb-9bbc1a1f63e9">SW00-1738670975-83</_dlc_DocId>
    <TaxCatchAll xmlns="cb665cb2-4c1b-4338-95f1-4dd7cd771ce0">
      <Value>2</Value>
      <Value>1</Value>
    </TaxCatchAll>
    <_dlc_DocIdUrl xmlns="2c19c203-b653-4127-90cb-9bbc1a1f63e9">
      <Url>https://samenwerken.rws.nl/sites/M231007975/DEM/_layouts/15/DocIdRedir.aspx?ID=SW00-1738670975-83</Url>
      <Description>SW00-1738670975-83</Description>
    </_dlc_DocIdUrl>
    <f8a19592d410488a963c18d6cfe9bdaa xmlns="cb665cb2-4c1b-4338-95f1-4dd7cd771ce0">
      <Terms xmlns="http://schemas.microsoft.com/office/infopath/2007/PartnerControls">
        <TermInfo xmlns="http://schemas.microsoft.com/office/infopath/2007/PartnerControls">
          <TermName xmlns="http://schemas.microsoft.com/office/infopath/2007/PartnerControls">RWS Bedrijfsvertrouwelijk</TermName>
          <TermId xmlns="http://schemas.microsoft.com/office/infopath/2007/PartnerControls">d5fcfbac-659d-41b3-b161-4048848dd05a</TermId>
        </TermInfo>
      </Terms>
    </f8a19592d410488a963c18d6cfe9bdaa>
    <Connect-Status xmlns="cb665cb2-4c1b-4338-95f1-4dd7cd771ce0">Concept</Connect-Status>
    <Jaartal xmlns="243841be-3c53-4922-8946-bb9685d01504">---</Jaartal>
    <ka142704ec404179bc6dc96ce8d3373c xmlns="cb665cb2-4c1b-4338-95f1-4dd7cd771ce0">
      <Terms xmlns="http://schemas.microsoft.com/office/infopath/2007/PartnerControls"/>
    </ka142704ec404179bc6dc96ce8d3373c>
    <Programma_x0020_fasering xmlns="2c19c203-b653-4127-90cb-9bbc1a1f63e9">---</Programma_x0020_fasering>
    <Connect-Archiefwaardig xmlns="cb665cb2-4c1b-4338-95f1-4dd7cd771ce0">Ja</Connect-Archiefwaardi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0F09EE9D7962640A8965059FC623EE8" ma:contentTypeVersion="13" ma:contentTypeDescription="Een nieuw document maken." ma:contentTypeScope="" ma:versionID="cfbde5c924cc0cb3f75b23e23eb551aa">
  <xsd:schema xmlns:xsd="http://www.w3.org/2001/XMLSchema" xmlns:xs="http://www.w3.org/2001/XMLSchema" xmlns:p="http://schemas.microsoft.com/office/2006/metadata/properties" xmlns:ns2="2c19c203-b653-4127-90cb-9bbc1a1f63e9" xmlns:ns3="cb665cb2-4c1b-4338-95f1-4dd7cd771ce0" xmlns:ns4="243841be-3c53-4922-8946-bb9685d01504" targetNamespace="http://schemas.microsoft.com/office/2006/metadata/properties" ma:root="true" ma:fieldsID="cb3d50989485c8b3f4b2edb627d3bf46" ns2:_="" ns3:_="" ns4:_="">
    <xsd:import namespace="2c19c203-b653-4127-90cb-9bbc1a1f63e9"/>
    <xsd:import namespace="cb665cb2-4c1b-4338-95f1-4dd7cd771ce0"/>
    <xsd:import namespace="243841be-3c53-4922-8946-bb9685d0150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2:Programma_x0020_fasering" minOccurs="0"/>
                <xsd:element ref="ns3:Connect-Archiefwaardig" minOccurs="0"/>
                <xsd:element ref="ns3:f8a19592d410488a963c18d6cfe9bdaa" minOccurs="0"/>
                <xsd:element ref="ns3:TaxCatchAll" minOccurs="0"/>
                <xsd:element ref="ns3:ka142704ec404179bc6dc96ce8d3373c" minOccurs="0"/>
                <xsd:element ref="ns3:Connect-Status" minOccurs="0"/>
                <xsd:element ref="ns3:e5bbabaa558347c9a785183771c230c4" minOccurs="0"/>
                <xsd:element ref="ns4:Jaart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9c203-b653-4127-90cb-9bbc1a1f63e9"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Programma_x0020_fasering" ma:index="13" nillable="true" ma:displayName="Programma fasering" ma:default="---" ma:format="Dropdown" ma:internalName="Programma_x0020_fasering">
      <xsd:simpleType>
        <xsd:restriction base="dms:Choice">
          <xsd:enumeration value="---"/>
          <xsd:enumeration value="Fase Verkenning &amp; Planvorming"/>
          <xsd:enumeration value="Fase Uitvoering"/>
          <xsd:enumeration value="Fase Beheer"/>
        </xsd:restriction>
      </xsd:simpleType>
    </xsd:element>
  </xsd:schema>
  <xsd:schema xmlns:xsd="http://www.w3.org/2001/XMLSchema" xmlns:xs="http://www.w3.org/2001/XMLSchema" xmlns:dms="http://schemas.microsoft.com/office/2006/documentManagement/types" xmlns:pc="http://schemas.microsoft.com/office/infopath/2007/PartnerControls" targetNamespace="cb665cb2-4c1b-4338-95f1-4dd7cd771ce0" elementFormDefault="qualified">
    <xsd:import namespace="http://schemas.microsoft.com/office/2006/documentManagement/types"/>
    <xsd:import namespace="http://schemas.microsoft.com/office/infopath/2007/PartnerControls"/>
    <xsd:element name="Connect-Archiefwaardig" ma:index="14" nillable="true" ma:displayName="Archiefwaardig" ma:default="Ja" ma:format="Dropdown" ma:internalName="Connect_x002d_Archiefwaardig" ma:readOnly="false">
      <xsd:simpleType>
        <xsd:restriction base="dms:Choice">
          <xsd:enumeration value="Ja"/>
          <xsd:enumeration value="Nee"/>
        </xsd:restriction>
      </xsd:simpleType>
    </xsd:element>
    <xsd:element name="f8a19592d410488a963c18d6cfe9bdaa" ma:index="16" nillable="true" ma:taxonomy="true" ma:internalName="f8a19592d410488a963c18d6cfe9bdaa" ma:taxonomyFieldName="Connect_x002d_Bedrijfsvertrouwelijkheid" ma:displayName="Bedrijfsvertrouwelijkheid" ma:default="1;#RWS Bedrijfsvertrouwelijk|d5fcfbac-659d-41b3-b161-4048848dd05a" ma:fieldId="{f8a19592-d410-488a-963c-18d6cfe9bdaa}" ma:sspId="ae033921-439f-46ba-b586-0b8c8775f769" ma:termSetId="564eeb7c-6f8c-4989-b5c7-d847099ab15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c4ad123a-753a-421b-b205-880c796a4bcb}" ma:internalName="TaxCatchAll" ma:showField="CatchAllData" ma:web="2c19c203-b653-4127-90cb-9bbc1a1f63e9">
      <xsd:complexType>
        <xsd:complexContent>
          <xsd:extension base="dms:MultiChoiceLookup">
            <xsd:sequence>
              <xsd:element name="Value" type="dms:Lookup" maxOccurs="unbounded" minOccurs="0" nillable="true"/>
            </xsd:sequence>
          </xsd:extension>
        </xsd:complexContent>
      </xsd:complexType>
    </xsd:element>
    <xsd:element name="ka142704ec404179bc6dc96ce8d3373c" ma:index="19" nillable="true" ma:taxonomy="true" ma:internalName="ka142704ec404179bc6dc96ce8d3373c" ma:taxonomyFieldName="Connect_x002d_Documenttype" ma:displayName="Documenttype" ma:readOnly="false" ma:fieldId="{4a142704-ec40-4179-bc6d-c96ce8d3373c}" ma:sspId="ae033921-439f-46ba-b586-0b8c8775f769" ma:termSetId="b32830c9-2f01-41a4-9584-76856be50447" ma:anchorId="00000000-0000-0000-0000-000000000000" ma:open="false" ma:isKeyword="false">
      <xsd:complexType>
        <xsd:sequence>
          <xsd:element ref="pc:Terms" minOccurs="0" maxOccurs="1"/>
        </xsd:sequence>
      </xsd:complexType>
    </xsd:element>
    <xsd:element name="Connect-Status" ma:index="20" nillable="true" ma:displayName="Status" ma:default="Concept" ma:format="Dropdown" ma:internalName="Connect_x002d_Status" ma:readOnly="false">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element>
    <xsd:element name="e5bbabaa558347c9a785183771c230c4" ma:index="22" nillable="true" ma:taxonomy="true" ma:internalName="e5bbabaa558347c9a785183771c230c4" ma:taxonomyFieldName="Connect_x002d_Persoonsvertrouwelijkheid" ma:displayName="Persoonsvertrouwelijkheid" ma:default="2;#Geen|a0814100-4302-49f4-9f40-b7d42012644c" ma:fieldId="{e5bbabaa-5583-47c9-a785-183771c230c4}" ma:sspId="ae033921-439f-46ba-b586-0b8c8775f769" ma:termSetId="667043a5-4ee3-4c98-90a3-010dfffaf60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3841be-3c53-4922-8946-bb9685d01504" elementFormDefault="qualified">
    <xsd:import namespace="http://schemas.microsoft.com/office/2006/documentManagement/types"/>
    <xsd:import namespace="http://schemas.microsoft.com/office/infopath/2007/PartnerControls"/>
    <xsd:element name="Jaartal" ma:index="23" nillable="true" ma:displayName="Jaartal" ma:default="---" ma:format="Dropdown" ma:internalName="Jaartal">
      <xsd:simpleType>
        <xsd:restriction base="dms:Choice">
          <xsd:enumeration value="---"/>
          <xsd:enumeration value="2024"/>
          <xsd:enumeration value="2025"/>
          <xsd:enumeration value="2026"/>
          <xsd:enumeration value="2027"/>
          <xsd:enumeration value="2028"/>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Q D A A B Q S w M E F A A C A A g A g E 7 i W g x Z Z 0 q k A A A A 9 g A A A B I A H A B D b 2 5 m a W c v U G F j a 2 F n Z S 5 4 b W w g o h g A K K A U A A A A A A A A A A A A A A A A A A A A A A A A A A A A h Y 9 N D o I w G E S v Q r q n f x p j S C k L t 2 B M T I z b p l Z o h A 9 D i + V u L j y S V x C j q D u X 8 + Y t Z u 7 X m 8 i G p o 4 u p n O 2 h R Q x T F F k Q L c H C 2 W K e n + M l y i T Y q P 0 S Z U m G m V w y e A O K a q 8 P y e E h B B w m O G 2 K w m n l J F 9 k W 9 1 Z R q F P r L 9 L 8 c W n F e g D Z J i 9 x o j O W Z z h h e U Y y r I B E V h 4 S v w c e + z / Y F i 1 d e + 7 4 y E O l 7 n g k x R k P c H + Q B Q S w M E F A A C A A g A g E 7 i 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O 4 l o o i k e 4 D g A A A B E A A A A T A B w A R m 9 y b X V s Y X M v U 2 V j d G l v b j E u b S C i G A A o o B Q A A A A A A A A A A A A A A A A A A A A A A A A A A A A r T k 0 u y c z P U w i G 0 I b W A F B L A Q I t A B Q A A g A I A I B O 4 l o M W W d K p A A A A P Y A A A A S A A A A A A A A A A A A A A A A A A A A A A B D b 2 5 m a W c v U G F j a 2 F n Z S 5 4 b W x Q S w E C L Q A U A A I A C A C A T u J a D 8 r p q 6 Q A A A D p A A A A E w A A A A A A A A A A A A A A A A D w A A A A W 0 N v b n R l b n R f V H l w Z X N d L n h t b F B L A Q I t A B Q A A g A I A I B O 4 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6 8 q M 7 Q X A t Q I f k h x z Y 1 G m L A A A A A A I A A A A A A A N m A A D A A A A A E A A A A A N z V N m F p y B N c V n K E t 2 r 7 6 Y A A A A A B I A A A K A A A A A Q A A A A 4 W v 2 s a L 4 z J 8 b K I u d a h x g z 1 A A A A D w L c n X t K Y + Z C V 0 K 2 e F F 8 v + U f e 6 h Y i j x 1 m C c D Z m E 0 h T C o C 5 p C w R g h L b 9 S S O d o X B V H O 8 p N t h 1 U B K 8 P 6 8 K I J K l S 9 r E / r / w P H D U a r x 3 t y h X P / 8 c B Q A A A C d e h I L A A y q a W T s C R 2 f b l n L R F A g + A = = < / D a t a M a s h u p > 
</file>

<file path=customXml/itemProps1.xml><?xml version="1.0" encoding="utf-8"?>
<ds:datastoreItem xmlns:ds="http://schemas.openxmlformats.org/officeDocument/2006/customXml" ds:itemID="{62826344-FBF8-4AFF-AF5F-E7FDF04329C5}">
  <ds:schemaRefs>
    <ds:schemaRef ds:uri="http://schemas.microsoft.com/office/2006/documentManagement/types"/>
    <ds:schemaRef ds:uri="cb665cb2-4c1b-4338-95f1-4dd7cd771ce0"/>
    <ds:schemaRef ds:uri="http://schemas.microsoft.com/office/infopath/2007/PartnerControls"/>
    <ds:schemaRef ds:uri="243841be-3c53-4922-8946-bb9685d01504"/>
    <ds:schemaRef ds:uri="http://purl.org/dc/dcmitype/"/>
    <ds:schemaRef ds:uri="http://www.w3.org/XML/1998/namespace"/>
    <ds:schemaRef ds:uri="http://purl.org/dc/elements/1.1/"/>
    <ds:schemaRef ds:uri="2c19c203-b653-4127-90cb-9bbc1a1f63e9"/>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F1F3F43-DEFA-4188-BD5E-13C18FEAB496}">
  <ds:schemaRefs>
    <ds:schemaRef ds:uri="http://schemas.microsoft.com/sharepoint/v3/contenttype/forms"/>
  </ds:schemaRefs>
</ds:datastoreItem>
</file>

<file path=customXml/itemProps3.xml><?xml version="1.0" encoding="utf-8"?>
<ds:datastoreItem xmlns:ds="http://schemas.openxmlformats.org/officeDocument/2006/customXml" ds:itemID="{D79347EB-3188-4C95-8C0C-5E8C966D8F4E}">
  <ds:schemaRefs>
    <ds:schemaRef ds:uri="http://schemas.microsoft.com/sharepoint/events"/>
  </ds:schemaRefs>
</ds:datastoreItem>
</file>

<file path=customXml/itemProps4.xml><?xml version="1.0" encoding="utf-8"?>
<ds:datastoreItem xmlns:ds="http://schemas.openxmlformats.org/officeDocument/2006/customXml" ds:itemID="{91F064E4-36B9-4FBB-ADE0-80A34B15F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9c203-b653-4127-90cb-9bbc1a1f63e9"/>
    <ds:schemaRef ds:uri="cb665cb2-4c1b-4338-95f1-4dd7cd771ce0"/>
    <ds:schemaRef ds:uri="243841be-3c53-4922-8946-bb9685d015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1F0C20-AD99-4E01-A1C0-9D469C1F1F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Prijzenblad prijsitems</vt:lpstr>
      <vt:lpstr>Instrumenten</vt:lpstr>
      <vt:lpstr>Inschrijfprijs</vt:lpstr>
      <vt:lpstr>Toelichting prijsitems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Office-gebruiker</dc:creator>
  <cp:lastModifiedBy>Wauters, Matthijs (RWS CIV)</cp:lastModifiedBy>
  <cp:lastPrinted>2024-02-14T09:58:22Z</cp:lastPrinted>
  <dcterms:created xsi:type="dcterms:W3CDTF">2021-08-24T12:42:07Z</dcterms:created>
  <dcterms:modified xsi:type="dcterms:W3CDTF">2025-07-07T09:44:58Z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0x01010070F09EE9D7962640A8965059FC623EE8</vt:lpwstr>
  </property>
  <property fmtid="{D5CDD505-2E9C-101B-9397-08002B2CF9AE}" pid="3" name="_dlc_DocIdItemGuid">
    <vt:lpwstr>4884cf34-4221-4dc0-a967-c52b56b83349</vt:lpwstr>
  </property>
  <property fmtid="{D5CDD505-2E9C-101B-9397-08002B2CF9AE}" pid="4" name="Connect-Bedrijfsvertrouwelijkheid">
    <vt:lpwstr>1;#RWS Bedrijfsvertrouwelijk|d5fcfbac-659d-41b3-b161-4048848dd05a</vt:lpwstr>
  </property>
  <property fmtid="{D5CDD505-2E9C-101B-9397-08002B2CF9AE}" pid="5" name="Connect-Persoonsvertrouwelijkheid">
    <vt:lpwstr>2;#Geen|a0814100-4302-49f4-9f40-b7d42012644c</vt:lpwstr>
  </property>
  <property fmtid="{D5CDD505-2E9C-101B-9397-08002B2CF9AE}" pid="6" name="Connect-Documenttype">
    <vt:lpwstr/>
  </property>
</Properties>
</file>