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gemehv.sharepoint.com/sites/prj_ToetsenaanvragenOmgevingsvergunningen/Gedeelde documenten/General/Bijlagen/"/>
    </mc:Choice>
  </mc:AlternateContent>
  <xr:revisionPtr revIDLastSave="477" documentId="13_ncr:1_{47EC510D-801C-476B-B691-3E39B01C0E2B}" xr6:coauthVersionLast="47" xr6:coauthVersionMax="47" xr10:uidLastSave="{0A21A021-8948-49CC-AB4A-1240DD4D33B1}"/>
  <bookViews>
    <workbookView xWindow="33720" yWindow="-120" windowWidth="29040" windowHeight="15840" xr2:uid="{00000000-000D-0000-FFFF-FFFF00000000}"/>
  </bookViews>
  <sheets>
    <sheet name="Prijzenblad" sheetId="1" r:id="rId1"/>
  </sheets>
  <definedNames>
    <definedName name="_xlnm.Print_Area" localSheetId="0">Prijzenblad!$A$1:$K$42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 l="1"/>
  <c r="E28" i="1" l="1"/>
  <c r="K12" i="1"/>
  <c r="K34" i="1" l="1"/>
  <c r="E34" i="1"/>
  <c r="K33" i="1"/>
  <c r="E33" i="1"/>
  <c r="K32" i="1"/>
  <c r="E32" i="1"/>
  <c r="K31" i="1"/>
  <c r="E31" i="1"/>
  <c r="K30" i="1"/>
  <c r="E30" i="1"/>
  <c r="K29" i="1"/>
  <c r="E29" i="1"/>
  <c r="K28" i="1"/>
  <c r="E12" i="1"/>
  <c r="K39" i="1" l="1"/>
  <c r="K13" i="1" l="1"/>
  <c r="E15" i="1" l="1"/>
  <c r="K15" i="1"/>
  <c r="E14" i="1"/>
  <c r="K14" i="1"/>
  <c r="E17" i="1"/>
  <c r="K17" i="1"/>
  <c r="E18" i="1"/>
  <c r="K18" i="1"/>
  <c r="E16" i="1"/>
  <c r="K16" i="1"/>
  <c r="E13" i="1"/>
  <c r="K42" i="1" l="1"/>
  <c r="K23" i="1"/>
  <c r="E23" i="1"/>
</calcChain>
</file>

<file path=xl/sharedStrings.xml><?xml version="1.0" encoding="utf-8"?>
<sst xmlns="http://schemas.openxmlformats.org/spreadsheetml/2006/main" count="121" uniqueCount="37">
  <si>
    <t>Alle genoemde prijzen zijn exclusief BTW.</t>
  </si>
  <si>
    <t>Voor dossiers die buiten behandeling/niet ontvankelijk worden gesteld, geldt een vergoeding voor Opdrachtnemer van 50% van het inschrijftarief met een maximum van € 1000,-</t>
  </si>
  <si>
    <t>Wanneer het vooroverleg (conceptaanvraag) van een dossier is uitbesteed bij Opdrachtnemer streeft Opdrachtgever er naar, als er vervolg wordt gegeven aan dat dossier, mede met oog op de continuïteit, dit dossier verder conform inschrijftarief voor de desbetreffende categorie van Opdrachtnemer, uit te besteden.</t>
  </si>
  <si>
    <t>Maximum tarief</t>
  </si>
  <si>
    <t xml:space="preserve">Inschrijftarief
</t>
  </si>
  <si>
    <t>Eenheid</t>
  </si>
  <si>
    <t>Onderbouwing van het Inschrijftarief: Uren per dossier</t>
  </si>
  <si>
    <t>Onderbouwing van het Inschrijftarief. Uurtarief per dossier</t>
  </si>
  <si>
    <t>Prijzen op basis van inschrijftarief en verwachte overheveling van dossiers per jaar</t>
  </si>
  <si>
    <r>
      <t xml:space="preserve">Aan deze gegevens zijn </t>
    </r>
    <r>
      <rPr>
        <u/>
        <sz val="10"/>
        <color theme="1"/>
        <rFont val="Arial"/>
        <family val="2"/>
      </rPr>
      <t>geen</t>
    </r>
    <r>
      <rPr>
        <sz val="10"/>
        <color theme="1"/>
        <rFont val="Arial"/>
        <family val="2"/>
      </rPr>
      <t xml:space="preserve"> rechten aan te ontlenen</t>
    </r>
  </si>
  <si>
    <t>(Dit mag expliciet niet hoger zijn dan het gestelde maximum tarief)</t>
  </si>
  <si>
    <t>De vermenigvuldiging van de uren en uurtarief dient overeen te komen met het opgegeven Inschrijftarief voor die categorie!</t>
  </si>
  <si>
    <t>Vooroverleg (Conceptaanvragen)</t>
  </si>
  <si>
    <t>per dossier</t>
  </si>
  <si>
    <t>Bouwkosten &lt; € 50.000,-</t>
  </si>
  <si>
    <t>Bouwkosten € 50.000,- tot € 100.000,-</t>
  </si>
  <si>
    <t>Bouwkosten € 100.000,- tot € 200.000,-</t>
  </si>
  <si>
    <t>Bouwkosten € 200.000,- tot € 500.000,-</t>
  </si>
  <si>
    <t>Bouwkosten € 500.000,- tot € 1.000.000,-</t>
  </si>
  <si>
    <t>Bouwkosten € 1.000.000,- tot € 5.000.000,-</t>
  </si>
  <si>
    <t>Bouwkosten € 5.000.000,- tot € 10.000.000,-</t>
  </si>
  <si>
    <t>Bouwkosten € 10.000.000,- tot € 25.000.000,-</t>
  </si>
  <si>
    <t>Bouwkosten &gt; € 50.000.000,-</t>
  </si>
  <si>
    <t>Bouwkosten € 25.000.000,- tot € 50.000.000,-</t>
  </si>
  <si>
    <t>Maatwerk</t>
  </si>
  <si>
    <t xml:space="preserve">Omgevingsvergunning bouwtechnische activiteit
</t>
  </si>
  <si>
    <t xml:space="preserve">Omgevingsvergunning omgevingsplanactiviteit bouwwerken
</t>
  </si>
  <si>
    <t xml:space="preserve">Verhouding fictieve overheveling van dossiers </t>
  </si>
  <si>
    <t>N.T.B.</t>
  </si>
  <si>
    <t>Totaal dossiers bouwtechnische activiteit (excl vooroverleg)</t>
  </si>
  <si>
    <t>Totaal dossiers omgevingsplanactiviteit bouwwerken (excl vooroverleg)</t>
  </si>
  <si>
    <t>INSTRUCTIE: VUL ALLE GROENE &amp; BLAUWE VELDEN</t>
  </si>
  <si>
    <t>Fictief aantal dossiers: 100</t>
  </si>
  <si>
    <t>Fictief aantal dossiers: 300</t>
  </si>
  <si>
    <t>Fictief aantal concept aanvragen</t>
  </si>
  <si>
    <t>Totale inschrijfprijs op basis van fictieve aantal dossiers (en conceptaanvragen)</t>
  </si>
  <si>
    <t>Versie 2.0 - 26-03-2025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</si>
</sst>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sz val="10"/>
      <color theme="1"/>
      <name val="Arial"/>
      <family val="2"/>
    </font>
    <font>
      <b/>
      <sz val="10"/>
      <color theme="1"/>
      <name val="Arial"/>
      <family val="2"/>
    </font>
    <font>
      <b/>
      <u/>
      <sz val="10"/>
      <color theme="1"/>
      <name val="Arial"/>
      <family val="2"/>
    </font>
    <font>
      <sz val="8"/>
      <name val="Calibri"/>
      <family val="2"/>
      <scheme val="minor"/>
    </font>
    <font>
      <sz val="11"/>
      <color rgb="FFFF0000"/>
      <name val="Calibri"/>
      <family val="2"/>
      <scheme val="minor"/>
    </font>
    <font>
      <sz val="11"/>
      <color theme="1"/>
      <name val="Calibri"/>
      <family val="2"/>
      <scheme val="minor"/>
    </font>
    <font>
      <sz val="10"/>
      <name val="Arial"/>
      <family val="2"/>
    </font>
    <font>
      <b/>
      <u/>
      <sz val="11"/>
      <color theme="1"/>
      <name val="Calibri"/>
      <family val="2"/>
      <scheme val="minor"/>
    </font>
    <font>
      <b/>
      <u/>
      <sz val="14"/>
      <color theme="1"/>
      <name val="Calibri"/>
      <family val="2"/>
      <scheme val="minor"/>
    </font>
    <font>
      <u/>
      <sz val="10"/>
      <color theme="1"/>
      <name val="Arial"/>
      <family val="2"/>
    </font>
    <font>
      <b/>
      <u/>
      <sz val="22"/>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s>
  <borders count="41">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s>
  <cellStyleXfs count="3">
    <xf numFmtId="0" fontId="0" fillId="0" borderId="0"/>
    <xf numFmtId="0" fontId="1" fillId="0" borderId="0"/>
    <xf numFmtId="9" fontId="6" fillId="0" borderId="0" applyFont="0" applyFill="0" applyBorder="0" applyAlignment="0" applyProtection="0"/>
  </cellStyleXfs>
  <cellXfs count="107">
    <xf numFmtId="0" fontId="0" fillId="0" borderId="0" xfId="0"/>
    <xf numFmtId="0" fontId="1" fillId="0" borderId="0" xfId="1"/>
    <xf numFmtId="0" fontId="5" fillId="0" borderId="0" xfId="0" applyFont="1"/>
    <xf numFmtId="1" fontId="1" fillId="4" borderId="8" xfId="2" applyNumberFormat="1" applyFont="1" applyFill="1" applyBorder="1"/>
    <xf numFmtId="1" fontId="1" fillId="4" borderId="10" xfId="2" applyNumberFormat="1" applyFont="1" applyFill="1" applyBorder="1"/>
    <xf numFmtId="0" fontId="1" fillId="4" borderId="13" xfId="1" applyFill="1" applyBorder="1"/>
    <xf numFmtId="9" fontId="1" fillId="4" borderId="14" xfId="2" applyFont="1" applyFill="1" applyBorder="1"/>
    <xf numFmtId="0" fontId="0" fillId="0" borderId="0" xfId="0" applyAlignment="1">
      <alignment horizontal="center" vertical="center" wrapText="1"/>
    </xf>
    <xf numFmtId="164" fontId="1" fillId="5" borderId="15" xfId="1" applyNumberFormat="1" applyFill="1" applyBorder="1"/>
    <xf numFmtId="164" fontId="1" fillId="2" borderId="22" xfId="1" applyNumberFormat="1" applyFill="1" applyBorder="1"/>
    <xf numFmtId="9" fontId="1" fillId="4" borderId="22" xfId="2" applyFont="1" applyFill="1" applyBorder="1" applyAlignment="1">
      <alignment horizontal="center" vertical="center"/>
    </xf>
    <xf numFmtId="164" fontId="7" fillId="2" borderId="22" xfId="1" applyNumberFormat="1" applyFont="1" applyFill="1" applyBorder="1"/>
    <xf numFmtId="0" fontId="1" fillId="0" borderId="20" xfId="1" applyBorder="1"/>
    <xf numFmtId="0" fontId="1" fillId="0" borderId="4" xfId="1" applyBorder="1"/>
    <xf numFmtId="0" fontId="7" fillId="0" borderId="4" xfId="1" applyFont="1" applyBorder="1"/>
    <xf numFmtId="0" fontId="1" fillId="0" borderId="21" xfId="1" applyBorder="1"/>
    <xf numFmtId="0" fontId="1" fillId="0" borderId="5" xfId="1" applyBorder="1"/>
    <xf numFmtId="164" fontId="1" fillId="0" borderId="16" xfId="1" applyNumberFormat="1" applyBorder="1"/>
    <xf numFmtId="0" fontId="1" fillId="0" borderId="27" xfId="1" applyBorder="1" applyAlignment="1">
      <alignment horizontal="center"/>
    </xf>
    <xf numFmtId="9" fontId="1" fillId="4" borderId="23" xfId="2" applyFont="1" applyFill="1" applyBorder="1" applyAlignment="1">
      <alignment horizontal="center"/>
    </xf>
    <xf numFmtId="164" fontId="1" fillId="2" borderId="23" xfId="1" applyNumberFormat="1" applyFill="1" applyBorder="1"/>
    <xf numFmtId="0" fontId="1" fillId="0" borderId="1" xfId="1" applyBorder="1"/>
    <xf numFmtId="164" fontId="1" fillId="2" borderId="28" xfId="1" applyNumberFormat="1" applyFill="1" applyBorder="1" applyAlignment="1">
      <alignment horizontal="right"/>
    </xf>
    <xf numFmtId="164" fontId="1" fillId="3" borderId="14" xfId="1" applyNumberFormat="1" applyFill="1" applyBorder="1" applyAlignment="1">
      <alignment horizontal="center" vertical="center"/>
    </xf>
    <xf numFmtId="0" fontId="1" fillId="0" borderId="20" xfId="1" applyBorder="1" applyAlignment="1">
      <alignment wrapText="1"/>
    </xf>
    <xf numFmtId="0" fontId="1" fillId="6" borderId="26" xfId="1" applyFill="1" applyBorder="1"/>
    <xf numFmtId="0" fontId="1" fillId="6" borderId="13" xfId="1" applyFill="1" applyBorder="1"/>
    <xf numFmtId="164" fontId="1" fillId="5" borderId="5" xfId="1" applyNumberFormat="1" applyFill="1" applyBorder="1"/>
    <xf numFmtId="164" fontId="1" fillId="5" borderId="7" xfId="1" applyNumberFormat="1" applyFill="1" applyBorder="1"/>
    <xf numFmtId="0" fontId="1" fillId="6" borderId="8" xfId="1" applyFill="1" applyBorder="1"/>
    <xf numFmtId="0" fontId="1" fillId="6" borderId="9" xfId="1" applyFill="1" applyBorder="1"/>
    <xf numFmtId="0" fontId="1" fillId="6" borderId="10" xfId="1" applyFill="1" applyBorder="1"/>
    <xf numFmtId="0" fontId="1" fillId="6" borderId="11" xfId="1" applyFill="1" applyBorder="1"/>
    <xf numFmtId="0" fontId="1" fillId="6" borderId="18" xfId="1" applyFill="1" applyBorder="1" applyAlignment="1">
      <alignment horizontal="center" vertical="center" wrapText="1"/>
    </xf>
    <xf numFmtId="0" fontId="1" fillId="0" borderId="17" xfId="1" applyBorder="1" applyAlignment="1">
      <alignment wrapText="1"/>
    </xf>
    <xf numFmtId="0" fontId="1" fillId="0" borderId="22" xfId="1" applyBorder="1" applyAlignment="1">
      <alignment wrapText="1"/>
    </xf>
    <xf numFmtId="0" fontId="1" fillId="0" borderId="19" xfId="1" applyBorder="1" applyAlignment="1">
      <alignment wrapText="1"/>
    </xf>
    <xf numFmtId="0" fontId="9" fillId="0" borderId="0" xfId="0" applyFont="1" applyAlignment="1">
      <alignment horizontal="center"/>
    </xf>
    <xf numFmtId="0" fontId="3" fillId="0" borderId="31" xfId="1" applyFont="1" applyBorder="1" applyAlignment="1">
      <alignment horizontal="center" vertical="center" wrapText="1"/>
    </xf>
    <xf numFmtId="0" fontId="1" fillId="0" borderId="32" xfId="1" applyBorder="1" applyAlignment="1">
      <alignment horizontal="center" vertical="center" wrapText="1"/>
    </xf>
    <xf numFmtId="0" fontId="8" fillId="0" borderId="32" xfId="0" applyFont="1" applyBorder="1" applyAlignment="1">
      <alignment horizontal="center" vertical="center" wrapText="1"/>
    </xf>
    <xf numFmtId="0" fontId="3" fillId="0" borderId="32" xfId="1" applyFont="1" applyBorder="1" applyAlignment="1">
      <alignment horizontal="center" vertical="center" wrapText="1"/>
    </xf>
    <xf numFmtId="0" fontId="3" fillId="3" borderId="32" xfId="1" applyFont="1" applyFill="1" applyBorder="1" applyAlignment="1">
      <alignment horizontal="center" vertical="center" wrapText="1"/>
    </xf>
    <xf numFmtId="0" fontId="1" fillId="6" borderId="32" xfId="1" applyFill="1" applyBorder="1" applyAlignment="1">
      <alignment horizontal="center" vertical="center" wrapText="1"/>
    </xf>
    <xf numFmtId="164" fontId="3" fillId="0" borderId="33" xfId="1" applyNumberFormat="1" applyFont="1" applyBorder="1" applyAlignment="1">
      <alignment horizontal="center" vertical="center" wrapText="1"/>
    </xf>
    <xf numFmtId="0" fontId="1" fillId="0" borderId="4" xfId="1" applyBorder="1" applyAlignment="1">
      <alignment horizontal="center" vertical="center"/>
    </xf>
    <xf numFmtId="0" fontId="1" fillId="0" borderId="0" xfId="1" applyAlignment="1">
      <alignment wrapText="1"/>
    </xf>
    <xf numFmtId="164" fontId="7" fillId="0" borderId="0" xfId="1" applyNumberFormat="1" applyFont="1"/>
    <xf numFmtId="0" fontId="1" fillId="0" borderId="0" xfId="1" applyAlignment="1">
      <alignment horizontal="center" vertical="center"/>
    </xf>
    <xf numFmtId="0" fontId="0" fillId="0" borderId="4" xfId="0" applyBorder="1"/>
    <xf numFmtId="0" fontId="0" fillId="0" borderId="5" xfId="0" applyBorder="1"/>
    <xf numFmtId="0" fontId="3" fillId="0" borderId="34" xfId="1" applyFont="1" applyBorder="1" applyAlignment="1">
      <alignment horizontal="center" vertical="center" wrapText="1"/>
    </xf>
    <xf numFmtId="164" fontId="3" fillId="0" borderId="35" xfId="1" applyNumberFormat="1" applyFont="1" applyBorder="1" applyAlignment="1">
      <alignment horizontal="center" vertical="center" wrapText="1"/>
    </xf>
    <xf numFmtId="9" fontId="1" fillId="0" borderId="0" xfId="2" applyFont="1" applyFill="1" applyBorder="1"/>
    <xf numFmtId="1" fontId="1" fillId="8" borderId="10" xfId="2" applyNumberFormat="1" applyFont="1" applyFill="1" applyBorder="1"/>
    <xf numFmtId="9" fontId="1" fillId="8" borderId="22" xfId="2" applyFont="1" applyFill="1" applyBorder="1" applyAlignment="1">
      <alignment horizontal="center" vertical="center"/>
    </xf>
    <xf numFmtId="164" fontId="7" fillId="8" borderId="22" xfId="1" applyNumberFormat="1" applyFont="1" applyFill="1" applyBorder="1" applyAlignment="1">
      <alignment horizontal="center"/>
    </xf>
    <xf numFmtId="1" fontId="1" fillId="8" borderId="24" xfId="2" applyNumberFormat="1" applyFont="1" applyFill="1" applyBorder="1"/>
    <xf numFmtId="9" fontId="1" fillId="8" borderId="25" xfId="2" applyFont="1" applyFill="1" applyBorder="1" applyAlignment="1">
      <alignment horizontal="center" vertical="center"/>
    </xf>
    <xf numFmtId="164" fontId="7" fillId="8" borderId="25" xfId="1" applyNumberFormat="1" applyFont="1" applyFill="1" applyBorder="1" applyAlignment="1">
      <alignment horizontal="center"/>
    </xf>
    <xf numFmtId="0" fontId="2" fillId="0" borderId="4" xfId="1" applyFont="1" applyBorder="1" applyAlignment="1">
      <alignment wrapText="1"/>
    </xf>
    <xf numFmtId="0" fontId="2" fillId="0" borderId="6" xfId="1" applyFont="1" applyBorder="1" applyAlignment="1">
      <alignment wrapText="1"/>
    </xf>
    <xf numFmtId="164" fontId="1" fillId="0" borderId="5" xfId="1" applyNumberFormat="1" applyBorder="1"/>
    <xf numFmtId="0" fontId="1" fillId="0" borderId="36" xfId="1" applyBorder="1"/>
    <xf numFmtId="164" fontId="1" fillId="0" borderId="36" xfId="1" applyNumberFormat="1" applyBorder="1"/>
    <xf numFmtId="164" fontId="3" fillId="7" borderId="2" xfId="1" applyNumberFormat="1" applyFont="1" applyFill="1" applyBorder="1"/>
    <xf numFmtId="0" fontId="3" fillId="7" borderId="2" xfId="1" applyFont="1" applyFill="1" applyBorder="1" applyAlignment="1">
      <alignment horizontal="center" vertical="center" wrapText="1"/>
    </xf>
    <xf numFmtId="0" fontId="0" fillId="0" borderId="20" xfId="0" applyBorder="1" applyAlignment="1">
      <alignment wrapText="1"/>
    </xf>
    <xf numFmtId="0" fontId="0" fillId="0" borderId="20" xfId="0" applyBorder="1"/>
    <xf numFmtId="0" fontId="8" fillId="7" borderId="2" xfId="0" applyFont="1" applyFill="1" applyBorder="1" applyAlignment="1">
      <alignment wrapText="1"/>
    </xf>
    <xf numFmtId="164" fontId="1" fillId="6" borderId="9" xfId="1" applyNumberFormat="1" applyFill="1" applyBorder="1"/>
    <xf numFmtId="164" fontId="1" fillId="6" borderId="11" xfId="1" applyNumberFormat="1" applyFill="1" applyBorder="1"/>
    <xf numFmtId="0" fontId="1" fillId="0" borderId="3" xfId="1" applyBorder="1"/>
    <xf numFmtId="0" fontId="0" fillId="0" borderId="15" xfId="0" applyBorder="1" applyAlignment="1">
      <alignment wrapText="1"/>
    </xf>
    <xf numFmtId="0" fontId="0" fillId="0" borderId="0" xfId="0" applyAlignment="1">
      <alignment wrapText="1"/>
    </xf>
    <xf numFmtId="0" fontId="8" fillId="0" borderId="2" xfId="0" applyFont="1" applyBorder="1" applyAlignment="1">
      <alignment horizontal="center" vertical="center" wrapText="1"/>
    </xf>
    <xf numFmtId="9" fontId="1" fillId="4" borderId="8" xfId="2" applyFont="1" applyFill="1" applyBorder="1"/>
    <xf numFmtId="0" fontId="8" fillId="0" borderId="37" xfId="0" applyFont="1" applyBorder="1" applyAlignment="1">
      <alignment horizontal="center" vertical="center" wrapText="1"/>
    </xf>
    <xf numFmtId="0" fontId="0" fillId="0" borderId="38" xfId="0" applyBorder="1" applyAlignment="1">
      <alignment wrapText="1"/>
    </xf>
    <xf numFmtId="1" fontId="1" fillId="0" borderId="32" xfId="2" applyNumberFormat="1" applyFont="1" applyFill="1" applyBorder="1"/>
    <xf numFmtId="9" fontId="1" fillId="0" borderId="32" xfId="2" applyFont="1" applyFill="1" applyBorder="1"/>
    <xf numFmtId="164" fontId="1" fillId="0" borderId="20" xfId="1" applyNumberFormat="1" applyBorder="1" applyAlignment="1">
      <alignment horizontal="right"/>
    </xf>
    <xf numFmtId="164" fontId="1" fillId="0" borderId="20" xfId="1" applyNumberFormat="1" applyBorder="1" applyAlignment="1">
      <alignment horizontal="center" vertical="center"/>
    </xf>
    <xf numFmtId="164" fontId="1" fillId="0" borderId="30" xfId="1" applyNumberFormat="1" applyBorder="1"/>
    <xf numFmtId="0" fontId="1" fillId="0" borderId="18" xfId="1" applyBorder="1" applyAlignment="1">
      <alignment horizontal="center" vertical="center" wrapText="1"/>
    </xf>
    <xf numFmtId="0" fontId="8" fillId="0" borderId="18" xfId="0" applyFont="1" applyBorder="1" applyAlignment="1">
      <alignment horizontal="center" vertical="center" wrapText="1"/>
    </xf>
    <xf numFmtId="0" fontId="3" fillId="0" borderId="18" xfId="1" applyFont="1" applyBorder="1" applyAlignment="1">
      <alignment horizontal="center" vertical="center" wrapText="1"/>
    </xf>
    <xf numFmtId="0" fontId="3" fillId="3" borderId="18" xfId="1" applyFont="1" applyFill="1" applyBorder="1" applyAlignment="1">
      <alignment horizontal="center" vertical="center" wrapText="1"/>
    </xf>
    <xf numFmtId="164" fontId="1" fillId="0" borderId="39" xfId="1" applyNumberFormat="1" applyBorder="1" applyAlignment="1">
      <alignment horizontal="right"/>
    </xf>
    <xf numFmtId="164" fontId="1" fillId="0" borderId="0" xfId="1" applyNumberFormat="1" applyAlignment="1">
      <alignment horizontal="center" vertical="center"/>
    </xf>
    <xf numFmtId="164" fontId="1" fillId="3" borderId="9" xfId="1" applyNumberFormat="1" applyFill="1" applyBorder="1" applyAlignment="1">
      <alignment horizontal="center" vertical="center"/>
    </xf>
    <xf numFmtId="164" fontId="1" fillId="3" borderId="11" xfId="1" applyNumberFormat="1" applyFill="1" applyBorder="1" applyAlignment="1">
      <alignment horizontal="center" vertical="center"/>
    </xf>
    <xf numFmtId="164" fontId="1" fillId="8" borderId="11" xfId="1" applyNumberFormat="1" applyFill="1" applyBorder="1" applyAlignment="1">
      <alignment horizontal="center" vertical="center"/>
    </xf>
    <xf numFmtId="164" fontId="1" fillId="8" borderId="12" xfId="1" applyNumberFormat="1" applyFill="1" applyBorder="1" applyAlignment="1">
      <alignment horizontal="center" vertical="center"/>
    </xf>
    <xf numFmtId="164" fontId="1" fillId="0" borderId="2" xfId="1" applyNumberFormat="1" applyBorder="1"/>
    <xf numFmtId="164" fontId="1" fillId="5" borderId="40" xfId="1" applyNumberFormat="1" applyFill="1" applyBorder="1"/>
    <xf numFmtId="0" fontId="1" fillId="0" borderId="17" xfId="1" applyBorder="1" applyAlignment="1">
      <alignment wrapText="1"/>
    </xf>
    <xf numFmtId="0" fontId="0" fillId="0" borderId="19" xfId="0" applyBorder="1" applyAlignment="1">
      <alignment wrapText="1"/>
    </xf>
    <xf numFmtId="0" fontId="0" fillId="0" borderId="3" xfId="0" applyBorder="1" applyAlignment="1">
      <alignment wrapText="1"/>
    </xf>
    <xf numFmtId="0" fontId="0" fillId="0" borderId="20" xfId="0" applyBorder="1" applyAlignment="1">
      <alignment wrapText="1"/>
    </xf>
    <xf numFmtId="0" fontId="0" fillId="0" borderId="20" xfId="0" applyBorder="1"/>
    <xf numFmtId="0" fontId="0" fillId="0" borderId="30" xfId="0" applyBorder="1"/>
    <xf numFmtId="0" fontId="0" fillId="0" borderId="36" xfId="0" applyBorder="1"/>
    <xf numFmtId="0" fontId="1" fillId="8" borderId="10" xfId="1" applyFill="1" applyBorder="1" applyAlignment="1">
      <alignment horizontal="center" vertical="center"/>
    </xf>
    <xf numFmtId="0" fontId="1" fillId="8" borderId="29" xfId="1" applyFill="1" applyBorder="1" applyAlignment="1">
      <alignment horizontal="center" vertical="center"/>
    </xf>
    <xf numFmtId="0" fontId="1" fillId="8" borderId="24" xfId="1" applyFill="1" applyBorder="1" applyAlignment="1">
      <alignment horizontal="center" vertical="center"/>
    </xf>
    <xf numFmtId="0" fontId="11" fillId="0" borderId="3" xfId="0" applyFont="1" applyFill="1" applyBorder="1" applyAlignment="1">
      <alignment wrapText="1"/>
    </xf>
  </cellXfs>
  <cellStyles count="3">
    <cellStyle name="Procent" xfId="2" builtinId="5"/>
    <cellStyle name="Standaard" xfId="0" builtinId="0"/>
    <cellStyle name="Standaard 2" xfId="1" xr:uid="{1000D70B-2C31-45F9-9049-A4F35A070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42"/>
  <sheetViews>
    <sheetView tabSelected="1" workbookViewId="0">
      <selection activeCell="B4" sqref="B4"/>
    </sheetView>
  </sheetViews>
  <sheetFormatPr defaultRowHeight="14.5" x14ac:dyDescent="0.35"/>
  <cols>
    <col min="1" max="1" width="11.1796875" customWidth="1"/>
    <col min="2" max="2" width="41.54296875" customWidth="1"/>
    <col min="3" max="3" width="8.7265625" customWidth="1"/>
    <col min="4" max="4" width="16.7265625" customWidth="1"/>
    <col min="5" max="5" width="16.26953125" customWidth="1"/>
    <col min="6" max="6" width="15.26953125" customWidth="1"/>
    <col min="7" max="7" width="15.54296875" customWidth="1"/>
    <col min="8" max="8" width="14.54296875" customWidth="1"/>
    <col min="9" max="9" width="18.54296875" customWidth="1"/>
    <col min="10" max="11" width="19.81640625" customWidth="1"/>
  </cols>
  <sheetData>
    <row r="1" spans="1:11" ht="23.5" customHeight="1" thickBot="1" x14ac:dyDescent="0.5">
      <c r="C1" s="37"/>
      <c r="D1" s="37"/>
      <c r="E1" s="37"/>
      <c r="F1" s="37"/>
      <c r="G1" s="37" t="s">
        <v>0</v>
      </c>
      <c r="H1" s="37"/>
      <c r="I1" s="37"/>
      <c r="J1" s="37"/>
      <c r="K1" s="37"/>
    </row>
    <row r="2" spans="1:11" ht="60.65" customHeight="1" thickBot="1" x14ac:dyDescent="0.5">
      <c r="B2" s="73" t="s">
        <v>1</v>
      </c>
      <c r="C2" s="98" t="s">
        <v>2</v>
      </c>
      <c r="D2" s="99"/>
      <c r="E2" s="99"/>
      <c r="F2" s="99"/>
      <c r="G2" s="100"/>
      <c r="H2" s="101"/>
      <c r="I2" s="37"/>
      <c r="J2" s="37"/>
      <c r="K2" s="37"/>
    </row>
    <row r="3" spans="1:11" ht="60.65" customHeight="1" thickBot="1" x14ac:dyDescent="0.5">
      <c r="B3" s="69" t="s">
        <v>31</v>
      </c>
      <c r="C3" s="67"/>
      <c r="D3" s="67"/>
      <c r="E3" s="67"/>
      <c r="F3" s="67"/>
      <c r="G3" s="68"/>
      <c r="H3" s="68"/>
      <c r="I3" s="37"/>
      <c r="J3" s="37"/>
      <c r="K3" s="37"/>
    </row>
    <row r="4" spans="1:11" ht="60.65" customHeight="1" thickBot="1" x14ac:dyDescent="0.7">
      <c r="B4" s="106" t="s">
        <v>36</v>
      </c>
      <c r="C4" s="74"/>
      <c r="D4" s="74"/>
      <c r="E4" s="74"/>
      <c r="F4" s="74"/>
      <c r="I4" s="37"/>
      <c r="J4" s="37"/>
      <c r="K4" s="37"/>
    </row>
    <row r="5" spans="1:11" ht="75" customHeight="1" thickBot="1" x14ac:dyDescent="0.4">
      <c r="B5" s="75" t="s">
        <v>12</v>
      </c>
      <c r="C5" s="78"/>
      <c r="D5" s="77" t="s">
        <v>34</v>
      </c>
      <c r="E5" s="40" t="s">
        <v>27</v>
      </c>
      <c r="F5" s="41" t="s">
        <v>3</v>
      </c>
      <c r="G5" s="42" t="s">
        <v>4</v>
      </c>
      <c r="H5" s="39" t="s">
        <v>5</v>
      </c>
      <c r="I5" s="43" t="s">
        <v>6</v>
      </c>
      <c r="J5" s="43" t="s">
        <v>7</v>
      </c>
      <c r="K5" s="44" t="s">
        <v>8</v>
      </c>
    </row>
    <row r="6" spans="1:11" ht="19" customHeight="1" thickBot="1" x14ac:dyDescent="0.4">
      <c r="B6" s="72" t="s">
        <v>12</v>
      </c>
      <c r="C6" s="12"/>
      <c r="D6" s="3">
        <v>40</v>
      </c>
      <c r="E6" s="76">
        <v>1</v>
      </c>
      <c r="F6" s="22">
        <v>825</v>
      </c>
      <c r="G6" s="23"/>
      <c r="H6" s="24" t="s">
        <v>13</v>
      </c>
      <c r="I6" s="26"/>
      <c r="J6" s="25"/>
      <c r="K6" s="8">
        <f>D6*G6</f>
        <v>0</v>
      </c>
    </row>
    <row r="7" spans="1:11" ht="15" thickBot="1" x14ac:dyDescent="0.4">
      <c r="B7" s="72"/>
      <c r="C7" s="12"/>
      <c r="D7" s="79"/>
      <c r="E7" s="80"/>
      <c r="F7" s="81"/>
      <c r="G7" s="82"/>
      <c r="H7" s="24"/>
      <c r="I7" s="12"/>
      <c r="J7" s="12"/>
      <c r="K7" s="83"/>
    </row>
    <row r="8" spans="1:11" s="7" customFormat="1" ht="65" x14ac:dyDescent="0.35">
      <c r="B8" s="38" t="s">
        <v>25</v>
      </c>
      <c r="C8" s="39"/>
      <c r="D8" s="40" t="s">
        <v>32</v>
      </c>
      <c r="E8" s="40" t="s">
        <v>27</v>
      </c>
      <c r="F8" s="41" t="s">
        <v>3</v>
      </c>
      <c r="G8" s="42" t="s">
        <v>4</v>
      </c>
      <c r="H8" s="39" t="s">
        <v>5</v>
      </c>
      <c r="I8" s="43" t="s">
        <v>6</v>
      </c>
      <c r="J8" s="43" t="s">
        <v>7</v>
      </c>
      <c r="K8" s="44" t="s">
        <v>8</v>
      </c>
    </row>
    <row r="9" spans="1:11" ht="55.5" customHeight="1" x14ac:dyDescent="0.35">
      <c r="B9" s="45"/>
      <c r="C9" s="1"/>
      <c r="D9" s="34" t="s">
        <v>9</v>
      </c>
      <c r="E9" s="36" t="s">
        <v>9</v>
      </c>
      <c r="F9" s="1"/>
      <c r="G9" s="35" t="s">
        <v>10</v>
      </c>
      <c r="H9" s="1"/>
      <c r="I9" s="96" t="s">
        <v>11</v>
      </c>
      <c r="J9" s="97"/>
      <c r="K9" s="16"/>
    </row>
    <row r="10" spans="1:11" ht="9" customHeight="1" x14ac:dyDescent="0.35">
      <c r="B10" s="13"/>
      <c r="C10" s="1"/>
      <c r="D10" s="46"/>
      <c r="E10" s="46"/>
      <c r="F10" s="1"/>
      <c r="G10" s="1"/>
      <c r="H10" s="1"/>
      <c r="I10" s="1"/>
      <c r="J10" s="1"/>
      <c r="K10" s="16"/>
    </row>
    <row r="11" spans="1:11" ht="15" thickBot="1" x14ac:dyDescent="0.4">
      <c r="B11" s="13"/>
      <c r="C11" s="1"/>
      <c r="D11" s="21"/>
      <c r="E11" s="18"/>
      <c r="F11" s="88"/>
      <c r="G11" s="89"/>
      <c r="H11" s="1"/>
      <c r="I11" s="1"/>
      <c r="J11" s="1"/>
      <c r="K11" s="17"/>
    </row>
    <row r="12" spans="1:11" x14ac:dyDescent="0.35">
      <c r="A12" s="2"/>
      <c r="B12" s="13" t="s">
        <v>14</v>
      </c>
      <c r="C12" s="1"/>
      <c r="D12" s="3">
        <v>40</v>
      </c>
      <c r="E12" s="19">
        <f>(D12/D23)</f>
        <v>0.4</v>
      </c>
      <c r="F12" s="20">
        <v>825</v>
      </c>
      <c r="G12" s="90"/>
      <c r="H12" s="1" t="s">
        <v>13</v>
      </c>
      <c r="I12" s="29"/>
      <c r="J12" s="70"/>
      <c r="K12" s="95">
        <f>G12*D12</f>
        <v>0</v>
      </c>
    </row>
    <row r="13" spans="1:11" x14ac:dyDescent="0.35">
      <c r="A13" s="2"/>
      <c r="B13" s="13" t="s">
        <v>15</v>
      </c>
      <c r="C13" s="1"/>
      <c r="D13" s="4">
        <v>25</v>
      </c>
      <c r="E13" s="10">
        <f>(D13/D23)</f>
        <v>0.25</v>
      </c>
      <c r="F13" s="9">
        <v>825</v>
      </c>
      <c r="G13" s="91"/>
      <c r="H13" s="1" t="s">
        <v>13</v>
      </c>
      <c r="I13" s="31"/>
      <c r="J13" s="71"/>
      <c r="K13" s="27">
        <f>G13*D13</f>
        <v>0</v>
      </c>
    </row>
    <row r="14" spans="1:11" x14ac:dyDescent="0.35">
      <c r="A14" s="2"/>
      <c r="B14" s="13" t="s">
        <v>16</v>
      </c>
      <c r="C14" s="1"/>
      <c r="D14" s="4">
        <v>19</v>
      </c>
      <c r="E14" s="10">
        <f>(D14/D23)</f>
        <v>0.19</v>
      </c>
      <c r="F14" s="9">
        <v>825</v>
      </c>
      <c r="G14" s="91"/>
      <c r="H14" s="1" t="s">
        <v>13</v>
      </c>
      <c r="I14" s="31"/>
      <c r="J14" s="71"/>
      <c r="K14" s="27">
        <f t="shared" ref="K14:K18" si="0">G14*D14</f>
        <v>0</v>
      </c>
    </row>
    <row r="15" spans="1:11" x14ac:dyDescent="0.35">
      <c r="A15" s="2"/>
      <c r="B15" s="13" t="s">
        <v>17</v>
      </c>
      <c r="C15" s="1"/>
      <c r="D15" s="4">
        <v>10</v>
      </c>
      <c r="E15" s="10">
        <f>(D15/D23)</f>
        <v>0.1</v>
      </c>
      <c r="F15" s="9">
        <v>1100</v>
      </c>
      <c r="G15" s="91"/>
      <c r="H15" s="1" t="s">
        <v>13</v>
      </c>
      <c r="I15" s="31"/>
      <c r="J15" s="71"/>
      <c r="K15" s="27">
        <f t="shared" si="0"/>
        <v>0</v>
      </c>
    </row>
    <row r="16" spans="1:11" x14ac:dyDescent="0.35">
      <c r="A16" s="2"/>
      <c r="B16" s="14" t="s">
        <v>18</v>
      </c>
      <c r="C16" s="1"/>
      <c r="D16" s="4">
        <v>4</v>
      </c>
      <c r="E16" s="10">
        <f>(D16/D23)</f>
        <v>0.04</v>
      </c>
      <c r="F16" s="9">
        <v>1512.5</v>
      </c>
      <c r="G16" s="91"/>
      <c r="H16" s="1" t="s">
        <v>13</v>
      </c>
      <c r="I16" s="31"/>
      <c r="J16" s="71"/>
      <c r="K16" s="27">
        <f t="shared" si="0"/>
        <v>0</v>
      </c>
    </row>
    <row r="17" spans="1:11" x14ac:dyDescent="0.35">
      <c r="A17" s="2"/>
      <c r="B17" s="14" t="s">
        <v>19</v>
      </c>
      <c r="C17" s="1"/>
      <c r="D17" s="4">
        <v>1</v>
      </c>
      <c r="E17" s="10">
        <f>(D17/D23)</f>
        <v>0.01</v>
      </c>
      <c r="F17" s="11">
        <v>2200</v>
      </c>
      <c r="G17" s="91"/>
      <c r="H17" s="1" t="s">
        <v>13</v>
      </c>
      <c r="I17" s="31"/>
      <c r="J17" s="71"/>
      <c r="K17" s="27">
        <f t="shared" si="0"/>
        <v>0</v>
      </c>
    </row>
    <row r="18" spans="1:11" x14ac:dyDescent="0.35">
      <c r="B18" s="14" t="s">
        <v>20</v>
      </c>
      <c r="C18" s="1"/>
      <c r="D18" s="4">
        <v>1</v>
      </c>
      <c r="E18" s="10">
        <f>(D18/D23)</f>
        <v>0.01</v>
      </c>
      <c r="F18" s="11">
        <v>2200</v>
      </c>
      <c r="G18" s="91"/>
      <c r="H18" s="1" t="s">
        <v>13</v>
      </c>
      <c r="I18" s="31"/>
      <c r="J18" s="71"/>
      <c r="K18" s="27">
        <f t="shared" si="0"/>
        <v>0</v>
      </c>
    </row>
    <row r="19" spans="1:11" x14ac:dyDescent="0.35">
      <c r="B19" s="14" t="s">
        <v>21</v>
      </c>
      <c r="C19" s="1"/>
      <c r="D19" s="54" t="s">
        <v>24</v>
      </c>
      <c r="E19" s="55" t="s">
        <v>24</v>
      </c>
      <c r="F19" s="56" t="s">
        <v>24</v>
      </c>
      <c r="G19" s="92" t="s">
        <v>24</v>
      </c>
      <c r="H19" s="1" t="s">
        <v>13</v>
      </c>
      <c r="I19" s="103" t="s">
        <v>28</v>
      </c>
      <c r="J19" s="92" t="s">
        <v>24</v>
      </c>
      <c r="K19" s="27"/>
    </row>
    <row r="20" spans="1:11" x14ac:dyDescent="0.35">
      <c r="B20" s="14" t="s">
        <v>23</v>
      </c>
      <c r="C20" s="1"/>
      <c r="D20" s="54" t="s">
        <v>24</v>
      </c>
      <c r="E20" s="55" t="s">
        <v>24</v>
      </c>
      <c r="F20" s="56" t="s">
        <v>24</v>
      </c>
      <c r="G20" s="92" t="s">
        <v>24</v>
      </c>
      <c r="H20" s="1" t="s">
        <v>13</v>
      </c>
      <c r="I20" s="104" t="s">
        <v>28</v>
      </c>
      <c r="J20" s="92" t="s">
        <v>24</v>
      </c>
      <c r="K20" s="27"/>
    </row>
    <row r="21" spans="1:11" ht="15" thickBot="1" x14ac:dyDescent="0.4">
      <c r="B21" s="14" t="s">
        <v>22</v>
      </c>
      <c r="C21" s="1"/>
      <c r="D21" s="57" t="s">
        <v>24</v>
      </c>
      <c r="E21" s="58" t="s">
        <v>24</v>
      </c>
      <c r="F21" s="59" t="s">
        <v>24</v>
      </c>
      <c r="G21" s="93" t="s">
        <v>24</v>
      </c>
      <c r="H21" s="1" t="s">
        <v>13</v>
      </c>
      <c r="I21" s="105" t="s">
        <v>28</v>
      </c>
      <c r="J21" s="93" t="s">
        <v>24</v>
      </c>
      <c r="K21" s="28"/>
    </row>
    <row r="22" spans="1:11" ht="9.65" customHeight="1" thickBot="1" x14ac:dyDescent="0.4">
      <c r="B22" s="14"/>
      <c r="C22" s="1"/>
      <c r="D22" s="1"/>
      <c r="E22" s="1"/>
      <c r="F22" s="47"/>
      <c r="G22" s="48"/>
      <c r="H22" s="1"/>
      <c r="I22" s="1"/>
      <c r="J22" s="1"/>
      <c r="K22" s="16"/>
    </row>
    <row r="23" spans="1:11" ht="27" thickBot="1" x14ac:dyDescent="0.4">
      <c r="B23" s="60" t="s">
        <v>29</v>
      </c>
      <c r="C23" s="1"/>
      <c r="D23" s="5">
        <v>100</v>
      </c>
      <c r="E23" s="6">
        <f>SUM(E12:E18)</f>
        <v>1</v>
      </c>
      <c r="F23" s="1"/>
      <c r="G23" s="1"/>
      <c r="H23" s="1"/>
      <c r="I23" s="1"/>
      <c r="J23" s="1"/>
      <c r="K23" s="94">
        <f>(SUM(K6:K18))</f>
        <v>0</v>
      </c>
    </row>
    <row r="24" spans="1:11" x14ac:dyDescent="0.35">
      <c r="B24" s="49"/>
      <c r="K24" s="50"/>
    </row>
    <row r="25" spans="1:11" ht="75" customHeight="1" x14ac:dyDescent="0.35">
      <c r="B25" s="51" t="s">
        <v>26</v>
      </c>
      <c r="C25" s="84"/>
      <c r="D25" s="85" t="s">
        <v>33</v>
      </c>
      <c r="E25" s="85" t="s">
        <v>27</v>
      </c>
      <c r="F25" s="86" t="s">
        <v>3</v>
      </c>
      <c r="G25" s="87" t="s">
        <v>4</v>
      </c>
      <c r="H25" s="84" t="s">
        <v>5</v>
      </c>
      <c r="I25" s="33" t="s">
        <v>6</v>
      </c>
      <c r="J25" s="33" t="s">
        <v>7</v>
      </c>
      <c r="K25" s="52" t="s">
        <v>8</v>
      </c>
    </row>
    <row r="26" spans="1:11" ht="59" customHeight="1" x14ac:dyDescent="0.35">
      <c r="B26" s="45"/>
      <c r="C26" s="1"/>
      <c r="D26" s="34" t="s">
        <v>9</v>
      </c>
      <c r="E26" s="36" t="s">
        <v>9</v>
      </c>
      <c r="F26" s="1"/>
      <c r="G26" s="35" t="s">
        <v>10</v>
      </c>
      <c r="H26" s="1"/>
      <c r="I26" s="96" t="s">
        <v>11</v>
      </c>
      <c r="J26" s="97"/>
      <c r="K26" s="16"/>
    </row>
    <row r="27" spans="1:11" ht="15" thickBot="1" x14ac:dyDescent="0.4">
      <c r="B27" s="13"/>
      <c r="C27" s="1"/>
      <c r="D27" s="46"/>
      <c r="E27" s="46"/>
      <c r="F27" s="1"/>
      <c r="G27" s="1"/>
      <c r="H27" s="1"/>
      <c r="I27" s="1"/>
      <c r="J27" s="1"/>
      <c r="K27" s="16"/>
    </row>
    <row r="28" spans="1:11" x14ac:dyDescent="0.35">
      <c r="B28" s="13" t="s">
        <v>14</v>
      </c>
      <c r="C28" s="1"/>
      <c r="D28" s="3">
        <v>120</v>
      </c>
      <c r="E28" s="19">
        <f>(D28/D39)</f>
        <v>0.4</v>
      </c>
      <c r="F28" s="20">
        <v>1100</v>
      </c>
      <c r="G28" s="90"/>
      <c r="H28" s="1" t="s">
        <v>13</v>
      </c>
      <c r="I28" s="29"/>
      <c r="J28" s="30"/>
      <c r="K28" s="95">
        <f>G28*D28</f>
        <v>0</v>
      </c>
    </row>
    <row r="29" spans="1:11" x14ac:dyDescent="0.35">
      <c r="B29" s="13" t="s">
        <v>15</v>
      </c>
      <c r="C29" s="1"/>
      <c r="D29" s="4">
        <v>75</v>
      </c>
      <c r="E29" s="10">
        <f>(D29/D39)</f>
        <v>0.25</v>
      </c>
      <c r="F29" s="9">
        <v>1100</v>
      </c>
      <c r="G29" s="91"/>
      <c r="H29" s="1" t="s">
        <v>13</v>
      </c>
      <c r="I29" s="31"/>
      <c r="J29" s="32"/>
      <c r="K29" s="27">
        <f>G29*D29</f>
        <v>0</v>
      </c>
    </row>
    <row r="30" spans="1:11" x14ac:dyDescent="0.35">
      <c r="B30" s="13" t="s">
        <v>16</v>
      </c>
      <c r="C30" s="1"/>
      <c r="D30" s="4">
        <v>57</v>
      </c>
      <c r="E30" s="10">
        <f>(D30/D39)</f>
        <v>0.19</v>
      </c>
      <c r="F30" s="9">
        <v>1512.5</v>
      </c>
      <c r="G30" s="91"/>
      <c r="H30" s="1" t="s">
        <v>13</v>
      </c>
      <c r="I30" s="31"/>
      <c r="J30" s="32"/>
      <c r="K30" s="27">
        <f t="shared" ref="K30:K34" si="1">G30*D30</f>
        <v>0</v>
      </c>
    </row>
    <row r="31" spans="1:11" x14ac:dyDescent="0.35">
      <c r="B31" s="13" t="s">
        <v>17</v>
      </c>
      <c r="C31" s="1"/>
      <c r="D31" s="4">
        <v>3</v>
      </c>
      <c r="E31" s="10">
        <f>(D31/D39)</f>
        <v>0.01</v>
      </c>
      <c r="F31" s="9">
        <v>1925</v>
      </c>
      <c r="G31" s="91"/>
      <c r="H31" s="1" t="s">
        <v>13</v>
      </c>
      <c r="I31" s="31"/>
      <c r="J31" s="32"/>
      <c r="K31" s="27">
        <f t="shared" si="1"/>
        <v>0</v>
      </c>
    </row>
    <row r="32" spans="1:11" x14ac:dyDescent="0.35">
      <c r="B32" s="14" t="s">
        <v>18</v>
      </c>
      <c r="C32" s="1"/>
      <c r="D32" s="4">
        <v>12</v>
      </c>
      <c r="E32" s="10">
        <f>(D32/D39)</f>
        <v>0.04</v>
      </c>
      <c r="F32" s="9">
        <v>2200</v>
      </c>
      <c r="G32" s="91"/>
      <c r="H32" s="1" t="s">
        <v>13</v>
      </c>
      <c r="I32" s="31"/>
      <c r="J32" s="32"/>
      <c r="K32" s="27">
        <f t="shared" si="1"/>
        <v>0</v>
      </c>
    </row>
    <row r="33" spans="2:11" x14ac:dyDescent="0.35">
      <c r="B33" s="14" t="s">
        <v>19</v>
      </c>
      <c r="C33" s="1"/>
      <c r="D33" s="4">
        <v>3</v>
      </c>
      <c r="E33" s="10">
        <f>(D33/D39)</f>
        <v>0.01</v>
      </c>
      <c r="F33" s="11">
        <v>3575</v>
      </c>
      <c r="G33" s="91"/>
      <c r="H33" s="1" t="s">
        <v>13</v>
      </c>
      <c r="I33" s="31"/>
      <c r="J33" s="32"/>
      <c r="K33" s="27">
        <f t="shared" si="1"/>
        <v>0</v>
      </c>
    </row>
    <row r="34" spans="2:11" x14ac:dyDescent="0.35">
      <c r="B34" s="14" t="s">
        <v>20</v>
      </c>
      <c r="C34" s="1"/>
      <c r="D34" s="4">
        <v>3</v>
      </c>
      <c r="E34" s="10">
        <f>(D34/D39)</f>
        <v>0.01</v>
      </c>
      <c r="F34" s="11">
        <v>3850</v>
      </c>
      <c r="G34" s="91"/>
      <c r="H34" s="1" t="s">
        <v>13</v>
      </c>
      <c r="I34" s="31"/>
      <c r="J34" s="32"/>
      <c r="K34" s="27">
        <f t="shared" si="1"/>
        <v>0</v>
      </c>
    </row>
    <row r="35" spans="2:11" x14ac:dyDescent="0.35">
      <c r="B35" s="14" t="s">
        <v>21</v>
      </c>
      <c r="C35" s="1"/>
      <c r="D35" s="54" t="s">
        <v>24</v>
      </c>
      <c r="E35" s="55" t="s">
        <v>24</v>
      </c>
      <c r="F35" s="56" t="s">
        <v>24</v>
      </c>
      <c r="G35" s="92" t="s">
        <v>24</v>
      </c>
      <c r="H35" s="1" t="s">
        <v>13</v>
      </c>
      <c r="I35" s="103" t="s">
        <v>28</v>
      </c>
      <c r="J35" s="92" t="s">
        <v>24</v>
      </c>
      <c r="K35" s="27"/>
    </row>
    <row r="36" spans="2:11" x14ac:dyDescent="0.35">
      <c r="B36" s="14" t="s">
        <v>23</v>
      </c>
      <c r="C36" s="1"/>
      <c r="D36" s="54" t="s">
        <v>24</v>
      </c>
      <c r="E36" s="55" t="s">
        <v>24</v>
      </c>
      <c r="F36" s="56" t="s">
        <v>24</v>
      </c>
      <c r="G36" s="92" t="s">
        <v>24</v>
      </c>
      <c r="H36" s="1" t="s">
        <v>13</v>
      </c>
      <c r="I36" s="104" t="s">
        <v>28</v>
      </c>
      <c r="J36" s="92" t="s">
        <v>24</v>
      </c>
      <c r="K36" s="27"/>
    </row>
    <row r="37" spans="2:11" ht="15" thickBot="1" x14ac:dyDescent="0.4">
      <c r="B37" s="14" t="s">
        <v>22</v>
      </c>
      <c r="C37" s="1"/>
      <c r="D37" s="57" t="s">
        <v>24</v>
      </c>
      <c r="E37" s="58" t="s">
        <v>24</v>
      </c>
      <c r="F37" s="59" t="s">
        <v>24</v>
      </c>
      <c r="G37" s="93" t="s">
        <v>24</v>
      </c>
      <c r="H37" s="1" t="s">
        <v>13</v>
      </c>
      <c r="I37" s="105" t="s">
        <v>28</v>
      </c>
      <c r="J37" s="93" t="s">
        <v>24</v>
      </c>
      <c r="K37" s="28"/>
    </row>
    <row r="38" spans="2:11" ht="15" thickBot="1" x14ac:dyDescent="0.4">
      <c r="B38" s="14"/>
      <c r="C38" s="1"/>
      <c r="D38" s="1"/>
      <c r="E38" s="1"/>
      <c r="F38" s="47"/>
      <c r="G38" s="48"/>
      <c r="H38" s="1"/>
      <c r="I38" s="1"/>
      <c r="J38" s="1"/>
      <c r="K38" s="16"/>
    </row>
    <row r="39" spans="2:11" ht="27" thickBot="1" x14ac:dyDescent="0.4">
      <c r="B39" s="61" t="s">
        <v>30</v>
      </c>
      <c r="C39" s="15"/>
      <c r="D39" s="5">
        <v>300</v>
      </c>
      <c r="E39" s="6">
        <v>1</v>
      </c>
      <c r="F39" s="15"/>
      <c r="G39" s="15"/>
      <c r="H39" s="15"/>
      <c r="I39" s="15"/>
      <c r="J39" s="15"/>
      <c r="K39" s="94">
        <f>SUM(K28:K34)</f>
        <v>0</v>
      </c>
    </row>
    <row r="40" spans="2:11" x14ac:dyDescent="0.35">
      <c r="B40" s="60"/>
      <c r="C40" s="1"/>
      <c r="D40" s="1"/>
      <c r="E40" s="53"/>
      <c r="F40" s="1"/>
      <c r="G40" s="1"/>
      <c r="H40" s="1"/>
      <c r="I40" s="1"/>
      <c r="J40" s="1"/>
      <c r="K40" s="62"/>
    </row>
    <row r="41" spans="2:11" ht="15" thickBot="1" x14ac:dyDescent="0.4">
      <c r="B41" s="13"/>
      <c r="C41" s="1"/>
      <c r="D41" s="1"/>
      <c r="E41" s="53"/>
      <c r="F41" s="1"/>
      <c r="G41" s="1"/>
      <c r="H41" s="1"/>
      <c r="I41" s="1"/>
      <c r="J41" s="1"/>
      <c r="K41" s="16"/>
    </row>
    <row r="42" spans="2:11" ht="26.5" thickBot="1" x14ac:dyDescent="0.4">
      <c r="B42" s="66" t="s">
        <v>35</v>
      </c>
      <c r="C42" s="63"/>
      <c r="D42" s="102"/>
      <c r="E42" s="102"/>
      <c r="F42" s="63"/>
      <c r="G42" s="63"/>
      <c r="H42" s="64"/>
      <c r="I42" s="64"/>
      <c r="J42" s="63"/>
      <c r="K42" s="65">
        <f>SUM(K6:K18,K28:K37)</f>
        <v>0</v>
      </c>
    </row>
  </sheetData>
  <mergeCells count="4">
    <mergeCell ref="I9:J9"/>
    <mergeCell ref="C2:H2"/>
    <mergeCell ref="I26:J26"/>
    <mergeCell ref="D42:E42"/>
  </mergeCells>
  <phoneticPr fontId="4" type="noConversion"/>
  <dataValidations count="2">
    <dataValidation type="decimal" operator="lessThanOrEqual" allowBlank="1" showInputMessage="1" showErrorMessage="1" sqref="G28:G34 G6:G7 G11:G18" xr:uid="{A9B85D3D-9A02-49E5-B8A1-86DEA90A5B03}">
      <formula1>F6</formula1>
    </dataValidation>
    <dataValidation operator="lessThanOrEqual" allowBlank="1" showInputMessage="1" showErrorMessage="1" sqref="G19:G21 G35:G37 J19:J21 J35:J37" xr:uid="{9CAD5F4A-C0B2-47E0-B731-22D885A3A7A7}"/>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9D42B67795A04BAD8075A7D5F2C5F0" ma:contentTypeVersion="4" ma:contentTypeDescription="Een nieuw document maken." ma:contentTypeScope="" ma:versionID="e2a55d7310101f5f15c75b881af3e930">
  <xsd:schema xmlns:xsd="http://www.w3.org/2001/XMLSchema" xmlns:xs="http://www.w3.org/2001/XMLSchema" xmlns:p="http://schemas.microsoft.com/office/2006/metadata/properties" xmlns:ns2="3961908f-52f0-428c-b285-5f65085f808a" targetNamespace="http://schemas.microsoft.com/office/2006/metadata/properties" ma:root="true" ma:fieldsID="fc59e4244061fc7c69eda2a7aceb1e86" ns2:_="">
    <xsd:import namespace="3961908f-52f0-428c-b285-5f65085f80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61908f-52f0-428c-b285-5f65085f8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66A23-DDCD-4A96-A14C-E0FF67066C16}">
  <ds:schemaRefs>
    <ds:schemaRef ds:uri="http://schemas.microsoft.com/sharepoint/v3/contenttype/forms"/>
  </ds:schemaRefs>
</ds:datastoreItem>
</file>

<file path=customXml/itemProps2.xml><?xml version="1.0" encoding="utf-8"?>
<ds:datastoreItem xmlns:ds="http://schemas.openxmlformats.org/officeDocument/2006/customXml" ds:itemID="{7119E530-AAA9-4840-8848-430106199ED2}">
  <ds:schemaRefs>
    <ds:schemaRef ds:uri="http://purl.org/dc/terms/"/>
    <ds:schemaRef ds:uri="3961908f-52f0-428c-b285-5f65085f808a"/>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C76A84E-9670-4A67-A749-488589C718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61908f-52f0-428c-b285-5f65085f8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Houtappels</dc:creator>
  <cp:keywords/>
  <dc:description/>
  <cp:lastModifiedBy>Carlos Houtappels</cp:lastModifiedBy>
  <cp:revision/>
  <dcterms:created xsi:type="dcterms:W3CDTF">2015-06-05T18:17:20Z</dcterms:created>
  <dcterms:modified xsi:type="dcterms:W3CDTF">2025-03-25T17:11:53Z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0x010100F09D42B67795A04BAD8075A7D5F2C5F0</vt:lpwstr>
  </property>
</Properties>
</file>