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E:\rivierenland\informatiesysteem\uitvraag\nvi 2\nvi 2 def\"/>
    </mc:Choice>
  </mc:AlternateContent>
  <xr:revisionPtr revIDLastSave="0" documentId="13_ncr:1_{7660E42D-52A5-4D3D-A37C-580CECB73ADA}" xr6:coauthVersionLast="47" xr6:coauthVersionMax="47" xr10:uidLastSave="{00000000-0000-0000-0000-000000000000}"/>
  <bookViews>
    <workbookView xWindow="-110" yWindow="-110" windowWidth="19420" windowHeight="10420" activeTab="1" xr2:uid="{1E3CC17D-E922-4593-810C-6F62E0546A2D}"/>
  </bookViews>
  <sheets>
    <sheet name="Instructie" sheetId="2" r:id="rId1"/>
    <sheet name="Tarieven" sheetId="1" r:id="rId2"/>
    <sheet name="specificatie implementatiekn" sheetId="3" r:id="rId3"/>
    <sheet name="specificatie 0,01 kosten" sheetId="4"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1" l="1"/>
  <c r="G23" i="1"/>
  <c r="G22" i="1"/>
  <c r="G21" i="1"/>
  <c r="G20" i="1"/>
  <c r="G19" i="1"/>
  <c r="G18" i="1"/>
  <c r="G17" i="1"/>
  <c r="G16" i="1"/>
  <c r="G15" i="1"/>
  <c r="G14" i="1"/>
  <c r="G13" i="1"/>
  <c r="H36" i="1"/>
  <c r="H35" i="1"/>
  <c r="H34" i="1"/>
  <c r="H33" i="1"/>
  <c r="H32" i="1"/>
  <c r="H31" i="1"/>
  <c r="H30" i="1"/>
  <c r="H29" i="1"/>
  <c r="H41" i="1" l="1"/>
  <c r="H42" i="1"/>
  <c r="J29" i="1"/>
  <c r="J30" i="1"/>
  <c r="J31" i="1"/>
  <c r="H43" i="1" l="1"/>
  <c r="H7" i="1" s="1"/>
  <c r="H37" i="1" l="1"/>
  <c r="G7" i="1" s="1"/>
  <c r="J32" i="1"/>
  <c r="J33" i="1"/>
  <c r="J34" i="1"/>
  <c r="J35" i="1"/>
  <c r="J36" i="1"/>
  <c r="J37" i="1" l="1"/>
  <c r="F7" i="1"/>
  <c r="I7" i="1" s="1"/>
  <c r="J7" i="1" s="1"/>
  <c r="G25" i="1"/>
</calcChain>
</file>

<file path=xl/sharedStrings.xml><?xml version="1.0" encoding="utf-8"?>
<sst xmlns="http://schemas.openxmlformats.org/spreadsheetml/2006/main" count="100" uniqueCount="73">
  <si>
    <t>Invulinstructie voor inschrijvers</t>
  </si>
  <si>
    <t>De kosten van de wensen dienen in de inschrijfprijs te zijn opgenomen.</t>
  </si>
  <si>
    <t>Indien u een kostensoort mist in bovenstaand overzicht, kunt u deze toevoegen bij "door inschrijver zelf in te vullen (eenmalige / jaarlijkse) kosten.</t>
  </si>
  <si>
    <t>Totaalprijs voor berekening score gunningscriterium Prijs</t>
  </si>
  <si>
    <t>éénmalige kosten</t>
  </si>
  <si>
    <t>totale kosten contractduur</t>
  </si>
  <si>
    <t>Totaalprijs (opdracht binnen scope)</t>
  </si>
  <si>
    <t>A. Eenmalige kosten</t>
  </si>
  <si>
    <t>Implementatie Raadsinformatiesysteem conform Programma van Eisen</t>
  </si>
  <si>
    <t>Nr.</t>
  </si>
  <si>
    <t>Eenheid</t>
  </si>
  <si>
    <t xml:space="preserve">Prijs per eenheid in € (excl. BTW) </t>
  </si>
  <si>
    <t>Subtotaal</t>
  </si>
  <si>
    <t>Vergaderapp</t>
  </si>
  <si>
    <t>Projectleider / consultant</t>
  </si>
  <si>
    <t>uur</t>
  </si>
  <si>
    <t>Training / opleiding functioneel beheerders</t>
  </si>
  <si>
    <t>gebruikers</t>
  </si>
  <si>
    <t>Door inschrijver zelf in te vullen eenmalige kosten</t>
  </si>
  <si>
    <t>Totaal éénmalige kosten</t>
  </si>
  <si>
    <t>B. Jaarlijkse kosten opdracht (binnen scope)</t>
  </si>
  <si>
    <t>Jaren</t>
  </si>
  <si>
    <t>Kosten maximale contractduur</t>
  </si>
  <si>
    <t>Door inschrijver zelf in te vullen jaarlijkse kosten</t>
  </si>
  <si>
    <t>Totaal jaarlijkse kosten</t>
  </si>
  <si>
    <t>Aantal</t>
  </si>
  <si>
    <t>Koppeling met audio visuele installatie (MVI)</t>
  </si>
  <si>
    <t>vast</t>
  </si>
  <si>
    <t>Webportaal</t>
  </si>
  <si>
    <t>Indien u bepaalde posten in de ureninzet verrekend hoeft u de post niet in te vullen</t>
  </si>
  <si>
    <t>Vul alleen de blauwe velden in</t>
  </si>
  <si>
    <t>Koppeling met audiovisuele installatie (MVI)</t>
  </si>
  <si>
    <t>Licentiekosten raadsinformatiesysteem</t>
  </si>
  <si>
    <t>Licentiekosten bestuurlijkinformatiesysteem</t>
  </si>
  <si>
    <t>Webomgeving</t>
  </si>
  <si>
    <t>Webcasting inclusief bewerken/verwerken</t>
  </si>
  <si>
    <t xml:space="preserve">Prijs per eenheid per jaar in € (excl. BTW) </t>
  </si>
  <si>
    <t>Training opleiding eindgebruikers RIS</t>
  </si>
  <si>
    <t>Training opleiding eindgebruikers BIS</t>
  </si>
  <si>
    <t>Totaal:</t>
  </si>
  <si>
    <t>Totaal Ad Hoc kosten</t>
  </si>
  <si>
    <t xml:space="preserve">Omschrijving post </t>
  </si>
  <si>
    <t>Omschrijving post</t>
  </si>
  <si>
    <t>C. Ad hoc ondersteuning</t>
  </si>
  <si>
    <t>jaarlijkse kosten totaal</t>
  </si>
  <si>
    <t>Ad-Hoc kosten totaal</t>
  </si>
  <si>
    <t>plafondbedrag € 125,- per uur</t>
  </si>
  <si>
    <t>plafondbedrag € 100,- per uur</t>
  </si>
  <si>
    <t>Senior consultant</t>
  </si>
  <si>
    <t>Junior consultant</t>
  </si>
  <si>
    <t>Vereiste</t>
  </si>
  <si>
    <t>Aantal eenheden ZBM</t>
  </si>
  <si>
    <t>Aantal eenheden MSD</t>
  </si>
  <si>
    <t>Koppeling met zaaksysteem.nl van xxllnc</t>
  </si>
  <si>
    <t>Vergelijkbaarheid</t>
  </si>
  <si>
    <t>Er dienen marktconforme, reële tarieven te worden ingediend. Negatieve of nul prijzen zijn niet toegestaan.</t>
  </si>
  <si>
    <t>Naam onderneming</t>
  </si>
  <si>
    <t>Naam</t>
  </si>
  <si>
    <t>Datum</t>
  </si>
  <si>
    <t>Plaats</t>
  </si>
  <si>
    <t xml:space="preserve">Fictief aantal uren. </t>
  </si>
  <si>
    <t>uurtarief *</t>
  </si>
  <si>
    <t>*het aantal aangegeven uren is fictief. (zonder afname verplichting)</t>
  </si>
  <si>
    <r>
      <t>Implementatie</t>
    </r>
    <r>
      <rPr>
        <sz val="12"/>
        <color theme="1"/>
        <rFont val="Calibri"/>
        <family val="2"/>
        <scheme val="minor"/>
      </rPr>
      <t xml:space="preserve"> (conform kwalitatief gunningscriterium implementatieplan deze kosten dienen in het aparte tabblad te worden gespecificeerd)</t>
    </r>
  </si>
  <si>
    <t>Bijlage 11</t>
  </si>
  <si>
    <t>beoordelingsprijs</t>
  </si>
  <si>
    <t>Migratie data huidige applicatie Notubiz eis 2.5 programma van eisen</t>
  </si>
  <si>
    <t>Geen vormvereisten</t>
  </si>
  <si>
    <t>geen vormvereisten</t>
  </si>
  <si>
    <t xml:space="preserve">Alle kosten behorende bij de uitvoering van de opdracht zoals beschreven in het aanbestedingsdocument, het Programma van Eisen en Wensen en de nota('s) van Inlichtingen dienen in het Tarievenblad te worden opgenomen. </t>
  </si>
  <si>
    <t>Om vergelijkbaarheid van de prijzen te waarborgen en oneerlijke concurrentie te voorkomen, wordt aan alle Inschrijvers verzocht de eenmalige kosten in het prijzenblad te vermelden. Ook de zittende leverancier zal alle eenmalige kosten, zoals voor licentiekosten software, training, implementatie, instellen van koppelingen, conversie en import van alle gegevens vanuit de huidige applicatie (en eventueel niet door aanbestedende dienst genoemde eenmalige kosten) moeten opnemen in het tarievenblad, alsof ook zij een nieuwe inschrijver is en deze kosten moet maken voor de uitvoering van de opdracht. De kosten migratie data huidige applicatie Notubiz punt 5, kosten projectleider consultant punt 6 en kosten implementatieplan punt 7 worden niet meegewogen in beoordelingsprijs maar dienen wel te worden ingevuld.</t>
  </si>
  <si>
    <t>De uitkomst van de optelling van de éénmalige kosten)  en de jaarlijkste kosten voor de totale contractduur en de adhoc kosten is de beoordelingsprijs  (waarbij de kosten voor migratie,kosten implementatieplan en kosten projectleider worden afgetrokken). Dit bedrag is de basis  voor de berekening van de score op het gunningscriterium</t>
  </si>
  <si>
    <t>Aangepast Prijsformulier Europese aanbesteding RaadsInformatiesysteem BVEB NvI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</si>
</sst>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quot;€&quot;\ #,##0.00"/>
  </numFmts>
  <fonts count="13" x14ac:knownFonts="1">
    <font>
      <sz val="11"/>
      <color theme="1"/>
      <name val="Calibri"/>
      <family val="2"/>
      <scheme val="minor"/>
    </font>
    <font>
      <sz val="10"/>
      <color theme="1"/>
      <name val="Verdana"/>
      <family val="2"/>
    </font>
    <font>
      <b/>
      <sz val="10"/>
      <color theme="1"/>
      <name val="Verdana"/>
      <family val="2"/>
    </font>
    <font>
      <sz val="11"/>
      <color theme="1"/>
      <name val="Calibri"/>
      <family val="2"/>
      <scheme val="minor"/>
    </font>
    <font>
      <b/>
      <sz val="11"/>
      <color theme="0"/>
      <name val="Verdana"/>
      <family val="2"/>
    </font>
    <font>
      <b/>
      <sz val="10"/>
      <color theme="0"/>
      <name val="Verdana"/>
      <family val="2"/>
    </font>
    <font>
      <sz val="10"/>
      <color rgb="FFC00000"/>
      <name val="Verdana"/>
      <family val="2"/>
    </font>
    <font>
      <b/>
      <sz val="11"/>
      <color theme="0"/>
      <name val="Calibri"/>
      <family val="2"/>
      <scheme val="minor"/>
    </font>
    <font>
      <b/>
      <sz val="8"/>
      <color rgb="FFFF0000"/>
      <name val="Verdana"/>
      <family val="2"/>
    </font>
    <font>
      <sz val="10"/>
      <color rgb="FFFF0000"/>
      <name val="Verdana"/>
      <family val="2"/>
    </font>
    <font>
      <b/>
      <sz val="11"/>
      <color theme="1"/>
      <name val="Calibri"/>
      <family val="2"/>
      <scheme val="minor"/>
    </font>
    <font>
      <b/>
      <sz val="12"/>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4A7729"/>
        <bgColor indexed="64"/>
      </patternFill>
    </fill>
    <fill>
      <patternFill patternType="solid">
        <fgColor theme="2" tint="-0.24997711111789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2">
    <xf numFmtId="0" fontId="0" fillId="0" borderId="0"/>
    <xf numFmtId="44" fontId="3" fillId="0" borderId="0" applyFont="0" applyFill="0" applyBorder="0" applyAlignment="0" applyProtection="0"/>
  </cellStyleXfs>
  <cellXfs count="56">
    <xf numFmtId="0" fontId="0" fillId="0" borderId="0" xfId="0"/>
    <xf numFmtId="0" fontId="1" fillId="0" borderId="0" xfId="0" applyFont="1"/>
    <xf numFmtId="0" fontId="2" fillId="0" borderId="0" xfId="0" applyFont="1"/>
    <xf numFmtId="0" fontId="1" fillId="0" borderId="1" xfId="0" applyFont="1" applyBorder="1"/>
    <xf numFmtId="0" fontId="2" fillId="0" borderId="1" xfId="0" applyFont="1" applyBorder="1"/>
    <xf numFmtId="44" fontId="2" fillId="0" borderId="1" xfId="1" applyFont="1" applyBorder="1"/>
    <xf numFmtId="44" fontId="1" fillId="0" borderId="1" xfId="1" applyFont="1" applyBorder="1"/>
    <xf numFmtId="44" fontId="1" fillId="0" borderId="1" xfId="0" applyNumberFormat="1" applyFont="1" applyBorder="1"/>
    <xf numFmtId="44" fontId="1" fillId="3" borderId="1" xfId="1" applyFont="1" applyFill="1" applyBorder="1"/>
    <xf numFmtId="0" fontId="5" fillId="2" borderId="0" xfId="0" applyFont="1" applyFill="1" applyAlignment="1">
      <alignment vertical="top"/>
    </xf>
    <xf numFmtId="0" fontId="5" fillId="2" borderId="0" xfId="0" applyFont="1" applyFill="1" applyAlignment="1">
      <alignment vertical="top" wrapText="1"/>
    </xf>
    <xf numFmtId="0" fontId="6" fillId="0" borderId="1" xfId="0" applyFont="1" applyBorder="1"/>
    <xf numFmtId="0" fontId="4" fillId="2" borderId="0" xfId="0" applyFont="1" applyFill="1" applyAlignment="1">
      <alignment horizontal="left"/>
    </xf>
    <xf numFmtId="0" fontId="1" fillId="2" borderId="0" xfId="0" applyFont="1" applyFill="1" applyAlignment="1">
      <alignment horizontal="left"/>
    </xf>
    <xf numFmtId="0" fontId="0" fillId="0" borderId="1" xfId="0" applyBorder="1" applyAlignment="1">
      <alignment wrapText="1"/>
    </xf>
    <xf numFmtId="0" fontId="7" fillId="2" borderId="0" xfId="0" applyFont="1" applyFill="1"/>
    <xf numFmtId="0" fontId="1" fillId="4" borderId="1" xfId="0" applyFont="1" applyFill="1" applyBorder="1"/>
    <xf numFmtId="164" fontId="1" fillId="4" borderId="1" xfId="0" applyNumberFormat="1" applyFont="1" applyFill="1" applyBorder="1"/>
    <xf numFmtId="0" fontId="2" fillId="4" borderId="1" xfId="0" applyFont="1" applyFill="1" applyBorder="1" applyAlignment="1">
      <alignment horizontal="center"/>
    </xf>
    <xf numFmtId="0" fontId="2" fillId="0" borderId="0" xfId="0" applyFont="1" applyAlignment="1">
      <alignment wrapText="1"/>
    </xf>
    <xf numFmtId="0" fontId="2" fillId="4" borderId="1" xfId="0" applyFont="1" applyFill="1" applyBorder="1"/>
    <xf numFmtId="44" fontId="2" fillId="0" borderId="3" xfId="1" applyFont="1" applyBorder="1"/>
    <xf numFmtId="44" fontId="2" fillId="0" borderId="2" xfId="1" applyFont="1" applyBorder="1"/>
    <xf numFmtId="0" fontId="1" fillId="5" borderId="1" xfId="0" applyFont="1" applyFill="1" applyBorder="1"/>
    <xf numFmtId="44" fontId="1" fillId="5" borderId="1" xfId="1" applyFont="1" applyFill="1" applyBorder="1"/>
    <xf numFmtId="0" fontId="8" fillId="6" borderId="0" xfId="0" applyFont="1" applyFill="1" applyAlignment="1">
      <alignment horizontal="left"/>
    </xf>
    <xf numFmtId="0" fontId="9" fillId="0" borderId="0" xfId="0" applyFont="1"/>
    <xf numFmtId="44" fontId="1" fillId="6" borderId="1" xfId="1" applyFont="1" applyFill="1" applyBorder="1"/>
    <xf numFmtId="0" fontId="1" fillId="4" borderId="1" xfId="1" applyNumberFormat="1" applyFont="1" applyFill="1" applyBorder="1"/>
    <xf numFmtId="0" fontId="5" fillId="2" borderId="0" xfId="0" applyFont="1" applyFill="1" applyAlignment="1">
      <alignment horizontal="left"/>
    </xf>
    <xf numFmtId="0" fontId="1" fillId="0" borderId="0" xfId="0" applyFont="1" applyAlignment="1">
      <alignment wrapText="1"/>
    </xf>
    <xf numFmtId="0" fontId="1" fillId="0" borderId="4" xfId="0" applyFont="1" applyBorder="1"/>
    <xf numFmtId="0" fontId="2" fillId="4" borderId="4" xfId="0" applyFont="1" applyFill="1" applyBorder="1"/>
    <xf numFmtId="0" fontId="1" fillId="4" borderId="4" xfId="0" applyFont="1" applyFill="1" applyBorder="1"/>
    <xf numFmtId="44" fontId="1" fillId="5" borderId="4" xfId="1" applyFont="1" applyFill="1" applyBorder="1"/>
    <xf numFmtId="0" fontId="1" fillId="4" borderId="4" xfId="1" applyNumberFormat="1" applyFont="1" applyFill="1" applyBorder="1"/>
    <xf numFmtId="44" fontId="1" fillId="6" borderId="4" xfId="1" applyFont="1" applyFill="1" applyBorder="1"/>
    <xf numFmtId="164" fontId="1" fillId="4" borderId="4" xfId="0" applyNumberFormat="1" applyFont="1" applyFill="1" applyBorder="1"/>
    <xf numFmtId="0" fontId="2" fillId="0" borderId="3" xfId="0" applyFont="1" applyBorder="1" applyAlignment="1">
      <alignment wrapText="1"/>
    </xf>
    <xf numFmtId="0" fontId="4" fillId="6" borderId="3" xfId="0" applyFont="1" applyFill="1" applyBorder="1" applyAlignment="1">
      <alignment horizontal="left"/>
    </xf>
    <xf numFmtId="0" fontId="8" fillId="6" borderId="5" xfId="0" applyFont="1" applyFill="1" applyBorder="1" applyAlignment="1">
      <alignment horizontal="left"/>
    </xf>
    <xf numFmtId="0" fontId="4" fillId="6" borderId="5" xfId="0" applyFont="1" applyFill="1" applyBorder="1" applyAlignment="1">
      <alignment horizontal="left"/>
    </xf>
    <xf numFmtId="0" fontId="4" fillId="6" borderId="6" xfId="0" applyFont="1" applyFill="1" applyBorder="1" applyAlignment="1">
      <alignment horizontal="left"/>
    </xf>
    <xf numFmtId="0" fontId="2" fillId="0" borderId="1" xfId="0" applyFont="1" applyBorder="1" applyAlignment="1">
      <alignment wrapText="1"/>
    </xf>
    <xf numFmtId="0" fontId="2" fillId="0" borderId="1" xfId="0" applyFont="1" applyBorder="1" applyAlignment="1">
      <alignment horizontal="right" wrapText="1"/>
    </xf>
    <xf numFmtId="0" fontId="11" fillId="0" borderId="2" xfId="0" applyFont="1" applyBorder="1" applyAlignment="1">
      <alignment vertical="top" wrapText="1"/>
    </xf>
    <xf numFmtId="0" fontId="10" fillId="0" borderId="7" xfId="0" applyFont="1" applyBorder="1"/>
    <xf numFmtId="0" fontId="10" fillId="0" borderId="8" xfId="0" applyFont="1" applyBorder="1"/>
    <xf numFmtId="0" fontId="1" fillId="5" borderId="3" xfId="0" applyFont="1" applyFill="1" applyBorder="1"/>
    <xf numFmtId="0" fontId="1" fillId="5" borderId="5" xfId="0" applyFont="1" applyFill="1" applyBorder="1"/>
    <xf numFmtId="0" fontId="1" fillId="5" borderId="6" xfId="0" applyFont="1" applyFill="1" applyBorder="1"/>
    <xf numFmtId="0" fontId="1" fillId="0" borderId="9" xfId="0" applyFont="1" applyBorder="1"/>
    <xf numFmtId="0" fontId="1" fillId="0" borderId="10" xfId="0" applyFont="1" applyBorder="1" applyAlignment="1">
      <alignment wrapText="1"/>
    </xf>
    <xf numFmtId="44" fontId="2" fillId="7" borderId="2" xfId="0" applyNumberFormat="1" applyFont="1" applyFill="1" applyBorder="1"/>
    <xf numFmtId="0" fontId="1" fillId="0" borderId="2" xfId="0" applyFont="1" applyBorder="1" applyAlignment="1">
      <alignment wrapText="1"/>
    </xf>
    <xf numFmtId="0" fontId="1" fillId="0" borderId="2" xfId="0" applyFont="1" applyBorder="1"/>
  </cellXfs>
  <cellStyles count="2">
    <cellStyle name="Standaard" xfId="0" builtinId="0"/>
    <cellStyle name="Valuta" xfId="1" builtinId="4"/>
  </cellStyles>
  <dxfs count="0"/>
  <tableStyles count="0" defaultTableStyle="TableStyleMedium2" defaultPivotStyle="PivotStyleLight16"/>
  <colors>
    <mruColors>
      <color rgb="FF4A772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D0882-BC5A-4BA7-9D64-6411F6E81F51}">
  <sheetPr>
    <tabColor rgb="FF4A7729"/>
  </sheetPr>
  <dimension ref="A1:A6"/>
  <sheetViews>
    <sheetView workbookViewId="0">
      <selection activeCell="D7" sqref="D7"/>
    </sheetView>
  </sheetViews>
  <sheetFormatPr defaultRowHeight="14.5" x14ac:dyDescent="0.35"/>
  <cols>
    <col min="1" max="1" width="109" customWidth="1"/>
  </cols>
  <sheetData>
    <row r="1" spans="1:1" x14ac:dyDescent="0.35">
      <c r="A1" s="15" t="s">
        <v>0</v>
      </c>
    </row>
    <row r="3" spans="1:1" ht="32.25" customHeight="1" x14ac:dyDescent="0.35">
      <c r="A3" s="14" t="s">
        <v>69</v>
      </c>
    </row>
    <row r="4" spans="1:1" ht="19" customHeight="1" x14ac:dyDescent="0.35">
      <c r="A4" s="14" t="s">
        <v>1</v>
      </c>
    </row>
    <row r="5" spans="1:1" ht="29" x14ac:dyDescent="0.35">
      <c r="A5" s="14" t="s">
        <v>2</v>
      </c>
    </row>
    <row r="6" spans="1:1" ht="48" customHeight="1" x14ac:dyDescent="0.35">
      <c r="A6" s="14" t="s">
        <v>71</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F3BC1-122A-4DD5-A882-8514BCB7EC3E}">
  <sheetPr>
    <tabColor rgb="FF7030A0"/>
  </sheetPr>
  <dimension ref="A2:J61"/>
  <sheetViews>
    <sheetView tabSelected="1" zoomScale="64" zoomScaleNormal="64" workbookViewId="0">
      <selection activeCell="F23" sqref="F23"/>
    </sheetView>
  </sheetViews>
  <sheetFormatPr defaultColWidth="9.08984375" defaultRowHeight="13.5" x14ac:dyDescent="0.3"/>
  <cols>
    <col min="1" max="1" width="4.54296875" style="1" customWidth="1"/>
    <col min="2" max="2" width="83.6328125" style="1" bestFit="1" customWidth="1"/>
    <col min="3" max="3" width="15.54296875" style="1" bestFit="1" customWidth="1"/>
    <col min="4" max="4" width="15.54296875" style="1" customWidth="1"/>
    <col min="5" max="5" width="19.54296875" style="1" customWidth="1"/>
    <col min="6" max="6" width="20.6328125" style="1" customWidth="1"/>
    <col min="7" max="7" width="27" style="1" bestFit="1" customWidth="1"/>
    <col min="8" max="8" width="20.6328125" style="1" customWidth="1"/>
    <col min="9" max="9" width="30.08984375" style="1" bestFit="1" customWidth="1"/>
    <col min="10" max="10" width="20.90625" style="1" customWidth="1"/>
    <col min="11" max="16384" width="9.08984375" style="1"/>
  </cols>
  <sheetData>
    <row r="2" spans="1:10" x14ac:dyDescent="0.3">
      <c r="A2" s="2" t="s">
        <v>64</v>
      </c>
    </row>
    <row r="3" spans="1:10" ht="12" customHeight="1" x14ac:dyDescent="0.3">
      <c r="A3" s="2" t="s">
        <v>72</v>
      </c>
    </row>
    <row r="4" spans="1:10" s="26" customFormat="1" ht="12" customHeight="1" x14ac:dyDescent="0.3">
      <c r="A4" s="25" t="s">
        <v>30</v>
      </c>
    </row>
    <row r="5" spans="1:10" ht="12" customHeight="1" x14ac:dyDescent="0.3"/>
    <row r="6" spans="1:10" ht="27.5" thickBot="1" x14ac:dyDescent="0.35">
      <c r="A6" s="9" t="s">
        <v>3</v>
      </c>
      <c r="B6" s="9"/>
      <c r="C6" s="9"/>
      <c r="D6" s="9"/>
      <c r="E6" s="9"/>
      <c r="F6" s="9" t="s">
        <v>4</v>
      </c>
      <c r="G6" s="9" t="s">
        <v>44</v>
      </c>
      <c r="H6" s="10" t="s">
        <v>45</v>
      </c>
      <c r="I6" s="10" t="s">
        <v>5</v>
      </c>
      <c r="J6" s="10" t="s">
        <v>65</v>
      </c>
    </row>
    <row r="7" spans="1:10" s="2" customFormat="1" ht="15" customHeight="1" thickBot="1" x14ac:dyDescent="0.35">
      <c r="A7" s="4" t="s">
        <v>6</v>
      </c>
      <c r="B7" s="4"/>
      <c r="C7" s="4"/>
      <c r="D7" s="4"/>
      <c r="E7" s="4"/>
      <c r="F7" s="5">
        <f>G25</f>
        <v>0</v>
      </c>
      <c r="G7" s="21">
        <f>H37</f>
        <v>0</v>
      </c>
      <c r="H7" s="21">
        <f>H43</f>
        <v>0</v>
      </c>
      <c r="I7" s="22">
        <f>(F7+H7)+(G7*10)</f>
        <v>0</v>
      </c>
      <c r="J7" s="53">
        <f>I7-(G17+G19+G18)</f>
        <v>0</v>
      </c>
    </row>
    <row r="8" spans="1:10" ht="15" customHeight="1" x14ac:dyDescent="0.3"/>
    <row r="9" spans="1:10" ht="15" customHeight="1" x14ac:dyDescent="0.3">
      <c r="A9" s="9" t="s">
        <v>7</v>
      </c>
      <c r="B9" s="9"/>
      <c r="C9" s="9"/>
      <c r="D9" s="9"/>
      <c r="E9" s="9"/>
      <c r="F9" s="9"/>
      <c r="G9" s="9"/>
    </row>
    <row r="10" spans="1:10" ht="15" customHeight="1" x14ac:dyDescent="0.3">
      <c r="A10" s="9" t="s">
        <v>8</v>
      </c>
      <c r="B10" s="9"/>
      <c r="C10" s="9"/>
      <c r="D10" s="9"/>
      <c r="E10" s="9"/>
      <c r="F10" s="9"/>
      <c r="G10" s="9"/>
    </row>
    <row r="11" spans="1:10" ht="15" customHeight="1" x14ac:dyDescent="0.3">
      <c r="A11" s="39"/>
      <c r="B11" s="40" t="s">
        <v>29</v>
      </c>
      <c r="C11" s="41"/>
      <c r="D11" s="41"/>
      <c r="E11" s="41"/>
      <c r="F11" s="41"/>
      <c r="G11" s="42"/>
    </row>
    <row r="12" spans="1:10" s="19" customFormat="1" ht="40.5" x14ac:dyDescent="0.3">
      <c r="A12" s="38" t="s">
        <v>9</v>
      </c>
      <c r="B12" s="43" t="s">
        <v>42</v>
      </c>
      <c r="C12" s="44" t="s">
        <v>51</v>
      </c>
      <c r="D12" s="44" t="s">
        <v>52</v>
      </c>
      <c r="E12" s="44" t="s">
        <v>10</v>
      </c>
      <c r="F12" s="44" t="s">
        <v>11</v>
      </c>
      <c r="G12" s="44" t="s">
        <v>12</v>
      </c>
    </row>
    <row r="13" spans="1:10" ht="15" customHeight="1" x14ac:dyDescent="0.3">
      <c r="A13" s="3">
        <v>1</v>
      </c>
      <c r="B13" s="3" t="s">
        <v>28</v>
      </c>
      <c r="C13" s="16">
        <v>1</v>
      </c>
      <c r="D13" s="16">
        <v>1</v>
      </c>
      <c r="E13" s="16" t="s">
        <v>27</v>
      </c>
      <c r="F13" s="24">
        <v>0</v>
      </c>
      <c r="G13" s="6">
        <f>(C13+D13)*F13</f>
        <v>0</v>
      </c>
    </row>
    <row r="14" spans="1:10" ht="15" customHeight="1" x14ac:dyDescent="0.3">
      <c r="A14" s="3">
        <v>2</v>
      </c>
      <c r="B14" s="3" t="s">
        <v>13</v>
      </c>
      <c r="C14" s="16">
        <v>1</v>
      </c>
      <c r="D14" s="16">
        <v>1</v>
      </c>
      <c r="E14" s="16" t="s">
        <v>27</v>
      </c>
      <c r="F14" s="24">
        <v>0</v>
      </c>
      <c r="G14" s="6">
        <f t="shared" ref="G14:G24" si="0">(C14+D14)*F14</f>
        <v>0</v>
      </c>
    </row>
    <row r="15" spans="1:10" ht="15" customHeight="1" x14ac:dyDescent="0.3">
      <c r="A15" s="3">
        <v>3</v>
      </c>
      <c r="B15" s="3" t="s">
        <v>26</v>
      </c>
      <c r="C15" s="16">
        <v>1</v>
      </c>
      <c r="D15" s="16">
        <v>1</v>
      </c>
      <c r="E15" s="16" t="s">
        <v>27</v>
      </c>
      <c r="F15" s="24">
        <v>0</v>
      </c>
      <c r="G15" s="6">
        <f t="shared" si="0"/>
        <v>0</v>
      </c>
    </row>
    <row r="16" spans="1:10" ht="15" customHeight="1" x14ac:dyDescent="0.3">
      <c r="A16" s="3">
        <v>4</v>
      </c>
      <c r="B16" s="3" t="s">
        <v>53</v>
      </c>
      <c r="C16" s="16">
        <v>1</v>
      </c>
      <c r="D16" s="16">
        <v>1</v>
      </c>
      <c r="E16" s="16" t="s">
        <v>27</v>
      </c>
      <c r="F16" s="24">
        <v>0</v>
      </c>
      <c r="G16" s="6">
        <f t="shared" si="0"/>
        <v>0</v>
      </c>
    </row>
    <row r="17" spans="1:10" ht="15" customHeight="1" x14ac:dyDescent="0.3">
      <c r="A17" s="3">
        <v>5</v>
      </c>
      <c r="B17" s="3" t="s">
        <v>66</v>
      </c>
      <c r="C17" s="16">
        <v>1</v>
      </c>
      <c r="D17" s="16">
        <v>1</v>
      </c>
      <c r="E17" s="16" t="s">
        <v>27</v>
      </c>
      <c r="F17" s="24">
        <v>0</v>
      </c>
      <c r="G17" s="6">
        <f t="shared" si="0"/>
        <v>0</v>
      </c>
    </row>
    <row r="18" spans="1:10" ht="15" customHeight="1" thickBot="1" x14ac:dyDescent="0.35">
      <c r="A18" s="3">
        <v>6</v>
      </c>
      <c r="B18" s="3" t="s">
        <v>14</v>
      </c>
      <c r="C18" s="23"/>
      <c r="D18" s="23"/>
      <c r="E18" s="16" t="s">
        <v>15</v>
      </c>
      <c r="F18" s="24">
        <v>0</v>
      </c>
      <c r="G18" s="6">
        <f t="shared" si="0"/>
        <v>0</v>
      </c>
    </row>
    <row r="19" spans="1:10" ht="41" customHeight="1" thickBot="1" x14ac:dyDescent="0.35">
      <c r="A19" s="3">
        <v>7</v>
      </c>
      <c r="B19" s="45" t="s">
        <v>63</v>
      </c>
      <c r="C19" s="23"/>
      <c r="D19" s="23"/>
      <c r="E19" s="16" t="s">
        <v>27</v>
      </c>
      <c r="F19" s="24">
        <v>0</v>
      </c>
      <c r="G19" s="6">
        <f t="shared" si="0"/>
        <v>0</v>
      </c>
    </row>
    <row r="20" spans="1:10" ht="15" customHeight="1" x14ac:dyDescent="0.3">
      <c r="A20" s="3">
        <v>8</v>
      </c>
      <c r="B20" s="3" t="s">
        <v>16</v>
      </c>
      <c r="C20" s="16">
        <v>4</v>
      </c>
      <c r="D20" s="16">
        <v>3</v>
      </c>
      <c r="E20" s="16" t="s">
        <v>27</v>
      </c>
      <c r="F20" s="24">
        <v>0</v>
      </c>
      <c r="G20" s="6">
        <f t="shared" si="0"/>
        <v>0</v>
      </c>
    </row>
    <row r="21" spans="1:10" ht="15" customHeight="1" x14ac:dyDescent="0.3">
      <c r="A21" s="3">
        <v>9</v>
      </c>
      <c r="B21" s="3" t="s">
        <v>37</v>
      </c>
      <c r="C21" s="16">
        <v>70</v>
      </c>
      <c r="D21" s="16">
        <v>60</v>
      </c>
      <c r="E21" s="16" t="s">
        <v>27</v>
      </c>
      <c r="F21" s="24">
        <v>0</v>
      </c>
      <c r="G21" s="6">
        <f t="shared" si="0"/>
        <v>0</v>
      </c>
    </row>
    <row r="22" spans="1:10" ht="15" customHeight="1" x14ac:dyDescent="0.3">
      <c r="A22" s="3">
        <v>10</v>
      </c>
      <c r="B22" s="3" t="s">
        <v>38</v>
      </c>
      <c r="C22" s="16">
        <v>10</v>
      </c>
      <c r="D22" s="16">
        <v>10</v>
      </c>
      <c r="E22" s="16" t="s">
        <v>27</v>
      </c>
      <c r="F22" s="24">
        <v>0</v>
      </c>
      <c r="G22" s="6">
        <f t="shared" si="0"/>
        <v>0</v>
      </c>
    </row>
    <row r="23" spans="1:10" ht="15" customHeight="1" x14ac:dyDescent="0.3">
      <c r="A23" s="3">
        <v>11</v>
      </c>
      <c r="B23" s="11" t="s">
        <v>18</v>
      </c>
      <c r="C23" s="23"/>
      <c r="D23" s="23"/>
      <c r="E23" s="23"/>
      <c r="F23" s="24">
        <v>0</v>
      </c>
      <c r="G23" s="6">
        <f t="shared" si="0"/>
        <v>0</v>
      </c>
    </row>
    <row r="24" spans="1:10" ht="15" customHeight="1" x14ac:dyDescent="0.3">
      <c r="A24" s="3">
        <v>12</v>
      </c>
      <c r="B24" s="11" t="s">
        <v>18</v>
      </c>
      <c r="C24" s="23"/>
      <c r="D24" s="23"/>
      <c r="E24" s="23"/>
      <c r="F24" s="24">
        <v>0</v>
      </c>
      <c r="G24" s="6">
        <f t="shared" si="0"/>
        <v>0</v>
      </c>
    </row>
    <row r="25" spans="1:10" ht="15" customHeight="1" x14ac:dyDescent="0.3">
      <c r="A25" s="3"/>
      <c r="B25" s="4" t="s">
        <v>19</v>
      </c>
      <c r="D25" s="3"/>
      <c r="E25" s="3"/>
      <c r="F25" s="8"/>
      <c r="G25" s="6">
        <f>SUM(G13:G24)</f>
        <v>0</v>
      </c>
    </row>
    <row r="26" spans="1:10" ht="15" customHeight="1" x14ac:dyDescent="0.3"/>
    <row r="27" spans="1:10" ht="15" customHeight="1" x14ac:dyDescent="0.3">
      <c r="A27" s="29" t="s">
        <v>20</v>
      </c>
      <c r="B27" s="29"/>
      <c r="C27" s="12"/>
      <c r="D27" s="12"/>
      <c r="E27" s="12"/>
      <c r="F27" s="12"/>
      <c r="G27" s="12"/>
      <c r="H27" s="13"/>
      <c r="I27" s="13"/>
    </row>
    <row r="28" spans="1:10" s="19" customFormat="1" ht="40.5" x14ac:dyDescent="0.3">
      <c r="A28" s="43" t="s">
        <v>9</v>
      </c>
      <c r="B28" s="43" t="s">
        <v>42</v>
      </c>
      <c r="C28" s="44" t="s">
        <v>51</v>
      </c>
      <c r="D28" s="44" t="s">
        <v>52</v>
      </c>
      <c r="E28" s="44"/>
      <c r="F28" s="44" t="s">
        <v>10</v>
      </c>
      <c r="G28" s="44" t="s">
        <v>36</v>
      </c>
      <c r="H28" s="44" t="s">
        <v>12</v>
      </c>
      <c r="I28" s="44" t="s">
        <v>21</v>
      </c>
      <c r="J28" s="44" t="s">
        <v>22</v>
      </c>
    </row>
    <row r="29" spans="1:10" ht="15" customHeight="1" x14ac:dyDescent="0.3">
      <c r="A29" s="3">
        <v>1</v>
      </c>
      <c r="B29" s="3" t="s">
        <v>32</v>
      </c>
      <c r="C29" s="16">
        <v>70</v>
      </c>
      <c r="D29" s="16">
        <v>60</v>
      </c>
      <c r="E29" s="16"/>
      <c r="F29" s="16" t="s">
        <v>17</v>
      </c>
      <c r="G29" s="24">
        <v>0</v>
      </c>
      <c r="H29" s="6">
        <f t="shared" ref="H29:H36" si="1">(C29+D29)*G29</f>
        <v>0</v>
      </c>
      <c r="I29" s="18">
        <v>10</v>
      </c>
      <c r="J29" s="7">
        <f>H29*I29</f>
        <v>0</v>
      </c>
    </row>
    <row r="30" spans="1:10" ht="15" customHeight="1" x14ac:dyDescent="0.3">
      <c r="A30" s="3">
        <v>2</v>
      </c>
      <c r="B30" s="3" t="s">
        <v>33</v>
      </c>
      <c r="C30" s="16">
        <v>10</v>
      </c>
      <c r="D30" s="16">
        <v>10</v>
      </c>
      <c r="E30" s="16"/>
      <c r="F30" s="16" t="s">
        <v>17</v>
      </c>
      <c r="G30" s="24">
        <v>0</v>
      </c>
      <c r="H30" s="6">
        <f t="shared" si="1"/>
        <v>0</v>
      </c>
      <c r="I30" s="18">
        <v>10</v>
      </c>
      <c r="J30" s="7">
        <f>H30*I30</f>
        <v>0</v>
      </c>
    </row>
    <row r="31" spans="1:10" ht="15" customHeight="1" x14ac:dyDescent="0.3">
      <c r="A31" s="3">
        <v>3</v>
      </c>
      <c r="B31" s="3" t="s">
        <v>34</v>
      </c>
      <c r="C31" s="16">
        <v>1</v>
      </c>
      <c r="D31" s="16">
        <v>1</v>
      </c>
      <c r="E31" s="16"/>
      <c r="F31" s="16" t="s">
        <v>27</v>
      </c>
      <c r="G31" s="24">
        <v>0</v>
      </c>
      <c r="H31" s="6">
        <f t="shared" si="1"/>
        <v>0</v>
      </c>
      <c r="I31" s="18">
        <v>10</v>
      </c>
      <c r="J31" s="7">
        <f t="shared" ref="J31:J36" si="2">H31*I31</f>
        <v>0</v>
      </c>
    </row>
    <row r="32" spans="1:10" ht="15" customHeight="1" x14ac:dyDescent="0.3">
      <c r="A32" s="3">
        <v>4</v>
      </c>
      <c r="B32" s="3" t="s">
        <v>35</v>
      </c>
      <c r="C32" s="16">
        <v>1</v>
      </c>
      <c r="D32" s="16">
        <v>1</v>
      </c>
      <c r="E32" s="16"/>
      <c r="F32" s="16" t="s">
        <v>27</v>
      </c>
      <c r="G32" s="24">
        <v>0</v>
      </c>
      <c r="H32" s="6">
        <f t="shared" si="1"/>
        <v>0</v>
      </c>
      <c r="I32" s="18">
        <v>10</v>
      </c>
      <c r="J32" s="7">
        <f t="shared" si="2"/>
        <v>0</v>
      </c>
    </row>
    <row r="33" spans="1:10" ht="15" customHeight="1" x14ac:dyDescent="0.3">
      <c r="A33" s="3">
        <v>5</v>
      </c>
      <c r="B33" s="3" t="s">
        <v>31</v>
      </c>
      <c r="C33" s="16">
        <v>1</v>
      </c>
      <c r="D33" s="16">
        <v>1</v>
      </c>
      <c r="E33" s="16"/>
      <c r="F33" s="16" t="s">
        <v>27</v>
      </c>
      <c r="G33" s="24">
        <v>0</v>
      </c>
      <c r="H33" s="6">
        <f t="shared" si="1"/>
        <v>0</v>
      </c>
      <c r="I33" s="18">
        <v>10</v>
      </c>
      <c r="J33" s="7">
        <f t="shared" si="2"/>
        <v>0</v>
      </c>
    </row>
    <row r="34" spans="1:10" ht="15" customHeight="1" x14ac:dyDescent="0.3">
      <c r="A34" s="3">
        <v>6</v>
      </c>
      <c r="B34" s="3" t="s">
        <v>53</v>
      </c>
      <c r="C34" s="16">
        <v>1</v>
      </c>
      <c r="D34" s="16">
        <v>1</v>
      </c>
      <c r="E34" s="16"/>
      <c r="F34" s="16" t="s">
        <v>27</v>
      </c>
      <c r="G34" s="24">
        <v>0</v>
      </c>
      <c r="H34" s="6">
        <f t="shared" si="1"/>
        <v>0</v>
      </c>
      <c r="I34" s="18">
        <v>10</v>
      </c>
      <c r="J34" s="7">
        <f t="shared" si="2"/>
        <v>0</v>
      </c>
    </row>
    <row r="35" spans="1:10" ht="15" customHeight="1" x14ac:dyDescent="0.3">
      <c r="A35" s="3">
        <v>8</v>
      </c>
      <c r="B35" s="11" t="s">
        <v>23</v>
      </c>
      <c r="C35" s="23"/>
      <c r="D35" s="23"/>
      <c r="E35" s="23"/>
      <c r="F35" s="23"/>
      <c r="G35" s="24">
        <v>0</v>
      </c>
      <c r="H35" s="6">
        <f t="shared" si="1"/>
        <v>0</v>
      </c>
      <c r="I35" s="18">
        <v>10</v>
      </c>
      <c r="J35" s="7">
        <f t="shared" si="2"/>
        <v>0</v>
      </c>
    </row>
    <row r="36" spans="1:10" ht="15" customHeight="1" x14ac:dyDescent="0.3">
      <c r="A36" s="3">
        <v>9</v>
      </c>
      <c r="B36" s="11" t="s">
        <v>23</v>
      </c>
      <c r="C36" s="23"/>
      <c r="D36" s="23"/>
      <c r="E36" s="23"/>
      <c r="F36" s="23"/>
      <c r="G36" s="24">
        <v>0</v>
      </c>
      <c r="H36" s="6">
        <f t="shared" si="1"/>
        <v>0</v>
      </c>
      <c r="I36" s="18">
        <v>10</v>
      </c>
      <c r="J36" s="7">
        <f t="shared" si="2"/>
        <v>0</v>
      </c>
    </row>
    <row r="37" spans="1:10" ht="15" customHeight="1" x14ac:dyDescent="0.3">
      <c r="A37" s="3"/>
      <c r="B37" s="4" t="s">
        <v>24</v>
      </c>
      <c r="C37" s="3"/>
      <c r="D37" s="3"/>
      <c r="E37" s="3"/>
      <c r="F37" s="3"/>
      <c r="G37" s="8"/>
      <c r="H37" s="5">
        <f>SUM(H29:H36)</f>
        <v>0</v>
      </c>
      <c r="I37" s="16"/>
      <c r="J37" s="5">
        <f>SUM(J29:J36)</f>
        <v>0</v>
      </c>
    </row>
    <row r="38" spans="1:10" ht="15" customHeight="1" x14ac:dyDescent="0.3"/>
    <row r="39" spans="1:10" ht="15" customHeight="1" x14ac:dyDescent="0.3">
      <c r="A39" s="29" t="s">
        <v>43</v>
      </c>
      <c r="B39" s="29"/>
      <c r="C39" s="12"/>
      <c r="D39" s="12"/>
      <c r="E39" s="12"/>
      <c r="F39" s="12"/>
      <c r="G39" s="12"/>
      <c r="H39" s="12"/>
      <c r="I39" s="12"/>
    </row>
    <row r="40" spans="1:10" ht="15" customHeight="1" x14ac:dyDescent="0.3">
      <c r="A40" s="43" t="s">
        <v>9</v>
      </c>
      <c r="B40" s="43" t="s">
        <v>41</v>
      </c>
      <c r="C40" s="44" t="s">
        <v>25</v>
      </c>
      <c r="D40" s="44"/>
      <c r="E40" s="44" t="s">
        <v>10</v>
      </c>
      <c r="F40" s="44" t="s">
        <v>61</v>
      </c>
      <c r="G40" s="44" t="s">
        <v>60</v>
      </c>
      <c r="H40" s="44" t="s">
        <v>12</v>
      </c>
      <c r="I40" s="44" t="s">
        <v>50</v>
      </c>
    </row>
    <row r="41" spans="1:10" ht="15" customHeight="1" x14ac:dyDescent="0.3">
      <c r="A41" s="31">
        <v>1</v>
      </c>
      <c r="B41" s="30" t="s">
        <v>48</v>
      </c>
      <c r="C41" s="32">
        <v>1</v>
      </c>
      <c r="D41" s="32">
        <v>1</v>
      </c>
      <c r="E41" s="33" t="s">
        <v>15</v>
      </c>
      <c r="F41" s="34"/>
      <c r="G41" s="35">
        <v>150</v>
      </c>
      <c r="H41" s="36">
        <f>F41*G41</f>
        <v>0</v>
      </c>
      <c r="I41" s="37" t="s">
        <v>46</v>
      </c>
    </row>
    <row r="42" spans="1:10" ht="15" customHeight="1" x14ac:dyDescent="0.3">
      <c r="A42" s="3">
        <v>2</v>
      </c>
      <c r="B42" s="3" t="s">
        <v>49</v>
      </c>
      <c r="C42" s="20">
        <v>1</v>
      </c>
      <c r="D42" s="20">
        <v>1</v>
      </c>
      <c r="E42" s="16" t="s">
        <v>15</v>
      </c>
      <c r="F42" s="24">
        <v>0</v>
      </c>
      <c r="G42" s="28">
        <v>150</v>
      </c>
      <c r="H42" s="27">
        <f>F42*G42</f>
        <v>0</v>
      </c>
      <c r="I42" s="17" t="s">
        <v>47</v>
      </c>
    </row>
    <row r="43" spans="1:10" x14ac:dyDescent="0.3">
      <c r="A43" s="3"/>
      <c r="B43" s="4" t="s">
        <v>40</v>
      </c>
      <c r="C43" s="3"/>
      <c r="D43" s="3"/>
      <c r="E43" s="3"/>
      <c r="F43" s="8"/>
      <c r="G43" s="5" t="s">
        <v>39</v>
      </c>
      <c r="H43" s="6">
        <f>SUM(H41:H42)</f>
        <v>0</v>
      </c>
      <c r="I43" s="5"/>
    </row>
    <row r="49" spans="2:7" ht="15" thickBot="1" x14ac:dyDescent="0.4">
      <c r="B49"/>
      <c r="C49"/>
      <c r="D49"/>
      <c r="E49"/>
      <c r="F49"/>
      <c r="G49"/>
    </row>
    <row r="50" spans="2:7" ht="14" thickBot="1" x14ac:dyDescent="0.35">
      <c r="B50" s="55" t="s">
        <v>62</v>
      </c>
    </row>
    <row r="51" spans="2:7" ht="18" customHeight="1" x14ac:dyDescent="0.3">
      <c r="B51" s="51" t="s">
        <v>54</v>
      </c>
    </row>
    <row r="52" spans="2:7" ht="138.5" customHeight="1" thickBot="1" x14ac:dyDescent="0.35">
      <c r="B52" s="52" t="s">
        <v>70</v>
      </c>
    </row>
    <row r="53" spans="2:7" ht="14" thickBot="1" x14ac:dyDescent="0.35"/>
    <row r="54" spans="2:7" ht="27.5" thickBot="1" x14ac:dyDescent="0.35">
      <c r="B54" s="54" t="s">
        <v>55</v>
      </c>
    </row>
    <row r="57" spans="2:7" ht="14" thickBot="1" x14ac:dyDescent="0.35"/>
    <row r="58" spans="2:7" ht="14.5" x14ac:dyDescent="0.35">
      <c r="B58" s="46" t="s">
        <v>56</v>
      </c>
      <c r="C58" s="48"/>
      <c r="D58" s="49"/>
      <c r="E58" s="50"/>
    </row>
    <row r="59" spans="2:7" ht="14.5" x14ac:dyDescent="0.35">
      <c r="B59" s="47" t="s">
        <v>57</v>
      </c>
      <c r="C59" s="48"/>
      <c r="D59" s="49"/>
      <c r="E59" s="50"/>
    </row>
    <row r="60" spans="2:7" ht="14.5" x14ac:dyDescent="0.35">
      <c r="B60" s="47" t="s">
        <v>58</v>
      </c>
      <c r="C60" s="48"/>
      <c r="D60" s="49"/>
      <c r="E60" s="50"/>
    </row>
    <row r="61" spans="2:7" ht="14.5" x14ac:dyDescent="0.35">
      <c r="B61" s="47" t="s">
        <v>59</v>
      </c>
      <c r="C61" s="48"/>
      <c r="D61" s="49"/>
      <c r="E61" s="50"/>
    </row>
  </sheetData>
  <pageMargins left="0.7" right="0.7" top="0.75" bottom="0.75" header="0.3" footer="0.3"/>
  <pageSetup paperSize="9" orientation="portrait" horizontalDpi="4294967292"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F715B3-F1AF-465C-B29B-742E44CF22E0}">
  <dimension ref="A2"/>
  <sheetViews>
    <sheetView workbookViewId="0">
      <selection activeCell="A2" sqref="A2"/>
    </sheetView>
  </sheetViews>
  <sheetFormatPr defaultRowHeight="14.5" x14ac:dyDescent="0.35"/>
  <sheetData>
    <row r="2" spans="1:1" x14ac:dyDescent="0.3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2954A-B794-4448-95C5-1E277C5C1142}">
  <dimension ref="A2"/>
  <sheetViews>
    <sheetView workbookViewId="0">
      <selection activeCell="D9" sqref="D9"/>
    </sheetView>
  </sheetViews>
  <sheetFormatPr defaultRowHeight="14.5" x14ac:dyDescent="0.35"/>
  <sheetData>
    <row r="2" spans="1:1" x14ac:dyDescent="0.35">
      <c r="A2"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25FFEDE5EB19143B0DEFEB5596CC807" ma:contentTypeVersion="4" ma:contentTypeDescription="Een nieuw document maken." ma:contentTypeScope="" ma:versionID="75f0f08ca801ebfd9c866738df7f010c">
  <xsd:schema xmlns:xsd="http://www.w3.org/2001/XMLSchema" xmlns:xs="http://www.w3.org/2001/XMLSchema" xmlns:p="http://schemas.microsoft.com/office/2006/metadata/properties" xmlns:ns2="64abca7f-0d2b-4e8c-a0df-564cd4b7a295" targetNamespace="http://schemas.microsoft.com/office/2006/metadata/properties" ma:root="true" ma:fieldsID="6966d3f5a58af774e9f02da9c67b6a08" ns2:_="">
    <xsd:import namespace="64abca7f-0d2b-4e8c-a0df-564cd4b7a29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bca7f-0d2b-4e8c-a0df-564cd4b7a2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120FA3-6FD7-4AAE-BFB1-1C6559DBCE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bca7f-0d2b-4e8c-a0df-564cd4b7a2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8763129-2892-4369-8503-C57A65B39C88}">
  <ds:schemaRefs>
    <ds:schemaRef ds:uri="http://schemas.microsoft.com/sharepoint/v3/contenttype/forms"/>
  </ds:schemaRefs>
</ds:datastoreItem>
</file>

<file path=customXml/itemProps3.xml><?xml version="1.0" encoding="utf-8"?>
<ds:datastoreItem xmlns:ds="http://schemas.openxmlformats.org/officeDocument/2006/customXml" ds:itemID="{DADD9CFB-87E7-4D46-9CE9-4469B05E6DCB}">
  <ds:schemaRefs>
    <ds:schemaRef ds:uri="http://purl.org/dc/terms/"/>
    <ds:schemaRef ds:uri="http://purl.org/dc/elements/1.1/"/>
    <ds:schemaRef ds:uri="http://schemas.microsoft.com/office/infopath/2007/PartnerControls"/>
    <ds:schemaRef ds:uri="http://purl.org/dc/dcmitype/"/>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64abca7f-0d2b-4e8c-a0df-564cd4b7a2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Instructie</vt:lpstr>
      <vt:lpstr>Tarieven</vt:lpstr>
      <vt:lpstr>specificatie implementatiekn</vt:lpstr>
      <vt:lpstr>specificatie 0,01 kosten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Yvonne Schouten</dc:creator>
  <cp:keywords/>
  <dc:description/>
  <cp:lastModifiedBy>Charles Hartgers</cp:lastModifiedBy>
  <cp:revision/>
  <dcterms:created xsi:type="dcterms:W3CDTF">2021-08-27T10:27:26Z</dcterms:created>
  <dcterms:modified xsi:type="dcterms:W3CDTF">2025-11-06T18:30:14Z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0x010100C25FFEDE5EB19143B0DEFEB5596CC807</vt:lpwstr>
  </property>
</Properties>
</file>