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rivierenland\informatiesysteem\uitvraag\bijlagen\"/>
    </mc:Choice>
  </mc:AlternateContent>
  <xr:revisionPtr revIDLastSave="0" documentId="13_ncr:1_{58C57C78-5040-488B-AC85-27C890C794E7}" xr6:coauthVersionLast="47" xr6:coauthVersionMax="47" xr10:uidLastSave="{00000000-0000-0000-0000-000000000000}"/>
  <bookViews>
    <workbookView xWindow="-110" yWindow="-110" windowWidth="19420" windowHeight="10420" firstSheet="1" activeTab="1" xr2:uid="{1E3CC17D-E922-4593-810C-6F62E0546A2D}"/>
  </bookViews>
  <sheets>
    <sheet name="Instructie" sheetId="2" r:id="rId1"/>
    <sheet name="Tarieven" sheetId="1" r:id="rId2"/>
    <sheet name="specificatie implementatiek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I7" i="1"/>
  <c r="F7" i="1" l="1"/>
  <c r="H41" i="1" l="1"/>
  <c r="H42" i="1"/>
  <c r="G24" i="1"/>
  <c r="G23" i="1"/>
  <c r="G14" i="1"/>
  <c r="G15" i="1"/>
  <c r="G16" i="1"/>
  <c r="G17" i="1"/>
  <c r="H47" i="1"/>
  <c r="G22" i="1"/>
  <c r="H29" i="1"/>
  <c r="J29" i="1" s="1"/>
  <c r="G18" i="1"/>
  <c r="G13" i="1"/>
  <c r="G21" i="1"/>
  <c r="G20" i="1"/>
  <c r="H30" i="1"/>
  <c r="J30" i="1" s="1"/>
  <c r="H31" i="1"/>
  <c r="J31" i="1" s="1"/>
  <c r="H43" i="1" l="1"/>
  <c r="H7" i="1" s="1"/>
  <c r="H32" i="1" l="1"/>
  <c r="H33" i="1"/>
  <c r="H34" i="1"/>
  <c r="H35" i="1"/>
  <c r="H36" i="1"/>
  <c r="G25" i="1"/>
  <c r="H37" i="1" l="1"/>
  <c r="J32" i="1"/>
  <c r="J33" i="1"/>
  <c r="J34" i="1"/>
  <c r="J35" i="1"/>
  <c r="J36" i="1"/>
  <c r="J37" i="1" l="1"/>
  <c r="G7" i="1" s="1"/>
</calcChain>
</file>

<file path=xl/sharedStrings.xml><?xml version="1.0" encoding="utf-8"?>
<sst xmlns="http://schemas.openxmlformats.org/spreadsheetml/2006/main" count="116" uniqueCount="80">
  <si>
    <t>Invulinstructie voor inschrijvers</t>
  </si>
  <si>
    <t xml:space="preserve">Alle kosten behorende bij de uitvoering van de opdracht zoals beschreven in het aanbestedingsdocument, het Programma van Eisen, het Programma van Wensen en de nota('s) van Inlichtingen dienen in het Tarievenblad te worden opgenomen. </t>
  </si>
  <si>
    <t>De kosten van de wensen dienen in de inschrijfprijs te zijn opgenomen.</t>
  </si>
  <si>
    <t>Ook de kosten voor de Optie moeten worden vermeld in het Tarievenblad, deze maken echter geen onderdeel uit van het gunningscriterium Prijs, dat geldt ook voor de (eventuele) additionele kosten van de Wensen.</t>
  </si>
  <si>
    <t>Indien u een kostensoort mist in bovenstaand overzicht, kunt u deze toevoegen bij "door inschrijver zelf in te vullen (eenmalige / jaarlijkse) kosten.</t>
  </si>
  <si>
    <t>De uitkomst van de optelling van de éénmalige kosten en de jaarlijkste kosten voor de totale contractduur is de beoordelingsprijs. Dit bedrag kan worden ingevuld in Bijlage H voor een berekening van de score op het gunningscriterium Prijs. LET OP: hier geldt een Plafondbedrag. Inschrijvingen boven het Plafondbedrag worden uitgesloten.</t>
  </si>
  <si>
    <t>Totaalprijs voor berekening score gunningscriterium Prijs</t>
  </si>
  <si>
    <t>éénmalige kosten</t>
  </si>
  <si>
    <t>totale kosten contractduur</t>
  </si>
  <si>
    <t>Totaalprijs (opdracht binnen scope)</t>
  </si>
  <si>
    <t>A. Eenmalige kosten</t>
  </si>
  <si>
    <t>Implementatie Raadsinformatiesysteem conform Programma van Eisen</t>
  </si>
  <si>
    <t>Nr.</t>
  </si>
  <si>
    <t>Eenheid</t>
  </si>
  <si>
    <t xml:space="preserve">Prijs per eenheid in € (excl. BTW) </t>
  </si>
  <si>
    <t>Subtotaal</t>
  </si>
  <si>
    <t>Vergaderapp</t>
  </si>
  <si>
    <t>Projectleider / consultant</t>
  </si>
  <si>
    <t>uur</t>
  </si>
  <si>
    <t>Training / opleiding functioneel beheerders</t>
  </si>
  <si>
    <t>gebruikers</t>
  </si>
  <si>
    <t>Door inschrijver zelf in te vullen eenmalige kosten</t>
  </si>
  <si>
    <t>Totaal éénmalige kosten</t>
  </si>
  <si>
    <t>B. Jaarlijkse kosten opdracht (binnen scope)</t>
  </si>
  <si>
    <t>Jaren</t>
  </si>
  <si>
    <t>Kosten maximale contractduur</t>
  </si>
  <si>
    <t>Door inschrijver zelf in te vullen jaarlijkse kosten</t>
  </si>
  <si>
    <t>Totaal jaarlijkse kosten</t>
  </si>
  <si>
    <t>Aantal</t>
  </si>
  <si>
    <t>uurtarief</t>
  </si>
  <si>
    <t>Koppeling met audio visuele installatie (MVI)</t>
  </si>
  <si>
    <t>vast</t>
  </si>
  <si>
    <t>Webportaal</t>
  </si>
  <si>
    <t>Indien u bepaalde posten in de ureninzet verrekend hoeft u de post niet in te vullen</t>
  </si>
  <si>
    <t>Vul alleen de blauwe velden in</t>
  </si>
  <si>
    <t>Koppeling met audiovisuele installatie (MVI)</t>
  </si>
  <si>
    <t>Licentiekosten raadsinformatiesysteem</t>
  </si>
  <si>
    <t>Licentiekosten bestuurlijkinformatiesysteem</t>
  </si>
  <si>
    <t>Webomgeving</t>
  </si>
  <si>
    <t>~3 gebruikers</t>
  </si>
  <si>
    <t>~60 gebruikers</t>
  </si>
  <si>
    <t>Webcasting inclusief bewerken/verwerken</t>
  </si>
  <si>
    <t xml:space="preserve">Prijs per eenheid per jaar in € (excl. BTW) </t>
  </si>
  <si>
    <t>Training opleiding eindgebruikers RIS</t>
  </si>
  <si>
    <t>Training opleiding eindgebruikers BIS</t>
  </si>
  <si>
    <t>~10 gebruikers</t>
  </si>
  <si>
    <t>Totaal:</t>
  </si>
  <si>
    <t>Totaal Ad Hoc kosten</t>
  </si>
  <si>
    <t xml:space="preserve">Omschrijving post </t>
  </si>
  <si>
    <t>Omschrijving post</t>
  </si>
  <si>
    <t>C. Ad hoc ondersteuning</t>
  </si>
  <si>
    <t>jaarlijkse kosten totaal</t>
  </si>
  <si>
    <t>Ad-Hoc kosten totaal</t>
  </si>
  <si>
    <t>plafondbedrag € 125,- per uur</t>
  </si>
  <si>
    <t>plafondbedrag € 100,- per uur</t>
  </si>
  <si>
    <t>Senior consultant</t>
  </si>
  <si>
    <t>Junior consultant</t>
  </si>
  <si>
    <t>Vereiste</t>
  </si>
  <si>
    <t>D. Opties</t>
  </si>
  <si>
    <t xml:space="preserve">Samenvattend vergaderverslag van de raadsvergadering </t>
  </si>
  <si>
    <t>Aantal eenheden ZBM</t>
  </si>
  <si>
    <t>Aantal eenheden MSD</t>
  </si>
  <si>
    <t>~4 gebruikers</t>
  </si>
  <si>
    <t>~115 gebruikers</t>
  </si>
  <si>
    <t>Koppeling met zaaksysteem.nl van xxllnc</t>
  </si>
  <si>
    <t>Vergelijkbaarheid</t>
  </si>
  <si>
    <t>Er dienen marktconforme, reële tarieven te worden ingediend. Negatieve of nul prijzen zijn niet toegestaan.</t>
  </si>
  <si>
    <t>Naam onderneming</t>
  </si>
  <si>
    <t>Naam</t>
  </si>
  <si>
    <t>Datum</t>
  </si>
  <si>
    <t>Plaats</t>
  </si>
  <si>
    <t>Prijsformulier Europese aanbesteding RaadsInformatiesysteem BVEB</t>
  </si>
  <si>
    <t xml:space="preserve">Fictief aantal uren. </t>
  </si>
  <si>
    <t>uurtarief *</t>
  </si>
  <si>
    <t>*het aantal aangegeven uren is fictief. (zonder afname verplichting)</t>
  </si>
  <si>
    <r>
      <t>Implementatie</t>
    </r>
    <r>
      <rPr>
        <sz val="12"/>
        <color theme="1"/>
        <rFont val="Calibri"/>
        <family val="2"/>
        <scheme val="minor"/>
      </rPr>
      <t xml:space="preserve"> (conform kwalitatief gunningscriterium implementatieplan deze kosten dienen in het aparte tabblad te worden gespecificeerd)</t>
    </r>
  </si>
  <si>
    <t>Om vergelijkbaarheid van de prijzen te waarborgen en oneerlijke concurrentie te voorkomen, wordt aan alle Inschrijvers verzocht de eenmalige kosten in het prijzenblad te vermelden. Ook de zittende leverancier zal alle eenmalige kosten, zoals voor licentiekosten software, training, implementatie, instellen van koppelingen, conversie en import van alle gegevens vanuit de huidige applicatie (en eventueel niet door aanbestedende dienst genoemde eenmalige kosten) moeten opnemen in het tarievenblad, alsof ook zij een nieuwe inschrijver is en deze kosten moet maken voor de uitvoering van de opdracht. De kosten migratie data huidige applicatie Notubiz punt 5 en kosten implementatieplan punt 7 worden niet meegewogen in beoordelingsprijs maar dienen wel te worden ingevuld.</t>
  </si>
  <si>
    <t>Bijlage 11</t>
  </si>
  <si>
    <t>beoordelingsprijs</t>
  </si>
  <si>
    <t>Migratie data huidige applicatie Notubiz eis 2.5 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</si>
</sst>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3" x14ac:knownFonts="1">
    <font>
      <sz val="11"/>
      <color theme="1"/>
      <name val="Calibri"/>
      <family val="2"/>
      <scheme val="minor"/>
    </font>
    <font>
      <sz val="10"/>
      <color theme="1"/>
      <name val="Verdana"/>
      <family val="2"/>
    </font>
    <font>
      <b/>
      <sz val="10"/>
      <color theme="1"/>
      <name val="Verdana"/>
      <family val="2"/>
    </font>
    <font>
      <sz val="11"/>
      <color theme="1"/>
      <name val="Calibri"/>
      <family val="2"/>
      <scheme val="minor"/>
    </font>
    <font>
      <b/>
      <sz val="11"/>
      <color theme="0"/>
      <name val="Verdana"/>
      <family val="2"/>
    </font>
    <font>
      <b/>
      <sz val="10"/>
      <color theme="0"/>
      <name val="Verdana"/>
      <family val="2"/>
    </font>
    <font>
      <sz val="10"/>
      <color rgb="FFC00000"/>
      <name val="Verdana"/>
      <family val="2"/>
    </font>
    <font>
      <b/>
      <sz val="11"/>
      <color theme="0"/>
      <name val="Calibri"/>
      <family val="2"/>
      <scheme val="minor"/>
    </font>
    <font>
      <b/>
      <sz val="8"/>
      <color rgb="FFFF0000"/>
      <name val="Verdana"/>
      <family val="2"/>
    </font>
    <font>
      <sz val="10"/>
      <color rgb="FFFF0000"/>
      <name val="Verdana"/>
      <family val="2"/>
    </font>
    <font>
      <b/>
      <sz val="11"/>
      <color theme="1"/>
      <name val="Calibri"/>
      <family val="2"/>
      <scheme val="minor"/>
    </font>
    <font>
      <b/>
      <sz val="12"/>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4A772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55">
    <xf numFmtId="0" fontId="0" fillId="0" borderId="0" xfId="0"/>
    <xf numFmtId="0" fontId="1" fillId="0" borderId="0" xfId="0" applyFont="1"/>
    <xf numFmtId="0" fontId="2" fillId="0" borderId="0" xfId="0" applyFont="1"/>
    <xf numFmtId="0" fontId="1" fillId="0" borderId="1" xfId="0" applyFont="1" applyBorder="1"/>
    <xf numFmtId="0" fontId="2" fillId="0" borderId="1" xfId="0" applyFont="1" applyBorder="1"/>
    <xf numFmtId="44" fontId="2" fillId="0" borderId="1" xfId="1" applyFont="1" applyBorder="1"/>
    <xf numFmtId="44" fontId="1" fillId="0" borderId="1" xfId="1" applyFont="1" applyBorder="1"/>
    <xf numFmtId="44" fontId="1" fillId="0" borderId="1" xfId="0" applyNumberFormat="1" applyFont="1" applyBorder="1"/>
    <xf numFmtId="44" fontId="1" fillId="3" borderId="1" xfId="1" applyFont="1" applyFill="1" applyBorder="1"/>
    <xf numFmtId="0" fontId="5" fillId="2" borderId="0" xfId="0" applyFont="1" applyFill="1" applyAlignment="1">
      <alignment vertical="top"/>
    </xf>
    <xf numFmtId="0" fontId="5" fillId="2" borderId="0" xfId="0" applyFont="1" applyFill="1" applyAlignment="1">
      <alignment vertical="top" wrapText="1"/>
    </xf>
    <xf numFmtId="0" fontId="6" fillId="0" borderId="1" xfId="0" applyFont="1" applyBorder="1"/>
    <xf numFmtId="0" fontId="4" fillId="2" borderId="0" xfId="0" applyFont="1" applyFill="1" applyAlignment="1">
      <alignment horizontal="left"/>
    </xf>
    <xf numFmtId="0" fontId="1" fillId="2" borderId="0" xfId="0" applyFont="1" applyFill="1" applyAlignment="1">
      <alignment horizontal="left"/>
    </xf>
    <xf numFmtId="0" fontId="0" fillId="0" borderId="1" xfId="0" applyBorder="1" applyAlignment="1">
      <alignment wrapText="1"/>
    </xf>
    <xf numFmtId="0" fontId="7" fillId="2" borderId="0" xfId="0" applyFont="1" applyFill="1"/>
    <xf numFmtId="0" fontId="1" fillId="4" borderId="1" xfId="0" applyFont="1" applyFill="1" applyBorder="1"/>
    <xf numFmtId="164" fontId="1" fillId="4" borderId="1" xfId="0" applyNumberFormat="1" applyFont="1" applyFill="1" applyBorder="1"/>
    <xf numFmtId="0" fontId="2" fillId="4" borderId="1" xfId="0" applyFont="1" applyFill="1" applyBorder="1" applyAlignment="1">
      <alignment horizontal="center"/>
    </xf>
    <xf numFmtId="0" fontId="2" fillId="0" borderId="0" xfId="0" applyFont="1" applyAlignment="1">
      <alignment wrapText="1"/>
    </xf>
    <xf numFmtId="0" fontId="2" fillId="4" borderId="1" xfId="0" applyFont="1" applyFill="1" applyBorder="1"/>
    <xf numFmtId="44" fontId="2" fillId="0" borderId="3" xfId="1" applyFont="1" applyBorder="1"/>
    <xf numFmtId="44" fontId="2" fillId="0" borderId="2" xfId="1" applyFont="1" applyBorder="1"/>
    <xf numFmtId="0" fontId="1" fillId="5" borderId="1" xfId="0" applyFont="1" applyFill="1" applyBorder="1"/>
    <xf numFmtId="44" fontId="1" fillId="5" borderId="1" xfId="1" applyFont="1" applyFill="1" applyBorder="1"/>
    <xf numFmtId="0" fontId="8" fillId="6" borderId="0" xfId="0" applyFont="1" applyFill="1" applyAlignment="1">
      <alignment horizontal="left"/>
    </xf>
    <xf numFmtId="0" fontId="9" fillId="0" borderId="0" xfId="0" applyFont="1"/>
    <xf numFmtId="44" fontId="1" fillId="6" borderId="1" xfId="1" applyFont="1" applyFill="1" applyBorder="1"/>
    <xf numFmtId="0" fontId="1" fillId="4" borderId="1" xfId="1" applyNumberFormat="1" applyFont="1" applyFill="1" applyBorder="1"/>
    <xf numFmtId="0" fontId="5" fillId="2" borderId="0" xfId="0" applyFont="1" applyFill="1" applyAlignment="1">
      <alignment horizontal="left"/>
    </xf>
    <xf numFmtId="0" fontId="1" fillId="0" borderId="0" xfId="0" applyFont="1" applyAlignment="1">
      <alignment wrapText="1"/>
    </xf>
    <xf numFmtId="0" fontId="1" fillId="0" borderId="4" xfId="0" applyFont="1" applyBorder="1"/>
    <xf numFmtId="0" fontId="2" fillId="4" borderId="4" xfId="0" applyFont="1" applyFill="1" applyBorder="1"/>
    <xf numFmtId="0" fontId="1" fillId="4" borderId="4" xfId="0" applyFont="1" applyFill="1" applyBorder="1"/>
    <xf numFmtId="44" fontId="1" fillId="5" borderId="4" xfId="1" applyFont="1" applyFill="1" applyBorder="1"/>
    <xf numFmtId="0" fontId="1" fillId="4" borderId="4" xfId="1" applyNumberFormat="1" applyFont="1" applyFill="1" applyBorder="1"/>
    <xf numFmtId="44" fontId="1" fillId="6" borderId="4" xfId="1" applyFont="1" applyFill="1" applyBorder="1"/>
    <xf numFmtId="164" fontId="1" fillId="4" borderId="4" xfId="0" applyNumberFormat="1" applyFont="1" applyFill="1" applyBorder="1"/>
    <xf numFmtId="0" fontId="2" fillId="0" borderId="3" xfId="0" applyFont="1" applyBorder="1" applyAlignment="1">
      <alignment wrapText="1"/>
    </xf>
    <xf numFmtId="0" fontId="4" fillId="6" borderId="3" xfId="0" applyFont="1" applyFill="1" applyBorder="1" applyAlignment="1">
      <alignment horizontal="left"/>
    </xf>
    <xf numFmtId="0" fontId="8" fillId="6" borderId="5" xfId="0" applyFont="1" applyFill="1" applyBorder="1" applyAlignment="1">
      <alignment horizontal="left"/>
    </xf>
    <xf numFmtId="0" fontId="4" fillId="6" borderId="5" xfId="0" applyFont="1" applyFill="1" applyBorder="1" applyAlignment="1">
      <alignment horizontal="left"/>
    </xf>
    <xf numFmtId="0" fontId="4" fillId="6" borderId="6" xfId="0" applyFont="1" applyFill="1" applyBorder="1" applyAlignment="1">
      <alignment horizontal="left"/>
    </xf>
    <xf numFmtId="0" fontId="2" fillId="0" borderId="1" xfId="0" applyFont="1" applyBorder="1" applyAlignment="1">
      <alignment wrapText="1"/>
    </xf>
    <xf numFmtId="0" fontId="2" fillId="0" borderId="1" xfId="0" applyFont="1" applyBorder="1" applyAlignment="1">
      <alignment horizontal="right" wrapText="1"/>
    </xf>
    <xf numFmtId="0" fontId="1" fillId="6" borderId="1" xfId="1" applyNumberFormat="1" applyFont="1" applyFill="1" applyBorder="1"/>
    <xf numFmtId="0" fontId="11" fillId="0" borderId="2" xfId="0" applyFont="1" applyBorder="1" applyAlignment="1">
      <alignment vertical="top" wrapText="1"/>
    </xf>
    <xf numFmtId="0" fontId="10" fillId="0" borderId="7" xfId="0" applyFont="1" applyBorder="1"/>
    <xf numFmtId="0" fontId="10" fillId="0" borderId="8" xfId="0" applyFont="1" applyBorder="1"/>
    <xf numFmtId="0" fontId="1" fillId="5" borderId="3" xfId="0" applyFont="1" applyFill="1" applyBorder="1"/>
    <xf numFmtId="0" fontId="1" fillId="5" borderId="5" xfId="0" applyFont="1" applyFill="1" applyBorder="1"/>
    <xf numFmtId="0" fontId="1" fillId="5" borderId="6" xfId="0" applyFont="1" applyFill="1" applyBorder="1"/>
    <xf numFmtId="0" fontId="1" fillId="0" borderId="9" xfId="0" applyFont="1" applyBorder="1"/>
    <xf numFmtId="0" fontId="1" fillId="0" borderId="10" xfId="0" applyFont="1" applyBorder="1" applyAlignment="1">
      <alignment wrapText="1"/>
    </xf>
    <xf numFmtId="44" fontId="2" fillId="7" borderId="2" xfId="0" applyNumberFormat="1" applyFont="1" applyFill="1" applyBorder="1"/>
  </cellXfs>
  <cellStyles count="2">
    <cellStyle name="Standaard" xfId="0" builtinId="0"/>
    <cellStyle name="Valuta" xfId="1" builtinId="4"/>
  </cellStyles>
  <dxfs count="0"/>
  <tableStyles count="0" defaultTableStyle="TableStyleMedium2" defaultPivotStyle="PivotStyleLight16"/>
  <colors>
    <mruColors>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0882-BC5A-4BA7-9D64-6411F6E81F51}">
  <sheetPr>
    <tabColor rgb="FF4A7729"/>
  </sheetPr>
  <dimension ref="A1:A7"/>
  <sheetViews>
    <sheetView workbookViewId="0">
      <selection activeCell="A5" sqref="A5"/>
    </sheetView>
  </sheetViews>
  <sheetFormatPr defaultRowHeight="14.5" x14ac:dyDescent="0.35"/>
  <cols>
    <col min="1" max="1" width="109" customWidth="1"/>
  </cols>
  <sheetData>
    <row r="1" spans="1:1" x14ac:dyDescent="0.35">
      <c r="A1" s="15" t="s">
        <v>0</v>
      </c>
    </row>
    <row r="3" spans="1:1" ht="32.25" customHeight="1" x14ac:dyDescent="0.35">
      <c r="A3" s="14" t="s">
        <v>1</v>
      </c>
    </row>
    <row r="4" spans="1:1" ht="32.25" customHeight="1" x14ac:dyDescent="0.35">
      <c r="A4" s="14" t="s">
        <v>2</v>
      </c>
    </row>
    <row r="5" spans="1:1" ht="32.25" customHeight="1" x14ac:dyDescent="0.35">
      <c r="A5" s="14" t="s">
        <v>3</v>
      </c>
    </row>
    <row r="6" spans="1:1" ht="29" x14ac:dyDescent="0.35">
      <c r="A6" s="14" t="s">
        <v>4</v>
      </c>
    </row>
    <row r="7" spans="1:1" ht="47.25" customHeight="1" x14ac:dyDescent="0.35">
      <c r="A7" s="14"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BC1-122A-4DD5-A882-8514BCB7EC3E}">
  <sheetPr>
    <tabColor rgb="FF7030A0"/>
  </sheetPr>
  <dimension ref="A2:J61"/>
  <sheetViews>
    <sheetView tabSelected="1" topLeftCell="A11" zoomScale="115" zoomScaleNormal="115" workbookViewId="0">
      <selection activeCell="B17" sqref="B17"/>
    </sheetView>
  </sheetViews>
  <sheetFormatPr defaultColWidth="9.08984375" defaultRowHeight="13.5" x14ac:dyDescent="0.3"/>
  <cols>
    <col min="1" max="1" width="4.54296875" style="1" customWidth="1"/>
    <col min="2" max="2" width="83.6328125" style="1" bestFit="1" customWidth="1"/>
    <col min="3" max="3" width="15.54296875" style="1" bestFit="1" customWidth="1"/>
    <col min="4" max="4" width="15.54296875" style="1" customWidth="1"/>
    <col min="5" max="5" width="19.54296875" style="1" customWidth="1"/>
    <col min="6" max="6" width="20.6328125" style="1" customWidth="1"/>
    <col min="7" max="7" width="27" style="1" bestFit="1" customWidth="1"/>
    <col min="8" max="8" width="20.6328125" style="1" customWidth="1"/>
    <col min="9" max="9" width="30.08984375" style="1" bestFit="1" customWidth="1"/>
    <col min="10" max="10" width="20.90625" style="1" customWidth="1"/>
    <col min="11" max="16384" width="9.08984375" style="1"/>
  </cols>
  <sheetData>
    <row r="2" spans="1:10" x14ac:dyDescent="0.3">
      <c r="A2" s="2" t="s">
        <v>77</v>
      </c>
    </row>
    <row r="3" spans="1:10" ht="12" customHeight="1" x14ac:dyDescent="0.3">
      <c r="A3" s="2" t="s">
        <v>71</v>
      </c>
    </row>
    <row r="4" spans="1:10" s="26" customFormat="1" ht="12" customHeight="1" x14ac:dyDescent="0.3">
      <c r="A4" s="25" t="s">
        <v>34</v>
      </c>
    </row>
    <row r="5" spans="1:10" ht="12" customHeight="1" x14ac:dyDescent="0.3"/>
    <row r="6" spans="1:10" ht="27.5" thickBot="1" x14ac:dyDescent="0.35">
      <c r="A6" s="9" t="s">
        <v>6</v>
      </c>
      <c r="B6" s="9"/>
      <c r="C6" s="9"/>
      <c r="D6" s="9"/>
      <c r="E6" s="9"/>
      <c r="F6" s="9" t="s">
        <v>7</v>
      </c>
      <c r="G6" s="9" t="s">
        <v>51</v>
      </c>
      <c r="H6" s="10" t="s">
        <v>52</v>
      </c>
      <c r="I6" s="10" t="s">
        <v>8</v>
      </c>
      <c r="J6" s="10" t="s">
        <v>78</v>
      </c>
    </row>
    <row r="7" spans="1:10" s="2" customFormat="1" ht="15" customHeight="1" thickBot="1" x14ac:dyDescent="0.35">
      <c r="A7" s="4" t="s">
        <v>9</v>
      </c>
      <c r="B7" s="4"/>
      <c r="C7" s="4"/>
      <c r="D7" s="4"/>
      <c r="E7" s="4"/>
      <c r="F7" s="5">
        <f>G25-G19</f>
        <v>0</v>
      </c>
      <c r="G7" s="21">
        <f>J37</f>
        <v>0</v>
      </c>
      <c r="H7" s="21">
        <f>H43</f>
        <v>0</v>
      </c>
      <c r="I7" s="22">
        <f>(F7+G7+H7)*10</f>
        <v>0</v>
      </c>
      <c r="J7" s="54">
        <f>I7-G17-G19</f>
        <v>0</v>
      </c>
    </row>
    <row r="8" spans="1:10" ht="15" customHeight="1" x14ac:dyDescent="0.3"/>
    <row r="9" spans="1:10" ht="15" customHeight="1" x14ac:dyDescent="0.3">
      <c r="A9" s="9" t="s">
        <v>10</v>
      </c>
      <c r="B9" s="9"/>
      <c r="C9" s="9"/>
      <c r="D9" s="9"/>
      <c r="E9" s="9"/>
      <c r="F9" s="9"/>
      <c r="G9" s="9"/>
    </row>
    <row r="10" spans="1:10" ht="15" customHeight="1" x14ac:dyDescent="0.3">
      <c r="A10" s="9" t="s">
        <v>11</v>
      </c>
      <c r="B10" s="9"/>
      <c r="C10" s="9"/>
      <c r="D10" s="9"/>
      <c r="E10" s="9"/>
      <c r="F10" s="9"/>
      <c r="G10" s="9"/>
    </row>
    <row r="11" spans="1:10" ht="15" customHeight="1" x14ac:dyDescent="0.3">
      <c r="A11" s="39"/>
      <c r="B11" s="40" t="s">
        <v>33</v>
      </c>
      <c r="C11" s="41"/>
      <c r="D11" s="41"/>
      <c r="E11" s="41"/>
      <c r="F11" s="41"/>
      <c r="G11" s="42"/>
    </row>
    <row r="12" spans="1:10" s="19" customFormat="1" ht="40.5" x14ac:dyDescent="0.3">
      <c r="A12" s="38" t="s">
        <v>12</v>
      </c>
      <c r="B12" s="43" t="s">
        <v>49</v>
      </c>
      <c r="C12" s="44" t="s">
        <v>60</v>
      </c>
      <c r="D12" s="44" t="s">
        <v>61</v>
      </c>
      <c r="E12" s="44" t="s">
        <v>13</v>
      </c>
      <c r="F12" s="44" t="s">
        <v>14</v>
      </c>
      <c r="G12" s="44" t="s">
        <v>15</v>
      </c>
    </row>
    <row r="13" spans="1:10" ht="15" customHeight="1" x14ac:dyDescent="0.3">
      <c r="A13" s="3">
        <v>1</v>
      </c>
      <c r="B13" s="3" t="s">
        <v>32</v>
      </c>
      <c r="C13" s="16">
        <v>1</v>
      </c>
      <c r="D13" s="16">
        <v>1</v>
      </c>
      <c r="E13" s="16" t="s">
        <v>31</v>
      </c>
      <c r="F13" s="24">
        <v>0</v>
      </c>
      <c r="G13" s="6">
        <f>F13</f>
        <v>0</v>
      </c>
    </row>
    <row r="14" spans="1:10" ht="15" customHeight="1" x14ac:dyDescent="0.3">
      <c r="A14" s="3">
        <v>2</v>
      </c>
      <c r="B14" s="3" t="s">
        <v>16</v>
      </c>
      <c r="C14" s="16">
        <v>1</v>
      </c>
      <c r="D14" s="16">
        <v>1</v>
      </c>
      <c r="E14" s="16" t="s">
        <v>31</v>
      </c>
      <c r="F14" s="24">
        <v>0</v>
      </c>
      <c r="G14" s="6">
        <f t="shared" ref="G14:G17" si="0">F14</f>
        <v>0</v>
      </c>
    </row>
    <row r="15" spans="1:10" ht="15" customHeight="1" x14ac:dyDescent="0.3">
      <c r="A15" s="3">
        <v>3</v>
      </c>
      <c r="B15" s="3" t="s">
        <v>30</v>
      </c>
      <c r="C15" s="16">
        <v>1</v>
      </c>
      <c r="D15" s="16">
        <v>1</v>
      </c>
      <c r="E15" s="16" t="s">
        <v>31</v>
      </c>
      <c r="F15" s="24">
        <v>0</v>
      </c>
      <c r="G15" s="6">
        <f t="shared" si="0"/>
        <v>0</v>
      </c>
    </row>
    <row r="16" spans="1:10" ht="15" customHeight="1" x14ac:dyDescent="0.3">
      <c r="A16" s="3">
        <v>4</v>
      </c>
      <c r="B16" s="3" t="s">
        <v>64</v>
      </c>
      <c r="C16" s="16">
        <v>1</v>
      </c>
      <c r="D16" s="16">
        <v>1</v>
      </c>
      <c r="E16" s="16" t="s">
        <v>31</v>
      </c>
      <c r="F16" s="24">
        <v>0</v>
      </c>
      <c r="G16" s="6">
        <f t="shared" si="0"/>
        <v>0</v>
      </c>
    </row>
    <row r="17" spans="1:10" ht="15" customHeight="1" x14ac:dyDescent="0.3">
      <c r="A17" s="3">
        <v>5</v>
      </c>
      <c r="B17" s="3" t="s">
        <v>79</v>
      </c>
      <c r="C17" s="16">
        <v>1</v>
      </c>
      <c r="D17" s="16">
        <v>1</v>
      </c>
      <c r="E17" s="16" t="s">
        <v>31</v>
      </c>
      <c r="F17" s="24">
        <v>0</v>
      </c>
      <c r="G17" s="6">
        <f t="shared" si="0"/>
        <v>0</v>
      </c>
    </row>
    <row r="18" spans="1:10" ht="15" customHeight="1" thickBot="1" x14ac:dyDescent="0.35">
      <c r="A18" s="3">
        <v>6</v>
      </c>
      <c r="B18" s="3" t="s">
        <v>17</v>
      </c>
      <c r="C18" s="23"/>
      <c r="D18" s="23"/>
      <c r="E18" s="16" t="s">
        <v>18</v>
      </c>
      <c r="F18" s="24">
        <v>0</v>
      </c>
      <c r="G18" s="6">
        <f>C18*F18</f>
        <v>0</v>
      </c>
    </row>
    <row r="19" spans="1:10" ht="30" customHeight="1" thickBot="1" x14ac:dyDescent="0.35">
      <c r="A19" s="3">
        <v>7</v>
      </c>
      <c r="B19" s="46" t="s">
        <v>75</v>
      </c>
      <c r="C19" s="23"/>
      <c r="D19" s="23"/>
      <c r="E19" s="16" t="s">
        <v>31</v>
      </c>
      <c r="F19" s="24">
        <v>0</v>
      </c>
      <c r="G19" s="6"/>
    </row>
    <row r="20" spans="1:10" ht="15" customHeight="1" x14ac:dyDescent="0.3">
      <c r="A20" s="3">
        <v>8</v>
      </c>
      <c r="B20" s="3" t="s">
        <v>19</v>
      </c>
      <c r="C20" s="16" t="s">
        <v>62</v>
      </c>
      <c r="D20" s="16" t="s">
        <v>39</v>
      </c>
      <c r="E20" s="16" t="s">
        <v>31</v>
      </c>
      <c r="F20" s="24">
        <v>0</v>
      </c>
      <c r="G20" s="6">
        <f>F20</f>
        <v>0</v>
      </c>
    </row>
    <row r="21" spans="1:10" ht="15" customHeight="1" x14ac:dyDescent="0.3">
      <c r="A21" s="3">
        <v>9</v>
      </c>
      <c r="B21" s="3" t="s">
        <v>43</v>
      </c>
      <c r="C21" s="16" t="s">
        <v>63</v>
      </c>
      <c r="D21" s="16" t="s">
        <v>40</v>
      </c>
      <c r="E21" s="16" t="s">
        <v>31</v>
      </c>
      <c r="F21" s="24">
        <v>0</v>
      </c>
      <c r="G21" s="6">
        <f>F21</f>
        <v>0</v>
      </c>
    </row>
    <row r="22" spans="1:10" ht="15" customHeight="1" x14ac:dyDescent="0.3">
      <c r="A22" s="3">
        <v>10</v>
      </c>
      <c r="B22" s="3" t="s">
        <v>44</v>
      </c>
      <c r="C22" s="16" t="s">
        <v>45</v>
      </c>
      <c r="D22" s="16" t="s">
        <v>45</v>
      </c>
      <c r="E22" s="16" t="s">
        <v>31</v>
      </c>
      <c r="F22" s="24">
        <v>0</v>
      </c>
      <c r="G22" s="6">
        <f>F22</f>
        <v>0</v>
      </c>
    </row>
    <row r="23" spans="1:10" ht="15" customHeight="1" x14ac:dyDescent="0.3">
      <c r="A23" s="3">
        <v>11</v>
      </c>
      <c r="B23" s="11" t="s">
        <v>21</v>
      </c>
      <c r="C23" s="23"/>
      <c r="D23" s="23"/>
      <c r="E23" s="23"/>
      <c r="F23" s="24">
        <v>0</v>
      </c>
      <c r="G23" s="6">
        <f>C23*E23</f>
        <v>0</v>
      </c>
    </row>
    <row r="24" spans="1:10" ht="15" customHeight="1" x14ac:dyDescent="0.3">
      <c r="A24" s="3">
        <v>12</v>
      </c>
      <c r="B24" s="11" t="s">
        <v>21</v>
      </c>
      <c r="C24" s="23"/>
      <c r="D24" s="23"/>
      <c r="E24" s="23"/>
      <c r="F24" s="24">
        <v>0</v>
      </c>
      <c r="G24" s="6">
        <f>C24*E24</f>
        <v>0</v>
      </c>
    </row>
    <row r="25" spans="1:10" ht="15" customHeight="1" x14ac:dyDescent="0.3">
      <c r="A25" s="3"/>
      <c r="B25" s="4" t="s">
        <v>22</v>
      </c>
      <c r="D25" s="3"/>
      <c r="E25" s="3"/>
      <c r="F25" s="8"/>
      <c r="G25" s="6">
        <f>SUM(G13:G24)</f>
        <v>0</v>
      </c>
    </row>
    <row r="26" spans="1:10" ht="15" customHeight="1" x14ac:dyDescent="0.3"/>
    <row r="27" spans="1:10" ht="15" customHeight="1" x14ac:dyDescent="0.3">
      <c r="A27" s="29" t="s">
        <v>23</v>
      </c>
      <c r="B27" s="29"/>
      <c r="C27" s="12"/>
      <c r="D27" s="12"/>
      <c r="E27" s="12"/>
      <c r="F27" s="12"/>
      <c r="G27" s="12"/>
      <c r="H27" s="13"/>
      <c r="I27" s="13"/>
    </row>
    <row r="28" spans="1:10" s="19" customFormat="1" ht="40.5" x14ac:dyDescent="0.3">
      <c r="A28" s="43" t="s">
        <v>12</v>
      </c>
      <c r="B28" s="43" t="s">
        <v>49</v>
      </c>
      <c r="C28" s="44" t="s">
        <v>60</v>
      </c>
      <c r="D28" s="44" t="s">
        <v>61</v>
      </c>
      <c r="E28" s="44"/>
      <c r="F28" s="44" t="s">
        <v>13</v>
      </c>
      <c r="G28" s="44" t="s">
        <v>42</v>
      </c>
      <c r="H28" s="44" t="s">
        <v>15</v>
      </c>
      <c r="I28" s="44" t="s">
        <v>24</v>
      </c>
      <c r="J28" s="44" t="s">
        <v>25</v>
      </c>
    </row>
    <row r="29" spans="1:10" ht="15" customHeight="1" x14ac:dyDescent="0.3">
      <c r="A29" s="3">
        <v>1</v>
      </c>
      <c r="B29" s="3" t="s">
        <v>36</v>
      </c>
      <c r="C29" s="16">
        <v>115</v>
      </c>
      <c r="D29" s="16">
        <v>60</v>
      </c>
      <c r="E29" s="16"/>
      <c r="F29" s="16" t="s">
        <v>20</v>
      </c>
      <c r="G29" s="24">
        <v>0</v>
      </c>
      <c r="H29" s="6">
        <f t="shared" ref="H29:H36" si="1">C29*G29</f>
        <v>0</v>
      </c>
      <c r="I29" s="18">
        <v>10</v>
      </c>
      <c r="J29" s="7">
        <f>H29*I29</f>
        <v>0</v>
      </c>
    </row>
    <row r="30" spans="1:10" ht="15" customHeight="1" x14ac:dyDescent="0.3">
      <c r="A30" s="3">
        <v>2</v>
      </c>
      <c r="B30" s="3" t="s">
        <v>37</v>
      </c>
      <c r="C30" s="16">
        <v>10</v>
      </c>
      <c r="D30" s="16">
        <v>10</v>
      </c>
      <c r="E30" s="16"/>
      <c r="F30" s="16" t="s">
        <v>20</v>
      </c>
      <c r="G30" s="24">
        <v>0</v>
      </c>
      <c r="H30" s="6">
        <f t="shared" si="1"/>
        <v>0</v>
      </c>
      <c r="I30" s="18">
        <v>10</v>
      </c>
      <c r="J30" s="7">
        <f>H30*I30</f>
        <v>0</v>
      </c>
    </row>
    <row r="31" spans="1:10" ht="15" customHeight="1" x14ac:dyDescent="0.3">
      <c r="A31" s="3">
        <v>3</v>
      </c>
      <c r="B31" s="3" t="s">
        <v>38</v>
      </c>
      <c r="C31" s="16">
        <v>1</v>
      </c>
      <c r="D31" s="16">
        <v>1</v>
      </c>
      <c r="E31" s="16"/>
      <c r="F31" s="16" t="s">
        <v>31</v>
      </c>
      <c r="G31" s="24">
        <v>0</v>
      </c>
      <c r="H31" s="6">
        <f t="shared" si="1"/>
        <v>0</v>
      </c>
      <c r="I31" s="18">
        <v>10</v>
      </c>
      <c r="J31" s="7">
        <f t="shared" ref="J31:J36" si="2">H31*I31</f>
        <v>0</v>
      </c>
    </row>
    <row r="32" spans="1:10" ht="15" customHeight="1" x14ac:dyDescent="0.3">
      <c r="A32" s="3">
        <v>4</v>
      </c>
      <c r="B32" s="3" t="s">
        <v>41</v>
      </c>
      <c r="C32" s="16">
        <v>1</v>
      </c>
      <c r="D32" s="16">
        <v>1</v>
      </c>
      <c r="E32" s="16"/>
      <c r="F32" s="16" t="s">
        <v>31</v>
      </c>
      <c r="G32" s="24">
        <v>0</v>
      </c>
      <c r="H32" s="6">
        <f t="shared" si="1"/>
        <v>0</v>
      </c>
      <c r="I32" s="18">
        <v>10</v>
      </c>
      <c r="J32" s="7">
        <f t="shared" si="2"/>
        <v>0</v>
      </c>
    </row>
    <row r="33" spans="1:10" ht="15" customHeight="1" x14ac:dyDescent="0.3">
      <c r="A33" s="3">
        <v>5</v>
      </c>
      <c r="B33" s="3" t="s">
        <v>35</v>
      </c>
      <c r="C33" s="16">
        <v>1</v>
      </c>
      <c r="D33" s="16">
        <v>1</v>
      </c>
      <c r="E33" s="16"/>
      <c r="F33" s="16" t="s">
        <v>31</v>
      </c>
      <c r="G33" s="24">
        <v>0</v>
      </c>
      <c r="H33" s="6">
        <f t="shared" si="1"/>
        <v>0</v>
      </c>
      <c r="I33" s="18">
        <v>10</v>
      </c>
      <c r="J33" s="7">
        <f t="shared" si="2"/>
        <v>0</v>
      </c>
    </row>
    <row r="34" spans="1:10" ht="15" customHeight="1" x14ac:dyDescent="0.3">
      <c r="A34" s="3">
        <v>6</v>
      </c>
      <c r="B34" s="3" t="s">
        <v>64</v>
      </c>
      <c r="C34" s="16">
        <v>1</v>
      </c>
      <c r="D34" s="16">
        <v>1</v>
      </c>
      <c r="E34" s="16"/>
      <c r="F34" s="16" t="s">
        <v>31</v>
      </c>
      <c r="G34" s="24">
        <v>0</v>
      </c>
      <c r="H34" s="6">
        <f t="shared" si="1"/>
        <v>0</v>
      </c>
      <c r="I34" s="18">
        <v>10</v>
      </c>
      <c r="J34" s="7">
        <f t="shared" si="2"/>
        <v>0</v>
      </c>
    </row>
    <row r="35" spans="1:10" ht="15" customHeight="1" x14ac:dyDescent="0.3">
      <c r="A35" s="3">
        <v>8</v>
      </c>
      <c r="B35" s="11" t="s">
        <v>26</v>
      </c>
      <c r="C35" s="23"/>
      <c r="D35" s="23"/>
      <c r="E35" s="23"/>
      <c r="F35" s="23"/>
      <c r="G35" s="24">
        <v>0</v>
      </c>
      <c r="H35" s="6">
        <f t="shared" si="1"/>
        <v>0</v>
      </c>
      <c r="I35" s="18">
        <v>10</v>
      </c>
      <c r="J35" s="7">
        <f t="shared" si="2"/>
        <v>0</v>
      </c>
    </row>
    <row r="36" spans="1:10" ht="15" customHeight="1" x14ac:dyDescent="0.3">
      <c r="A36" s="3">
        <v>9</v>
      </c>
      <c r="B36" s="11" t="s">
        <v>26</v>
      </c>
      <c r="C36" s="23"/>
      <c r="D36" s="23"/>
      <c r="E36" s="23"/>
      <c r="F36" s="23"/>
      <c r="G36" s="24">
        <v>0</v>
      </c>
      <c r="H36" s="6">
        <f t="shared" si="1"/>
        <v>0</v>
      </c>
      <c r="I36" s="18">
        <v>10</v>
      </c>
      <c r="J36" s="7">
        <f t="shared" si="2"/>
        <v>0</v>
      </c>
    </row>
    <row r="37" spans="1:10" ht="15" customHeight="1" x14ac:dyDescent="0.3">
      <c r="A37" s="3"/>
      <c r="B37" s="4" t="s">
        <v>27</v>
      </c>
      <c r="C37" s="3"/>
      <c r="D37" s="3"/>
      <c r="E37" s="3"/>
      <c r="F37" s="3"/>
      <c r="G37" s="8"/>
      <c r="H37" s="5">
        <f>SUM(H29:H36)</f>
        <v>0</v>
      </c>
      <c r="I37" s="16"/>
      <c r="J37" s="5">
        <f>SUM(J29:J36)</f>
        <v>0</v>
      </c>
    </row>
    <row r="38" spans="1:10" ht="15" customHeight="1" x14ac:dyDescent="0.3"/>
    <row r="39" spans="1:10" ht="15" customHeight="1" x14ac:dyDescent="0.3">
      <c r="A39" s="29" t="s">
        <v>50</v>
      </c>
      <c r="B39" s="29"/>
      <c r="C39" s="12"/>
      <c r="D39" s="12"/>
      <c r="E39" s="12"/>
      <c r="F39" s="12"/>
      <c r="G39" s="12"/>
      <c r="H39" s="12"/>
      <c r="I39" s="12"/>
    </row>
    <row r="40" spans="1:10" ht="15" customHeight="1" x14ac:dyDescent="0.3">
      <c r="A40" s="43" t="s">
        <v>12</v>
      </c>
      <c r="B40" s="43" t="s">
        <v>48</v>
      </c>
      <c r="C40" s="44" t="s">
        <v>28</v>
      </c>
      <c r="D40" s="44"/>
      <c r="E40" s="44" t="s">
        <v>13</v>
      </c>
      <c r="F40" s="44" t="s">
        <v>73</v>
      </c>
      <c r="G40" s="44" t="s">
        <v>72</v>
      </c>
      <c r="H40" s="44" t="s">
        <v>15</v>
      </c>
      <c r="I40" s="44" t="s">
        <v>57</v>
      </c>
    </row>
    <row r="41" spans="1:10" ht="15" customHeight="1" x14ac:dyDescent="0.3">
      <c r="A41" s="31">
        <v>1</v>
      </c>
      <c r="B41" s="30" t="s">
        <v>55</v>
      </c>
      <c r="C41" s="32">
        <v>1</v>
      </c>
      <c r="D41" s="32">
        <v>1</v>
      </c>
      <c r="E41" s="33" t="s">
        <v>18</v>
      </c>
      <c r="F41" s="34">
        <v>0</v>
      </c>
      <c r="G41" s="35">
        <v>150</v>
      </c>
      <c r="H41" s="36">
        <f>F41*G41</f>
        <v>0</v>
      </c>
      <c r="I41" s="37" t="s">
        <v>53</v>
      </c>
    </row>
    <row r="42" spans="1:10" ht="15" customHeight="1" x14ac:dyDescent="0.3">
      <c r="A42" s="3">
        <v>2</v>
      </c>
      <c r="B42" s="3" t="s">
        <v>56</v>
      </c>
      <c r="C42" s="20">
        <v>1</v>
      </c>
      <c r="D42" s="20">
        <v>1</v>
      </c>
      <c r="E42" s="16" t="s">
        <v>18</v>
      </c>
      <c r="F42" s="24">
        <v>0</v>
      </c>
      <c r="G42" s="28">
        <v>150</v>
      </c>
      <c r="H42" s="27">
        <f>F42*G42</f>
        <v>0</v>
      </c>
      <c r="I42" s="17" t="s">
        <v>54</v>
      </c>
    </row>
    <row r="43" spans="1:10" x14ac:dyDescent="0.3">
      <c r="A43" s="3"/>
      <c r="B43" s="4" t="s">
        <v>47</v>
      </c>
      <c r="C43" s="3"/>
      <c r="D43" s="3"/>
      <c r="E43" s="3"/>
      <c r="F43" s="8"/>
      <c r="G43" s="5" t="s">
        <v>46</v>
      </c>
      <c r="H43" s="6">
        <f>SUM(H41:H42)</f>
        <v>0</v>
      </c>
      <c r="I43" s="5"/>
    </row>
    <row r="45" spans="1:10" ht="14" x14ac:dyDescent="0.3">
      <c r="A45" s="29" t="s">
        <v>58</v>
      </c>
      <c r="B45" s="29"/>
      <c r="C45" s="12"/>
      <c r="D45" s="12"/>
      <c r="E45" s="12"/>
      <c r="F45" s="12"/>
      <c r="G45" s="12"/>
      <c r="H45" s="12"/>
      <c r="I45" s="12"/>
    </row>
    <row r="46" spans="1:10" x14ac:dyDescent="0.3">
      <c r="A46" s="43" t="s">
        <v>12</v>
      </c>
      <c r="B46" s="43" t="s">
        <v>48</v>
      </c>
      <c r="C46" s="44" t="s">
        <v>28</v>
      </c>
      <c r="D46" s="44"/>
      <c r="E46" s="44" t="s">
        <v>13</v>
      </c>
      <c r="F46" s="44" t="s">
        <v>29</v>
      </c>
      <c r="G46" s="44"/>
      <c r="H46" s="44" t="s">
        <v>15</v>
      </c>
      <c r="I46" s="44" t="s">
        <v>57</v>
      </c>
    </row>
    <row r="47" spans="1:10" x14ac:dyDescent="0.3">
      <c r="A47" s="3">
        <v>1</v>
      </c>
      <c r="B47" s="3" t="s">
        <v>59</v>
      </c>
      <c r="C47" s="20">
        <v>1</v>
      </c>
      <c r="D47" s="20">
        <v>1</v>
      </c>
      <c r="E47" s="16" t="s">
        <v>18</v>
      </c>
      <c r="F47" s="24">
        <v>0</v>
      </c>
      <c r="G47" s="45"/>
      <c r="H47" s="27">
        <f>F47*G47</f>
        <v>0</v>
      </c>
      <c r="I47" s="17" t="s">
        <v>54</v>
      </c>
    </row>
    <row r="49" spans="2:7" ht="14.5" x14ac:dyDescent="0.35">
      <c r="B49"/>
      <c r="C49"/>
      <c r="D49"/>
      <c r="E49"/>
      <c r="F49"/>
      <c r="G49"/>
    </row>
    <row r="50" spans="2:7" ht="14" thickBot="1" x14ac:dyDescent="0.35">
      <c r="B50" s="1" t="s">
        <v>74</v>
      </c>
    </row>
    <row r="51" spans="2:7" x14ac:dyDescent="0.3">
      <c r="B51" s="52" t="s">
        <v>65</v>
      </c>
    </row>
    <row r="52" spans="2:7" ht="123.5" customHeight="1" thickBot="1" x14ac:dyDescent="0.35">
      <c r="B52" s="53" t="s">
        <v>76</v>
      </c>
    </row>
    <row r="54" spans="2:7" ht="27" x14ac:dyDescent="0.3">
      <c r="B54" s="30" t="s">
        <v>66</v>
      </c>
    </row>
    <row r="57" spans="2:7" ht="14" thickBot="1" x14ac:dyDescent="0.35"/>
    <row r="58" spans="2:7" ht="14.5" x14ac:dyDescent="0.35">
      <c r="B58" s="47" t="s">
        <v>67</v>
      </c>
      <c r="C58" s="49"/>
      <c r="D58" s="50"/>
      <c r="E58" s="51"/>
    </row>
    <row r="59" spans="2:7" ht="14.5" x14ac:dyDescent="0.35">
      <c r="B59" s="48" t="s">
        <v>68</v>
      </c>
      <c r="C59" s="49"/>
      <c r="D59" s="50"/>
      <c r="E59" s="51"/>
    </row>
    <row r="60" spans="2:7" ht="14.5" x14ac:dyDescent="0.35">
      <c r="B60" s="48" t="s">
        <v>69</v>
      </c>
      <c r="C60" s="49"/>
      <c r="D60" s="50"/>
      <c r="E60" s="51"/>
    </row>
    <row r="61" spans="2:7" ht="14.5" x14ac:dyDescent="0.35">
      <c r="B61" s="48" t="s">
        <v>70</v>
      </c>
      <c r="C61" s="49"/>
      <c r="D61" s="50"/>
      <c r="E61" s="51"/>
    </row>
  </sheetData>
  <pageMargins left="0.7" right="0.7" top="0.75" bottom="0.75" header="0.3" footer="0.3"/>
  <pageSetup paperSize="9" orientation="portrait"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15B3-F1AF-465C-B29B-742E44CF22E0}">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5FFEDE5EB19143B0DEFEB5596CC807" ma:contentTypeVersion="4" ma:contentTypeDescription="Een nieuw document maken." ma:contentTypeScope="" ma:versionID="75f0f08ca801ebfd9c866738df7f010c">
  <xsd:schema xmlns:xsd="http://www.w3.org/2001/XMLSchema" xmlns:xs="http://www.w3.org/2001/XMLSchema" xmlns:p="http://schemas.microsoft.com/office/2006/metadata/properties" xmlns:ns2="64abca7f-0d2b-4e8c-a0df-564cd4b7a295" targetNamespace="http://schemas.microsoft.com/office/2006/metadata/properties" ma:root="true" ma:fieldsID="6966d3f5a58af774e9f02da9c67b6a08" ns2:_="">
    <xsd:import namespace="64abca7f-0d2b-4e8c-a0df-564cd4b7a2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bca7f-0d2b-4e8c-a0df-564cd4b7a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D9CFB-87E7-4D46-9CE9-4469B05E6DCB}">
  <ds:schemaRefs>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64abca7f-0d2b-4e8c-a0df-564cd4b7a295"/>
  </ds:schemaRefs>
</ds:datastoreItem>
</file>

<file path=customXml/itemProps2.xml><?xml version="1.0" encoding="utf-8"?>
<ds:datastoreItem xmlns:ds="http://schemas.openxmlformats.org/officeDocument/2006/customXml" ds:itemID="{E8763129-2892-4369-8503-C57A65B39C88}">
  <ds:schemaRefs>
    <ds:schemaRef ds:uri="http://schemas.microsoft.com/sharepoint/v3/contenttype/forms"/>
  </ds:schemaRefs>
</ds:datastoreItem>
</file>

<file path=customXml/itemProps3.xml><?xml version="1.0" encoding="utf-8"?>
<ds:datastoreItem xmlns:ds="http://schemas.openxmlformats.org/officeDocument/2006/customXml" ds:itemID="{5B120FA3-6FD7-4AAE-BFB1-1C6559DBC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bca7f-0d2b-4e8c-a0df-564cd4b7a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Tarieven</vt:lpstr>
      <vt:lpstr>specificatie implementatiekn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Schouten</dc:creator>
  <cp:keywords/>
  <dc:description/>
  <cp:lastModifiedBy>Charles Hartgers</cp:lastModifiedBy>
  <cp:revision/>
  <dcterms:created xsi:type="dcterms:W3CDTF">2021-08-27T10:27:26Z</dcterms:created>
  <dcterms:modified xsi:type="dcterms:W3CDTF">2025-06-29T09:53:34Z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0x010100C25FFEDE5EB19143B0DEFEB5596CC807</vt:lpwstr>
  </property>
</Properties>
</file>