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vrrcloud.sharepoint.com/sites/AFD_HRVitaliteit-aanbestedingarbodienstBMW2025/Gedeelde documenten/2.Nota van Inlichtingen/2e NvI/"/>
    </mc:Choice>
  </mc:AlternateContent>
  <xr:revisionPtr revIDLastSave="5" documentId="8_{23B8DB5A-DFAA-4AAD-8752-6BC15F997FF7}" xr6:coauthVersionLast="47" xr6:coauthVersionMax="47" xr10:uidLastSave="{12E7AA08-F2A9-49E6-BCFE-B9CE47FAE8C1}"/>
  <bookViews>
    <workbookView xWindow="-98" yWindow="-98" windowWidth="21795" windowHeight="13875" xr2:uid="{00000000-000D-0000-FFFF-FFFF00000000}"/>
  </bookViews>
  <sheets>
    <sheet name="Totaal inschrijfprijs" sheetId="5" r:id="rId1"/>
    <sheet name="Specificaties 1" sheetId="7" r:id="rId2"/>
  </sheets>
  <definedNames>
    <definedName name="_xlnm.Print_Area" localSheetId="1">'Specificaties 1'!$A$1:$E$67</definedName>
    <definedName name="_xlnm.Print_Area" localSheetId="0">'Totaal inschrijfprijs'!$A$1:$E$33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5" l="1"/>
  <c r="E17" i="5"/>
  <c r="E16" i="5"/>
  <c r="E15" i="5"/>
  <c r="E14" i="5"/>
  <c r="E62" i="7"/>
  <c r="E63" i="7"/>
  <c r="E19" i="7"/>
  <c r="E29" i="7"/>
  <c r="E36" i="7"/>
  <c r="E27" i="7" l="1"/>
  <c r="E28" i="7"/>
  <c r="E30" i="7"/>
  <c r="E61" i="7"/>
  <c r="E52" i="7"/>
  <c r="E18" i="7"/>
  <c r="E60" i="7"/>
  <c r="E59" i="7"/>
  <c r="E58" i="7"/>
  <c r="A18" i="5"/>
  <c r="A17" i="5"/>
  <c r="A16" i="5"/>
  <c r="A15" i="5"/>
  <c r="A14" i="5"/>
  <c r="E15" i="7"/>
  <c r="C10" i="7"/>
  <c r="E16" i="7"/>
  <c r="E14" i="7"/>
  <c r="E53" i="7"/>
  <c r="E51" i="7"/>
  <c r="E46" i="7"/>
  <c r="E45" i="7"/>
  <c r="E44" i="7"/>
  <c r="E43" i="7"/>
  <c r="E42" i="7"/>
  <c r="E41" i="7"/>
  <c r="E35" i="7"/>
  <c r="E34" i="7"/>
  <c r="E33" i="7"/>
  <c r="E32" i="7"/>
  <c r="E31" i="7"/>
  <c r="E26" i="7"/>
  <c r="E25" i="7"/>
  <c r="E17" i="7"/>
  <c r="E21" i="7" l="1"/>
  <c r="D14" i="5" s="1"/>
  <c r="D18" i="5"/>
  <c r="E54" i="7"/>
  <c r="D17" i="5" s="1"/>
  <c r="E37" i="7"/>
  <c r="D15" i="5" s="1"/>
  <c r="E47" i="7"/>
  <c r="D16" i="5" s="1"/>
  <c r="E19" i="5" l="1"/>
</calcChain>
</file>

<file path=xl/sharedStrings.xml><?xml version="1.0" encoding="utf-8"?>
<sst xmlns="http://schemas.openxmlformats.org/spreadsheetml/2006/main" count="91" uniqueCount="77">
  <si>
    <t xml:space="preserve">Oranje velden: door de inschrijver in te vullen </t>
  </si>
  <si>
    <t>Inschrijvingsprijsformulier Arbodienstverlening</t>
  </si>
  <si>
    <t>Naam inschrijver:</t>
  </si>
  <si>
    <t>Uw bedrijfsnaam hier invullen</t>
  </si>
  <si>
    <t>- Verklaart zich door ondertekening van het prijsformulier, bereid op zich te nemen de werkzaamheden ten behoeve van het uitvoeren van de opdracht m.b.t. project Arbodienstverlening bij de VRR, overeenkomstig de bepalingen en inhoud van de project Arbodienstverlening (incl. bijlagen en Nota’s van Inlichtingen) en aan te nemen voor de onderstaande totaalprijs, weergegeven inclusief btw.</t>
  </si>
  <si>
    <t>excl. Btw</t>
  </si>
  <si>
    <t>btw</t>
  </si>
  <si>
    <t>incl. btw btw</t>
  </si>
  <si>
    <t>Over 6 jaar</t>
  </si>
  <si>
    <t>Inschrijfprijs</t>
  </si>
  <si>
    <t>totaal inclusief btw</t>
  </si>
  <si>
    <t xml:space="preserve">Zegge : </t>
  </si>
  <si>
    <t>…………………………………………………………………………………………</t>
  </si>
  <si>
    <t>euro, (incl. btw)</t>
  </si>
  <si>
    <t>- Verklaart dat deze opgegeven inschrijfprijs de totaalprijs is voor de uitvoering van de opdracht zoals beschreven in het aanbestedingsdocument van de het project arbodienstverlening.</t>
  </si>
  <si>
    <t xml:space="preserve">op </t>
  </si>
  <si>
    <t>plaats</t>
  </si>
  <si>
    <t>Aldus naar waarheid opgemaakt op : …..………….……………………………</t>
  </si>
  <si>
    <t>Naam rechtsgeldige vertegenwoordiger: ………………………………………...</t>
  </si>
  <si>
    <t>Handtekening:  ……………………………………………………………………..</t>
  </si>
  <si>
    <t>Formulier details prijzen te leveren diensten</t>
  </si>
  <si>
    <t xml:space="preserve">Hoofdstuk 1 Arbo Consulten </t>
  </si>
  <si>
    <t>Onderdeel</t>
  </si>
  <si>
    <t>geschat aantal  per jaar</t>
  </si>
  <si>
    <t>tarief per uur (excl.btw)</t>
  </si>
  <si>
    <t>btw bedrag (/ uur)</t>
  </si>
  <si>
    <t>Totaal per jaar incl BTW</t>
  </si>
  <si>
    <t xml:space="preserve">Arboconsult (door Arbo arts of door verpleegkundige en situatie daarna doorgesproken met Arbo arts) Gesprek van 30 minuten. </t>
  </si>
  <si>
    <t>Arbo arts tarief (afwijkend tarief in het geval van een langer consult dan 30 minuten)</t>
  </si>
  <si>
    <t>Verpleegkundige tarief (in het geval van langer consult dan 30 minuten)</t>
  </si>
  <si>
    <t>Probleem analyse bij langdurig verzuim</t>
  </si>
  <si>
    <t>Reintergratieverslagen</t>
  </si>
  <si>
    <t>Spoedoproep tarief</t>
  </si>
  <si>
    <t>Arbeidsverzuimtool (online tool licentiekosten voor algemeen gebruik onafh. Aantal medewerkers))</t>
  </si>
  <si>
    <t>TOTAAL</t>
  </si>
  <si>
    <t>Hoofdstuk 2 keuringen</t>
  </si>
  <si>
    <t>tarief per keuring (excl btw)</t>
  </si>
  <si>
    <t>btw bedrag /keer</t>
  </si>
  <si>
    <t>Aanstellingskeuring Brandweer</t>
  </si>
  <si>
    <t>Aanstellingskeuring Ambulance</t>
  </si>
  <si>
    <t>Periodieke keuring PPMO;</t>
  </si>
  <si>
    <t>PMO Ambulancedienst - binnen (zie bijlage 17)</t>
  </si>
  <si>
    <t>PMO Ambulancedienst - buiten (zie bijlage 17)</t>
  </si>
  <si>
    <t>Pago Brandweer</t>
  </si>
  <si>
    <t>Inkeuring duikers door een duikerarts B (inkeuring);</t>
  </si>
  <si>
    <t>Periodieke duikkeuring door een duikerarts A;</t>
  </si>
  <si>
    <t>Periodieke brandweerkeuring (piketkeuring)</t>
  </si>
  <si>
    <t>Rijbewijskeuringen (C rijbewijs).</t>
  </si>
  <si>
    <t>CBR verklaring (in combi PPMO)</t>
  </si>
  <si>
    <t>Toeslag voor keuren in de avond</t>
  </si>
  <si>
    <t>TOTAAL keuringen</t>
  </si>
  <si>
    <t>Hoofdstuk 3 Vaccinaties (vaste medewerkers en vrijwilligers)</t>
  </si>
  <si>
    <t>tarief per vaccinatie (excl btw)</t>
  </si>
  <si>
    <t>BTW bedrag</t>
  </si>
  <si>
    <t>Hepatitis A</t>
  </si>
  <si>
    <t>Hepatitis B</t>
  </si>
  <si>
    <t>Hepatitis A en B (Twinrix)</t>
  </si>
  <si>
    <t>Titerbepaling</t>
  </si>
  <si>
    <t>BMR</t>
  </si>
  <si>
    <t>DTP vaccinaties</t>
  </si>
  <si>
    <t>TOTAAL vaccinaties</t>
  </si>
  <si>
    <t>Hoofdstuk 4 Overleg</t>
  </si>
  <si>
    <t>geschat aantal  uur per jaar</t>
  </si>
  <si>
    <t>tarief per uur (excl btw)</t>
  </si>
  <si>
    <t>aanwezigheid bij beleids (SMO) bedrijfsarts (voor zowel Brandweer als Ambudienst)</t>
  </si>
  <si>
    <t>overleg overig  (klnt,huisarts, ziekenhuis, doorverwijzingen etc)</t>
  </si>
  <si>
    <t>Presentaties COR/Directie raad (voor zowel Brandweer als Ambudienst)</t>
  </si>
  <si>
    <t>TOTAAL Overleg</t>
  </si>
  <si>
    <t>Hoofdstuk 5 Overige dienstverlening</t>
  </si>
  <si>
    <t>tarief per uur of per onderzoek (zie omschrijving) (excl btw)</t>
  </si>
  <si>
    <t>Arbeidsdeskundig onderzoek per onderzoek</t>
  </si>
  <si>
    <t>Werkplekonderzoek door ergonoom (exclusief rapportage) per onderzoek</t>
  </si>
  <si>
    <t>Arbeids- &amp; organisatiedeskundige per uur</t>
  </si>
  <si>
    <t>Opstellen RI &amp; E (per uur)</t>
  </si>
  <si>
    <t>Jaarlijkse abonnementskosten per medewerker (o.a. verzuimtool)</t>
  </si>
  <si>
    <t>TOTAAL Overige dienstverlening</t>
  </si>
  <si>
    <t xml:space="preserve">LET OP: De genoemde aantallen zijn indicatief en enigzins gebaseerd op basis van de afgelopen jaren. Aan de genoemde aantallen kunnen geen rechten ontleend worden. Deze dienen zuiver om een goede inschrijvingvergelijking te kunnen maken enigzins gericht op reele aantallen. Uitsluitend door VRR goedgekeurde en werkelijk gemaakte uren en activiteiten kunnen worden gefactureerd.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</si>
</sst>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413]d/mmm/yy;@"/>
    <numFmt numFmtId="165" formatCode="_ [$€-413]\ * #,##0.00_ ;_ [$€-413]\ * \-#,##0.00_ ;_ [$€-413]\ * &quot;-&quot;??_ ;_ @_ "/>
    <numFmt numFmtId="166" formatCode="#,##0_ ;\-#,##0\ "/>
    <numFmt numFmtId="167" formatCode="&quot;€&quot;\ #,##0"/>
  </numFmts>
  <fonts count="21" x14ac:knownFonts="1">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11"/>
      <color indexed="8"/>
      <name val="Calibri"/>
      <family val="2"/>
      <scheme val="minor"/>
    </font>
    <font>
      <sz val="10"/>
      <color theme="1" tint="0.249977111117893"/>
      <name val="Arial"/>
      <family val="2"/>
    </font>
    <font>
      <b/>
      <sz val="10"/>
      <color theme="1" tint="0.249977111117893"/>
      <name val="Arial"/>
      <family val="2"/>
    </font>
    <font>
      <b/>
      <sz val="11"/>
      <color rgb="FFFF0000"/>
      <name val="Arial"/>
      <family val="2"/>
    </font>
    <font>
      <b/>
      <sz val="12"/>
      <color rgb="FFE36C0A"/>
      <name val="Arial"/>
      <family val="2"/>
    </font>
    <font>
      <sz val="10"/>
      <color rgb="FF000000"/>
      <name val="Arial"/>
      <family val="2"/>
    </font>
    <font>
      <strike/>
      <sz val="10"/>
      <color theme="1" tint="0.249977111117893"/>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rgb="FFF6903C"/>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theme="0" tint="-0.1499679555650502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bottom/>
      <diagonal/>
    </border>
  </borders>
  <cellStyleXfs count="7">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14" fillId="0" borderId="0"/>
  </cellStyleXfs>
  <cellXfs count="131">
    <xf numFmtId="0" fontId="0" fillId="0" borderId="0" xfId="0"/>
    <xf numFmtId="0" fontId="0" fillId="0" borderId="4" xfId="0" applyBorder="1"/>
    <xf numFmtId="0" fontId="0" fillId="0" borderId="8" xfId="0" applyBorder="1"/>
    <xf numFmtId="0" fontId="0" fillId="0" borderId="7" xfId="0" applyBorder="1"/>
    <xf numFmtId="0" fontId="4" fillId="0" borderId="7" xfId="0" applyFont="1" applyBorder="1"/>
    <xf numFmtId="0" fontId="0" fillId="0" borderId="10" xfId="0" applyBorder="1"/>
    <xf numFmtId="0" fontId="0" fillId="0" borderId="11" xfId="0" applyBorder="1"/>
    <xf numFmtId="0" fontId="5"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4" fillId="4" borderId="7" xfId="0" applyFont="1" applyFill="1" applyBorder="1"/>
    <xf numFmtId="164" fontId="0" fillId="3" borderId="0" xfId="0" applyNumberFormat="1" applyFill="1" applyProtection="1">
      <protection locked="0"/>
    </xf>
    <xf numFmtId="0" fontId="0" fillId="0" borderId="0" xfId="0" applyAlignment="1">
      <alignment horizontal="center" vertical="center"/>
    </xf>
    <xf numFmtId="0" fontId="5" fillId="2" borderId="4" xfId="0" applyFont="1" applyFill="1" applyBorder="1"/>
    <xf numFmtId="0" fontId="4" fillId="2" borderId="7" xfId="0" quotePrefix="1" applyFont="1" applyFill="1" applyBorder="1" applyAlignment="1">
      <alignment wrapText="1"/>
    </xf>
    <xf numFmtId="0" fontId="6" fillId="2" borderId="7" xfId="0" applyFont="1" applyFill="1" applyBorder="1"/>
    <xf numFmtId="0" fontId="4" fillId="2" borderId="7" xfId="0" applyFont="1" applyFill="1" applyBorder="1"/>
    <xf numFmtId="0" fontId="4" fillId="4" borderId="0" xfId="0" applyFont="1" applyFill="1"/>
    <xf numFmtId="0" fontId="4" fillId="0" borderId="0" xfId="0" applyFont="1"/>
    <xf numFmtId="44" fontId="5" fillId="2" borderId="15" xfId="3" applyFont="1" applyFill="1" applyBorder="1" applyProtection="1"/>
    <xf numFmtId="0" fontId="6" fillId="2" borderId="1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9" fillId="2" borderId="7" xfId="0" applyFont="1" applyFill="1" applyBorder="1"/>
    <xf numFmtId="0" fontId="5" fillId="2" borderId="9" xfId="0" applyFont="1" applyFill="1" applyBorder="1"/>
    <xf numFmtId="0" fontId="9" fillId="2" borderId="8" xfId="0" applyFont="1" applyFill="1" applyBorder="1"/>
    <xf numFmtId="0" fontId="9" fillId="2" borderId="11" xfId="0" applyFont="1" applyFill="1" applyBorder="1"/>
    <xf numFmtId="0" fontId="9" fillId="2" borderId="10" xfId="0" applyFont="1" applyFill="1" applyBorder="1"/>
    <xf numFmtId="44" fontId="6" fillId="2" borderId="13" xfId="3" applyFont="1" applyFill="1" applyBorder="1" applyAlignment="1" applyProtection="1">
      <alignment vertical="center"/>
    </xf>
    <xf numFmtId="0" fontId="5" fillId="2" borderId="9" xfId="0" applyFont="1" applyFill="1" applyBorder="1" applyProtection="1">
      <protection locked="0"/>
    </xf>
    <xf numFmtId="44" fontId="6" fillId="2" borderId="7" xfId="3" applyFont="1" applyFill="1" applyBorder="1" applyAlignment="1" applyProtection="1">
      <alignment vertical="center"/>
    </xf>
    <xf numFmtId="7" fontId="6" fillId="2" borderId="0" xfId="3" applyNumberFormat="1" applyFont="1" applyFill="1" applyBorder="1" applyAlignment="1" applyProtection="1">
      <alignment vertical="center"/>
    </xf>
    <xf numFmtId="44" fontId="6" fillId="2" borderId="6" xfId="3" applyFont="1" applyFill="1" applyBorder="1" applyAlignment="1" applyProtection="1">
      <alignment vertical="center"/>
    </xf>
    <xf numFmtId="0" fontId="9" fillId="2" borderId="0" xfId="0" applyFont="1" applyFill="1"/>
    <xf numFmtId="0" fontId="7" fillId="4" borderId="7" xfId="0" applyFont="1" applyFill="1" applyBorder="1" applyProtection="1">
      <protection locked="0"/>
    </xf>
    <xf numFmtId="0" fontId="0" fillId="3" borderId="0" xfId="0" applyFill="1" applyProtection="1">
      <protection locked="0"/>
    </xf>
    <xf numFmtId="0" fontId="0" fillId="3" borderId="8" xfId="0" applyFill="1" applyBorder="1" applyProtection="1">
      <protection locked="0"/>
    </xf>
    <xf numFmtId="0" fontId="0" fillId="0" borderId="7" xfId="0" applyBorder="1" applyAlignment="1">
      <alignment horizontal="center"/>
    </xf>
    <xf numFmtId="0" fontId="0" fillId="0" borderId="5" xfId="0" applyBorder="1" applyAlignment="1">
      <alignment horizontal="center" vertical="center"/>
    </xf>
    <xf numFmtId="0" fontId="0" fillId="0" borderId="10" xfId="0" applyBorder="1" applyAlignment="1">
      <alignment horizontal="center" vertical="center"/>
    </xf>
    <xf numFmtId="44" fontId="8" fillId="2" borderId="16" xfId="0" applyNumberFormat="1" applyFont="1" applyFill="1" applyBorder="1" applyAlignment="1">
      <alignment horizontal="center" vertical="top" wrapText="1"/>
    </xf>
    <xf numFmtId="44" fontId="8" fillId="2" borderId="12" xfId="0" applyNumberFormat="1" applyFont="1" applyFill="1" applyBorder="1" applyAlignment="1">
      <alignment horizontal="center" vertical="top" wrapText="1"/>
    </xf>
    <xf numFmtId="165" fontId="8" fillId="2" borderId="12" xfId="0" applyNumberFormat="1" applyFont="1" applyFill="1" applyBorder="1" applyAlignment="1">
      <alignment horizontal="center" vertical="top" wrapText="1"/>
    </xf>
    <xf numFmtId="167" fontId="0" fillId="0" borderId="0" xfId="3" applyNumberFormat="1" applyFont="1"/>
    <xf numFmtId="167" fontId="0" fillId="0" borderId="0" xfId="0" applyNumberFormat="1"/>
    <xf numFmtId="166" fontId="0" fillId="0" borderId="0" xfId="0" applyNumberFormat="1"/>
    <xf numFmtId="0" fontId="13" fillId="0" borderId="0" xfId="0" applyFont="1"/>
    <xf numFmtId="0" fontId="15" fillId="0" borderId="0" xfId="0" applyFont="1"/>
    <xf numFmtId="0" fontId="15" fillId="0" borderId="23" xfId="0" applyFont="1" applyBorder="1"/>
    <xf numFmtId="0" fontId="15" fillId="0" borderId="7" xfId="0" applyFont="1" applyBorder="1" applyAlignment="1">
      <alignment wrapText="1"/>
    </xf>
    <xf numFmtId="0" fontId="15" fillId="0" borderId="7" xfId="0" applyFont="1" applyBorder="1"/>
    <xf numFmtId="0" fontId="15" fillId="0" borderId="23" xfId="0" applyFont="1" applyBorder="1" applyAlignment="1">
      <alignment wrapText="1"/>
    </xf>
    <xf numFmtId="0" fontId="15" fillId="0" borderId="24" xfId="0" applyFont="1" applyBorder="1" applyAlignment="1">
      <alignment horizontal="center" vertical="center"/>
    </xf>
    <xf numFmtId="0" fontId="16" fillId="0" borderId="26" xfId="0" applyFont="1" applyBorder="1"/>
    <xf numFmtId="0" fontId="16" fillId="0" borderId="27" xfId="0" applyFont="1" applyBorder="1"/>
    <xf numFmtId="0" fontId="16" fillId="0" borderId="28" xfId="0" applyFont="1" applyBorder="1"/>
    <xf numFmtId="44" fontId="15" fillId="2" borderId="21" xfId="3" applyFont="1" applyFill="1" applyBorder="1" applyAlignment="1" applyProtection="1">
      <alignment horizontal="center" vertical="center"/>
      <protection locked="0"/>
    </xf>
    <xf numFmtId="44" fontId="15" fillId="2" borderId="24" xfId="3" applyFont="1" applyFill="1" applyBorder="1" applyAlignment="1" applyProtection="1">
      <alignment horizontal="center" vertical="center"/>
      <protection locked="0"/>
    </xf>
    <xf numFmtId="44" fontId="15" fillId="2" borderId="30" xfId="3" applyFont="1" applyFill="1" applyBorder="1" applyAlignment="1" applyProtection="1">
      <alignment horizontal="center" vertical="center"/>
      <protection locked="0"/>
    </xf>
    <xf numFmtId="165" fontId="15" fillId="0" borderId="22" xfId="0" applyNumberFormat="1" applyFont="1" applyBorder="1" applyAlignment="1">
      <alignment horizontal="center" vertical="center"/>
    </xf>
    <xf numFmtId="165" fontId="15" fillId="0" borderId="25" xfId="0" applyNumberFormat="1" applyFont="1" applyBorder="1" applyAlignment="1">
      <alignment horizontal="center" vertical="center"/>
    </xf>
    <xf numFmtId="165" fontId="16" fillId="0" borderId="29" xfId="0" applyNumberFormat="1" applyFont="1" applyBorder="1"/>
    <xf numFmtId="0" fontId="15" fillId="0" borderId="30" xfId="0" applyFont="1" applyBorder="1" applyAlignment="1">
      <alignment horizontal="center" vertical="center"/>
    </xf>
    <xf numFmtId="165" fontId="15" fillId="2" borderId="0" xfId="0" applyNumberFormat="1" applyFont="1" applyFill="1" applyAlignment="1" applyProtection="1">
      <alignment horizontal="center" vertical="center"/>
      <protection locked="0"/>
    </xf>
    <xf numFmtId="44" fontId="15" fillId="2" borderId="30" xfId="3" applyFont="1" applyFill="1" applyBorder="1" applyAlignment="1" applyProtection="1">
      <alignment vertical="center"/>
      <protection locked="0"/>
    </xf>
    <xf numFmtId="44" fontId="15" fillId="2" borderId="24" xfId="3" applyFont="1" applyFill="1" applyBorder="1" applyAlignment="1" applyProtection="1">
      <alignment vertical="center"/>
      <protection locked="0"/>
    </xf>
    <xf numFmtId="0" fontId="16" fillId="5" borderId="17" xfId="0" applyFont="1" applyFill="1" applyBorder="1" applyAlignment="1">
      <alignment vertical="center"/>
    </xf>
    <xf numFmtId="0" fontId="16" fillId="5" borderId="18"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20" xfId="0" applyFont="1" applyFill="1" applyBorder="1" applyAlignment="1">
      <alignment horizontal="center" vertical="center" wrapText="1"/>
    </xf>
    <xf numFmtId="0" fontId="15" fillId="0" borderId="31" xfId="0" applyFont="1" applyBorder="1" applyAlignment="1">
      <alignment horizontal="center" vertical="center"/>
    </xf>
    <xf numFmtId="165" fontId="15" fillId="2" borderId="32" xfId="0" applyNumberFormat="1" applyFont="1" applyFill="1" applyBorder="1" applyAlignment="1" applyProtection="1">
      <alignment horizontal="center" vertical="center"/>
      <protection locked="0"/>
    </xf>
    <xf numFmtId="44" fontId="15" fillId="2" borderId="31" xfId="3" applyFont="1" applyFill="1" applyBorder="1" applyAlignment="1" applyProtection="1">
      <alignment vertical="center"/>
      <protection locked="0"/>
    </xf>
    <xf numFmtId="0" fontId="5" fillId="2" borderId="7" xfId="0" applyFont="1" applyFill="1" applyBorder="1"/>
    <xf numFmtId="0" fontId="8" fillId="2" borderId="33" xfId="0" applyFont="1" applyFill="1" applyBorder="1" applyAlignment="1">
      <alignment horizontal="center" vertical="top" wrapText="1"/>
    </xf>
    <xf numFmtId="44" fontId="5" fillId="2" borderId="34" xfId="3" applyFont="1" applyFill="1" applyBorder="1" applyProtection="1"/>
    <xf numFmtId="44" fontId="5" fillId="2" borderId="35" xfId="3" applyFont="1" applyFill="1" applyBorder="1" applyProtection="1"/>
    <xf numFmtId="0" fontId="15" fillId="0" borderId="36" xfId="0" applyFont="1" applyBorder="1" applyAlignment="1">
      <alignment horizontal="center" vertical="center"/>
    </xf>
    <xf numFmtId="165" fontId="15" fillId="0" borderId="15" xfId="0" applyNumberFormat="1" applyFont="1" applyBorder="1" applyAlignment="1">
      <alignment horizontal="center" vertical="center"/>
    </xf>
    <xf numFmtId="165" fontId="15" fillId="0" borderId="38" xfId="0" applyNumberFormat="1" applyFont="1" applyBorder="1" applyAlignment="1">
      <alignment horizontal="center" vertical="center"/>
    </xf>
    <xf numFmtId="165" fontId="15" fillId="0" borderId="37" xfId="0" applyNumberFormat="1" applyFont="1" applyBorder="1" applyAlignment="1">
      <alignment horizontal="center" vertical="center"/>
    </xf>
    <xf numFmtId="165" fontId="15" fillId="0" borderId="39" xfId="0" applyNumberFormat="1" applyFont="1" applyBorder="1" applyAlignment="1">
      <alignment horizontal="center" vertical="center"/>
    </xf>
    <xf numFmtId="0" fontId="15" fillId="6" borderId="7" xfId="0" applyFont="1" applyFill="1" applyBorder="1"/>
    <xf numFmtId="0" fontId="15" fillId="6" borderId="24" xfId="0" applyFont="1" applyFill="1" applyBorder="1" applyAlignment="1">
      <alignment horizontal="center" vertical="center"/>
    </xf>
    <xf numFmtId="0" fontId="15" fillId="4" borderId="7" xfId="0" applyFont="1" applyFill="1" applyBorder="1"/>
    <xf numFmtId="0" fontId="15" fillId="4" borderId="24" xfId="0" applyFont="1" applyFill="1" applyBorder="1" applyAlignment="1">
      <alignment horizontal="center" vertical="center"/>
    </xf>
    <xf numFmtId="0" fontId="15" fillId="6" borderId="7" xfId="0" applyFont="1" applyFill="1" applyBorder="1" applyAlignment="1">
      <alignment wrapText="1"/>
    </xf>
    <xf numFmtId="165" fontId="15" fillId="2" borderId="36" xfId="0" applyNumberFormat="1" applyFont="1" applyFill="1" applyBorder="1" applyAlignment="1" applyProtection="1">
      <alignment horizontal="center" vertical="center"/>
      <protection locked="0"/>
    </xf>
    <xf numFmtId="0" fontId="20" fillId="2" borderId="23" xfId="0" applyFont="1" applyFill="1" applyBorder="1" applyAlignment="1">
      <alignment wrapText="1"/>
    </xf>
    <xf numFmtId="0" fontId="20" fillId="2" borderId="24" xfId="0" applyFont="1" applyFill="1" applyBorder="1" applyAlignment="1">
      <alignment horizontal="center" vertical="center"/>
    </xf>
    <xf numFmtId="165" fontId="15" fillId="2" borderId="25" xfId="0" applyNumberFormat="1" applyFont="1" applyFill="1" applyBorder="1" applyAlignment="1">
      <alignment horizontal="center" vertical="center"/>
    </xf>
    <xf numFmtId="0" fontId="15" fillId="6" borderId="23" xfId="0" applyFont="1" applyFill="1" applyBorder="1"/>
    <xf numFmtId="44" fontId="15" fillId="2" borderId="40" xfId="3" applyFont="1" applyFill="1" applyBorder="1" applyAlignment="1" applyProtection="1">
      <alignment vertical="center"/>
      <protection locked="0"/>
    </xf>
    <xf numFmtId="0" fontId="19" fillId="6" borderId="7" xfId="0" applyFont="1" applyFill="1" applyBorder="1"/>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4" fillId="2" borderId="1" xfId="0" quotePrefix="1" applyFont="1" applyFill="1" applyBorder="1" applyAlignment="1">
      <alignment horizontal="center" wrapText="1"/>
    </xf>
    <xf numFmtId="0" fontId="4" fillId="2" borderId="2" xfId="0" quotePrefix="1" applyFont="1" applyFill="1" applyBorder="1" applyAlignment="1">
      <alignment horizontal="center" wrapText="1"/>
    </xf>
    <xf numFmtId="0" fontId="4" fillId="2" borderId="3" xfId="0" quotePrefix="1" applyFont="1" applyFill="1" applyBorder="1" applyAlignment="1">
      <alignment horizont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0" fillId="0" borderId="0" xfId="0" applyFont="1" applyAlignment="1">
      <alignment horizontal="center"/>
    </xf>
    <xf numFmtId="0" fontId="10" fillId="0" borderId="8" xfId="0" applyFont="1" applyBorder="1" applyAlignment="1">
      <alignment horizontal="center"/>
    </xf>
    <xf numFmtId="0" fontId="11" fillId="3" borderId="0" xfId="0" applyFont="1" applyFill="1" applyAlignment="1" applyProtection="1">
      <alignment horizontal="center"/>
      <protection locked="0"/>
    </xf>
    <xf numFmtId="0" fontId="11" fillId="3" borderId="8" xfId="0" applyFont="1" applyFill="1" applyBorder="1" applyAlignment="1" applyProtection="1">
      <alignment horizontal="center"/>
      <protection locked="0"/>
    </xf>
    <xf numFmtId="0" fontId="0" fillId="0" borderId="0" xfId="0" applyAlignment="1">
      <alignment horizontal="center"/>
    </xf>
    <xf numFmtId="0" fontId="0" fillId="0" borderId="8" xfId="0" applyBorder="1" applyAlignment="1">
      <alignment horizontal="center"/>
    </xf>
    <xf numFmtId="0" fontId="12" fillId="0" borderId="7" xfId="0" quotePrefix="1" applyFont="1" applyBorder="1" applyAlignment="1">
      <alignment horizontal="center" wrapText="1"/>
    </xf>
    <xf numFmtId="0" fontId="12" fillId="0" borderId="0" xfId="0" quotePrefix="1" applyFont="1" applyAlignment="1">
      <alignment horizontal="center" wrapText="1"/>
    </xf>
    <xf numFmtId="0" fontId="7" fillId="3" borderId="0" xfId="0" applyFont="1" applyFill="1" applyAlignment="1" applyProtection="1">
      <alignment horizontal="center"/>
      <protection locked="0"/>
    </xf>
    <xf numFmtId="0" fontId="7" fillId="3" borderId="8" xfId="0" applyFont="1" applyFill="1" applyBorder="1" applyAlignment="1" applyProtection="1">
      <alignment horizontal="center"/>
      <protection locked="0"/>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7" fillId="4" borderId="7" xfId="0" applyFont="1" applyFill="1" applyBorder="1" applyAlignment="1">
      <alignment horizontal="center"/>
    </xf>
    <xf numFmtId="0" fontId="7" fillId="4" borderId="0" xfId="0" applyFont="1" applyFill="1" applyAlignment="1">
      <alignment horizontal="center"/>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7" fillId="0" borderId="0" xfId="0" quotePrefix="1" applyFont="1" applyAlignment="1">
      <alignment horizontal="center" vertical="center"/>
    </xf>
    <xf numFmtId="0" fontId="7" fillId="0" borderId="8" xfId="0" quotePrefix="1" applyFont="1" applyBorder="1" applyAlignment="1">
      <alignment horizontal="center" vertical="center"/>
    </xf>
  </cellXfs>
  <cellStyles count="7">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6903C"/>
      <color rgb="FFE36C0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4003676</xdr:colOff>
      <xdr:row>6</xdr:row>
      <xdr:rowOff>53658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0</xdr:col>
      <xdr:colOff>4326573</xdr:colOff>
      <xdr:row>6</xdr:row>
      <xdr:rowOff>98425</xdr:rowOff>
    </xdr:to>
    <xdr:pic>
      <xdr:nvPicPr>
        <xdr:cNvPr id="2" name="Afbeelding 1">
          <a:extLst>
            <a:ext uri="{FF2B5EF4-FFF2-40B4-BE49-F238E27FC236}">
              <a16:creationId xmlns:a16="http://schemas.microsoft.com/office/drawing/2014/main" id="{DA977B46-630D-422E-9369-5C0BB0E814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80975"/>
          <a:ext cx="4210368" cy="10033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workbookViewId="0">
      <selection activeCell="E19" sqref="E19"/>
    </sheetView>
  </sheetViews>
  <sheetFormatPr defaultRowHeight="14.25" x14ac:dyDescent="0.45"/>
  <cols>
    <col min="1" max="1" width="61.86328125" customWidth="1"/>
    <col min="2" max="2" width="13.265625" customWidth="1"/>
    <col min="3" max="4" width="13.86328125" customWidth="1"/>
    <col min="5" max="5" width="16.3984375" customWidth="1"/>
  </cols>
  <sheetData>
    <row r="1" spans="1:5" x14ac:dyDescent="0.45">
      <c r="A1" s="1"/>
      <c r="B1" s="8"/>
      <c r="C1" s="8"/>
      <c r="D1" s="8"/>
      <c r="E1" s="9"/>
    </row>
    <row r="2" spans="1:5" x14ac:dyDescent="0.45">
      <c r="A2" s="3"/>
      <c r="C2" s="105" t="s">
        <v>0</v>
      </c>
      <c r="D2" s="105"/>
      <c r="E2" s="106"/>
    </row>
    <row r="3" spans="1:5" x14ac:dyDescent="0.45">
      <c r="A3" s="3"/>
      <c r="E3" s="2"/>
    </row>
    <row r="4" spans="1:5" x14ac:dyDescent="0.45">
      <c r="A4" s="3"/>
      <c r="E4" s="2"/>
    </row>
    <row r="5" spans="1:5" x14ac:dyDescent="0.45">
      <c r="A5" s="3"/>
      <c r="E5" s="2"/>
    </row>
    <row r="6" spans="1:5" x14ac:dyDescent="0.45">
      <c r="A6" s="3"/>
      <c r="E6" s="2"/>
    </row>
    <row r="7" spans="1:5" ht="14.65" thickBot="1" x14ac:dyDescent="0.5">
      <c r="A7" s="3"/>
      <c r="E7" s="2"/>
    </row>
    <row r="8" spans="1:5" ht="21" thickBot="1" x14ac:dyDescent="0.5">
      <c r="A8" s="102" t="s">
        <v>1</v>
      </c>
      <c r="B8" s="103"/>
      <c r="C8" s="103"/>
      <c r="D8" s="103"/>
      <c r="E8" s="104"/>
    </row>
    <row r="9" spans="1:5" x14ac:dyDescent="0.45">
      <c r="A9" s="3"/>
      <c r="E9" s="2"/>
    </row>
    <row r="10" spans="1:5" x14ac:dyDescent="0.45">
      <c r="A10" s="36" t="s">
        <v>2</v>
      </c>
      <c r="B10" s="113" t="s">
        <v>3</v>
      </c>
      <c r="C10" s="113"/>
      <c r="D10" s="113"/>
      <c r="E10" s="114"/>
    </row>
    <row r="11" spans="1:5" ht="14.65" thickBot="1" x14ac:dyDescent="0.5">
      <c r="A11" s="3"/>
      <c r="E11" s="2"/>
    </row>
    <row r="12" spans="1:5" ht="44.45" customHeight="1" thickBot="1" x14ac:dyDescent="0.5">
      <c r="A12" s="99" t="s">
        <v>4</v>
      </c>
      <c r="B12" s="100"/>
      <c r="C12" s="100"/>
      <c r="D12" s="100"/>
      <c r="E12" s="101"/>
    </row>
    <row r="13" spans="1:5" ht="14.65" thickBot="1" x14ac:dyDescent="0.5">
      <c r="B13" s="22" t="s">
        <v>5</v>
      </c>
      <c r="C13" s="23" t="s">
        <v>6</v>
      </c>
      <c r="D13" s="23" t="s">
        <v>7</v>
      </c>
      <c r="E13" s="24" t="s">
        <v>8</v>
      </c>
    </row>
    <row r="14" spans="1:5" x14ac:dyDescent="0.45">
      <c r="A14" s="15" t="str">
        <f>+'Specificaties 1'!A12</f>
        <v xml:space="preserve">Hoofdstuk 1 Arbo Consulten </v>
      </c>
      <c r="B14" s="42"/>
      <c r="C14" s="44"/>
      <c r="D14" s="43">
        <f>+'Specificaties 1'!E21</f>
        <v>0</v>
      </c>
      <c r="E14" s="21">
        <f>+D14*6</f>
        <v>0</v>
      </c>
    </row>
    <row r="15" spans="1:5" x14ac:dyDescent="0.45">
      <c r="A15" s="76" t="str">
        <f>+'Specificaties 1'!A23</f>
        <v>Hoofdstuk 2 keuringen</v>
      </c>
      <c r="B15" s="42"/>
      <c r="C15" s="44"/>
      <c r="D15" s="43">
        <f>+'Specificaties 1'!E37</f>
        <v>0</v>
      </c>
      <c r="E15" s="21">
        <f>+D15*6</f>
        <v>0</v>
      </c>
    </row>
    <row r="16" spans="1:5" x14ac:dyDescent="0.45">
      <c r="A16" s="76" t="str">
        <f>+'Specificaties 1'!A39</f>
        <v>Hoofdstuk 3 Vaccinaties (vaste medewerkers en vrijwilligers)</v>
      </c>
      <c r="B16" s="42"/>
      <c r="C16" s="44"/>
      <c r="D16" s="43">
        <f>+'Specificaties 1'!E47</f>
        <v>0</v>
      </c>
      <c r="E16" s="21">
        <f>+D16*6</f>
        <v>0</v>
      </c>
    </row>
    <row r="17" spans="1:5" x14ac:dyDescent="0.45">
      <c r="A17" s="76" t="str">
        <f>+'Specificaties 1'!A49</f>
        <v>Hoofdstuk 4 Overleg</v>
      </c>
      <c r="B17" s="42"/>
      <c r="C17" s="44"/>
      <c r="D17" s="43">
        <f>+'Specificaties 1'!E54</f>
        <v>0</v>
      </c>
      <c r="E17" s="21">
        <f>+D17*6</f>
        <v>0</v>
      </c>
    </row>
    <row r="18" spans="1:5" ht="14.65" thickBot="1" x14ac:dyDescent="0.5">
      <c r="A18" s="76" t="str">
        <f>+'Specificaties 1'!A56</f>
        <v>Hoofdstuk 5 Overige dienstverlening</v>
      </c>
      <c r="B18" s="42"/>
      <c r="C18" s="44"/>
      <c r="D18" s="43">
        <f>+'Specificaties 1'!E63</f>
        <v>0</v>
      </c>
      <c r="E18" s="21">
        <f>+D18*6</f>
        <v>0</v>
      </c>
    </row>
    <row r="19" spans="1:5" ht="14.65" thickBot="1" x14ac:dyDescent="0.5">
      <c r="A19" s="16" t="s">
        <v>9</v>
      </c>
      <c r="B19" s="77"/>
      <c r="C19" s="78"/>
      <c r="D19" s="79"/>
      <c r="E19" s="30">
        <f>SUM(E14:E18)</f>
        <v>0</v>
      </c>
    </row>
    <row r="20" spans="1:5" x14ac:dyDescent="0.45">
      <c r="A20" s="17" t="s">
        <v>10</v>
      </c>
      <c r="B20" s="17"/>
      <c r="C20" s="32"/>
      <c r="D20" s="33"/>
      <c r="E20" s="34"/>
    </row>
    <row r="21" spans="1:5" x14ac:dyDescent="0.45">
      <c r="A21" s="18" t="s">
        <v>11</v>
      </c>
      <c r="B21" s="18"/>
      <c r="C21" s="25"/>
      <c r="D21" s="35"/>
      <c r="E21" s="27"/>
    </row>
    <row r="22" spans="1:5" ht="14.65" thickBot="1" x14ac:dyDescent="0.5">
      <c r="A22" s="7" t="s">
        <v>12</v>
      </c>
      <c r="B22" s="31" t="s">
        <v>13</v>
      </c>
      <c r="C22" s="26"/>
      <c r="D22" s="29"/>
      <c r="E22" s="28"/>
    </row>
    <row r="23" spans="1:5" x14ac:dyDescent="0.45">
      <c r="A23" s="3"/>
      <c r="E23" s="2"/>
    </row>
    <row r="24" spans="1:5" ht="21.6" customHeight="1" x14ac:dyDescent="0.45">
      <c r="A24" s="111" t="s">
        <v>14</v>
      </c>
      <c r="B24" s="112"/>
      <c r="C24" s="112"/>
      <c r="D24" s="112"/>
      <c r="E24" s="2"/>
    </row>
    <row r="25" spans="1:5" x14ac:dyDescent="0.45">
      <c r="A25" s="3"/>
      <c r="C25" s="11" t="s">
        <v>15</v>
      </c>
      <c r="D25" s="109" t="s">
        <v>16</v>
      </c>
      <c r="E25" s="110"/>
    </row>
    <row r="26" spans="1:5" x14ac:dyDescent="0.45">
      <c r="A26" s="12" t="s">
        <v>17</v>
      </c>
      <c r="B26" s="19"/>
      <c r="C26" s="13"/>
      <c r="D26" s="37"/>
      <c r="E26" s="38"/>
    </row>
    <row r="27" spans="1:5" x14ac:dyDescent="0.45">
      <c r="A27" s="3"/>
      <c r="E27" s="2"/>
    </row>
    <row r="28" spans="1:5" x14ac:dyDescent="0.45">
      <c r="A28" s="12" t="s">
        <v>18</v>
      </c>
      <c r="B28" s="19"/>
      <c r="C28" s="107"/>
      <c r="D28" s="107"/>
      <c r="E28" s="108"/>
    </row>
    <row r="29" spans="1:5" x14ac:dyDescent="0.45">
      <c r="A29" s="4"/>
      <c r="B29" s="20"/>
      <c r="E29" s="2"/>
    </row>
    <row r="30" spans="1:5" x14ac:dyDescent="0.45">
      <c r="A30" s="3"/>
      <c r="C30" s="97"/>
      <c r="D30" s="97"/>
      <c r="E30" s="98"/>
    </row>
    <row r="31" spans="1:5" x14ac:dyDescent="0.45">
      <c r="A31" s="12" t="s">
        <v>19</v>
      </c>
      <c r="B31" s="19"/>
      <c r="C31" s="97"/>
      <c r="D31" s="97"/>
      <c r="E31" s="98"/>
    </row>
    <row r="32" spans="1:5" x14ac:dyDescent="0.45">
      <c r="A32" s="3"/>
      <c r="C32" s="97"/>
      <c r="D32" s="97"/>
      <c r="E32" s="98"/>
    </row>
    <row r="33" spans="1:5" ht="14.65" thickBot="1" x14ac:dyDescent="0.5">
      <c r="A33" s="10"/>
      <c r="B33" s="5"/>
      <c r="C33" s="5"/>
      <c r="D33" s="5"/>
      <c r="E33" s="6"/>
    </row>
  </sheetData>
  <mergeCells count="8">
    <mergeCell ref="C30:E32"/>
    <mergeCell ref="A12:E12"/>
    <mergeCell ref="A8:E8"/>
    <mergeCell ref="C2:E2"/>
    <mergeCell ref="C28:E28"/>
    <mergeCell ref="D25:E25"/>
    <mergeCell ref="A24:D24"/>
    <mergeCell ref="B10:E10"/>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37F95-E2A8-4FB0-AEA4-4ABFD06F3E4D}">
  <sheetPr>
    <pageSetUpPr fitToPage="1"/>
  </sheetPr>
  <dimension ref="A1:I67"/>
  <sheetViews>
    <sheetView workbookViewId="0">
      <selection activeCell="E63" sqref="E63"/>
    </sheetView>
  </sheetViews>
  <sheetFormatPr defaultRowHeight="14.25" x14ac:dyDescent="0.45"/>
  <cols>
    <col min="1" max="1" width="75.73046875" customWidth="1"/>
    <col min="2" max="2" width="14" customWidth="1"/>
    <col min="3" max="3" width="14.265625" customWidth="1"/>
    <col min="4" max="4" width="14" customWidth="1"/>
    <col min="5" max="5" width="23" customWidth="1"/>
    <col min="6" max="6" width="12.73046875" bestFit="1" customWidth="1"/>
    <col min="8" max="8" width="6.59765625" bestFit="1" customWidth="1"/>
  </cols>
  <sheetData>
    <row r="1" spans="1:9" x14ac:dyDescent="0.45">
      <c r="A1" s="1"/>
      <c r="B1" s="8"/>
      <c r="C1" s="40"/>
      <c r="D1" s="40"/>
      <c r="E1" s="9"/>
      <c r="G1" s="48"/>
    </row>
    <row r="2" spans="1:9" x14ac:dyDescent="0.45">
      <c r="A2" s="3"/>
      <c r="C2" s="14"/>
      <c r="D2" s="14"/>
      <c r="E2" s="2"/>
    </row>
    <row r="3" spans="1:9" x14ac:dyDescent="0.45">
      <c r="A3" s="3"/>
      <c r="C3" s="14"/>
      <c r="D3" s="14"/>
      <c r="E3" s="2"/>
      <c r="H3" s="46"/>
      <c r="I3" s="45"/>
    </row>
    <row r="4" spans="1:9" x14ac:dyDescent="0.45">
      <c r="A4" s="3"/>
      <c r="C4" s="14"/>
      <c r="D4" s="14"/>
      <c r="E4" s="2"/>
      <c r="I4" s="47"/>
    </row>
    <row r="5" spans="1:9" x14ac:dyDescent="0.45">
      <c r="A5" s="3"/>
      <c r="C5" s="14"/>
      <c r="D5" s="14"/>
      <c r="E5" s="2"/>
    </row>
    <row r="6" spans="1:9" x14ac:dyDescent="0.45">
      <c r="A6" s="3"/>
      <c r="C6" s="14"/>
      <c r="D6" s="14"/>
      <c r="E6" s="2"/>
    </row>
    <row r="7" spans="1:9" ht="14.65" thickBot="1" x14ac:dyDescent="0.5">
      <c r="A7" s="10"/>
      <c r="B7" s="5"/>
      <c r="C7" s="41"/>
      <c r="D7" s="41"/>
      <c r="E7" s="6"/>
    </row>
    <row r="8" spans="1:9" ht="21" thickBot="1" x14ac:dyDescent="0.5">
      <c r="A8" s="102" t="s">
        <v>20</v>
      </c>
      <c r="B8" s="103"/>
      <c r="C8" s="103"/>
      <c r="D8" s="103"/>
      <c r="E8" s="104"/>
    </row>
    <row r="9" spans="1:9" ht="7.9" customHeight="1" x14ac:dyDescent="0.45">
      <c r="A9" s="39"/>
      <c r="B9" s="11"/>
      <c r="E9" s="2"/>
    </row>
    <row r="10" spans="1:9" x14ac:dyDescent="0.45">
      <c r="A10" s="118" t="s">
        <v>2</v>
      </c>
      <c r="B10" s="119"/>
      <c r="C10" s="129" t="str">
        <f>IF(+'Totaal inschrijfprijs'!B10="Uw bedrijfsnaam hier invullen","",'Totaal inschrijfprijs'!B10)</f>
        <v/>
      </c>
      <c r="D10" s="129"/>
      <c r="E10" s="130"/>
    </row>
    <row r="11" spans="1:9" ht="6" customHeight="1" thickBot="1" x14ac:dyDescent="0.5">
      <c r="A11" s="10"/>
      <c r="B11" s="5"/>
      <c r="C11" s="41"/>
      <c r="D11" s="41"/>
      <c r="E11" s="6"/>
    </row>
    <row r="12" spans="1:9" ht="15.4" thickBot="1" x14ac:dyDescent="0.5">
      <c r="A12" s="115" t="s">
        <v>21</v>
      </c>
      <c r="B12" s="116"/>
      <c r="C12" s="116"/>
      <c r="D12" s="116"/>
      <c r="E12" s="117"/>
    </row>
    <row r="13" spans="1:9" ht="26.65" thickBot="1" x14ac:dyDescent="0.5">
      <c r="A13" s="68" t="s">
        <v>22</v>
      </c>
      <c r="B13" s="69" t="s">
        <v>23</v>
      </c>
      <c r="C13" s="70" t="s">
        <v>24</v>
      </c>
      <c r="D13" s="71" t="s">
        <v>25</v>
      </c>
      <c r="E13" s="72" t="s">
        <v>26</v>
      </c>
    </row>
    <row r="14" spans="1:9" ht="26.25" x14ac:dyDescent="0.45">
      <c r="A14" s="51" t="s">
        <v>27</v>
      </c>
      <c r="B14" s="64">
        <v>1400</v>
      </c>
      <c r="C14" s="58"/>
      <c r="D14" s="60">
        <v>0</v>
      </c>
      <c r="E14" s="61">
        <f t="shared" ref="E14:E17" si="0">(B14*C14)+((B14*C14)*D14)</f>
        <v>0</v>
      </c>
    </row>
    <row r="15" spans="1:9" x14ac:dyDescent="0.45">
      <c r="A15" s="89" t="s">
        <v>28</v>
      </c>
      <c r="B15" s="54">
        <v>20</v>
      </c>
      <c r="C15" s="59"/>
      <c r="D15" s="59">
        <v>0</v>
      </c>
      <c r="E15" s="61">
        <f t="shared" si="0"/>
        <v>0</v>
      </c>
    </row>
    <row r="16" spans="1:9" x14ac:dyDescent="0.45">
      <c r="A16" s="53" t="s">
        <v>29</v>
      </c>
      <c r="B16" s="54">
        <v>27</v>
      </c>
      <c r="C16" s="59"/>
      <c r="D16" s="59">
        <v>0</v>
      </c>
      <c r="E16" s="61">
        <f t="shared" si="0"/>
        <v>0</v>
      </c>
    </row>
    <row r="17" spans="1:5" x14ac:dyDescent="0.45">
      <c r="A17" s="50" t="s">
        <v>30</v>
      </c>
      <c r="B17" s="54">
        <v>177</v>
      </c>
      <c r="C17" s="59"/>
      <c r="D17" s="59">
        <v>0</v>
      </c>
      <c r="E17" s="61">
        <f t="shared" si="0"/>
        <v>0</v>
      </c>
    </row>
    <row r="18" spans="1:5" x14ac:dyDescent="0.45">
      <c r="A18" s="50" t="s">
        <v>31</v>
      </c>
      <c r="B18" s="54">
        <v>10</v>
      </c>
      <c r="C18" s="59"/>
      <c r="D18" s="59">
        <v>0</v>
      </c>
      <c r="E18" s="61">
        <f>(B18*C18)+((B18*C18)*D18)</f>
        <v>0</v>
      </c>
    </row>
    <row r="19" spans="1:5" x14ac:dyDescent="0.45">
      <c r="A19" s="94" t="s">
        <v>32</v>
      </c>
      <c r="B19" s="86">
        <v>2</v>
      </c>
      <c r="C19" s="59"/>
      <c r="D19" s="59"/>
      <c r="E19" s="61">
        <f>(B19*C19)+((B19*C19)*D19)</f>
        <v>0</v>
      </c>
    </row>
    <row r="20" spans="1:5" ht="26.65" thickBot="1" x14ac:dyDescent="0.5">
      <c r="A20" s="91" t="s">
        <v>33</v>
      </c>
      <c r="B20" s="92">
        <v>1</v>
      </c>
      <c r="C20" s="59"/>
      <c r="D20" s="59"/>
      <c r="E20" s="93"/>
    </row>
    <row r="21" spans="1:5" ht="15" thickTop="1" thickBot="1" x14ac:dyDescent="0.5">
      <c r="A21" s="55" t="s">
        <v>34</v>
      </c>
      <c r="B21" s="56"/>
      <c r="C21" s="56"/>
      <c r="D21" s="57"/>
      <c r="E21" s="63">
        <f>SUM(E14:E19)</f>
        <v>0</v>
      </c>
    </row>
    <row r="22" spans="1:5" ht="6.6" customHeight="1" thickBot="1" x14ac:dyDescent="0.5">
      <c r="A22" s="49"/>
      <c r="B22" s="49"/>
      <c r="C22" s="49"/>
      <c r="D22" s="49"/>
    </row>
    <row r="23" spans="1:5" ht="15.4" thickBot="1" x14ac:dyDescent="0.5">
      <c r="A23" s="115" t="s">
        <v>35</v>
      </c>
      <c r="B23" s="116"/>
      <c r="C23" s="116"/>
      <c r="D23" s="116"/>
      <c r="E23" s="117"/>
    </row>
    <row r="24" spans="1:5" ht="39.75" thickBot="1" x14ac:dyDescent="0.5">
      <c r="A24" s="68" t="s">
        <v>22</v>
      </c>
      <c r="B24" s="69" t="s">
        <v>23</v>
      </c>
      <c r="C24" s="69" t="s">
        <v>36</v>
      </c>
      <c r="D24" s="71" t="s">
        <v>37</v>
      </c>
      <c r="E24" s="72" t="s">
        <v>26</v>
      </c>
    </row>
    <row r="25" spans="1:5" ht="19.149999999999999" customHeight="1" x14ac:dyDescent="0.45">
      <c r="A25" s="51" t="s">
        <v>38</v>
      </c>
      <c r="B25" s="54">
        <v>85</v>
      </c>
      <c r="C25" s="65"/>
      <c r="D25" s="67">
        <v>0</v>
      </c>
      <c r="E25" s="61">
        <f t="shared" ref="E25:E36" si="1">(B25*C25)+((B25*C25)*D25)</f>
        <v>0</v>
      </c>
    </row>
    <row r="26" spans="1:5" x14ac:dyDescent="0.45">
      <c r="A26" s="52" t="s">
        <v>39</v>
      </c>
      <c r="B26" s="54">
        <v>73</v>
      </c>
      <c r="C26" s="65"/>
      <c r="D26" s="67">
        <v>0</v>
      </c>
      <c r="E26" s="61">
        <f t="shared" si="1"/>
        <v>0</v>
      </c>
    </row>
    <row r="27" spans="1:5" x14ac:dyDescent="0.45">
      <c r="A27" s="52" t="s">
        <v>40</v>
      </c>
      <c r="B27" s="54">
        <v>509</v>
      </c>
      <c r="C27" s="65"/>
      <c r="D27" s="67">
        <v>0</v>
      </c>
      <c r="E27" s="61">
        <f t="shared" si="1"/>
        <v>0</v>
      </c>
    </row>
    <row r="28" spans="1:5" x14ac:dyDescent="0.45">
      <c r="A28" s="87" t="s">
        <v>41</v>
      </c>
      <c r="B28" s="88">
        <v>113</v>
      </c>
      <c r="C28" s="65"/>
      <c r="D28" s="67">
        <v>0</v>
      </c>
      <c r="E28" s="61">
        <f t="shared" si="1"/>
        <v>0</v>
      </c>
    </row>
    <row r="29" spans="1:5" x14ac:dyDescent="0.45">
      <c r="A29" s="87" t="s">
        <v>42</v>
      </c>
      <c r="B29" s="88">
        <v>450</v>
      </c>
      <c r="C29" s="65"/>
      <c r="D29" s="67">
        <v>0</v>
      </c>
      <c r="E29" s="61">
        <f t="shared" si="1"/>
        <v>0</v>
      </c>
    </row>
    <row r="30" spans="1:5" x14ac:dyDescent="0.45">
      <c r="A30" s="52" t="s">
        <v>43</v>
      </c>
      <c r="B30" s="54">
        <v>40</v>
      </c>
      <c r="C30" s="65"/>
      <c r="D30" s="67">
        <v>0</v>
      </c>
      <c r="E30" s="61">
        <f>(B30*C30)+((B30*C30)*D30)</f>
        <v>0</v>
      </c>
    </row>
    <row r="31" spans="1:5" x14ac:dyDescent="0.45">
      <c r="A31" s="51" t="s">
        <v>44</v>
      </c>
      <c r="B31" s="54">
        <v>5</v>
      </c>
      <c r="C31" s="65"/>
      <c r="D31" s="67">
        <v>0</v>
      </c>
      <c r="E31" s="61">
        <f t="shared" si="1"/>
        <v>0</v>
      </c>
    </row>
    <row r="32" spans="1:5" x14ac:dyDescent="0.45">
      <c r="A32" s="52" t="s">
        <v>45</v>
      </c>
      <c r="B32" s="54">
        <v>77</v>
      </c>
      <c r="C32" s="65"/>
      <c r="D32" s="67">
        <v>0</v>
      </c>
      <c r="E32" s="61">
        <f t="shared" si="1"/>
        <v>0</v>
      </c>
    </row>
    <row r="33" spans="1:5" x14ac:dyDescent="0.45">
      <c r="A33" s="52" t="s">
        <v>46</v>
      </c>
      <c r="B33" s="54">
        <v>30</v>
      </c>
      <c r="C33" s="65"/>
      <c r="D33" s="67">
        <v>0</v>
      </c>
      <c r="E33" s="61">
        <f t="shared" si="1"/>
        <v>0</v>
      </c>
    </row>
    <row r="34" spans="1:5" x14ac:dyDescent="0.45">
      <c r="A34" s="52" t="s">
        <v>47</v>
      </c>
      <c r="B34" s="54">
        <v>125</v>
      </c>
      <c r="C34" s="65"/>
      <c r="D34" s="67">
        <v>0</v>
      </c>
      <c r="E34" s="81">
        <f t="shared" si="1"/>
        <v>0</v>
      </c>
    </row>
    <row r="35" spans="1:5" ht="14.65" thickBot="1" x14ac:dyDescent="0.5">
      <c r="A35" s="52" t="s">
        <v>48</v>
      </c>
      <c r="B35" s="54">
        <v>5</v>
      </c>
      <c r="C35" s="65"/>
      <c r="D35" s="67">
        <v>0</v>
      </c>
      <c r="E35" s="62">
        <f t="shared" si="1"/>
        <v>0</v>
      </c>
    </row>
    <row r="36" spans="1:5" ht="14.65" thickTop="1" x14ac:dyDescent="0.45">
      <c r="A36" s="85" t="s">
        <v>49</v>
      </c>
      <c r="B36" s="86">
        <v>100</v>
      </c>
      <c r="C36" s="65"/>
      <c r="D36" s="67">
        <v>0</v>
      </c>
      <c r="E36" s="84">
        <f t="shared" si="1"/>
        <v>0</v>
      </c>
    </row>
    <row r="37" spans="1:5" ht="14.65" thickBot="1" x14ac:dyDescent="0.5">
      <c r="A37" s="55" t="s">
        <v>50</v>
      </c>
      <c r="B37" s="56"/>
      <c r="C37" s="56"/>
      <c r="D37" s="57"/>
      <c r="E37" s="63">
        <f>SUM(E25:E36)</f>
        <v>0</v>
      </c>
    </row>
    <row r="38" spans="1:5" ht="15.6" customHeight="1" thickBot="1" x14ac:dyDescent="0.5">
      <c r="A38" s="49"/>
      <c r="B38" s="49"/>
      <c r="C38" s="49"/>
      <c r="D38" s="49"/>
      <c r="E38" s="49"/>
    </row>
    <row r="39" spans="1:5" ht="15.4" thickBot="1" x14ac:dyDescent="0.5">
      <c r="A39" s="115" t="s">
        <v>51</v>
      </c>
      <c r="B39" s="116"/>
      <c r="C39" s="116"/>
      <c r="D39" s="116"/>
      <c r="E39" s="117"/>
    </row>
    <row r="40" spans="1:5" ht="39.75" thickBot="1" x14ac:dyDescent="0.5">
      <c r="A40" s="68" t="s">
        <v>22</v>
      </c>
      <c r="B40" s="69" t="s">
        <v>23</v>
      </c>
      <c r="C40" s="69" t="s">
        <v>52</v>
      </c>
      <c r="D40" s="71" t="s">
        <v>53</v>
      </c>
      <c r="E40" s="72" t="s">
        <v>26</v>
      </c>
    </row>
    <row r="41" spans="1:5" x14ac:dyDescent="0.45">
      <c r="A41" s="52" t="s">
        <v>54</v>
      </c>
      <c r="B41" s="64">
        <v>4</v>
      </c>
      <c r="C41" s="65"/>
      <c r="D41" s="66">
        <v>0</v>
      </c>
      <c r="E41" s="61">
        <f t="shared" ref="E41:E46" si="2">(B41*C41)+((B41*C41)*D41)</f>
        <v>0</v>
      </c>
    </row>
    <row r="42" spans="1:5" x14ac:dyDescent="0.45">
      <c r="A42" s="52" t="s">
        <v>55</v>
      </c>
      <c r="B42" s="54">
        <v>33</v>
      </c>
      <c r="C42" s="65"/>
      <c r="D42" s="67">
        <v>0</v>
      </c>
      <c r="E42" s="61">
        <f t="shared" si="2"/>
        <v>0</v>
      </c>
    </row>
    <row r="43" spans="1:5" x14ac:dyDescent="0.45">
      <c r="A43" s="52" t="s">
        <v>56</v>
      </c>
      <c r="B43" s="54">
        <v>40</v>
      </c>
      <c r="C43" s="65"/>
      <c r="D43" s="67">
        <v>0</v>
      </c>
      <c r="E43" s="61">
        <f t="shared" si="2"/>
        <v>0</v>
      </c>
    </row>
    <row r="44" spans="1:5" x14ac:dyDescent="0.45">
      <c r="A44" s="52" t="s">
        <v>57</v>
      </c>
      <c r="B44" s="54">
        <v>20</v>
      </c>
      <c r="C44" s="65"/>
      <c r="D44" s="67">
        <v>0</v>
      </c>
      <c r="E44" s="61">
        <f t="shared" si="2"/>
        <v>0</v>
      </c>
    </row>
    <row r="45" spans="1:5" x14ac:dyDescent="0.45">
      <c r="A45" s="52" t="s">
        <v>58</v>
      </c>
      <c r="B45" s="54">
        <v>15</v>
      </c>
      <c r="C45" s="65"/>
      <c r="D45" s="67">
        <v>0</v>
      </c>
      <c r="E45" s="61">
        <f t="shared" si="2"/>
        <v>0</v>
      </c>
    </row>
    <row r="46" spans="1:5" ht="14.65" thickBot="1" x14ac:dyDescent="0.5">
      <c r="A46" s="52" t="s">
        <v>59</v>
      </c>
      <c r="B46" s="54">
        <v>62</v>
      </c>
      <c r="C46" s="65"/>
      <c r="D46" s="67">
        <v>0</v>
      </c>
      <c r="E46" s="62">
        <f t="shared" si="2"/>
        <v>0</v>
      </c>
    </row>
    <row r="47" spans="1:5" ht="15" thickTop="1" thickBot="1" x14ac:dyDescent="0.5">
      <c r="A47" s="55" t="s">
        <v>60</v>
      </c>
      <c r="B47" s="56"/>
      <c r="C47" s="56"/>
      <c r="D47" s="57"/>
      <c r="E47" s="63">
        <f>SUM(E41:E46)</f>
        <v>0</v>
      </c>
    </row>
    <row r="48" spans="1:5" ht="8.4499999999999993" customHeight="1" thickBot="1" x14ac:dyDescent="0.5">
      <c r="A48" s="49"/>
      <c r="B48" s="49"/>
      <c r="C48" s="49"/>
      <c r="D48" s="49"/>
      <c r="E48" s="49"/>
    </row>
    <row r="49" spans="1:5" ht="15.4" thickBot="1" x14ac:dyDescent="0.5">
      <c r="A49" s="115" t="s">
        <v>61</v>
      </c>
      <c r="B49" s="116"/>
      <c r="C49" s="116"/>
      <c r="D49" s="116"/>
      <c r="E49" s="117"/>
    </row>
    <row r="50" spans="1:5" ht="26.65" thickBot="1" x14ac:dyDescent="0.5">
      <c r="A50" s="68" t="s">
        <v>22</v>
      </c>
      <c r="B50" s="69" t="s">
        <v>62</v>
      </c>
      <c r="C50" s="69" t="s">
        <v>63</v>
      </c>
      <c r="D50" s="71" t="s">
        <v>53</v>
      </c>
      <c r="E50" s="72" t="s">
        <v>26</v>
      </c>
    </row>
    <row r="51" spans="1:5" x14ac:dyDescent="0.45">
      <c r="A51" s="52" t="s">
        <v>64</v>
      </c>
      <c r="B51" s="54">
        <v>108</v>
      </c>
      <c r="C51" s="65"/>
      <c r="D51" s="67">
        <v>0</v>
      </c>
      <c r="E51" s="61">
        <f>(B51*C51)+((B51*C51)*D51)</f>
        <v>0</v>
      </c>
    </row>
    <row r="52" spans="1:5" x14ac:dyDescent="0.45">
      <c r="A52" s="96" t="s">
        <v>65</v>
      </c>
      <c r="B52" s="80">
        <v>161</v>
      </c>
      <c r="C52" s="90"/>
      <c r="D52" s="65">
        <v>0</v>
      </c>
      <c r="E52" s="81">
        <f>(B52*C52)+((B52*C52)*D52)</f>
        <v>0</v>
      </c>
    </row>
    <row r="53" spans="1:5" x14ac:dyDescent="0.45">
      <c r="A53" s="52" t="s">
        <v>66</v>
      </c>
      <c r="B53" s="73">
        <v>10</v>
      </c>
      <c r="C53" s="74"/>
      <c r="D53" s="75">
        <v>0</v>
      </c>
      <c r="E53" s="84">
        <f>(B53*C53)+((B53*C53)*D53)</f>
        <v>0</v>
      </c>
    </row>
    <row r="54" spans="1:5" ht="14.65" thickBot="1" x14ac:dyDescent="0.5">
      <c r="A54" s="55" t="s">
        <v>67</v>
      </c>
      <c r="B54" s="56"/>
      <c r="C54" s="56"/>
      <c r="D54" s="57"/>
      <c r="E54" s="63">
        <f>SUM(E51:E53)</f>
        <v>0</v>
      </c>
    </row>
    <row r="55" spans="1:5" ht="6.6" customHeight="1" thickBot="1" x14ac:dyDescent="0.5">
      <c r="A55" s="49"/>
      <c r="B55" s="49"/>
      <c r="C55" s="49"/>
      <c r="D55" s="49"/>
      <c r="E55" s="49"/>
    </row>
    <row r="56" spans="1:5" ht="15.4" thickBot="1" x14ac:dyDescent="0.5">
      <c r="A56" s="115" t="s">
        <v>68</v>
      </c>
      <c r="B56" s="116"/>
      <c r="C56" s="116"/>
      <c r="D56" s="116"/>
      <c r="E56" s="117"/>
    </row>
    <row r="57" spans="1:5" ht="66" thickBot="1" x14ac:dyDescent="0.5">
      <c r="A57" s="68" t="s">
        <v>22</v>
      </c>
      <c r="B57" s="69" t="s">
        <v>23</v>
      </c>
      <c r="C57" s="69" t="s">
        <v>69</v>
      </c>
      <c r="D57" s="71" t="s">
        <v>53</v>
      </c>
      <c r="E57" s="72" t="s">
        <v>26</v>
      </c>
    </row>
    <row r="58" spans="1:5" x14ac:dyDescent="0.45">
      <c r="A58" s="52" t="s">
        <v>70</v>
      </c>
      <c r="B58" s="73">
        <v>11</v>
      </c>
      <c r="C58" s="74"/>
      <c r="D58" s="75">
        <v>0</v>
      </c>
      <c r="E58" s="83">
        <f t="shared" ref="E58:E60" si="3">(B58*C58)+((B58*C58)*D58)</f>
        <v>0</v>
      </c>
    </row>
    <row r="59" spans="1:5" x14ac:dyDescent="0.45">
      <c r="A59" s="52" t="s">
        <v>71</v>
      </c>
      <c r="B59" s="73">
        <v>4</v>
      </c>
      <c r="C59" s="74"/>
      <c r="D59" s="75">
        <v>0</v>
      </c>
      <c r="E59" s="82">
        <f t="shared" si="3"/>
        <v>0</v>
      </c>
    </row>
    <row r="60" spans="1:5" x14ac:dyDescent="0.45">
      <c r="A60" s="52" t="s">
        <v>72</v>
      </c>
      <c r="B60" s="73">
        <v>26</v>
      </c>
      <c r="C60" s="74"/>
      <c r="D60" s="75">
        <v>0</v>
      </c>
      <c r="E60" s="82">
        <f t="shared" si="3"/>
        <v>0</v>
      </c>
    </row>
    <row r="61" spans="1:5" x14ac:dyDescent="0.45">
      <c r="A61" s="52" t="s">
        <v>73</v>
      </c>
      <c r="B61" s="73">
        <v>80</v>
      </c>
      <c r="C61" s="74"/>
      <c r="D61" s="75">
        <v>0</v>
      </c>
      <c r="E61" s="84">
        <f>(B61*C61)+((B61*C61)*D61)</f>
        <v>0</v>
      </c>
    </row>
    <row r="62" spans="1:5" x14ac:dyDescent="0.45">
      <c r="A62" s="85" t="s">
        <v>74</v>
      </c>
      <c r="B62" s="86">
        <v>1549</v>
      </c>
      <c r="C62" s="65"/>
      <c r="D62" s="95">
        <v>0</v>
      </c>
      <c r="E62" s="84">
        <f>(B62*C62)+((B62*C62)*D62)</f>
        <v>0</v>
      </c>
    </row>
    <row r="63" spans="1:5" ht="14.65" thickBot="1" x14ac:dyDescent="0.5">
      <c r="A63" s="55" t="s">
        <v>75</v>
      </c>
      <c r="B63" s="56"/>
      <c r="C63" s="56"/>
      <c r="D63" s="57"/>
      <c r="E63" s="63">
        <f>SUM(E58:E62)</f>
        <v>0</v>
      </c>
    </row>
    <row r="64" spans="1:5" ht="14.65" thickBot="1" x14ac:dyDescent="0.5">
      <c r="A64" s="49"/>
      <c r="B64" s="49"/>
      <c r="C64" s="49"/>
      <c r="D64" s="49"/>
    </row>
    <row r="65" spans="1:5" x14ac:dyDescent="0.45">
      <c r="A65" s="120" t="s">
        <v>76</v>
      </c>
      <c r="B65" s="121"/>
      <c r="C65" s="121"/>
      <c r="D65" s="121"/>
      <c r="E65" s="122"/>
    </row>
    <row r="66" spans="1:5" x14ac:dyDescent="0.45">
      <c r="A66" s="123"/>
      <c r="B66" s="124"/>
      <c r="C66" s="124"/>
      <c r="D66" s="124"/>
      <c r="E66" s="125"/>
    </row>
    <row r="67" spans="1:5" ht="14.65" thickBot="1" x14ac:dyDescent="0.5">
      <c r="A67" s="126"/>
      <c r="B67" s="127"/>
      <c r="C67" s="127"/>
      <c r="D67" s="127"/>
      <c r="E67" s="128"/>
    </row>
  </sheetData>
  <sheetProtection algorithmName="SHA-512" hashValue="aTEwRwZHv+j7G8039kzXzgW658eYJfFi3Y72sD7IF2/rsVYyRD4/QkmBtEtY/xkYvqG4QgiNlsis7tCyKSMC2A==" saltValue="o5ch8IXqnAIFVQahuqTlKA==" spinCount="100000" sheet="1" objects="1" scenarios="1"/>
  <mergeCells count="9">
    <mergeCell ref="A8:E8"/>
    <mergeCell ref="A23:E23"/>
    <mergeCell ref="A10:B10"/>
    <mergeCell ref="A56:E56"/>
    <mergeCell ref="A65:E67"/>
    <mergeCell ref="A39:E39"/>
    <mergeCell ref="A49:E49"/>
    <mergeCell ref="A12:E12"/>
    <mergeCell ref="C10:E10"/>
  </mergeCells>
  <pageMargins left="0.62992125984251968" right="0.23622047244094491" top="0.74803149606299213" bottom="0.74803149606299213" header="0.31496062992125984" footer="0.31496062992125984"/>
  <pageSetup paperSize="9"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642E2BFCDBA94388AFDC22291982CF" ma:contentTypeVersion="4" ma:contentTypeDescription="Een nieuw document maken." ma:contentTypeScope="" ma:versionID="25b806f45fd6e57f59994f50d618b1dc">
  <xsd:schema xmlns:xsd="http://www.w3.org/2001/XMLSchema" xmlns:xs="http://www.w3.org/2001/XMLSchema" xmlns:p="http://schemas.microsoft.com/office/2006/metadata/properties" xmlns:ns2="0bd639eb-e69a-406a-b5d1-d9418a9980d9" targetNamespace="http://schemas.microsoft.com/office/2006/metadata/properties" ma:root="true" ma:fieldsID="dcc08a3678b76f623bfaefa66c5a346e" ns2:_="">
    <xsd:import namespace="0bd639eb-e69a-406a-b5d1-d9418a9980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d639eb-e69a-406a-b5d1-d9418a998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05B6D7-33CD-40FE-B3BA-58BDD1EFF0FE}">
  <ds:schemaRefs>
    <ds:schemaRef ds:uri="http://schemas.microsoft.com/office/infopath/2007/PartnerControls"/>
    <ds:schemaRef ds:uri="http://schemas.microsoft.com/office/2006/documentManagement/types"/>
    <ds:schemaRef ds:uri="http://schemas.openxmlformats.org/package/2006/metadata/core-properties"/>
    <ds:schemaRef ds:uri="0bd639eb-e69a-406a-b5d1-d9418a9980d9"/>
    <ds:schemaRef ds:uri="http://purl.org/dc/elements/1.1/"/>
    <ds:schemaRef ds:uri="http://www.w3.org/XML/1998/namespace"/>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700C862-F2ED-4FF0-9A93-08CAD4283E59}">
  <ds:schemaRefs>
    <ds:schemaRef ds:uri="http://schemas.microsoft.com/sharepoint/v3/contenttype/forms"/>
  </ds:schemaRefs>
</ds:datastoreItem>
</file>

<file path=customXml/itemProps3.xml><?xml version="1.0" encoding="utf-8"?>
<ds:datastoreItem xmlns:ds="http://schemas.openxmlformats.org/officeDocument/2006/customXml" ds:itemID="{F711285C-9E66-4039-A5CC-1602271279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d639eb-e69a-406a-b5d1-d9418a9980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85c1167-02a1-4d9b-8289-7c738745b7c3}" enabled="0" method="" siteId="{285c1167-02a1-4d9b-8289-7c738745b7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 inschrijfprijs</vt:lpstr>
      <vt:lpstr>Specificaties 1</vt:lpstr>
      <vt:lpstr>'Specificaties 1'!Afdrukbereik</vt:lpstr>
      <vt:lpstr>'Totaal inschrijfprijs'!Afdrukbereik</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Berg, Evelien van den</cp:lastModifiedBy>
  <cp:revision/>
  <dcterms:created xsi:type="dcterms:W3CDTF">2017-09-14T13:04:20Z</dcterms:created>
  <dcterms:modified xsi:type="dcterms:W3CDTF">2025-08-22T20:07:13Z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0x010100CD642E2BFCDBA94388AFDC22291982CF</vt:lpwstr>
  </property>
</Properties>
</file>