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atsbosbeheer.sharepoint.com/teams/de9421/Gedeelde documenten/General/P24-255 documenten nieuwe aanbesteding/2. Offerte uitvraag - beschrijvend document/2.2 concept beschrijvend document/"/>
    </mc:Choice>
  </mc:AlternateContent>
  <xr:revisionPtr revIDLastSave="2" documentId="8_{8D969750-C16A-4610-8A01-F4BAE6FF531D}" xr6:coauthVersionLast="47" xr6:coauthVersionMax="47" xr10:uidLastSave="{A2534824-17B8-41AE-93D1-114F1E89EE3E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Toc200010186" localSheetId="0">Blad1!$B$36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39" i="1"/>
  <c r="I38" i="1"/>
  <c r="F40" i="1"/>
  <c r="F38" i="1" l="1"/>
  <c r="F39" i="1"/>
  <c r="I34" i="1" l="1"/>
  <c r="I35" i="1"/>
  <c r="F35" i="1"/>
  <c r="I29" i="1"/>
  <c r="I9" i="1" l="1"/>
  <c r="I10" i="1"/>
  <c r="I12" i="1"/>
  <c r="I13" i="1"/>
  <c r="I14" i="1"/>
  <c r="I15" i="1"/>
  <c r="I16" i="1"/>
  <c r="I18" i="1"/>
  <c r="I19" i="1"/>
  <c r="I20" i="1"/>
  <c r="I21" i="1"/>
  <c r="I22" i="1"/>
  <c r="I25" i="1"/>
  <c r="I26" i="1"/>
  <c r="I27" i="1"/>
  <c r="I30" i="1"/>
  <c r="I31" i="1"/>
  <c r="I33" i="1"/>
  <c r="F9" i="1"/>
  <c r="F10" i="1"/>
  <c r="F12" i="1"/>
  <c r="F13" i="1"/>
  <c r="F14" i="1"/>
  <c r="F15" i="1"/>
  <c r="F16" i="1"/>
  <c r="F18" i="1"/>
  <c r="F19" i="1"/>
  <c r="F20" i="1"/>
  <c r="F21" i="1"/>
  <c r="F22" i="1"/>
  <c r="F25" i="1"/>
  <c r="F26" i="1"/>
  <c r="F27" i="1"/>
  <c r="F29" i="1"/>
  <c r="F30" i="1"/>
  <c r="F31" i="1"/>
  <c r="F33" i="1"/>
  <c r="F34" i="1"/>
  <c r="F8" i="1" l="1"/>
  <c r="F44" i="1" s="1"/>
  <c r="I8" i="1"/>
  <c r="I44" i="1" s="1"/>
  <c r="D46" i="1" l="1"/>
</calcChain>
</file>

<file path=xl/sharedStrings.xml><?xml version="1.0" encoding="utf-8"?>
<sst xmlns="http://schemas.openxmlformats.org/spreadsheetml/2006/main" count="67" uniqueCount="53">
  <si>
    <r>
      <rPr>
        <b/>
        <sz val="11"/>
        <color theme="1"/>
        <rFont val="Agrofont"/>
        <family val="2"/>
      </rPr>
      <t>Rayon 1</t>
    </r>
    <r>
      <rPr>
        <b/>
        <sz val="10"/>
        <color theme="1"/>
        <rFont val="Agrofont"/>
        <family val="2"/>
      </rPr>
      <t xml:space="preserve">     transportafstand  0 - 100 Km.</t>
    </r>
  </si>
  <si>
    <t>Transportprijs         / stuk / €</t>
  </si>
  <si>
    <t>Totaal</t>
  </si>
  <si>
    <t>A</t>
  </si>
  <si>
    <t>0,24-0,75</t>
  </si>
  <si>
    <t>1 t/m 8</t>
  </si>
  <si>
    <t>9 t/m 16</t>
  </si>
  <si>
    <t>B</t>
  </si>
  <si>
    <t xml:space="preserve">0 - 100 </t>
  </si>
  <si>
    <t xml:space="preserve">101 - 200 </t>
  </si>
  <si>
    <t>201-300</t>
  </si>
  <si>
    <t>301-400</t>
  </si>
  <si>
    <t>&gt; 400</t>
  </si>
  <si>
    <t>C</t>
  </si>
  <si>
    <t xml:space="preserve">1 - 100 </t>
  </si>
  <si>
    <t xml:space="preserve">201 -300 </t>
  </si>
  <si>
    <t>D</t>
  </si>
  <si>
    <t>E</t>
  </si>
  <si>
    <t>1 t/m 10</t>
  </si>
  <si>
    <t>11 t/m 50</t>
  </si>
  <si>
    <t>&gt; 50</t>
  </si>
  <si>
    <t>F</t>
  </si>
  <si>
    <t>maat 14-16/18-20 **</t>
  </si>
  <si>
    <t>G</t>
  </si>
  <si>
    <t>maat 20-30         **</t>
  </si>
  <si>
    <t>Totaal per rayon transportafstandgroep NL:</t>
  </si>
  <si>
    <t>Rayon 1</t>
  </si>
  <si>
    <t>Rayon 2</t>
  </si>
  <si>
    <t>** Geschatte verdeling stuks in de verschillende groepen en/of maat indeling</t>
  </si>
  <si>
    <t>Aan deze verdeling kunnen geen rechten worden ontleend.</t>
  </si>
  <si>
    <t>maat 10-12/12-14         **</t>
  </si>
  <si>
    <t>H</t>
  </si>
  <si>
    <t>Herzieningsclausule/Opties</t>
  </si>
  <si>
    <t>Grote pallet geldt voor dubbel ferrotarief (klein)</t>
  </si>
  <si>
    <t>Voor pallets geldt geen verrekening van overmaat door te breed laden</t>
  </si>
  <si>
    <t>Retourneren van pallets dient in de prijs te zijn inbegrepen tenzij schriftelijk met de afnemer vastgelegd.</t>
  </si>
  <si>
    <t>*   Geschatte verdeling aantal pallets, veren,  staken en kluitbomen over de kilometergroepen</t>
  </si>
  <si>
    <t>Palletboxen (houten krat):  hiervoor geldt 50% van een pallettarief (klein)</t>
  </si>
  <si>
    <r>
      <rPr>
        <b/>
        <sz val="11"/>
        <color theme="1"/>
        <rFont val="Agrofont"/>
        <family val="2"/>
      </rPr>
      <t xml:space="preserve">Rayon 2 </t>
    </r>
    <r>
      <rPr>
        <b/>
        <sz val="10"/>
        <color theme="1"/>
        <rFont val="Agrofont"/>
        <family val="2"/>
      </rPr>
      <t xml:space="preserve">    transportafstand  101 - 300 Km.</t>
    </r>
  </si>
  <si>
    <t>Brandstof in kostprijs moet berekend worden met dieselbasisprijs €1,5877 (startprijs 1-1-2025 volgens BP Grootverbruikersprijzen)</t>
  </si>
  <si>
    <t>Pluggentransport uit Bevern, Sleeswijk-Holstein. (Europallets) **</t>
  </si>
  <si>
    <t>aantal *</t>
  </si>
  <si>
    <t>Aantal *</t>
  </si>
  <si>
    <t>(Totaal Rayon 1 transportafstand + tweemaal totaal Rayon 2 transportafstand)/3</t>
  </si>
  <si>
    <t>Vergelijkingsprijs:</t>
  </si>
  <si>
    <t>De vergelijkingsprijs is berekend met de formule:</t>
  </si>
  <si>
    <t xml:space="preserve">± totaal  stuk   * </t>
  </si>
  <si>
    <t>pallets bosplantsoen, veren, heesters **</t>
  </si>
  <si>
    <t>Staken p/st      **</t>
  </si>
  <si>
    <t>Kluitbomen p/st       **</t>
  </si>
  <si>
    <t>Wortelbomen p/st **</t>
  </si>
  <si>
    <t>Categorie H wordt niet meegerekend met de vergelijkingsprijs</t>
  </si>
  <si>
    <t>Bijlage 2     Inschrijfformulier transport plantmateriaal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</si>
</sst>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7" x14ac:knownFonts="1">
    <font>
      <sz val="10"/>
      <color theme="1"/>
      <name val="Agrofont"/>
      <family val="2"/>
    </font>
    <font>
      <b/>
      <sz val="10"/>
      <color theme="1"/>
      <name val="Agrofont"/>
      <family val="2"/>
    </font>
    <font>
      <b/>
      <sz val="16"/>
      <color theme="1"/>
      <name val="Agrofont"/>
      <family val="2"/>
    </font>
    <font>
      <sz val="16"/>
      <color theme="1"/>
      <name val="Agrofont"/>
      <family val="2"/>
    </font>
    <font>
      <sz val="10"/>
      <color theme="1"/>
      <name val="Agrofont"/>
      <family val="2"/>
    </font>
    <font>
      <b/>
      <sz val="11"/>
      <color theme="1"/>
      <name val="Agrofont"/>
      <family val="2"/>
    </font>
    <font>
      <i/>
      <sz val="10"/>
      <color theme="1"/>
      <name val="Agrofon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/>
    <xf numFmtId="44" fontId="0" fillId="0" borderId="5" xfId="0" applyNumberFormat="1" applyBorder="1"/>
    <xf numFmtId="0" fontId="0" fillId="2" borderId="0" xfId="0" applyFill="1"/>
    <xf numFmtId="44" fontId="0" fillId="2" borderId="0" xfId="0" applyNumberFormat="1" applyFill="1"/>
    <xf numFmtId="0" fontId="2" fillId="2" borderId="0" xfId="0" applyFont="1" applyFill="1"/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44" fontId="0" fillId="0" borderId="10" xfId="0" applyNumberFormat="1" applyBorder="1"/>
    <xf numFmtId="0" fontId="0" fillId="2" borderId="11" xfId="0" applyFill="1" applyBorder="1"/>
    <xf numFmtId="0" fontId="0" fillId="2" borderId="12" xfId="0" applyFill="1" applyBorder="1"/>
    <xf numFmtId="3" fontId="3" fillId="2" borderId="0" xfId="0" applyNumberFormat="1" applyFont="1" applyFill="1"/>
    <xf numFmtId="3" fontId="0" fillId="2" borderId="0" xfId="0" applyNumberFormat="1" applyFill="1"/>
    <xf numFmtId="3" fontId="1" fillId="2" borderId="1" xfId="0" applyNumberFormat="1" applyFont="1" applyFill="1" applyBorder="1" applyAlignment="1">
      <alignment horizontal="center" wrapText="1"/>
    </xf>
    <xf numFmtId="3" fontId="0" fillId="0" borderId="0" xfId="0" applyNumberFormat="1"/>
    <xf numFmtId="3" fontId="2" fillId="2" borderId="0" xfId="0" applyNumberFormat="1" applyFont="1" applyFill="1"/>
    <xf numFmtId="3" fontId="1" fillId="2" borderId="7" xfId="0" applyNumberFormat="1" applyFont="1" applyFill="1" applyBorder="1" applyAlignment="1">
      <alignment horizontal="center" wrapText="1"/>
    </xf>
    <xf numFmtId="3" fontId="1" fillId="2" borderId="9" xfId="0" applyNumberFormat="1" applyFont="1" applyFill="1" applyBorder="1" applyAlignment="1">
      <alignment horizontal="center" wrapText="1"/>
    </xf>
    <xf numFmtId="3" fontId="0" fillId="4" borderId="10" xfId="0" applyNumberFormat="1" applyFill="1" applyBorder="1"/>
    <xf numFmtId="164" fontId="0" fillId="0" borderId="8" xfId="0" applyNumberFormat="1" applyBorder="1"/>
    <xf numFmtId="44" fontId="0" fillId="4" borderId="5" xfId="0" applyNumberFormat="1" applyFill="1" applyBorder="1"/>
    <xf numFmtId="164" fontId="0" fillId="4" borderId="8" xfId="0" applyNumberFormat="1" applyFill="1" applyBorder="1"/>
    <xf numFmtId="3" fontId="0" fillId="4" borderId="5" xfId="0" applyNumberFormat="1" applyFill="1" applyBorder="1"/>
    <xf numFmtId="44" fontId="0" fillId="4" borderId="10" xfId="0" applyNumberFormat="1" applyFill="1" applyBorder="1"/>
    <xf numFmtId="164" fontId="0" fillId="8" borderId="8" xfId="0" applyNumberFormat="1" applyFill="1" applyBorder="1"/>
    <xf numFmtId="44" fontId="0" fillId="8" borderId="10" xfId="0" applyNumberFormat="1" applyFill="1" applyBorder="1"/>
    <xf numFmtId="44" fontId="0" fillId="8" borderId="5" xfId="0" applyNumberFormat="1" applyFill="1" applyBorder="1"/>
    <xf numFmtId="44" fontId="1" fillId="6" borderId="5" xfId="0" applyNumberFormat="1" applyFont="1" applyFill="1" applyBorder="1"/>
    <xf numFmtId="3" fontId="5" fillId="2" borderId="0" xfId="0" applyNumberFormat="1" applyFont="1" applyFill="1" applyAlignment="1">
      <alignment horizontal="center"/>
    </xf>
    <xf numFmtId="0" fontId="5" fillId="2" borderId="0" xfId="0" applyFont="1" applyFill="1"/>
    <xf numFmtId="44" fontId="1" fillId="5" borderId="5" xfId="0" applyNumberFormat="1" applyFont="1" applyFill="1" applyBorder="1"/>
    <xf numFmtId="0" fontId="1" fillId="2" borderId="0" xfId="0" applyFont="1" applyFill="1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2" xfId="0" applyFill="1" applyBorder="1"/>
    <xf numFmtId="3" fontId="0" fillId="0" borderId="5" xfId="0" applyNumberFormat="1" applyBorder="1"/>
    <xf numFmtId="9" fontId="0" fillId="0" borderId="0" xfId="1" applyFont="1"/>
    <xf numFmtId="0" fontId="0" fillId="2" borderId="0" xfId="0" applyFill="1" applyBorder="1"/>
    <xf numFmtId="0" fontId="1" fillId="4" borderId="0" xfId="0" applyFont="1" applyFill="1" applyAlignment="1">
      <alignment vertical="center"/>
    </xf>
    <xf numFmtId="0" fontId="1" fillId="2" borderId="0" xfId="0" applyFont="1" applyFill="1" applyBorder="1"/>
    <xf numFmtId="3" fontId="0" fillId="2" borderId="0" xfId="0" applyNumberFormat="1" applyFill="1" applyBorder="1"/>
    <xf numFmtId="164" fontId="0" fillId="2" borderId="0" xfId="0" applyNumberFormat="1" applyFill="1" applyBorder="1"/>
    <xf numFmtId="44" fontId="0" fillId="2" borderId="0" xfId="0" applyNumberFormat="1" applyFill="1" applyBorder="1"/>
    <xf numFmtId="164" fontId="0" fillId="8" borderId="8" xfId="0" applyNumberFormat="1" applyFill="1" applyBorder="1" applyAlignment="1">
      <alignment wrapText="1"/>
    </xf>
    <xf numFmtId="0" fontId="0" fillId="8" borderId="5" xfId="0" applyFill="1" applyBorder="1" applyAlignment="1">
      <alignment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0" borderId="13" xfId="0" applyBorder="1" applyAlignment="1">
      <alignment vertical="center"/>
    </xf>
    <xf numFmtId="3" fontId="6" fillId="4" borderId="10" xfId="0" applyNumberFormat="1" applyFont="1" applyFill="1" applyBorder="1"/>
    <xf numFmtId="3" fontId="6" fillId="8" borderId="10" xfId="0" applyNumberFormat="1" applyFont="1" applyFill="1" applyBorder="1"/>
    <xf numFmtId="3" fontId="6" fillId="4" borderId="5" xfId="0" applyNumberFormat="1" applyFont="1" applyFill="1" applyBorder="1"/>
    <xf numFmtId="3" fontId="6" fillId="7" borderId="5" xfId="0" applyNumberFormat="1" applyFont="1" applyFill="1" applyBorder="1"/>
    <xf numFmtId="3" fontId="6" fillId="8" borderId="5" xfId="0" applyNumberFormat="1" applyFont="1" applyFill="1" applyBorder="1"/>
    <xf numFmtId="3" fontId="1" fillId="2" borderId="14" xfId="0" applyNumberFormat="1" applyFont="1" applyFill="1" applyBorder="1"/>
    <xf numFmtId="0" fontId="0" fillId="2" borderId="5" xfId="0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44" fontId="0" fillId="3" borderId="8" xfId="2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workbookViewId="0">
      <selection activeCell="B1" sqref="B1"/>
    </sheetView>
  </sheetViews>
  <sheetFormatPr defaultRowHeight="12.75" x14ac:dyDescent="0.2"/>
  <cols>
    <col min="1" max="1" width="2.42578125" customWidth="1"/>
    <col min="2" max="2" width="21.28515625" customWidth="1"/>
    <col min="3" max="3" width="12.140625" style="17" bestFit="1" customWidth="1"/>
    <col min="4" max="4" width="17.85546875" customWidth="1"/>
    <col min="5" max="5" width="17.85546875" style="17" customWidth="1"/>
    <col min="6" max="6" width="12.7109375" customWidth="1"/>
    <col min="7" max="7" width="17.85546875" bestFit="1" customWidth="1"/>
    <col min="8" max="8" width="17.85546875" style="17" customWidth="1"/>
    <col min="9" max="9" width="12.7109375" customWidth="1"/>
    <col min="10" max="10" width="4.7109375" customWidth="1"/>
  </cols>
  <sheetData>
    <row r="1" spans="1:12" ht="20.25" x14ac:dyDescent="0.3">
      <c r="A1" s="3"/>
      <c r="B1" s="5" t="s">
        <v>52</v>
      </c>
      <c r="C1" s="18"/>
      <c r="D1" s="6"/>
      <c r="E1" s="14"/>
      <c r="F1" s="6"/>
      <c r="G1" s="3"/>
      <c r="H1" s="15"/>
      <c r="I1" s="3"/>
      <c r="J1" s="3"/>
    </row>
    <row r="2" spans="1:12" x14ac:dyDescent="0.2">
      <c r="A2" s="3"/>
      <c r="B2" s="3"/>
      <c r="C2" s="15"/>
      <c r="D2" s="3"/>
      <c r="E2" s="15"/>
      <c r="F2" s="3"/>
      <c r="G2" s="3"/>
      <c r="H2" s="15"/>
      <c r="I2" s="3"/>
      <c r="J2" s="3"/>
    </row>
    <row r="3" spans="1:12" x14ac:dyDescent="0.2">
      <c r="A3" s="36">
        <v>1</v>
      </c>
      <c r="B3" s="61">
        <v>2</v>
      </c>
      <c r="C3" s="62">
        <v>3</v>
      </c>
      <c r="D3" s="61">
        <v>4</v>
      </c>
      <c r="E3" s="62">
        <v>5</v>
      </c>
      <c r="F3" s="61">
        <v>6</v>
      </c>
      <c r="G3" s="61">
        <v>7</v>
      </c>
      <c r="H3" s="62">
        <v>8</v>
      </c>
      <c r="I3" s="61">
        <v>9</v>
      </c>
      <c r="J3" s="3"/>
    </row>
    <row r="4" spans="1:12" ht="30.75" customHeight="1" x14ac:dyDescent="0.2">
      <c r="A4" s="37"/>
      <c r="B4" s="12"/>
      <c r="C4" s="60"/>
      <c r="D4" s="64" t="s">
        <v>0</v>
      </c>
      <c r="E4" s="65"/>
      <c r="F4" s="67"/>
      <c r="G4" s="64" t="s">
        <v>38</v>
      </c>
      <c r="H4" s="65"/>
      <c r="I4" s="66"/>
      <c r="J4" s="3"/>
    </row>
    <row r="5" spans="1:12" ht="25.5" x14ac:dyDescent="0.2">
      <c r="A5" s="37"/>
      <c r="B5" s="1"/>
      <c r="C5" s="19" t="s">
        <v>46</v>
      </c>
      <c r="D5" s="8" t="s">
        <v>1</v>
      </c>
      <c r="E5" s="16" t="s">
        <v>41</v>
      </c>
      <c r="F5" s="9" t="s">
        <v>2</v>
      </c>
      <c r="G5" s="8" t="s">
        <v>1</v>
      </c>
      <c r="H5" s="16" t="s">
        <v>42</v>
      </c>
      <c r="I5" s="1" t="s">
        <v>2</v>
      </c>
      <c r="J5" s="3"/>
    </row>
    <row r="6" spans="1:12" ht="0.75" customHeight="1" x14ac:dyDescent="0.2">
      <c r="A6" s="38"/>
      <c r="B6" s="7">
        <v>1</v>
      </c>
      <c r="C6" s="20">
        <v>2</v>
      </c>
      <c r="D6" s="8">
        <v>3</v>
      </c>
      <c r="E6" s="16">
        <v>4</v>
      </c>
      <c r="F6" s="10">
        <v>5</v>
      </c>
      <c r="G6" s="8">
        <v>6</v>
      </c>
      <c r="H6" s="16">
        <v>7</v>
      </c>
      <c r="I6" s="7">
        <v>8</v>
      </c>
      <c r="J6" s="3"/>
    </row>
    <row r="7" spans="1:12" ht="30.75" customHeight="1" x14ac:dyDescent="0.2">
      <c r="A7" s="36" t="s">
        <v>3</v>
      </c>
      <c r="B7" s="49" t="s">
        <v>47</v>
      </c>
      <c r="C7" s="55">
        <v>763</v>
      </c>
      <c r="D7" s="24"/>
      <c r="E7" s="57">
        <v>357</v>
      </c>
      <c r="F7" s="26"/>
      <c r="G7" s="24"/>
      <c r="H7" s="57">
        <v>406</v>
      </c>
      <c r="I7" s="23"/>
      <c r="J7" s="3"/>
      <c r="K7" s="40"/>
      <c r="L7" s="40"/>
    </row>
    <row r="8" spans="1:12" ht="20.100000000000001" customHeight="1" x14ac:dyDescent="0.2">
      <c r="A8" s="13"/>
      <c r="B8" s="50" t="s">
        <v>4</v>
      </c>
      <c r="C8" s="55">
        <v>102.99999999999999</v>
      </c>
      <c r="D8" s="63"/>
      <c r="E8" s="58">
        <v>48.999999999999993</v>
      </c>
      <c r="F8" s="11">
        <f>D8*E8</f>
        <v>0</v>
      </c>
      <c r="G8" s="63"/>
      <c r="H8" s="58">
        <v>53.999999999999993</v>
      </c>
      <c r="I8" s="2">
        <f>G8*H8</f>
        <v>0</v>
      </c>
      <c r="J8" s="3"/>
      <c r="K8" s="40"/>
      <c r="L8" s="40"/>
    </row>
    <row r="9" spans="1:12" ht="20.100000000000001" customHeight="1" x14ac:dyDescent="0.2">
      <c r="A9" s="13"/>
      <c r="B9" s="50" t="s">
        <v>5</v>
      </c>
      <c r="C9" s="55">
        <v>462.99999999999994</v>
      </c>
      <c r="D9" s="63"/>
      <c r="E9" s="58">
        <v>215.99999999999997</v>
      </c>
      <c r="F9" s="11">
        <f t="shared" ref="F9:F35" si="0">D9*E9</f>
        <v>0</v>
      </c>
      <c r="G9" s="63"/>
      <c r="H9" s="58">
        <v>246.99999999999997</v>
      </c>
      <c r="I9" s="2">
        <f t="shared" ref="I9:I35" si="1">G9*H9</f>
        <v>0</v>
      </c>
      <c r="J9" s="3"/>
      <c r="K9" s="40"/>
      <c r="L9" s="40"/>
    </row>
    <row r="10" spans="1:12" ht="20.100000000000001" customHeight="1" x14ac:dyDescent="0.2">
      <c r="A10" s="13"/>
      <c r="B10" s="50" t="s">
        <v>6</v>
      </c>
      <c r="C10" s="55">
        <v>197</v>
      </c>
      <c r="D10" s="63"/>
      <c r="E10" s="58">
        <v>92</v>
      </c>
      <c r="F10" s="11">
        <f t="shared" si="0"/>
        <v>0</v>
      </c>
      <c r="G10" s="63"/>
      <c r="H10" s="58">
        <v>105.00000000000001</v>
      </c>
      <c r="I10" s="2">
        <f t="shared" si="1"/>
        <v>0</v>
      </c>
      <c r="J10" s="3"/>
      <c r="K10" s="40"/>
      <c r="L10" s="40"/>
    </row>
    <row r="11" spans="1:12" ht="20.100000000000001" customHeight="1" x14ac:dyDescent="0.2">
      <c r="A11" s="36" t="s">
        <v>7</v>
      </c>
      <c r="B11" s="52" t="s">
        <v>48</v>
      </c>
      <c r="C11" s="55">
        <v>15000</v>
      </c>
      <c r="D11" s="24"/>
      <c r="E11" s="57">
        <v>4812</v>
      </c>
      <c r="F11" s="26"/>
      <c r="G11" s="24"/>
      <c r="H11" s="57">
        <v>10188</v>
      </c>
      <c r="I11" s="23"/>
      <c r="J11" s="3"/>
      <c r="K11" s="40"/>
      <c r="L11" s="40"/>
    </row>
    <row r="12" spans="1:12" ht="20.100000000000001" customHeight="1" x14ac:dyDescent="0.2">
      <c r="A12" s="13"/>
      <c r="B12" s="51" t="s">
        <v>8</v>
      </c>
      <c r="C12" s="55">
        <v>480</v>
      </c>
      <c r="D12" s="63"/>
      <c r="E12" s="58">
        <v>260</v>
      </c>
      <c r="F12" s="11">
        <f t="shared" si="0"/>
        <v>0</v>
      </c>
      <c r="G12" s="63"/>
      <c r="H12" s="58">
        <v>220</v>
      </c>
      <c r="I12" s="2">
        <f t="shared" si="1"/>
        <v>0</v>
      </c>
      <c r="J12" s="3"/>
      <c r="K12" s="40"/>
      <c r="L12" s="40"/>
    </row>
    <row r="13" spans="1:12" ht="20.100000000000001" customHeight="1" x14ac:dyDescent="0.2">
      <c r="A13" s="13"/>
      <c r="B13" s="51" t="s">
        <v>9</v>
      </c>
      <c r="C13" s="55">
        <v>1014</v>
      </c>
      <c r="D13" s="63"/>
      <c r="E13" s="58">
        <v>665</v>
      </c>
      <c r="F13" s="11">
        <f t="shared" si="0"/>
        <v>0</v>
      </c>
      <c r="G13" s="63"/>
      <c r="H13" s="58">
        <v>349</v>
      </c>
      <c r="I13" s="2">
        <f t="shared" si="1"/>
        <v>0</v>
      </c>
      <c r="J13" s="3"/>
      <c r="K13" s="40"/>
      <c r="L13" s="40"/>
    </row>
    <row r="14" spans="1:12" ht="20.100000000000001" customHeight="1" x14ac:dyDescent="0.2">
      <c r="A14" s="13"/>
      <c r="B14" s="51" t="s">
        <v>10</v>
      </c>
      <c r="C14" s="55">
        <v>766</v>
      </c>
      <c r="D14" s="63"/>
      <c r="E14" s="58">
        <v>519</v>
      </c>
      <c r="F14" s="11">
        <f t="shared" si="0"/>
        <v>0</v>
      </c>
      <c r="G14" s="63"/>
      <c r="H14" s="58">
        <v>247</v>
      </c>
      <c r="I14" s="2">
        <f t="shared" si="1"/>
        <v>0</v>
      </c>
      <c r="J14" s="3"/>
      <c r="K14" s="40"/>
      <c r="L14" s="40"/>
    </row>
    <row r="15" spans="1:12" ht="20.100000000000001" customHeight="1" x14ac:dyDescent="0.2">
      <c r="A15" s="13"/>
      <c r="B15" s="51" t="s">
        <v>11</v>
      </c>
      <c r="C15" s="55">
        <v>491</v>
      </c>
      <c r="D15" s="63"/>
      <c r="E15" s="58">
        <v>341</v>
      </c>
      <c r="F15" s="11">
        <f t="shared" si="0"/>
        <v>0</v>
      </c>
      <c r="G15" s="63"/>
      <c r="H15" s="58">
        <v>150</v>
      </c>
      <c r="I15" s="2">
        <f t="shared" si="1"/>
        <v>0</v>
      </c>
      <c r="J15" s="3"/>
      <c r="K15" s="40"/>
      <c r="L15" s="40"/>
    </row>
    <row r="16" spans="1:12" ht="20.100000000000001" customHeight="1" x14ac:dyDescent="0.2">
      <c r="A16" s="13"/>
      <c r="B16" s="51" t="s">
        <v>12</v>
      </c>
      <c r="C16" s="55">
        <v>12249</v>
      </c>
      <c r="D16" s="63"/>
      <c r="E16" s="58">
        <v>3027</v>
      </c>
      <c r="F16" s="11">
        <f t="shared" si="0"/>
        <v>0</v>
      </c>
      <c r="G16" s="63"/>
      <c r="H16" s="58">
        <v>9222</v>
      </c>
      <c r="I16" s="2">
        <f t="shared" si="1"/>
        <v>0</v>
      </c>
      <c r="J16" s="3"/>
      <c r="K16" s="40"/>
      <c r="L16" s="40"/>
    </row>
    <row r="17" spans="1:12" ht="20.100000000000001" customHeight="1" x14ac:dyDescent="0.2">
      <c r="A17" s="36" t="s">
        <v>13</v>
      </c>
      <c r="B17" s="52" t="s">
        <v>50</v>
      </c>
      <c r="C17" s="55">
        <v>1370</v>
      </c>
      <c r="D17" s="24"/>
      <c r="E17" s="57">
        <v>749</v>
      </c>
      <c r="F17" s="26"/>
      <c r="G17" s="24"/>
      <c r="H17" s="57">
        <v>621</v>
      </c>
      <c r="I17" s="23"/>
      <c r="J17" s="3"/>
      <c r="K17" s="40"/>
      <c r="L17" s="40"/>
    </row>
    <row r="18" spans="1:12" ht="20.100000000000001" customHeight="1" x14ac:dyDescent="0.2">
      <c r="A18" s="13"/>
      <c r="B18" s="51" t="s">
        <v>14</v>
      </c>
      <c r="C18" s="55">
        <v>674</v>
      </c>
      <c r="D18" s="63"/>
      <c r="E18" s="58">
        <v>433</v>
      </c>
      <c r="F18" s="11">
        <f t="shared" si="0"/>
        <v>0</v>
      </c>
      <c r="G18" s="63"/>
      <c r="H18" s="58">
        <v>241</v>
      </c>
      <c r="I18" s="2">
        <f t="shared" si="1"/>
        <v>0</v>
      </c>
      <c r="J18" s="3"/>
      <c r="K18" s="40"/>
      <c r="L18" s="40"/>
    </row>
    <row r="19" spans="1:12" ht="20.100000000000001" customHeight="1" x14ac:dyDescent="0.2">
      <c r="A19" s="13"/>
      <c r="B19" s="51" t="s">
        <v>9</v>
      </c>
      <c r="C19" s="55">
        <v>492</v>
      </c>
      <c r="D19" s="63"/>
      <c r="E19" s="58">
        <v>316</v>
      </c>
      <c r="F19" s="11">
        <f t="shared" si="0"/>
        <v>0</v>
      </c>
      <c r="G19" s="63"/>
      <c r="H19" s="58">
        <v>176</v>
      </c>
      <c r="I19" s="2">
        <f t="shared" si="1"/>
        <v>0</v>
      </c>
      <c r="J19" s="3"/>
      <c r="K19" s="40"/>
      <c r="L19" s="40"/>
    </row>
    <row r="20" spans="1:12" ht="20.100000000000001" customHeight="1" x14ac:dyDescent="0.2">
      <c r="A20" s="13"/>
      <c r="B20" s="51" t="s">
        <v>15</v>
      </c>
      <c r="C20" s="55">
        <v>204</v>
      </c>
      <c r="D20" s="63"/>
      <c r="E20" s="58">
        <v>0</v>
      </c>
      <c r="F20" s="11">
        <f t="shared" si="0"/>
        <v>0</v>
      </c>
      <c r="G20" s="63"/>
      <c r="H20" s="58">
        <v>204</v>
      </c>
      <c r="I20" s="2">
        <f>G20*H20</f>
        <v>0</v>
      </c>
      <c r="J20" s="3"/>
      <c r="K20" s="40"/>
      <c r="L20" s="40"/>
    </row>
    <row r="21" spans="1:12" ht="20.100000000000001" customHeight="1" x14ac:dyDescent="0.2">
      <c r="A21" s="13"/>
      <c r="B21" s="51" t="s">
        <v>11</v>
      </c>
      <c r="C21" s="55">
        <v>0</v>
      </c>
      <c r="D21" s="63"/>
      <c r="E21" s="58">
        <v>0</v>
      </c>
      <c r="F21" s="11">
        <f t="shared" si="0"/>
        <v>0</v>
      </c>
      <c r="G21" s="63"/>
      <c r="H21" s="58">
        <v>0</v>
      </c>
      <c r="I21" s="2">
        <f>G21*H21</f>
        <v>0</v>
      </c>
      <c r="J21" s="3"/>
      <c r="K21" s="40"/>
      <c r="L21" s="40"/>
    </row>
    <row r="22" spans="1:12" ht="20.100000000000001" customHeight="1" x14ac:dyDescent="0.2">
      <c r="A22" s="13"/>
      <c r="B22" s="51" t="s">
        <v>12</v>
      </c>
      <c r="C22" s="55">
        <v>0</v>
      </c>
      <c r="D22" s="63"/>
      <c r="E22" s="58">
        <v>0</v>
      </c>
      <c r="F22" s="11">
        <f t="shared" si="0"/>
        <v>0</v>
      </c>
      <c r="G22" s="63"/>
      <c r="H22" s="58">
        <v>0</v>
      </c>
      <c r="I22" s="2">
        <f t="shared" si="1"/>
        <v>0</v>
      </c>
      <c r="J22" s="3"/>
      <c r="K22" s="40"/>
      <c r="L22" s="40"/>
    </row>
    <row r="23" spans="1:12" ht="20.100000000000001" customHeight="1" x14ac:dyDescent="0.2">
      <c r="A23" s="36" t="s">
        <v>16</v>
      </c>
      <c r="B23" s="52" t="s">
        <v>49</v>
      </c>
      <c r="C23" s="55">
        <v>1300</v>
      </c>
      <c r="D23" s="24"/>
      <c r="E23" s="57">
        <v>871</v>
      </c>
      <c r="F23" s="26"/>
      <c r="G23" s="24"/>
      <c r="H23" s="57">
        <v>429</v>
      </c>
      <c r="I23" s="23"/>
      <c r="J23" s="3"/>
      <c r="K23" s="40"/>
      <c r="L23" s="40"/>
    </row>
    <row r="24" spans="1:12" ht="20.100000000000001" customHeight="1" x14ac:dyDescent="0.2">
      <c r="A24" s="36" t="s">
        <v>17</v>
      </c>
      <c r="B24" s="53" t="s">
        <v>30</v>
      </c>
      <c r="C24" s="56">
        <v>305.19713261648747</v>
      </c>
      <c r="D24" s="27"/>
      <c r="E24" s="59">
        <v>200</v>
      </c>
      <c r="F24" s="28"/>
      <c r="G24" s="27"/>
      <c r="H24" s="59">
        <v>105</v>
      </c>
      <c r="I24" s="29"/>
      <c r="J24" s="3"/>
      <c r="K24" s="40"/>
      <c r="L24" s="40"/>
    </row>
    <row r="25" spans="1:12" ht="20.100000000000001" customHeight="1" x14ac:dyDescent="0.2">
      <c r="A25" s="13"/>
      <c r="B25" s="51" t="s">
        <v>18</v>
      </c>
      <c r="C25" s="55">
        <v>50.089605734767026</v>
      </c>
      <c r="D25" s="63"/>
      <c r="E25" s="58">
        <v>36</v>
      </c>
      <c r="F25" s="11">
        <f t="shared" si="0"/>
        <v>0</v>
      </c>
      <c r="G25" s="63"/>
      <c r="H25" s="58">
        <v>14</v>
      </c>
      <c r="I25" s="2">
        <f t="shared" si="1"/>
        <v>0</v>
      </c>
      <c r="J25" s="3"/>
      <c r="K25" s="40"/>
      <c r="L25" s="40"/>
    </row>
    <row r="26" spans="1:12" ht="20.100000000000001" customHeight="1" x14ac:dyDescent="0.2">
      <c r="A26" s="13"/>
      <c r="B26" s="51" t="s">
        <v>19</v>
      </c>
      <c r="C26" s="55">
        <v>151.4336917562724</v>
      </c>
      <c r="D26" s="63"/>
      <c r="E26" s="58">
        <v>71</v>
      </c>
      <c r="F26" s="11">
        <f t="shared" si="0"/>
        <v>0</v>
      </c>
      <c r="G26" s="63"/>
      <c r="H26" s="58">
        <v>80</v>
      </c>
      <c r="I26" s="2">
        <f t="shared" si="1"/>
        <v>0</v>
      </c>
      <c r="J26" s="3"/>
      <c r="K26" s="40"/>
      <c r="L26" s="40"/>
    </row>
    <row r="27" spans="1:12" ht="20.100000000000001" customHeight="1" x14ac:dyDescent="0.2">
      <c r="A27" s="13"/>
      <c r="B27" s="51" t="s">
        <v>20</v>
      </c>
      <c r="C27" s="55">
        <v>103.67383512544804</v>
      </c>
      <c r="D27" s="63"/>
      <c r="E27" s="58">
        <v>93</v>
      </c>
      <c r="F27" s="11">
        <f t="shared" si="0"/>
        <v>0</v>
      </c>
      <c r="G27" s="63"/>
      <c r="H27" s="58">
        <v>11</v>
      </c>
      <c r="I27" s="2">
        <f t="shared" si="1"/>
        <v>0</v>
      </c>
      <c r="J27" s="3"/>
      <c r="K27" s="40"/>
      <c r="L27" s="40"/>
    </row>
    <row r="28" spans="1:12" ht="20.100000000000001" customHeight="1" x14ac:dyDescent="0.2">
      <c r="A28" s="36" t="s">
        <v>21</v>
      </c>
      <c r="B28" s="53" t="s">
        <v>22</v>
      </c>
      <c r="C28" s="56">
        <v>965.68100358422942</v>
      </c>
      <c r="D28" s="27"/>
      <c r="E28" s="59">
        <v>653</v>
      </c>
      <c r="F28" s="28"/>
      <c r="G28" s="27"/>
      <c r="H28" s="59">
        <v>313</v>
      </c>
      <c r="I28" s="29"/>
      <c r="J28" s="3"/>
      <c r="K28" s="40"/>
      <c r="L28" s="40"/>
    </row>
    <row r="29" spans="1:12" ht="20.100000000000001" customHeight="1" x14ac:dyDescent="0.2">
      <c r="A29" s="13"/>
      <c r="B29" s="51" t="s">
        <v>18</v>
      </c>
      <c r="C29" s="55">
        <v>89.695340501792117</v>
      </c>
      <c r="D29" s="63"/>
      <c r="E29" s="58">
        <v>41</v>
      </c>
      <c r="F29" s="11">
        <f t="shared" si="0"/>
        <v>0</v>
      </c>
      <c r="G29" s="63"/>
      <c r="H29" s="58">
        <v>49</v>
      </c>
      <c r="I29" s="2">
        <f t="shared" si="1"/>
        <v>0</v>
      </c>
      <c r="J29" s="3"/>
      <c r="K29" s="40"/>
      <c r="L29" s="40"/>
    </row>
    <row r="30" spans="1:12" ht="20.100000000000001" customHeight="1" x14ac:dyDescent="0.2">
      <c r="A30" s="13"/>
      <c r="B30" s="51" t="s">
        <v>19</v>
      </c>
      <c r="C30" s="55">
        <v>331.98924731182797</v>
      </c>
      <c r="D30" s="63"/>
      <c r="E30" s="58">
        <v>171</v>
      </c>
      <c r="F30" s="11">
        <f t="shared" si="0"/>
        <v>0</v>
      </c>
      <c r="G30" s="63"/>
      <c r="H30" s="58">
        <v>161</v>
      </c>
      <c r="I30" s="2">
        <f t="shared" si="1"/>
        <v>0</v>
      </c>
      <c r="J30" s="3"/>
      <c r="K30" s="40"/>
      <c r="L30" s="40"/>
    </row>
    <row r="31" spans="1:12" ht="20.100000000000001" customHeight="1" x14ac:dyDescent="0.2">
      <c r="A31" s="13"/>
      <c r="B31" s="51" t="s">
        <v>20</v>
      </c>
      <c r="C31" s="55">
        <v>543.99641577060936</v>
      </c>
      <c r="D31" s="63"/>
      <c r="E31" s="58">
        <v>441</v>
      </c>
      <c r="F31" s="11">
        <f t="shared" si="0"/>
        <v>0</v>
      </c>
      <c r="G31" s="63"/>
      <c r="H31" s="58">
        <v>103</v>
      </c>
      <c r="I31" s="2">
        <f t="shared" si="1"/>
        <v>0</v>
      </c>
      <c r="J31" s="3"/>
      <c r="K31" s="40"/>
      <c r="L31" s="40"/>
    </row>
    <row r="32" spans="1:12" ht="20.100000000000001" customHeight="1" x14ac:dyDescent="0.2">
      <c r="A32" s="36" t="s">
        <v>23</v>
      </c>
      <c r="B32" s="53" t="s">
        <v>24</v>
      </c>
      <c r="C32" s="56">
        <v>29.121863799283155</v>
      </c>
      <c r="D32" s="27"/>
      <c r="E32" s="59">
        <v>18</v>
      </c>
      <c r="F32" s="28"/>
      <c r="G32" s="27"/>
      <c r="H32" s="59">
        <v>11</v>
      </c>
      <c r="I32" s="29"/>
      <c r="J32" s="3"/>
      <c r="K32" s="40"/>
      <c r="L32" s="40"/>
    </row>
    <row r="33" spans="1:12" ht="20.100000000000001" customHeight="1" x14ac:dyDescent="0.2">
      <c r="A33" s="13"/>
      <c r="B33" s="51" t="s">
        <v>18</v>
      </c>
      <c r="C33" s="55">
        <v>23.297491039426525</v>
      </c>
      <c r="D33" s="63"/>
      <c r="E33" s="58">
        <v>14</v>
      </c>
      <c r="F33" s="11">
        <f t="shared" si="0"/>
        <v>0</v>
      </c>
      <c r="G33" s="63"/>
      <c r="H33" s="58">
        <v>9</v>
      </c>
      <c r="I33" s="2">
        <f t="shared" si="1"/>
        <v>0</v>
      </c>
      <c r="J33" s="3"/>
      <c r="K33" s="40"/>
      <c r="L33" s="40"/>
    </row>
    <row r="34" spans="1:12" ht="20.100000000000001" customHeight="1" x14ac:dyDescent="0.2">
      <c r="A34" s="13"/>
      <c r="B34" s="51" t="s">
        <v>19</v>
      </c>
      <c r="C34" s="55">
        <v>5.8243727598566313</v>
      </c>
      <c r="D34" s="63"/>
      <c r="E34" s="58">
        <v>4</v>
      </c>
      <c r="F34" s="11">
        <f t="shared" si="0"/>
        <v>0</v>
      </c>
      <c r="G34" s="63"/>
      <c r="H34" s="58">
        <v>2</v>
      </c>
      <c r="I34" s="2">
        <f t="shared" si="1"/>
        <v>0</v>
      </c>
      <c r="J34" s="3"/>
      <c r="K34" s="40"/>
      <c r="L34" s="40"/>
    </row>
    <row r="35" spans="1:12" ht="20.100000000000001" customHeight="1" x14ac:dyDescent="0.2">
      <c r="A35" s="13"/>
      <c r="B35" s="51" t="s">
        <v>20</v>
      </c>
      <c r="C35" s="21">
        <v>0</v>
      </c>
      <c r="D35" s="63"/>
      <c r="E35" s="58">
        <v>0</v>
      </c>
      <c r="F35" s="11">
        <f t="shared" si="0"/>
        <v>0</v>
      </c>
      <c r="G35" s="63"/>
      <c r="H35" s="58">
        <v>0</v>
      </c>
      <c r="I35" s="2">
        <f t="shared" si="1"/>
        <v>0</v>
      </c>
      <c r="J35" s="3"/>
    </row>
    <row r="36" spans="1:12" ht="20.100000000000001" customHeight="1" x14ac:dyDescent="0.2">
      <c r="A36" s="35"/>
      <c r="B36" s="42" t="s">
        <v>32</v>
      </c>
      <c r="C36" s="21"/>
      <c r="D36" s="24"/>
      <c r="E36" s="25"/>
      <c r="F36" s="26"/>
      <c r="G36" s="24"/>
      <c r="H36" s="25"/>
      <c r="I36" s="23"/>
      <c r="J36" s="3"/>
    </row>
    <row r="37" spans="1:12" ht="54.75" customHeight="1" x14ac:dyDescent="0.2">
      <c r="A37" s="36" t="s">
        <v>31</v>
      </c>
      <c r="B37" s="48" t="s">
        <v>40</v>
      </c>
      <c r="C37" s="56">
        <v>28</v>
      </c>
      <c r="D37" s="47"/>
      <c r="E37" s="59"/>
      <c r="F37" s="28"/>
      <c r="G37" s="27"/>
      <c r="H37" s="59">
        <v>28</v>
      </c>
      <c r="I37" s="29"/>
      <c r="J37" s="3"/>
    </row>
    <row r="38" spans="1:12" ht="20.100000000000001" customHeight="1" x14ac:dyDescent="0.2">
      <c r="A38" s="13"/>
      <c r="B38" s="50" t="s">
        <v>4</v>
      </c>
      <c r="C38" s="55">
        <v>0</v>
      </c>
      <c r="D38" s="63"/>
      <c r="E38" s="58">
        <v>0</v>
      </c>
      <c r="F38" s="11">
        <f t="shared" ref="F38:F40" si="2">D38*E38</f>
        <v>0</v>
      </c>
      <c r="G38" s="63"/>
      <c r="H38" s="58">
        <v>0</v>
      </c>
      <c r="I38" s="2">
        <f>G38*H38</f>
        <v>0</v>
      </c>
      <c r="J38" s="3"/>
    </row>
    <row r="39" spans="1:12" ht="20.100000000000001" customHeight="1" x14ac:dyDescent="0.2">
      <c r="A39" s="13"/>
      <c r="B39" s="50" t="s">
        <v>5</v>
      </c>
      <c r="C39" s="55">
        <v>28</v>
      </c>
      <c r="D39" s="63"/>
      <c r="E39" s="58">
        <v>0</v>
      </c>
      <c r="F39" s="11">
        <f t="shared" si="2"/>
        <v>0</v>
      </c>
      <c r="G39" s="63"/>
      <c r="H39" s="58">
        <v>28</v>
      </c>
      <c r="I39" s="2">
        <f>G39*H39</f>
        <v>0</v>
      </c>
      <c r="J39" s="3"/>
    </row>
    <row r="40" spans="1:12" ht="20.100000000000001" customHeight="1" x14ac:dyDescent="0.2">
      <c r="A40" s="13"/>
      <c r="B40" s="50" t="s">
        <v>6</v>
      </c>
      <c r="C40" s="21">
        <v>0</v>
      </c>
      <c r="D40" s="63"/>
      <c r="E40" s="58">
        <v>0</v>
      </c>
      <c r="F40" s="11">
        <f t="shared" si="2"/>
        <v>0</v>
      </c>
      <c r="G40" s="63"/>
      <c r="H40" s="58">
        <v>0</v>
      </c>
      <c r="I40" s="2">
        <f>G40*H40</f>
        <v>0</v>
      </c>
      <c r="J40" s="3"/>
    </row>
    <row r="41" spans="1:12" ht="20.100000000000001" customHeight="1" x14ac:dyDescent="0.2">
      <c r="A41" s="35"/>
      <c r="B41" s="54"/>
      <c r="C41" s="21"/>
      <c r="D41" s="22"/>
      <c r="E41" s="39"/>
      <c r="F41" s="11"/>
      <c r="G41" s="22"/>
      <c r="H41" s="39"/>
      <c r="I41" s="2"/>
      <c r="J41" s="3"/>
    </row>
    <row r="42" spans="1:12" ht="20.100000000000001" customHeight="1" x14ac:dyDescent="0.2">
      <c r="A42" s="41"/>
      <c r="B42" s="43"/>
      <c r="C42" s="44"/>
      <c r="D42" s="45"/>
      <c r="E42" s="44"/>
      <c r="F42" s="46"/>
      <c r="G42" s="45"/>
      <c r="H42" s="44"/>
      <c r="I42" s="46"/>
      <c r="J42" s="3"/>
    </row>
    <row r="43" spans="1:12" ht="20.100000000000001" customHeight="1" x14ac:dyDescent="0.2">
      <c r="A43" s="3"/>
      <c r="B43" s="3"/>
      <c r="C43" s="15"/>
      <c r="D43" s="3"/>
      <c r="E43" s="15"/>
      <c r="G43" s="3"/>
      <c r="H43" s="15"/>
      <c r="J43" s="3"/>
    </row>
    <row r="44" spans="1:12" ht="20.100000000000001" customHeight="1" x14ac:dyDescent="0.25">
      <c r="A44" s="3"/>
      <c r="B44" s="3" t="s">
        <v>25</v>
      </c>
      <c r="C44" s="15"/>
      <c r="D44" s="3"/>
      <c r="E44" s="31" t="s">
        <v>26</v>
      </c>
      <c r="F44" s="30">
        <f>SUM(F7:F35)</f>
        <v>0</v>
      </c>
      <c r="G44" s="3"/>
      <c r="H44" s="31" t="s">
        <v>27</v>
      </c>
      <c r="I44" s="30">
        <f>SUM(I7:I35)</f>
        <v>0</v>
      </c>
      <c r="J44" s="3"/>
    </row>
    <row r="45" spans="1:12" ht="20.100000000000001" customHeight="1" x14ac:dyDescent="0.2">
      <c r="A45" s="3"/>
      <c r="B45" s="3"/>
      <c r="C45" s="15"/>
      <c r="D45" s="3"/>
      <c r="E45" s="15"/>
      <c r="F45" s="4"/>
      <c r="G45" s="3"/>
      <c r="H45" s="15"/>
      <c r="I45" s="4"/>
      <c r="J45" s="3"/>
    </row>
    <row r="46" spans="1:12" ht="20.100000000000001" customHeight="1" x14ac:dyDescent="0.25">
      <c r="A46" s="3"/>
      <c r="B46" s="32" t="s">
        <v>44</v>
      </c>
      <c r="C46" s="15"/>
      <c r="D46" s="33">
        <f>(F44+(2*I44))/3</f>
        <v>0</v>
      </c>
      <c r="E46" s="15"/>
      <c r="F46" s="34"/>
      <c r="G46" s="3"/>
      <c r="H46" s="15"/>
      <c r="I46" s="3"/>
      <c r="J46" s="3"/>
    </row>
    <row r="47" spans="1:12" ht="20.100000000000001" customHeight="1" x14ac:dyDescent="0.2">
      <c r="A47" s="3"/>
      <c r="B47" s="3"/>
      <c r="C47" s="15"/>
      <c r="D47" s="3"/>
      <c r="E47" s="15"/>
      <c r="F47" s="3"/>
      <c r="G47" s="3"/>
      <c r="H47" s="15"/>
      <c r="I47" s="3"/>
      <c r="J47" s="3"/>
    </row>
    <row r="48" spans="1:12" x14ac:dyDescent="0.2">
      <c r="A48" s="3"/>
      <c r="B48" s="3" t="s">
        <v>36</v>
      </c>
      <c r="C48" s="15"/>
      <c r="D48" s="3"/>
      <c r="E48" s="15"/>
      <c r="F48" s="3"/>
      <c r="G48" s="3"/>
      <c r="H48" s="15"/>
      <c r="I48" s="3"/>
      <c r="J48" s="3"/>
    </row>
    <row r="49" spans="1:10" x14ac:dyDescent="0.2">
      <c r="A49" s="3"/>
      <c r="B49" s="3" t="s">
        <v>28</v>
      </c>
      <c r="C49" s="15"/>
      <c r="D49" s="3"/>
      <c r="E49" s="15"/>
      <c r="F49" s="3"/>
      <c r="G49" s="3"/>
      <c r="H49" s="15"/>
      <c r="I49" s="3"/>
      <c r="J49" s="3"/>
    </row>
    <row r="50" spans="1:10" x14ac:dyDescent="0.2">
      <c r="A50" s="3"/>
      <c r="B50" s="3" t="s">
        <v>29</v>
      </c>
      <c r="C50" s="15"/>
      <c r="D50" s="3"/>
      <c r="E50" s="15"/>
      <c r="F50" s="3"/>
      <c r="G50" s="3"/>
      <c r="H50" s="15"/>
      <c r="I50" s="3"/>
      <c r="J50" s="3"/>
    </row>
    <row r="51" spans="1:10" x14ac:dyDescent="0.2">
      <c r="A51" s="3"/>
      <c r="B51" s="3"/>
      <c r="C51" s="15"/>
      <c r="D51" s="3"/>
      <c r="E51" s="15"/>
      <c r="F51" s="3"/>
      <c r="G51" s="3"/>
      <c r="H51" s="15"/>
      <c r="I51" s="3"/>
      <c r="J51" s="3"/>
    </row>
    <row r="52" spans="1:10" x14ac:dyDescent="0.2">
      <c r="A52" s="3"/>
      <c r="B52" s="3" t="s">
        <v>45</v>
      </c>
      <c r="C52" s="15"/>
      <c r="D52" s="3"/>
      <c r="E52" s="15"/>
      <c r="F52" s="3"/>
      <c r="G52" s="3"/>
      <c r="H52" s="15"/>
      <c r="I52" s="3"/>
      <c r="J52" s="3"/>
    </row>
    <row r="53" spans="1:10" x14ac:dyDescent="0.2">
      <c r="A53" s="3"/>
      <c r="B53" s="3" t="s">
        <v>43</v>
      </c>
      <c r="C53" s="15"/>
      <c r="D53" s="3"/>
      <c r="E53" s="15"/>
      <c r="F53" s="3"/>
      <c r="G53" s="3"/>
      <c r="H53" s="15"/>
      <c r="I53" s="3"/>
      <c r="J53" s="3"/>
    </row>
    <row r="54" spans="1:10" x14ac:dyDescent="0.2">
      <c r="A54" s="3"/>
      <c r="B54" s="3" t="s">
        <v>51</v>
      </c>
      <c r="C54" s="15"/>
      <c r="D54" s="3"/>
      <c r="E54" s="15"/>
      <c r="F54" s="3"/>
      <c r="G54" s="3"/>
      <c r="H54" s="15"/>
      <c r="I54" s="3"/>
      <c r="J54" s="3"/>
    </row>
    <row r="55" spans="1:10" x14ac:dyDescent="0.2">
      <c r="A55" s="3"/>
      <c r="B55" s="3"/>
      <c r="C55" s="15"/>
      <c r="D55" s="3"/>
      <c r="E55" s="15"/>
      <c r="F55" s="3"/>
      <c r="G55" s="3"/>
      <c r="H55" s="15"/>
      <c r="I55" s="3"/>
      <c r="J55" s="3"/>
    </row>
    <row r="56" spans="1:10" x14ac:dyDescent="0.2">
      <c r="A56" s="3"/>
      <c r="B56" s="34" t="s">
        <v>39</v>
      </c>
      <c r="C56" s="15"/>
      <c r="D56" s="3"/>
      <c r="E56" s="15"/>
      <c r="F56" s="3"/>
      <c r="G56" s="3"/>
      <c r="H56" s="15"/>
      <c r="I56" s="3"/>
      <c r="J56" s="3"/>
    </row>
    <row r="57" spans="1:10" x14ac:dyDescent="0.2">
      <c r="B57" t="s">
        <v>37</v>
      </c>
    </row>
    <row r="58" spans="1:10" x14ac:dyDescent="0.2">
      <c r="B58" t="s">
        <v>33</v>
      </c>
    </row>
    <row r="59" spans="1:10" x14ac:dyDescent="0.2">
      <c r="B59" t="s">
        <v>34</v>
      </c>
    </row>
    <row r="60" spans="1:10" x14ac:dyDescent="0.2">
      <c r="B60" t="s">
        <v>35</v>
      </c>
    </row>
  </sheetData>
  <mergeCells count="2">
    <mergeCell ref="G4:I4"/>
    <mergeCell ref="D4:F4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24FABD538A64D82D743F4690E58D2" ma:contentTypeVersion="4" ma:contentTypeDescription="Een nieuw document maken." ma:contentTypeScope="" ma:versionID="363621a2ab107e0acedca651f02500bb">
  <xsd:schema xmlns:xsd="http://www.w3.org/2001/XMLSchema" xmlns:xs="http://www.w3.org/2001/XMLSchema" xmlns:p="http://schemas.microsoft.com/office/2006/metadata/properties" xmlns:ns2="ac523888-01fb-4c00-8a4d-c812a57ab863" targetNamespace="http://schemas.microsoft.com/office/2006/metadata/properties" ma:root="true" ma:fieldsID="8cb1878cc125351e674cc8573b0b3f46" ns2:_="">
    <xsd:import namespace="ac523888-01fb-4c00-8a4d-c812a57ab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23888-01fb-4c00-8a4d-c812a57ab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BB6453-1858-474C-9462-2360864E2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23888-01fb-4c00-8a4d-c812a57ab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4141AE-E0DE-4A8F-963E-4BFEC5E81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E8BC5-03F3-4F6F-A8DF-C6F1E6B384FE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ac523888-01fb-4c00-8a4d-c812a57ab86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Blad1!_Toc200010186</vt:lpstr>
    </vt:vector>
  </TitlesOfParts>
  <Manager/>
  <Company>Staatsbosbeheer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M.Tiemens@staatsbosbeheer.nl</dc:creator>
  <cp:keywords/>
  <dc:description/>
  <cp:lastModifiedBy>Roeden, Sonja van</cp:lastModifiedBy>
  <cp:revision/>
  <dcterms:created xsi:type="dcterms:W3CDTF">2016-05-11T13:26:29Z</dcterms:created>
  <dcterms:modified xsi:type="dcterms:W3CDTF">2025-06-25T14:28:41Z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0x01010036624FABD538A64D82D743F4690E58D2</vt:lpwstr>
  </property>
</Properties>
</file>