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ridonline.sharepoint.com/teams/BRNEXTAanbestedingen-Ingenieursdiensten/Shared Documents/4. nota van inlichtingen/"/>
    </mc:Choice>
  </mc:AlternateContent>
  <xr:revisionPtr revIDLastSave="39" documentId="8_{A16B9747-1560-4703-8699-D1B67D67D1BC}" xr6:coauthVersionLast="47" xr6:coauthVersionMax="47" xr10:uidLastSave="{2C301505-444B-4CE4-8B72-A2ED9F5BB589}"/>
  <bookViews>
    <workbookView xWindow="14295" yWindow="-16200" windowWidth="14610" windowHeight="15585" firstSheet="2" activeTab="2" xr2:uid="{EBF3A2AE-CBEE-4997-BAE0-7E298A339E61}"/>
  </bookViews>
  <sheets>
    <sheet name="Prijzenblad (OUD)" sheetId="1" state="hidden" r:id="rId1"/>
    <sheet name="Aantekeningen" sheetId="3" state="hidden" r:id="rId2"/>
    <sheet name="Prijzenblad Ingenieursdienst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F8" i="4"/>
  <c r="F9" i="4"/>
  <c r="F10" i="4"/>
  <c r="F11" i="4"/>
  <c r="F12" i="4"/>
  <c r="F13" i="4"/>
  <c r="F15" i="4" l="1"/>
  <c r="E15" i="3"/>
  <c r="E14" i="3"/>
  <c r="E13" i="3"/>
  <c r="E12" i="3"/>
  <c r="E11" i="3"/>
  <c r="E10" i="3"/>
  <c r="E9" i="3"/>
  <c r="E8" i="3"/>
  <c r="E7" i="3"/>
  <c r="E8" i="1"/>
  <c r="E9" i="1"/>
  <c r="E10" i="1"/>
  <c r="E11" i="1"/>
  <c r="E12" i="1"/>
  <c r="E13" i="1"/>
  <c r="E14" i="1"/>
  <c r="E15" i="1"/>
  <c r="E16" i="1"/>
  <c r="E7" i="1"/>
  <c r="E17" i="3" l="1"/>
  <c r="E18" i="1"/>
</calcChain>
</file>

<file path=xl/sharedStrings.xml><?xml version="1.0" encoding="utf-8"?>
<sst xmlns="http://schemas.openxmlformats.org/spreadsheetml/2006/main" count="95" uniqueCount="65">
  <si>
    <t>Bijlage 6 - Prijzenblad</t>
  </si>
  <si>
    <t>Uurtarief</t>
  </si>
  <si>
    <t>Weging</t>
  </si>
  <si>
    <t>Totaal</t>
  </si>
  <si>
    <t>Projectleider</t>
  </si>
  <si>
    <t>Ontwerpleider</t>
  </si>
  <si>
    <t>Ontwerper</t>
  </si>
  <si>
    <t>Tekenaar</t>
  </si>
  <si>
    <t>Bestekschrijver</t>
  </si>
  <si>
    <t>Kostendeskundige</t>
  </si>
  <si>
    <t>Landmeter/veldwerker</t>
  </si>
  <si>
    <t>Directievoerder</t>
  </si>
  <si>
    <t>Toezichthouder</t>
  </si>
  <si>
    <t>Vaste kosten</t>
  </si>
  <si>
    <t>Eindtotaal</t>
  </si>
  <si>
    <t>30 punten</t>
  </si>
  <si>
    <r>
      <rPr>
        <i/>
        <sz val="11"/>
        <rFont val="Aptos Narrow"/>
        <family val="2"/>
        <scheme val="minor"/>
      </rPr>
      <t>*Met de genoemde functies bedoelt de gemeente medewerkers met de (minimale) ervaring zoals gesteld in het Programma van Eisen.</t>
    </r>
    <r>
      <rPr>
        <i/>
        <sz val="11"/>
        <color rgb="FFFF0000"/>
        <rFont val="Aptos Narrow"/>
        <family val="2"/>
        <scheme val="minor"/>
      </rPr>
      <t xml:space="preserve">
</t>
    </r>
    <r>
      <rPr>
        <i/>
        <sz val="11"/>
        <color theme="1"/>
        <rFont val="Aptos Narrow"/>
        <family val="2"/>
        <scheme val="minor"/>
      </rPr>
      <t xml:space="preserve">Negatieve prijzen en 0-prijzen zijn niet toegestaan. U vult alleen de grijs gearceerde cellen in. Wijzigen van het format is niet toegestaan. </t>
    </r>
  </si>
  <si>
    <t>Naam Aanbieder:</t>
  </si>
  <si>
    <t>Naam ondertekenaar:</t>
  </si>
  <si>
    <t>Functie ondertekenaar:</t>
  </si>
  <si>
    <t>Test: weging moet het zwaarst zijn voor de functies die het meest vaak worden ingezet.</t>
  </si>
  <si>
    <t>Handtekening:</t>
  </si>
  <si>
    <t>Je kunt hiermee spelen, maar écht onderscheid zit niet in de prijs.</t>
  </si>
  <si>
    <t>Het verschil tussen een eindtotaal van € 5.790 of € 6.690 is uiteindelijk maar 5 punten.</t>
  </si>
  <si>
    <t>Ik heb de prijsformule in de leidraad iets aangepast om strnger af te rekenen met "hoge uurtarieven"</t>
  </si>
  <si>
    <t>Misschien kijken naar losse beoordeling van de 4 kwaliteitscriteria?</t>
  </si>
  <si>
    <t>Bijlage 7 - Prijzenblad</t>
  </si>
  <si>
    <t>Weging/uren</t>
  </si>
  <si>
    <t>Min</t>
  </si>
  <si>
    <t>Max</t>
  </si>
  <si>
    <t>Project/ontwerpleider</t>
  </si>
  <si>
    <t>vakspecialist/riooldeskundige?</t>
  </si>
  <si>
    <t>Werkvoorbereider</t>
  </si>
  <si>
    <t>25 punten</t>
  </si>
  <si>
    <r>
      <rPr>
        <i/>
        <sz val="11"/>
        <rFont val="Aptos Narrow"/>
        <family val="2"/>
        <scheme val="minor"/>
      </rPr>
      <t>*Met de genoemde functies bedoelt de gemeente medewerkers met de (minimale) ervaring zoals gesteld in het Programma van Eisen.</t>
    </r>
    <r>
      <rPr>
        <i/>
        <sz val="11"/>
        <color rgb="FFFF0000"/>
        <rFont val="Aptos Narrow"/>
        <family val="2"/>
        <scheme val="minor"/>
      </rPr>
      <t xml:space="preserve">
</t>
    </r>
    <r>
      <rPr>
        <i/>
        <sz val="11"/>
        <color theme="1"/>
        <rFont val="Aptos Narrow"/>
        <family val="2"/>
        <scheme val="minor"/>
      </rPr>
      <t xml:space="preserve">Negatieve prijzen en 0-prijzen zijn niet toegestaan. U vult alleen de groen gearceerde cellen in. Wijzigen van het format is niet toegestaan. </t>
    </r>
    <r>
      <rPr>
        <i/>
        <sz val="11"/>
        <color rgb="FFFF0000"/>
        <rFont val="Aptos Narrow"/>
        <family val="2"/>
        <scheme val="minor"/>
      </rPr>
      <t xml:space="preserve">
Bovenstaande maximumtarieven zijn all-in tarieven (excl. BTW), dus inclusief alle kosten zoals (doch niet uitsluitend): salariskosten, overheadkosten, kosten voor ondersteunend werk, kosten voor het gebruik van apparatuur, reis- en verblijfkosten, reiskosten woon- en werkverkeer, parkeerkosten, opleidingskosten, wervings- en selectiekosten, vervanging, verzekeringspremie en winst. Dit betekent dat alle kosten gerelateerd aan de uitvoering van de beantwoording van de eisen en de 
gunningscriteria worden geacht te zijn verdisconteerd in het uurtarief. Indien een functieprofiel niet in bovenstaande tabel is opgenomen, dan zal deze bij een Nadere 
Opdracht geoffreerd worden. Deze uurtarieven dienen te allen tijde realistisch en marktconform te zijn.</t>
    </r>
  </si>
  <si>
    <t>Uren tekenaar/werkvoorbereider in regie?</t>
  </si>
  <si>
    <t>Projecten fixed price (uitgangspunt)</t>
  </si>
  <si>
    <t>Vooronderzoeken: Vaste prijs!</t>
  </si>
  <si>
    <t>Marktonderzoek uurprijzen:</t>
  </si>
  <si>
    <t>Flextender (eind 24)</t>
  </si>
  <si>
    <t>Alphen a/d Rijn jul 23
(voorbeeldprijs)</t>
  </si>
  <si>
    <t>Hardenberg  jan 24
(max. prijs)</t>
  </si>
  <si>
    <t>Aveco de Bondt
eind 24</t>
  </si>
  <si>
    <t>VIS Detachering
eind 24</t>
  </si>
  <si>
    <t>Voorstel max uurprijs</t>
  </si>
  <si>
    <t>100-110</t>
  </si>
  <si>
    <t>Ontwerper (div vakgebieden)</t>
  </si>
  <si>
    <t>90-100</t>
  </si>
  <si>
    <t>65-85</t>
  </si>
  <si>
    <t>70-90</t>
  </si>
  <si>
    <t>105-120</t>
  </si>
  <si>
    <t>Vakspecialist (div vakgebieden)</t>
  </si>
  <si>
    <t xml:space="preserve">90-100 </t>
  </si>
  <si>
    <t>90-105</t>
  </si>
  <si>
    <t>Voorstel:</t>
  </si>
  <si>
    <t>Maximale uurprijs (zie laatste kolom hierboven)</t>
  </si>
  <si>
    <t>Het aantal punten voor de ingediende uurprijzen wordt als volgt berekend:</t>
  </si>
  <si>
    <t>• Per uurtarief krijgt u 0 punten voor het maximale tarief.</t>
  </si>
  <si>
    <t>• Per uurtatief krijgt u, per € 1 verschil onder het maximale tarief, 1 punt (zonder maximumscore/minimumprijs)</t>
  </si>
  <si>
    <t>Evt. minimumprijs €25onder max. prijs?</t>
  </si>
  <si>
    <t>max. uurtarief</t>
  </si>
  <si>
    <t>Uw uurtarief</t>
  </si>
  <si>
    <t>Uw score (punten)</t>
  </si>
  <si>
    <t>min. uurtarief</t>
  </si>
  <si>
    <r>
      <t xml:space="preserve">Met de genoemde functies bedoelen wij medewerkers met de (minimale) ervaring zoals gesteld in het Programma van Eisen.
Negatieve prijzen, 0-prijzen, aanbieden boven het maximale tarief en/of het wijzigen van het format zijn/is niet toegestaan.
</t>
    </r>
    <r>
      <rPr>
        <b/>
        <i/>
        <sz val="11"/>
        <rFont val="Aptos Narrow"/>
        <family val="2"/>
        <scheme val="minor"/>
      </rPr>
      <t>U vult alleen de geel gearceerde cellen in.</t>
    </r>
    <r>
      <rPr>
        <i/>
        <sz val="1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</si>
</sst>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23" x14ac:knownFonts="1">
    <font>
      <sz val="11"/>
      <color theme="1"/>
      <name val="Aptos Narrow"/>
      <family val="2"/>
      <scheme val="minor"/>
    </font>
    <font>
      <sz val="11"/>
      <color rgb="FFFF0000"/>
      <name val="Aptos Narrow"/>
      <family val="2"/>
      <scheme val="minor"/>
    </font>
    <font>
      <i/>
      <sz val="11"/>
      <color theme="1"/>
      <name val="Aptos Narrow"/>
      <family val="2"/>
      <scheme val="minor"/>
    </font>
    <font>
      <b/>
      <sz val="10"/>
      <color theme="1"/>
      <name val="Segoe UI"/>
      <family val="2"/>
    </font>
    <font>
      <i/>
      <sz val="11"/>
      <color rgb="FFFF0000"/>
      <name val="Aptos Narrow"/>
      <family val="2"/>
      <scheme val="minor"/>
    </font>
    <font>
      <sz val="14"/>
      <color theme="9" tint="-0.249977111117893"/>
      <name val="Segoe UI"/>
      <family val="2"/>
    </font>
    <font>
      <i/>
      <sz val="11"/>
      <name val="Aptos Narrow"/>
      <family val="2"/>
      <scheme val="minor"/>
    </font>
    <font>
      <sz val="10"/>
      <color rgb="FFFF0000"/>
      <name val="Segoe UI"/>
      <family val="2"/>
    </font>
    <font>
      <b/>
      <sz val="11"/>
      <color rgb="FFFF0000"/>
      <name val="Aptos Narrow"/>
      <family val="2"/>
      <scheme val="minor"/>
    </font>
    <font>
      <b/>
      <sz val="10"/>
      <color rgb="FFFF0000"/>
      <name val="Segoe UI"/>
      <family val="2"/>
    </font>
    <font>
      <b/>
      <sz val="10"/>
      <name val="Segoe UI"/>
      <family val="2"/>
    </font>
    <font>
      <b/>
      <sz val="11"/>
      <color theme="0"/>
      <name val="Aptos Narrow"/>
      <family val="2"/>
      <scheme val="minor"/>
    </font>
    <font>
      <b/>
      <sz val="11"/>
      <color theme="1"/>
      <name val="Aptos Narrow"/>
      <family val="2"/>
      <scheme val="minor"/>
    </font>
    <font>
      <sz val="10"/>
      <color theme="1"/>
      <name val="Segoe UI"/>
      <family val="2"/>
    </font>
    <font>
      <b/>
      <sz val="10"/>
      <color rgb="FF003652"/>
      <name val="Calibri"/>
      <family val="2"/>
    </font>
    <font>
      <sz val="10"/>
      <color theme="1"/>
      <name val="Corbel"/>
      <family val="2"/>
    </font>
    <font>
      <b/>
      <sz val="10"/>
      <name val="Calibri"/>
      <family val="2"/>
    </font>
    <font>
      <sz val="11"/>
      <name val="Aptos Narrow"/>
      <family val="2"/>
      <scheme val="minor"/>
    </font>
    <font>
      <b/>
      <sz val="10"/>
      <color rgb="FFFF0000"/>
      <name val="Calibri"/>
      <family val="2"/>
    </font>
    <font>
      <i/>
      <sz val="10"/>
      <color theme="1"/>
      <name val="Segoe UI"/>
      <family val="2"/>
    </font>
    <font>
      <b/>
      <i/>
      <sz val="10"/>
      <color theme="1"/>
      <name val="Segoe UI"/>
      <family val="2"/>
    </font>
    <font>
      <sz val="14"/>
      <color theme="4"/>
      <name val="Segoe UI"/>
      <family val="2"/>
    </font>
    <font>
      <b/>
      <i/>
      <sz val="1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theme="7"/>
        <bgColor indexed="64"/>
      </patternFill>
    </fill>
    <fill>
      <patternFill patternType="solid">
        <fgColor theme="7" tint="0.79998168889431442"/>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cellStyleXfs>
  <cellXfs count="98">
    <xf numFmtId="0" fontId="0" fillId="0" borderId="0" xfId="0"/>
    <xf numFmtId="0" fontId="0" fillId="0" borderId="1" xfId="0" applyBorder="1"/>
    <xf numFmtId="0" fontId="0" fillId="0" borderId="12" xfId="0" applyBorder="1"/>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4" borderId="7" xfId="0" applyFont="1" applyFill="1" applyBorder="1" applyAlignment="1">
      <alignment horizontal="left" vertical="center" wrapText="1"/>
    </xf>
    <xf numFmtId="0" fontId="7" fillId="4" borderId="7" xfId="0" applyFont="1" applyFill="1" applyBorder="1" applyAlignment="1">
      <alignment horizontal="left" vertical="center" wrapText="1"/>
    </xf>
    <xf numFmtId="44" fontId="3" fillId="0" borderId="7" xfId="0" applyNumberFormat="1" applyFont="1" applyBorder="1" applyAlignment="1">
      <alignment horizontal="left" vertical="center" wrapText="1"/>
    </xf>
    <xf numFmtId="44" fontId="3" fillId="3" borderId="7" xfId="0" applyNumberFormat="1" applyFont="1" applyFill="1" applyBorder="1" applyAlignment="1">
      <alignment horizontal="left" vertical="center" wrapText="1"/>
    </xf>
    <xf numFmtId="44" fontId="3" fillId="0" borderId="21" xfId="0" applyNumberFormat="1" applyFont="1" applyBorder="1" applyAlignment="1">
      <alignment horizontal="left" vertical="center" wrapText="1"/>
    </xf>
    <xf numFmtId="0" fontId="1" fillId="0" borderId="0" xfId="0" applyFont="1"/>
    <xf numFmtId="0" fontId="8" fillId="0" borderId="0" xfId="0" applyFont="1"/>
    <xf numFmtId="44" fontId="3" fillId="5" borderId="21" xfId="0" applyNumberFormat="1" applyFont="1" applyFill="1" applyBorder="1" applyAlignment="1">
      <alignment horizontal="left" vertical="center" wrapText="1"/>
    </xf>
    <xf numFmtId="44" fontId="3" fillId="6" borderId="7" xfId="0" applyNumberFormat="1" applyFont="1" applyFill="1" applyBorder="1" applyAlignment="1">
      <alignment horizontal="left" vertical="center" wrapText="1"/>
    </xf>
    <xf numFmtId="0" fontId="9" fillId="0" borderId="0" xfId="0" applyFont="1" applyAlignment="1">
      <alignment horizontal="left" vertical="center" wrapText="1"/>
    </xf>
    <xf numFmtId="0" fontId="3" fillId="4" borderId="0" xfId="0" applyFont="1" applyFill="1" applyAlignment="1">
      <alignment horizontal="left" vertical="center" wrapText="1"/>
    </xf>
    <xf numFmtId="0" fontId="10" fillId="4" borderId="7" xfId="0" applyFont="1" applyFill="1" applyBorder="1" applyAlignment="1">
      <alignment horizontal="left" vertical="center" wrapText="1"/>
    </xf>
    <xf numFmtId="0" fontId="14" fillId="0" borderId="0" xfId="0" applyFont="1" applyAlignment="1">
      <alignment vertical="center" wrapText="1"/>
    </xf>
    <xf numFmtId="0" fontId="13" fillId="0" borderId="0" xfId="0" applyFont="1" applyAlignment="1">
      <alignment vertical="center"/>
    </xf>
    <xf numFmtId="0" fontId="15" fillId="0" borderId="0" xfId="0" applyFont="1" applyAlignment="1">
      <alignment vertical="center"/>
    </xf>
    <xf numFmtId="0" fontId="1" fillId="0" borderId="0" xfId="0" applyFont="1" applyAlignment="1">
      <alignment horizontal="left"/>
    </xf>
    <xf numFmtId="0" fontId="0" fillId="6" borderId="7" xfId="0" applyFill="1" applyBorder="1"/>
    <xf numFmtId="0" fontId="12" fillId="6" borderId="7" xfId="0" applyFont="1" applyFill="1" applyBorder="1"/>
    <xf numFmtId="0" fontId="12" fillId="6" borderId="7" xfId="0" applyFont="1" applyFill="1" applyBorder="1" applyAlignment="1">
      <alignment horizontal="left" wrapText="1"/>
    </xf>
    <xf numFmtId="0" fontId="12" fillId="6" borderId="7" xfId="0" applyFont="1" applyFill="1" applyBorder="1" applyAlignment="1">
      <alignment wrapText="1"/>
    </xf>
    <xf numFmtId="0" fontId="16" fillId="6" borderId="7" xfId="0" applyFont="1" applyFill="1" applyBorder="1" applyAlignment="1">
      <alignment vertical="center" wrapText="1"/>
    </xf>
    <xf numFmtId="164" fontId="17" fillId="0" borderId="7" xfId="0" applyNumberFormat="1" applyFont="1" applyBorder="1" applyAlignment="1">
      <alignment horizontal="left"/>
    </xf>
    <xf numFmtId="0" fontId="0" fillId="0" borderId="7" xfId="0" applyBorder="1"/>
    <xf numFmtId="0" fontId="7" fillId="0" borderId="0" xfId="0" applyFont="1" applyAlignment="1">
      <alignment vertical="center"/>
    </xf>
    <xf numFmtId="0" fontId="11" fillId="7" borderId="0" xfId="0" applyFont="1" applyFill="1"/>
    <xf numFmtId="0" fontId="10" fillId="8" borderId="7" xfId="0" applyFont="1" applyFill="1" applyBorder="1" applyAlignment="1">
      <alignment horizontal="left" vertical="center" wrapText="1"/>
    </xf>
    <xf numFmtId="0" fontId="3" fillId="8" borderId="7" xfId="0" applyFont="1" applyFill="1" applyBorder="1" applyAlignment="1">
      <alignment horizontal="left" vertical="center" wrapText="1"/>
    </xf>
    <xf numFmtId="0" fontId="3" fillId="8" borderId="21" xfId="0" applyFont="1" applyFill="1" applyBorder="1" applyAlignment="1">
      <alignment horizontal="right" vertical="center" wrapText="1"/>
    </xf>
    <xf numFmtId="0" fontId="8" fillId="0" borderId="0" xfId="0" applyFont="1" applyAlignment="1">
      <alignment horizontal="left" wrapText="1"/>
    </xf>
    <xf numFmtId="0" fontId="8" fillId="0" borderId="0" xfId="0" applyFont="1" applyAlignment="1">
      <alignment wrapText="1"/>
    </xf>
    <xf numFmtId="0" fontId="18" fillId="0" borderId="0" xfId="0" applyFont="1" applyAlignment="1">
      <alignment vertical="center" wrapText="1"/>
    </xf>
    <xf numFmtId="164" fontId="1" fillId="0" borderId="0" xfId="0" applyNumberFormat="1" applyFont="1" applyAlignment="1">
      <alignment horizontal="left"/>
    </xf>
    <xf numFmtId="0" fontId="12" fillId="0" borderId="1" xfId="0" applyFont="1" applyBorder="1"/>
    <xf numFmtId="0" fontId="12" fillId="0" borderId="12" xfId="0" applyFont="1" applyBorder="1"/>
    <xf numFmtId="44" fontId="19" fillId="0" borderId="7" xfId="0" applyNumberFormat="1" applyFont="1" applyBorder="1" applyAlignment="1">
      <alignment horizontal="left" vertical="center" wrapText="1"/>
    </xf>
    <xf numFmtId="44" fontId="2" fillId="0" borderId="7" xfId="0" applyNumberFormat="1" applyFont="1" applyBorder="1"/>
    <xf numFmtId="0" fontId="3" fillId="0" borderId="7" xfId="0" applyFont="1" applyBorder="1" applyAlignment="1">
      <alignment horizontal="right" vertical="center" wrapText="1"/>
    </xf>
    <xf numFmtId="0" fontId="20" fillId="8" borderId="7" xfId="0" applyFont="1" applyFill="1" applyBorder="1" applyAlignment="1">
      <alignment horizontal="left" vertical="center" wrapText="1"/>
    </xf>
    <xf numFmtId="0" fontId="4"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22" xfId="0" applyFont="1" applyBorder="1" applyAlignment="1">
      <alignment horizontal="left" vertical="top" wrapText="1"/>
    </xf>
    <xf numFmtId="0" fontId="5"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14" xfId="0" applyBorder="1" applyAlignment="1">
      <alignment horizontal="left" vertical="top"/>
    </xf>
    <xf numFmtId="0" fontId="0" fillId="0" borderId="16" xfId="0" applyBorder="1" applyAlignment="1">
      <alignment horizontal="left" vertical="top"/>
    </xf>
    <xf numFmtId="0" fontId="0" fillId="0" borderId="18" xfId="0" applyBorder="1" applyAlignment="1">
      <alignment horizontal="left" vertical="top"/>
    </xf>
    <xf numFmtId="0" fontId="0" fillId="6" borderId="2" xfId="0" applyFill="1" applyBorder="1" applyAlignment="1" applyProtection="1">
      <alignment horizontal="center" wrapText="1"/>
      <protection locked="0"/>
    </xf>
    <xf numFmtId="0" fontId="0" fillId="6" borderId="3" xfId="0" applyFill="1" applyBorder="1" applyAlignment="1" applyProtection="1">
      <alignment horizontal="center" wrapText="1"/>
      <protection locked="0"/>
    </xf>
    <xf numFmtId="0" fontId="0" fillId="6" borderId="7" xfId="0" applyFill="1" applyBorder="1" applyAlignment="1" applyProtection="1">
      <alignment horizontal="center"/>
      <protection locked="0"/>
    </xf>
    <xf numFmtId="0" fontId="0" fillId="6" borderId="13" xfId="0" applyFill="1" applyBorder="1" applyAlignment="1" applyProtection="1">
      <alignment horizontal="center"/>
      <protection locked="0"/>
    </xf>
    <xf numFmtId="0" fontId="1" fillId="6" borderId="10" xfId="0" applyFont="1" applyFill="1" applyBorder="1" applyAlignment="1" applyProtection="1">
      <alignment horizontal="left" vertical="top" wrapText="1"/>
      <protection locked="0"/>
    </xf>
    <xf numFmtId="0" fontId="1" fillId="6" borderId="15" xfId="0" applyFont="1" applyFill="1" applyBorder="1" applyAlignment="1" applyProtection="1">
      <alignment horizontal="left" vertical="top" wrapText="1"/>
      <protection locked="0"/>
    </xf>
    <xf numFmtId="0" fontId="1" fillId="6" borderId="11" xfId="0" applyFont="1" applyFill="1" applyBorder="1" applyAlignment="1" applyProtection="1">
      <alignment horizontal="left" vertical="top" wrapText="1"/>
      <protection locked="0"/>
    </xf>
    <xf numFmtId="0" fontId="1" fillId="6" borderId="17" xfId="0" applyFont="1" applyFill="1" applyBorder="1" applyAlignment="1" applyProtection="1">
      <alignment horizontal="left" vertical="top" wrapText="1"/>
      <protection locked="0"/>
    </xf>
    <xf numFmtId="0" fontId="1" fillId="6" borderId="19" xfId="0" applyFont="1" applyFill="1" applyBorder="1" applyAlignment="1" applyProtection="1">
      <alignment horizontal="left" vertical="top" wrapText="1"/>
      <protection locked="0"/>
    </xf>
    <xf numFmtId="0" fontId="1" fillId="6" borderId="20"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3" borderId="15"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1" fillId="3" borderId="17" xfId="0" applyFont="1" applyFill="1" applyBorder="1" applyAlignment="1" applyProtection="1">
      <alignment horizontal="left" vertical="top" wrapText="1"/>
      <protection locked="0"/>
    </xf>
    <xf numFmtId="0" fontId="1" fillId="3" borderId="19" xfId="0" applyFont="1" applyFill="1" applyBorder="1" applyAlignment="1" applyProtection="1">
      <alignment horizontal="left" vertical="top" wrapText="1"/>
      <protection locked="0"/>
    </xf>
    <xf numFmtId="0" fontId="1" fillId="3" borderId="20" xfId="0" applyFont="1" applyFill="1" applyBorder="1" applyAlignment="1" applyProtection="1">
      <alignment horizontal="left" vertical="top" wrapText="1"/>
      <protection locked="0"/>
    </xf>
    <xf numFmtId="0" fontId="0" fillId="3" borderId="2" xfId="0" applyFill="1" applyBorder="1" applyAlignment="1" applyProtection="1">
      <alignment horizontal="center" wrapText="1"/>
      <protection locked="0"/>
    </xf>
    <xf numFmtId="0" fontId="0" fillId="3" borderId="3" xfId="0" applyFill="1" applyBorder="1" applyAlignment="1" applyProtection="1">
      <alignment horizontal="center" wrapText="1"/>
      <protection locked="0"/>
    </xf>
    <xf numFmtId="0" fontId="0" fillId="3" borderId="7"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21" fillId="2" borderId="23" xfId="0" applyFont="1" applyFill="1" applyBorder="1" applyAlignment="1">
      <alignment horizontal="left" vertical="center" wrapText="1"/>
    </xf>
    <xf numFmtId="0" fontId="21" fillId="2" borderId="24"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25"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0" xfId="0" applyFont="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0" xfId="0" applyFont="1" applyBorder="1" applyAlignment="1">
      <alignment horizontal="left" vertical="top" wrapText="1"/>
    </xf>
    <xf numFmtId="0" fontId="12" fillId="0" borderId="14" xfId="0" applyFont="1" applyBorder="1" applyAlignment="1">
      <alignment horizontal="left" vertical="top"/>
    </xf>
    <xf numFmtId="0" fontId="12" fillId="0" borderId="16" xfId="0" applyFont="1" applyBorder="1" applyAlignment="1">
      <alignment horizontal="left" vertical="top"/>
    </xf>
    <xf numFmtId="0" fontId="12" fillId="0" borderId="18" xfId="0" applyFont="1" applyBorder="1" applyAlignment="1">
      <alignment horizontal="left" vertical="top"/>
    </xf>
    <xf numFmtId="0" fontId="1" fillId="3" borderId="31" xfId="0"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3" borderId="26" xfId="0" applyFont="1" applyFill="1" applyBorder="1" applyAlignment="1" applyProtection="1">
      <alignment horizontal="left" vertical="top" wrapText="1"/>
      <protection locked="0"/>
    </xf>
    <xf numFmtId="0" fontId="0" fillId="3" borderId="29" xfId="0" applyFill="1" applyBorder="1" applyAlignment="1" applyProtection="1">
      <alignment horizontal="center" wrapText="1"/>
      <protection locked="0"/>
    </xf>
    <xf numFmtId="0" fontId="0" fillId="3" borderId="30"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1642-56B4-4DD6-923E-B4C7EB52C459}">
  <dimension ref="B1:K32"/>
  <sheetViews>
    <sheetView zoomScaleNormal="100" workbookViewId="0">
      <selection activeCell="H15" sqref="H15"/>
    </sheetView>
  </sheetViews>
  <sheetFormatPr defaultRowHeight="14.5" x14ac:dyDescent="0.35"/>
  <cols>
    <col min="1" max="1" width="3" customWidth="1"/>
    <col min="2" max="3" width="27.6328125" customWidth="1"/>
    <col min="4" max="4" width="23" customWidth="1"/>
    <col min="5" max="6" width="27.6328125" customWidth="1"/>
  </cols>
  <sheetData>
    <row r="1" spans="2:6" ht="15" thickBot="1" x14ac:dyDescent="0.4"/>
    <row r="2" spans="2:6" x14ac:dyDescent="0.35">
      <c r="B2" s="46" t="s">
        <v>0</v>
      </c>
      <c r="C2" s="47"/>
      <c r="D2" s="47"/>
      <c r="E2" s="47"/>
      <c r="F2" s="48"/>
    </row>
    <row r="3" spans="2:6" ht="15" thickBot="1" x14ac:dyDescent="0.4">
      <c r="B3" s="49"/>
      <c r="C3" s="50"/>
      <c r="D3" s="50"/>
      <c r="E3" s="50"/>
      <c r="F3" s="51"/>
    </row>
    <row r="4" spans="2:6" ht="16" x14ac:dyDescent="0.35">
      <c r="B4" s="3"/>
      <c r="C4" s="3"/>
      <c r="D4" s="3"/>
      <c r="E4" s="3"/>
      <c r="F4" s="3"/>
    </row>
    <row r="5" spans="2:6" ht="16" x14ac:dyDescent="0.35">
      <c r="B5" s="3"/>
      <c r="C5" s="3"/>
      <c r="D5" s="3"/>
      <c r="E5" s="3"/>
      <c r="F5" s="3"/>
    </row>
    <row r="6" spans="2:6" ht="16" x14ac:dyDescent="0.35">
      <c r="B6" s="3"/>
      <c r="C6" s="5" t="s">
        <v>1</v>
      </c>
      <c r="D6" s="5" t="s">
        <v>2</v>
      </c>
      <c r="E6" s="5" t="s">
        <v>3</v>
      </c>
      <c r="F6" s="3"/>
    </row>
    <row r="7" spans="2:6" ht="16" x14ac:dyDescent="0.35">
      <c r="B7" s="5" t="s">
        <v>4</v>
      </c>
      <c r="C7" s="13">
        <v>150</v>
      </c>
      <c r="D7" s="4">
        <v>12</v>
      </c>
      <c r="E7" s="7">
        <f>D7*C7</f>
        <v>1800</v>
      </c>
      <c r="F7" s="3"/>
    </row>
    <row r="8" spans="2:6" ht="16" x14ac:dyDescent="0.35">
      <c r="B8" s="5" t="s">
        <v>5</v>
      </c>
      <c r="C8" s="13">
        <v>125</v>
      </c>
      <c r="D8" s="4">
        <v>12</v>
      </c>
      <c r="E8" s="7">
        <f t="shared" ref="E8:E16" si="0">D8*C8</f>
        <v>1500</v>
      </c>
      <c r="F8" s="3"/>
    </row>
    <row r="9" spans="2:6" ht="16" x14ac:dyDescent="0.35">
      <c r="B9" s="5" t="s">
        <v>6</v>
      </c>
      <c r="C9" s="13">
        <v>125</v>
      </c>
      <c r="D9" s="4">
        <v>6</v>
      </c>
      <c r="E9" s="7">
        <f t="shared" si="0"/>
        <v>750</v>
      </c>
      <c r="F9" s="3"/>
    </row>
    <row r="10" spans="2:6" ht="16" x14ac:dyDescent="0.35">
      <c r="B10" s="5" t="s">
        <v>7</v>
      </c>
      <c r="C10" s="13">
        <v>100</v>
      </c>
      <c r="D10" s="4">
        <v>6</v>
      </c>
      <c r="E10" s="7">
        <f t="shared" si="0"/>
        <v>600</v>
      </c>
      <c r="F10" s="3"/>
    </row>
    <row r="11" spans="2:6" ht="16" x14ac:dyDescent="0.35">
      <c r="B11" s="5" t="s">
        <v>8</v>
      </c>
      <c r="C11" s="13">
        <v>100</v>
      </c>
      <c r="D11" s="4">
        <v>6</v>
      </c>
      <c r="E11" s="7">
        <f t="shared" si="0"/>
        <v>600</v>
      </c>
      <c r="F11" s="3"/>
    </row>
    <row r="12" spans="2:6" ht="16" x14ac:dyDescent="0.35">
      <c r="B12" s="5" t="s">
        <v>9</v>
      </c>
      <c r="C12" s="13">
        <v>100</v>
      </c>
      <c r="D12" s="4">
        <v>3</v>
      </c>
      <c r="E12" s="7">
        <f t="shared" si="0"/>
        <v>300</v>
      </c>
      <c r="F12" s="3"/>
    </row>
    <row r="13" spans="2:6" ht="16" x14ac:dyDescent="0.35">
      <c r="B13" s="5" t="s">
        <v>10</v>
      </c>
      <c r="C13" s="13">
        <v>80</v>
      </c>
      <c r="D13" s="4">
        <v>3</v>
      </c>
      <c r="E13" s="7">
        <f t="shared" si="0"/>
        <v>240</v>
      </c>
      <c r="F13" s="3"/>
    </row>
    <row r="14" spans="2:6" ht="16" x14ac:dyDescent="0.35">
      <c r="B14" s="6" t="s">
        <v>11</v>
      </c>
      <c r="C14" s="13"/>
      <c r="D14" s="4">
        <v>1</v>
      </c>
      <c r="E14" s="7">
        <f t="shared" si="0"/>
        <v>0</v>
      </c>
      <c r="F14" s="3"/>
    </row>
    <row r="15" spans="2:6" ht="16" x14ac:dyDescent="0.35">
      <c r="B15" s="6" t="s">
        <v>12</v>
      </c>
      <c r="C15" s="13"/>
      <c r="D15" s="4">
        <v>1</v>
      </c>
      <c r="E15" s="7">
        <f t="shared" si="0"/>
        <v>0</v>
      </c>
      <c r="F15" s="3"/>
    </row>
    <row r="16" spans="2:6" ht="16" x14ac:dyDescent="0.35">
      <c r="B16" s="6" t="s">
        <v>13</v>
      </c>
      <c r="C16" s="13"/>
      <c r="D16" s="4">
        <v>1</v>
      </c>
      <c r="E16" s="7">
        <f t="shared" si="0"/>
        <v>0</v>
      </c>
      <c r="F16" s="3"/>
    </row>
    <row r="17" spans="2:11" ht="16.5" thickBot="1" x14ac:dyDescent="0.4">
      <c r="B17" s="3"/>
      <c r="C17" s="3"/>
      <c r="D17" s="3"/>
      <c r="E17" s="3"/>
      <c r="F17" s="3"/>
    </row>
    <row r="18" spans="2:11" ht="16.5" thickBot="1" x14ac:dyDescent="0.4">
      <c r="B18" s="3"/>
      <c r="C18" s="3"/>
      <c r="D18" s="3" t="s">
        <v>14</v>
      </c>
      <c r="E18" s="12">
        <f>SUM(E7:E16)</f>
        <v>5790</v>
      </c>
      <c r="F18" s="14" t="s">
        <v>15</v>
      </c>
    </row>
    <row r="19" spans="2:11" ht="16.5" thickBot="1" x14ac:dyDescent="0.4">
      <c r="B19" s="3"/>
      <c r="C19" s="3"/>
      <c r="D19" s="3"/>
      <c r="E19" s="3"/>
      <c r="F19" s="3"/>
    </row>
    <row r="20" spans="2:11" ht="28.9" customHeight="1" thickBot="1" x14ac:dyDescent="0.4">
      <c r="B20" s="43" t="s">
        <v>16</v>
      </c>
      <c r="C20" s="44"/>
      <c r="D20" s="44"/>
      <c r="E20" s="44"/>
      <c r="F20" s="45"/>
    </row>
    <row r="22" spans="2:11" ht="15" thickBot="1" x14ac:dyDescent="0.4"/>
    <row r="23" spans="2:11" x14ac:dyDescent="0.35">
      <c r="B23" s="1" t="s">
        <v>17</v>
      </c>
      <c r="C23" s="55"/>
      <c r="D23" s="56"/>
    </row>
    <row r="24" spans="2:11" x14ac:dyDescent="0.35">
      <c r="B24" s="2" t="s">
        <v>18</v>
      </c>
      <c r="C24" s="57"/>
      <c r="D24" s="58"/>
    </row>
    <row r="25" spans="2:11" x14ac:dyDescent="0.35">
      <c r="B25" s="2" t="s">
        <v>19</v>
      </c>
      <c r="C25" s="57"/>
      <c r="D25" s="58"/>
      <c r="F25" s="10" t="s">
        <v>20</v>
      </c>
      <c r="G25" s="10"/>
      <c r="H25" s="10"/>
      <c r="I25" s="10"/>
      <c r="J25" s="10"/>
      <c r="K25" s="10"/>
    </row>
    <row r="26" spans="2:11" x14ac:dyDescent="0.35">
      <c r="B26" s="52" t="s">
        <v>21</v>
      </c>
      <c r="C26" s="59"/>
      <c r="D26" s="60"/>
      <c r="F26" s="10" t="s">
        <v>22</v>
      </c>
      <c r="G26" s="10"/>
      <c r="H26" s="10"/>
      <c r="I26" s="10"/>
      <c r="J26" s="10"/>
      <c r="K26" s="10"/>
    </row>
    <row r="27" spans="2:11" x14ac:dyDescent="0.35">
      <c r="B27" s="53"/>
      <c r="C27" s="61"/>
      <c r="D27" s="62"/>
      <c r="F27" s="10" t="s">
        <v>23</v>
      </c>
      <c r="G27" s="10"/>
      <c r="H27" s="10"/>
      <c r="I27" s="10"/>
      <c r="J27" s="10"/>
      <c r="K27" s="10"/>
    </row>
    <row r="28" spans="2:11" x14ac:dyDescent="0.35">
      <c r="B28" s="53"/>
      <c r="C28" s="61"/>
      <c r="D28" s="62"/>
      <c r="F28" s="10" t="s">
        <v>24</v>
      </c>
    </row>
    <row r="29" spans="2:11" x14ac:dyDescent="0.35">
      <c r="B29" s="53"/>
      <c r="C29" s="61"/>
      <c r="D29" s="62"/>
      <c r="F29" s="11"/>
    </row>
    <row r="30" spans="2:11" ht="15" thickBot="1" x14ac:dyDescent="0.4">
      <c r="B30" s="54"/>
      <c r="C30" s="63"/>
      <c r="D30" s="64"/>
      <c r="F30" s="11" t="s">
        <v>25</v>
      </c>
    </row>
    <row r="31" spans="2:11" x14ac:dyDescent="0.35">
      <c r="F31" s="11"/>
    </row>
    <row r="32" spans="2:11" x14ac:dyDescent="0.35">
      <c r="F32" s="11"/>
    </row>
  </sheetData>
  <mergeCells count="7">
    <mergeCell ref="B20:F20"/>
    <mergeCell ref="B2:F3"/>
    <mergeCell ref="B26:B30"/>
    <mergeCell ref="C23:D23"/>
    <mergeCell ref="C24:D24"/>
    <mergeCell ref="C25:D25"/>
    <mergeCell ref="C26:D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3F71-39FE-4331-B7A6-104F8EF59E12}">
  <dimension ref="B1:K56"/>
  <sheetViews>
    <sheetView topLeftCell="A12" zoomScale="85" zoomScaleNormal="85" workbookViewId="0">
      <selection activeCell="C35" sqref="C35"/>
    </sheetView>
  </sheetViews>
  <sheetFormatPr defaultRowHeight="14.5" x14ac:dyDescent="0.35"/>
  <cols>
    <col min="1" max="1" width="3" customWidth="1"/>
    <col min="2" max="3" width="27.6328125" customWidth="1"/>
    <col min="4" max="4" width="23" customWidth="1"/>
    <col min="5" max="6" width="27.6328125" customWidth="1"/>
    <col min="7" max="7" width="16.08984375" customWidth="1"/>
    <col min="8" max="8" width="11.7265625" customWidth="1"/>
  </cols>
  <sheetData>
    <row r="1" spans="2:7" ht="15" thickBot="1" x14ac:dyDescent="0.4"/>
    <row r="2" spans="2:7" x14ac:dyDescent="0.35">
      <c r="B2" s="46" t="s">
        <v>26</v>
      </c>
      <c r="C2" s="47"/>
      <c r="D2" s="47"/>
      <c r="E2" s="47"/>
      <c r="F2" s="48"/>
    </row>
    <row r="3" spans="2:7" ht="15" thickBot="1" x14ac:dyDescent="0.4">
      <c r="B3" s="49"/>
      <c r="C3" s="50"/>
      <c r="D3" s="50"/>
      <c r="E3" s="50"/>
      <c r="F3" s="51"/>
    </row>
    <row r="4" spans="2:7" ht="16" x14ac:dyDescent="0.35">
      <c r="B4" s="3"/>
      <c r="C4" s="3"/>
      <c r="D4" s="3"/>
      <c r="E4" s="3"/>
      <c r="F4" s="3"/>
    </row>
    <row r="5" spans="2:7" ht="16" x14ac:dyDescent="0.35">
      <c r="B5" s="3"/>
      <c r="C5" s="3"/>
      <c r="D5" s="3"/>
      <c r="E5" s="3"/>
      <c r="F5" s="3"/>
    </row>
    <row r="6" spans="2:7" ht="16" x14ac:dyDescent="0.35">
      <c r="B6" s="3"/>
      <c r="C6" s="5" t="s">
        <v>1</v>
      </c>
      <c r="D6" s="5" t="s">
        <v>27</v>
      </c>
      <c r="E6" s="5" t="s">
        <v>3</v>
      </c>
      <c r="F6" s="3" t="s">
        <v>28</v>
      </c>
      <c r="G6" s="15" t="s">
        <v>29</v>
      </c>
    </row>
    <row r="7" spans="2:7" ht="16" x14ac:dyDescent="0.35">
      <c r="B7" s="5" t="s">
        <v>30</v>
      </c>
      <c r="C7" s="8">
        <v>175</v>
      </c>
      <c r="D7" s="4">
        <v>12</v>
      </c>
      <c r="E7" s="7">
        <f>D7*C7</f>
        <v>2100</v>
      </c>
      <c r="F7" s="3"/>
      <c r="G7">
        <v>125</v>
      </c>
    </row>
    <row r="8" spans="2:7" ht="16" x14ac:dyDescent="0.35">
      <c r="B8" s="5" t="s">
        <v>6</v>
      </c>
      <c r="C8" s="8">
        <v>150</v>
      </c>
      <c r="D8" s="4">
        <v>6</v>
      </c>
      <c r="E8" s="7">
        <f t="shared" ref="E8:E15" si="0">D8*C8</f>
        <v>900</v>
      </c>
      <c r="F8" s="3">
        <v>75</v>
      </c>
    </row>
    <row r="9" spans="2:7" ht="16" x14ac:dyDescent="0.35">
      <c r="B9" s="5" t="s">
        <v>7</v>
      </c>
      <c r="C9" s="8">
        <v>125</v>
      </c>
      <c r="D9" s="4">
        <v>6</v>
      </c>
      <c r="E9" s="7">
        <f t="shared" si="0"/>
        <v>750</v>
      </c>
      <c r="F9" s="3">
        <v>75</v>
      </c>
    </row>
    <row r="10" spans="2:7" ht="16" x14ac:dyDescent="0.35">
      <c r="B10" s="5" t="s">
        <v>8</v>
      </c>
      <c r="C10" s="8">
        <v>100</v>
      </c>
      <c r="D10" s="4">
        <v>6</v>
      </c>
      <c r="E10" s="7">
        <f t="shared" si="0"/>
        <v>600</v>
      </c>
      <c r="F10" s="3">
        <v>75</v>
      </c>
    </row>
    <row r="11" spans="2:7" ht="16" x14ac:dyDescent="0.35">
      <c r="B11" s="5" t="s">
        <v>9</v>
      </c>
      <c r="C11" s="8">
        <v>100</v>
      </c>
      <c r="D11" s="4">
        <v>3</v>
      </c>
      <c r="E11" s="7">
        <f t="shared" si="0"/>
        <v>300</v>
      </c>
      <c r="F11" s="3"/>
    </row>
    <row r="12" spans="2:7" ht="16" x14ac:dyDescent="0.35">
      <c r="B12" s="5" t="s">
        <v>31</v>
      </c>
      <c r="C12" s="8">
        <v>80</v>
      </c>
      <c r="D12" s="4">
        <v>3</v>
      </c>
      <c r="E12" s="7">
        <f t="shared" si="0"/>
        <v>240</v>
      </c>
      <c r="F12" s="3"/>
    </row>
    <row r="13" spans="2:7" ht="16" x14ac:dyDescent="0.35">
      <c r="B13" s="16" t="s">
        <v>32</v>
      </c>
      <c r="C13" s="8"/>
      <c r="D13" s="4">
        <v>1</v>
      </c>
      <c r="E13" s="7">
        <f t="shared" si="0"/>
        <v>0</v>
      </c>
      <c r="F13" s="3"/>
    </row>
    <row r="14" spans="2:7" ht="16" x14ac:dyDescent="0.35">
      <c r="B14" s="6"/>
      <c r="C14" s="8"/>
      <c r="D14" s="4">
        <v>1</v>
      </c>
      <c r="E14" s="7">
        <f t="shared" si="0"/>
        <v>0</v>
      </c>
      <c r="F14" s="3"/>
    </row>
    <row r="15" spans="2:7" ht="16" x14ac:dyDescent="0.35">
      <c r="B15" s="6" t="s">
        <v>13</v>
      </c>
      <c r="C15" s="8"/>
      <c r="D15" s="4">
        <v>1</v>
      </c>
      <c r="E15" s="7">
        <f t="shared" si="0"/>
        <v>0</v>
      </c>
      <c r="F15" s="3"/>
    </row>
    <row r="16" spans="2:7" ht="16.5" thickBot="1" x14ac:dyDescent="0.4">
      <c r="B16" s="3"/>
      <c r="C16" s="3"/>
      <c r="D16" s="3"/>
      <c r="E16" s="3"/>
      <c r="F16" s="3"/>
    </row>
    <row r="17" spans="2:11" ht="16.5" thickBot="1" x14ac:dyDescent="0.4">
      <c r="B17" s="3"/>
      <c r="C17" s="3"/>
      <c r="D17" s="3" t="s">
        <v>14</v>
      </c>
      <c r="E17" s="9">
        <f>SUM(E7:E15)</f>
        <v>4890</v>
      </c>
      <c r="F17" s="14" t="s">
        <v>33</v>
      </c>
    </row>
    <row r="18" spans="2:11" ht="16.5" thickBot="1" x14ac:dyDescent="0.4">
      <c r="B18" s="3"/>
      <c r="C18" s="3"/>
      <c r="D18" s="3"/>
      <c r="E18" s="3"/>
      <c r="F18" s="3"/>
    </row>
    <row r="19" spans="2:11" ht="110.65" customHeight="1" thickBot="1" x14ac:dyDescent="0.4">
      <c r="B19" s="43" t="s">
        <v>34</v>
      </c>
      <c r="C19" s="44"/>
      <c r="D19" s="44"/>
      <c r="E19" s="44"/>
      <c r="F19" s="45"/>
    </row>
    <row r="21" spans="2:11" ht="15" thickBot="1" x14ac:dyDescent="0.4"/>
    <row r="22" spans="2:11" x14ac:dyDescent="0.35">
      <c r="B22" s="1" t="s">
        <v>17</v>
      </c>
      <c r="C22" s="71"/>
      <c r="D22" s="72"/>
      <c r="F22" s="10"/>
    </row>
    <row r="23" spans="2:11" x14ac:dyDescent="0.35">
      <c r="B23" s="2" t="s">
        <v>18</v>
      </c>
      <c r="C23" s="73"/>
      <c r="D23" s="74"/>
      <c r="F23" s="10"/>
    </row>
    <row r="24" spans="2:11" x14ac:dyDescent="0.35">
      <c r="B24" s="2" t="s">
        <v>19</v>
      </c>
      <c r="C24" s="73"/>
      <c r="D24" s="74"/>
      <c r="F24" s="10"/>
      <c r="G24" s="10"/>
      <c r="H24" s="10"/>
      <c r="I24" s="10"/>
      <c r="J24" s="10"/>
      <c r="K24" s="10"/>
    </row>
    <row r="25" spans="2:11" x14ac:dyDescent="0.35">
      <c r="B25" s="52" t="s">
        <v>21</v>
      </c>
      <c r="C25" s="65"/>
      <c r="D25" s="66"/>
      <c r="F25" s="10" t="s">
        <v>35</v>
      </c>
      <c r="G25" s="10"/>
      <c r="H25" s="10"/>
      <c r="I25" s="10"/>
      <c r="J25" s="10"/>
      <c r="K25" s="10"/>
    </row>
    <row r="26" spans="2:11" x14ac:dyDescent="0.35">
      <c r="B26" s="53"/>
      <c r="C26" s="67"/>
      <c r="D26" s="68"/>
      <c r="F26" s="10" t="s">
        <v>36</v>
      </c>
      <c r="G26" s="10"/>
      <c r="H26" s="10"/>
      <c r="I26" s="10"/>
      <c r="J26" s="10"/>
      <c r="K26" s="10"/>
    </row>
    <row r="27" spans="2:11" x14ac:dyDescent="0.35">
      <c r="B27" s="53"/>
      <c r="C27" s="67"/>
      <c r="D27" s="68"/>
      <c r="F27" s="10" t="s">
        <v>37</v>
      </c>
    </row>
    <row r="28" spans="2:11" x14ac:dyDescent="0.35">
      <c r="B28" s="53"/>
      <c r="C28" s="67"/>
      <c r="D28" s="68"/>
    </row>
    <row r="29" spans="2:11" ht="15" thickBot="1" x14ac:dyDescent="0.4">
      <c r="B29" s="54"/>
      <c r="C29" s="69"/>
      <c r="D29" s="70"/>
    </row>
    <row r="37" spans="2:8" x14ac:dyDescent="0.35">
      <c r="B37" s="29" t="s">
        <v>38</v>
      </c>
    </row>
    <row r="38" spans="2:8" ht="29" x14ac:dyDescent="0.35">
      <c r="B38" s="21"/>
      <c r="C38" s="22" t="s">
        <v>39</v>
      </c>
      <c r="D38" s="23" t="s">
        <v>40</v>
      </c>
      <c r="E38" s="24" t="s">
        <v>41</v>
      </c>
      <c r="F38" s="24" t="s">
        <v>42</v>
      </c>
      <c r="G38" s="24" t="s">
        <v>43</v>
      </c>
      <c r="H38" s="24" t="s">
        <v>44</v>
      </c>
    </row>
    <row r="39" spans="2:8" x14ac:dyDescent="0.35">
      <c r="B39" s="25" t="s">
        <v>30</v>
      </c>
      <c r="C39" s="26" t="s">
        <v>45</v>
      </c>
      <c r="D39" s="26">
        <v>100</v>
      </c>
      <c r="E39" s="26">
        <v>125</v>
      </c>
      <c r="F39" s="26">
        <v>130</v>
      </c>
      <c r="G39" s="26">
        <v>123</v>
      </c>
      <c r="H39" s="27">
        <v>125</v>
      </c>
    </row>
    <row r="40" spans="2:8" x14ac:dyDescent="0.35">
      <c r="B40" s="25" t="s">
        <v>46</v>
      </c>
      <c r="C40" s="26" t="s">
        <v>47</v>
      </c>
      <c r="D40" s="26">
        <v>80</v>
      </c>
      <c r="E40" s="26">
        <v>100</v>
      </c>
      <c r="F40" s="26"/>
      <c r="G40" s="26"/>
      <c r="H40" s="27">
        <v>100</v>
      </c>
    </row>
    <row r="41" spans="2:8" x14ac:dyDescent="0.35">
      <c r="B41" s="25" t="s">
        <v>7</v>
      </c>
      <c r="C41" s="26" t="s">
        <v>48</v>
      </c>
      <c r="D41" s="26">
        <v>75</v>
      </c>
      <c r="E41" s="26">
        <v>75</v>
      </c>
      <c r="F41" s="26"/>
      <c r="G41" s="26">
        <v>99</v>
      </c>
      <c r="H41" s="27">
        <v>75</v>
      </c>
    </row>
    <row r="42" spans="2:8" x14ac:dyDescent="0.35">
      <c r="B42" s="25" t="s">
        <v>8</v>
      </c>
      <c r="C42" s="26" t="s">
        <v>49</v>
      </c>
      <c r="D42" s="26">
        <v>80</v>
      </c>
      <c r="E42" s="26">
        <v>100</v>
      </c>
      <c r="F42" s="26">
        <v>110</v>
      </c>
      <c r="G42" s="26"/>
      <c r="H42" s="27">
        <v>100</v>
      </c>
    </row>
    <row r="43" spans="2:8" x14ac:dyDescent="0.35">
      <c r="B43" s="25" t="s">
        <v>9</v>
      </c>
      <c r="C43" s="26" t="s">
        <v>50</v>
      </c>
      <c r="D43" s="26">
        <v>75</v>
      </c>
      <c r="E43" s="26">
        <v>125</v>
      </c>
      <c r="F43" s="26"/>
      <c r="G43" s="26"/>
      <c r="H43" s="27">
        <v>125</v>
      </c>
    </row>
    <row r="44" spans="2:8" x14ac:dyDescent="0.35">
      <c r="B44" s="25" t="s">
        <v>51</v>
      </c>
      <c r="C44" s="26" t="s">
        <v>52</v>
      </c>
      <c r="D44" s="26">
        <v>90</v>
      </c>
      <c r="E44" s="26">
        <v>135</v>
      </c>
      <c r="F44" s="26"/>
      <c r="G44" s="26"/>
      <c r="H44" s="27">
        <v>125</v>
      </c>
    </row>
    <row r="45" spans="2:8" x14ac:dyDescent="0.35">
      <c r="B45" s="25" t="s">
        <v>32</v>
      </c>
      <c r="C45" s="26" t="s">
        <v>53</v>
      </c>
      <c r="D45" s="26"/>
      <c r="E45" s="26"/>
      <c r="F45" s="26"/>
      <c r="G45" s="26">
        <v>110</v>
      </c>
      <c r="H45" s="27">
        <v>100</v>
      </c>
    </row>
    <row r="46" spans="2:8" x14ac:dyDescent="0.35">
      <c r="B46" s="17"/>
      <c r="C46" s="20"/>
      <c r="D46" s="20"/>
      <c r="E46" s="20"/>
      <c r="F46" s="20"/>
      <c r="G46" s="20"/>
    </row>
    <row r="47" spans="2:8" x14ac:dyDescent="0.35">
      <c r="B47" s="17"/>
      <c r="C47" s="20"/>
      <c r="D47" s="20"/>
      <c r="E47" s="20"/>
      <c r="F47" s="20"/>
      <c r="G47" s="20"/>
    </row>
    <row r="48" spans="2:8" x14ac:dyDescent="0.35">
      <c r="B48" s="17"/>
      <c r="C48" s="20"/>
      <c r="D48" s="20"/>
      <c r="E48" s="20"/>
      <c r="F48" s="20"/>
      <c r="G48" s="20"/>
    </row>
    <row r="49" spans="2:2" x14ac:dyDescent="0.35">
      <c r="B49" s="29" t="s">
        <v>54</v>
      </c>
    </row>
    <row r="50" spans="2:2" ht="16" x14ac:dyDescent="0.35">
      <c r="B50" s="18" t="s">
        <v>55</v>
      </c>
    </row>
    <row r="51" spans="2:2" ht="16" x14ac:dyDescent="0.35">
      <c r="B51" s="18"/>
    </row>
    <row r="52" spans="2:2" ht="16" x14ac:dyDescent="0.35">
      <c r="B52" s="18" t="s">
        <v>56</v>
      </c>
    </row>
    <row r="53" spans="2:2" ht="16" x14ac:dyDescent="0.35">
      <c r="B53" s="18" t="s">
        <v>57</v>
      </c>
    </row>
    <row r="54" spans="2:2" ht="16" x14ac:dyDescent="0.35">
      <c r="B54" s="18" t="s">
        <v>58</v>
      </c>
    </row>
    <row r="55" spans="2:2" ht="16" x14ac:dyDescent="0.35">
      <c r="B55" s="28" t="s">
        <v>59</v>
      </c>
    </row>
    <row r="56" spans="2:2" x14ac:dyDescent="0.35">
      <c r="B56" s="19"/>
    </row>
  </sheetData>
  <mergeCells count="7">
    <mergeCell ref="B25:B29"/>
    <mergeCell ref="C25:D29"/>
    <mergeCell ref="B2:F3"/>
    <mergeCell ref="B19:F19"/>
    <mergeCell ref="C22:D22"/>
    <mergeCell ref="C23:D23"/>
    <mergeCell ref="C24:D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EAF3-2888-48B5-9720-3DD0C361B4FA}">
  <dimension ref="B1:I47"/>
  <sheetViews>
    <sheetView tabSelected="1" zoomScaleNormal="100" workbookViewId="0">
      <selection activeCell="C7" sqref="C7:C13"/>
    </sheetView>
  </sheetViews>
  <sheetFormatPr defaultRowHeight="14.5" x14ac:dyDescent="0.35"/>
  <cols>
    <col min="1" max="1" width="3" customWidth="1"/>
    <col min="2" max="2" width="31.81640625" customWidth="1"/>
    <col min="3" max="3" width="27.6328125" customWidth="1"/>
    <col min="4" max="6" width="18" customWidth="1"/>
  </cols>
  <sheetData>
    <row r="1" spans="2:6" ht="15" thickBot="1" x14ac:dyDescent="0.4"/>
    <row r="2" spans="2:6" ht="14.25" customHeight="1" x14ac:dyDescent="0.35">
      <c r="B2" s="75" t="s">
        <v>0</v>
      </c>
      <c r="C2" s="76"/>
      <c r="D2" s="76"/>
      <c r="E2" s="76"/>
      <c r="F2" s="77"/>
    </row>
    <row r="3" spans="2:6" ht="14.65" customHeight="1" thickBot="1" x14ac:dyDescent="0.4">
      <c r="B3" s="78"/>
      <c r="C3" s="79"/>
      <c r="D3" s="79"/>
      <c r="E3" s="79"/>
      <c r="F3" s="80"/>
    </row>
    <row r="4" spans="2:6" ht="16" x14ac:dyDescent="0.35">
      <c r="B4" s="3"/>
      <c r="C4" s="3"/>
      <c r="D4" s="3"/>
      <c r="E4" s="3"/>
      <c r="F4" s="3"/>
    </row>
    <row r="5" spans="2:6" ht="16" x14ac:dyDescent="0.35">
      <c r="B5" s="3"/>
      <c r="C5" s="3"/>
      <c r="D5" s="3"/>
      <c r="E5" s="3"/>
      <c r="F5" s="3"/>
    </row>
    <row r="6" spans="2:6" ht="16" x14ac:dyDescent="0.35">
      <c r="B6" s="3"/>
      <c r="C6" s="31" t="s">
        <v>61</v>
      </c>
      <c r="D6" s="42" t="s">
        <v>63</v>
      </c>
      <c r="E6" s="42" t="s">
        <v>60</v>
      </c>
      <c r="F6" s="31" t="s">
        <v>62</v>
      </c>
    </row>
    <row r="7" spans="2:6" ht="16" x14ac:dyDescent="0.35">
      <c r="B7" s="30" t="s">
        <v>30</v>
      </c>
      <c r="C7" s="8"/>
      <c r="D7" s="39">
        <v>130</v>
      </c>
      <c r="E7" s="40">
        <v>150</v>
      </c>
      <c r="F7" s="41" t="str">
        <f>IF(AND(C7&gt;D7-0.01,C7&lt;E7+0.01),E7-C7,"ongeldig")</f>
        <v>ongeldig</v>
      </c>
    </row>
    <row r="8" spans="2:6" ht="16" x14ac:dyDescent="0.35">
      <c r="B8" s="30" t="s">
        <v>46</v>
      </c>
      <c r="C8" s="8"/>
      <c r="D8" s="39">
        <v>105</v>
      </c>
      <c r="E8" s="40">
        <v>125</v>
      </c>
      <c r="F8" s="41" t="str">
        <f>IF(AND(C8&gt;D8-0.01,C8&lt;E8+0.01),E8-C8,"ongeldig")</f>
        <v>ongeldig</v>
      </c>
    </row>
    <row r="9" spans="2:6" ht="16" x14ac:dyDescent="0.35">
      <c r="B9" s="30" t="s">
        <v>7</v>
      </c>
      <c r="C9" s="8"/>
      <c r="D9" s="39">
        <v>80</v>
      </c>
      <c r="E9" s="40">
        <v>100</v>
      </c>
      <c r="F9" s="41" t="str">
        <f t="shared" ref="F9:F13" si="0">IF(AND(C9&gt;D9-0.01,C9&lt;E9+0.01),E9-C9,"ongeldig")</f>
        <v>ongeldig</v>
      </c>
    </row>
    <row r="10" spans="2:6" ht="16" x14ac:dyDescent="0.35">
      <c r="B10" s="30" t="s">
        <v>8</v>
      </c>
      <c r="C10" s="8"/>
      <c r="D10" s="39">
        <v>105</v>
      </c>
      <c r="E10" s="40">
        <v>125</v>
      </c>
      <c r="F10" s="41" t="str">
        <f t="shared" si="0"/>
        <v>ongeldig</v>
      </c>
    </row>
    <row r="11" spans="2:6" ht="16" x14ac:dyDescent="0.35">
      <c r="B11" s="30" t="s">
        <v>9</v>
      </c>
      <c r="C11" s="8"/>
      <c r="D11" s="39">
        <v>130</v>
      </c>
      <c r="E11" s="40">
        <v>150</v>
      </c>
      <c r="F11" s="41" t="str">
        <f t="shared" si="0"/>
        <v>ongeldig</v>
      </c>
    </row>
    <row r="12" spans="2:6" ht="16" x14ac:dyDescent="0.35">
      <c r="B12" s="30" t="s">
        <v>51</v>
      </c>
      <c r="C12" s="8"/>
      <c r="D12" s="39">
        <v>130</v>
      </c>
      <c r="E12" s="40">
        <v>150</v>
      </c>
      <c r="F12" s="41" t="str">
        <f t="shared" si="0"/>
        <v>ongeldig</v>
      </c>
    </row>
    <row r="13" spans="2:6" ht="16" x14ac:dyDescent="0.35">
      <c r="B13" s="30" t="s">
        <v>32</v>
      </c>
      <c r="C13" s="8"/>
      <c r="D13" s="39">
        <v>105</v>
      </c>
      <c r="E13" s="40">
        <v>125</v>
      </c>
      <c r="F13" s="41" t="str">
        <f t="shared" si="0"/>
        <v>ongeldig</v>
      </c>
    </row>
    <row r="14" spans="2:6" ht="16.5" thickBot="1" x14ac:dyDescent="0.4">
      <c r="B14" s="3"/>
      <c r="C14" s="3"/>
      <c r="D14" s="3"/>
      <c r="E14" s="3"/>
      <c r="F14" s="3"/>
    </row>
    <row r="15" spans="2:6" ht="16.5" thickBot="1" x14ac:dyDescent="0.4">
      <c r="B15" s="3"/>
      <c r="C15" s="3"/>
      <c r="D15" s="3"/>
      <c r="E15" s="3" t="s">
        <v>14</v>
      </c>
      <c r="F15" s="32">
        <f>SUM(F7:F14)</f>
        <v>0</v>
      </c>
    </row>
    <row r="16" spans="2:6" ht="16.5" thickBot="1" x14ac:dyDescent="0.4">
      <c r="B16" s="3"/>
      <c r="C16" s="3"/>
      <c r="D16" s="3"/>
      <c r="E16" s="3"/>
      <c r="F16" s="3"/>
    </row>
    <row r="17" spans="2:9" ht="14.65" customHeight="1" x14ac:dyDescent="0.35">
      <c r="B17" s="81" t="s">
        <v>64</v>
      </c>
      <c r="C17" s="82"/>
      <c r="D17" s="82"/>
      <c r="E17" s="82"/>
      <c r="F17" s="83"/>
    </row>
    <row r="18" spans="2:9" x14ac:dyDescent="0.35">
      <c r="B18" s="84"/>
      <c r="C18" s="85"/>
      <c r="D18" s="85"/>
      <c r="E18" s="85"/>
      <c r="F18" s="86"/>
    </row>
    <row r="19" spans="2:9" ht="14.25" customHeight="1" thickBot="1" x14ac:dyDescent="0.4">
      <c r="B19" s="87"/>
      <c r="C19" s="88"/>
      <c r="D19" s="88"/>
      <c r="E19" s="88"/>
      <c r="F19" s="89"/>
    </row>
    <row r="20" spans="2:9" ht="15" thickBot="1" x14ac:dyDescent="0.4"/>
    <row r="21" spans="2:9" x14ac:dyDescent="0.35">
      <c r="B21" s="37" t="s">
        <v>17</v>
      </c>
      <c r="C21" s="71"/>
      <c r="D21" s="96"/>
      <c r="E21" s="72"/>
    </row>
    <row r="22" spans="2:9" x14ac:dyDescent="0.35">
      <c r="B22" s="38" t="s">
        <v>18</v>
      </c>
      <c r="C22" s="73"/>
      <c r="D22" s="97"/>
      <c r="E22" s="74"/>
    </row>
    <row r="23" spans="2:9" x14ac:dyDescent="0.35">
      <c r="B23" s="38" t="s">
        <v>19</v>
      </c>
      <c r="C23" s="73"/>
      <c r="D23" s="97"/>
      <c r="E23" s="74"/>
      <c r="G23" s="10"/>
      <c r="H23" s="10"/>
      <c r="I23" s="10"/>
    </row>
    <row r="24" spans="2:9" x14ac:dyDescent="0.35">
      <c r="B24" s="90" t="s">
        <v>21</v>
      </c>
      <c r="C24" s="65"/>
      <c r="D24" s="93"/>
      <c r="E24" s="66"/>
      <c r="G24" s="10"/>
      <c r="H24" s="10"/>
      <c r="I24" s="10"/>
    </row>
    <row r="25" spans="2:9" x14ac:dyDescent="0.35">
      <c r="B25" s="91"/>
      <c r="C25" s="67"/>
      <c r="D25" s="94"/>
      <c r="E25" s="68"/>
      <c r="G25" s="10"/>
      <c r="H25" s="10"/>
      <c r="I25" s="10"/>
    </row>
    <row r="26" spans="2:9" x14ac:dyDescent="0.35">
      <c r="B26" s="91"/>
      <c r="C26" s="67"/>
      <c r="D26" s="94"/>
      <c r="E26" s="68"/>
    </row>
    <row r="27" spans="2:9" x14ac:dyDescent="0.35">
      <c r="B27" s="91"/>
      <c r="C27" s="67"/>
      <c r="D27" s="94"/>
      <c r="E27" s="68"/>
    </row>
    <row r="28" spans="2:9" ht="15" thickBot="1" x14ac:dyDescent="0.4">
      <c r="B28" s="92"/>
      <c r="C28" s="69"/>
      <c r="D28" s="95"/>
      <c r="E28" s="70"/>
    </row>
    <row r="30" spans="2:9" x14ac:dyDescent="0.35">
      <c r="B30" s="11"/>
      <c r="C30" s="10"/>
      <c r="D30" s="10"/>
      <c r="E30" s="10"/>
      <c r="F30" s="10"/>
    </row>
    <row r="31" spans="2:9" x14ac:dyDescent="0.35">
      <c r="B31" s="10"/>
      <c r="C31" s="11"/>
      <c r="D31" s="11"/>
      <c r="E31" s="33"/>
      <c r="F31" s="34"/>
    </row>
    <row r="32" spans="2:9" x14ac:dyDescent="0.35">
      <c r="B32" s="35"/>
      <c r="C32" s="36"/>
      <c r="D32" s="36"/>
      <c r="E32" s="36"/>
      <c r="F32" s="36"/>
    </row>
    <row r="33" spans="2:6" ht="16" x14ac:dyDescent="0.35">
      <c r="B33" s="28"/>
      <c r="C33" s="10"/>
      <c r="D33" s="10"/>
      <c r="E33" s="36"/>
      <c r="F33" s="36"/>
    </row>
    <row r="34" spans="2:6" ht="16" x14ac:dyDescent="0.35">
      <c r="B34" s="28"/>
      <c r="C34" s="10"/>
      <c r="D34" s="10"/>
      <c r="E34" s="36"/>
      <c r="F34" s="36"/>
    </row>
    <row r="35" spans="2:6" ht="16" x14ac:dyDescent="0.35">
      <c r="B35" s="28"/>
      <c r="C35" s="10"/>
      <c r="D35" s="10"/>
      <c r="E35" s="36"/>
      <c r="F35" s="36"/>
    </row>
    <row r="36" spans="2:6" x14ac:dyDescent="0.35">
      <c r="B36" s="35"/>
      <c r="C36" s="36"/>
      <c r="D36" s="36"/>
      <c r="E36" s="36"/>
      <c r="F36" s="36"/>
    </row>
    <row r="37" spans="2:6" x14ac:dyDescent="0.35">
      <c r="B37" s="35"/>
      <c r="C37" s="36"/>
      <c r="D37" s="36"/>
      <c r="E37" s="36"/>
      <c r="F37" s="36"/>
    </row>
    <row r="38" spans="2:6" x14ac:dyDescent="0.35">
      <c r="B38" s="35"/>
      <c r="C38" s="36"/>
      <c r="D38" s="36"/>
      <c r="E38" s="36"/>
      <c r="F38" s="36"/>
    </row>
    <row r="39" spans="2:6" x14ac:dyDescent="0.35">
      <c r="B39" s="35"/>
      <c r="C39" s="20"/>
      <c r="D39" s="20"/>
      <c r="E39" s="20"/>
      <c r="F39" s="20"/>
    </row>
    <row r="40" spans="2:6" x14ac:dyDescent="0.35">
      <c r="B40" s="35"/>
      <c r="C40" s="20"/>
      <c r="D40" s="20"/>
      <c r="E40" s="20"/>
      <c r="F40" s="20"/>
    </row>
    <row r="41" spans="2:6" x14ac:dyDescent="0.35">
      <c r="B41" s="35"/>
      <c r="C41" s="20"/>
      <c r="D41" s="20"/>
      <c r="E41" s="20"/>
      <c r="F41" s="20"/>
    </row>
    <row r="42" spans="2:6" x14ac:dyDescent="0.35">
      <c r="B42" s="11"/>
      <c r="C42" s="10"/>
      <c r="D42" s="10"/>
      <c r="E42" s="10"/>
      <c r="F42" s="10"/>
    </row>
    <row r="43" spans="2:6" ht="16" x14ac:dyDescent="0.35">
      <c r="B43" s="28"/>
      <c r="C43" s="10"/>
      <c r="D43" s="10"/>
      <c r="E43" s="10"/>
      <c r="F43" s="10"/>
    </row>
    <row r="44" spans="2:6" ht="16" x14ac:dyDescent="0.35">
      <c r="B44" s="28"/>
      <c r="C44" s="10"/>
      <c r="D44" s="10"/>
      <c r="E44" s="10"/>
      <c r="F44" s="10"/>
    </row>
    <row r="45" spans="2:6" ht="16" x14ac:dyDescent="0.35">
      <c r="B45" s="28"/>
      <c r="C45" s="10"/>
      <c r="D45" s="10"/>
      <c r="E45" s="10"/>
      <c r="F45" s="10"/>
    </row>
    <row r="46" spans="2:6" ht="16" x14ac:dyDescent="0.35">
      <c r="B46" s="28"/>
      <c r="C46" s="10"/>
      <c r="D46" s="10"/>
      <c r="E46" s="10"/>
      <c r="F46" s="10"/>
    </row>
    <row r="47" spans="2:6" ht="16" x14ac:dyDescent="0.35">
      <c r="B47" s="28"/>
      <c r="C47" s="10"/>
      <c r="D47" s="10"/>
      <c r="E47" s="10"/>
      <c r="F47" s="10"/>
    </row>
  </sheetData>
  <mergeCells count="7">
    <mergeCell ref="B2:F3"/>
    <mergeCell ref="B17:F19"/>
    <mergeCell ref="B24:B28"/>
    <mergeCell ref="C24:E28"/>
    <mergeCell ref="C21:E21"/>
    <mergeCell ref="C22:E22"/>
    <mergeCell ref="C23:E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CC9C94E5FF0541B57B03BBF55305B5" ma:contentTypeVersion="10" ma:contentTypeDescription="Create a new document." ma:contentTypeScope="" ma:versionID="dd72182c6d1ac8cc59cc2666bca82d70">
  <xsd:schema xmlns:xsd="http://www.w3.org/2001/XMLSchema" xmlns:xs="http://www.w3.org/2001/XMLSchema" xmlns:p="http://schemas.microsoft.com/office/2006/metadata/properties" xmlns:ns2="10949710-1773-4e24-98c3-17c23db3c132" targetNamespace="http://schemas.microsoft.com/office/2006/metadata/properties" ma:root="true" ma:fieldsID="ae5f07abb10f94e5259193dad6cdf0ed" ns2:_="">
    <xsd:import namespace="10949710-1773-4e24-98c3-17c23db3c1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49710-1773-4e24-98c3-17c23db3c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949710-1773-4e24-98c3-17c23db3c1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C15639-13CB-4096-A3D6-E1756829A326}">
  <ds:schemaRefs>
    <ds:schemaRef ds:uri="http://schemas.microsoft.com/sharepoint/v3/contenttype/forms"/>
  </ds:schemaRefs>
</ds:datastoreItem>
</file>

<file path=customXml/itemProps2.xml><?xml version="1.0" encoding="utf-8"?>
<ds:datastoreItem xmlns:ds="http://schemas.openxmlformats.org/officeDocument/2006/customXml" ds:itemID="{8CCF62E7-CD86-4518-BA3F-CDF13C9FD41E}"/>
</file>

<file path=customXml/itemProps3.xml><?xml version="1.0" encoding="utf-8"?>
<ds:datastoreItem xmlns:ds="http://schemas.openxmlformats.org/officeDocument/2006/customXml" ds:itemID="{579F3E95-CD50-459D-AD0C-B4ABACF2BB91}">
  <ds:schemaRefs>
    <ds:schemaRef ds:uri="http://schemas.microsoft.com/office/2006/metadata/properties"/>
    <ds:schemaRef ds:uri="http://schemas.microsoft.com/office/infopath/2007/PartnerControls"/>
    <ds:schemaRef ds:uri="10949710-1773-4e24-98c3-17c23db3c1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(OUD)</vt:lpstr>
      <vt:lpstr>Aantekeningen</vt:lpstr>
      <vt:lpstr>Prijzenblad Ingenieursdiensten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Bruijn</dc:creator>
  <cp:keywords/>
  <dc:description/>
  <cp:lastModifiedBy>Erik Bruijn</cp:lastModifiedBy>
  <cp:revision/>
  <dcterms:created xsi:type="dcterms:W3CDTF">2024-07-15T13:30:34Z</dcterms:created>
  <dcterms:modified xsi:type="dcterms:W3CDTF">2025-06-17T07:46:44Z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0x01010072CC9C94E5FF0541B57B03BBF55305B5</vt:lpwstr>
  </property>
  <property fmtid="{D5CDD505-2E9C-101B-9397-08002B2CF9AE}" pid="3" name="MSIP_Label_5d152cbb-2672-4f28-bdc8-9314e0e5a631_Enabled">
    <vt:lpwstr>true</vt:lpwstr>
  </property>
  <property fmtid="{D5CDD505-2E9C-101B-9397-08002B2CF9AE}" pid="4" name="MSIP_Label_5d152cbb-2672-4f28-bdc8-9314e0e5a631_SetDate">
    <vt:lpwstr>2025-05-12T13:22:38Z</vt:lpwstr>
  </property>
  <property fmtid="{D5CDD505-2E9C-101B-9397-08002B2CF9AE}" pid="5" name="MSIP_Label_5d152cbb-2672-4f28-bdc8-9314e0e5a631_Method">
    <vt:lpwstr>Standard</vt:lpwstr>
  </property>
  <property fmtid="{D5CDD505-2E9C-101B-9397-08002B2CF9AE}" pid="6" name="MSIP_Label_5d152cbb-2672-4f28-bdc8-9314e0e5a631_Name">
    <vt:lpwstr>Intern</vt:lpwstr>
  </property>
  <property fmtid="{D5CDD505-2E9C-101B-9397-08002B2CF9AE}" pid="7" name="MSIP_Label_5d152cbb-2672-4f28-bdc8-9314e0e5a631_SiteId">
    <vt:lpwstr>75397285-be72-4b69-b401-97fedb58a1c3</vt:lpwstr>
  </property>
  <property fmtid="{D5CDD505-2E9C-101B-9397-08002B2CF9AE}" pid="8" name="MSIP_Label_5d152cbb-2672-4f28-bdc8-9314e0e5a631_ActionId">
    <vt:lpwstr>367cf5e6-b490-46ce-b970-e92c6e686c16</vt:lpwstr>
  </property>
  <property fmtid="{D5CDD505-2E9C-101B-9397-08002B2CF9AE}" pid="9" name="MSIP_Label_5d152cbb-2672-4f28-bdc8-9314e0e5a631_ContentBits">
    <vt:lpwstr>0</vt:lpwstr>
  </property>
  <property fmtid="{D5CDD505-2E9C-101B-9397-08002B2CF9AE}" pid="10" name="MSIP_Label_5d152cbb-2672-4f28-bdc8-9314e0e5a631_Tag">
    <vt:lpwstr>10, 3, 0, 1</vt:lpwstr>
  </property>
  <property fmtid="{D5CDD505-2E9C-101B-9397-08002B2CF9AE}" pid="11" name="MediaServiceImageTags">
    <vt:lpwstr/>
  </property>
</Properties>
</file>