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https://regiowf1.sharepoint.com/teams/SED-Prj-Inkoop-Projecten-RaadsinformatiesysteemRIS/Gedeelde documenten/Raadsinformatiesysteem RIS/04. Nota van Inlichtingen/NVI 1 17 juli 2025/"/>
    </mc:Choice>
  </mc:AlternateContent>
  <xr:revisionPtr revIDLastSave="23" documentId="8_{9387250C-DBC0-476C-A1E2-DB77255B5CEE}" xr6:coauthVersionLast="47" xr6:coauthVersionMax="47" xr10:uidLastSave="{A794908D-5B1F-4A8E-889B-15DB531F5B86}"/>
  <bookViews>
    <workbookView xWindow="-11628" yWindow="14292" windowWidth="23256" windowHeight="13896" activeTab="1" xr2:uid="{1E3CC17D-E922-4593-810C-6F62E0546A2D}"/>
  </bookViews>
  <sheets>
    <sheet name="Instructie" sheetId="2" r:id="rId1"/>
    <sheet name="Tarieven" sheetId="1" r:id="rId2"/>
    <sheet name="Tarieven Wensen" sheetId="4" r:id="rId3"/>
  </sheets>
  <definedNames>
    <definedName name="_xlnm._FilterDatabase" localSheetId="2" hidden="1">'Tarieven Wensen'!$B$4:$F$4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7" i="1" l="1"/>
  <c r="G7" i="1"/>
  <c r="F7" i="1"/>
  <c r="F23" i="1"/>
  <c r="F46" i="1"/>
  <c r="F27" i="1"/>
  <c r="H27" i="1" s="1"/>
  <c r="F13" i="1"/>
  <c r="F20" i="1"/>
  <c r="F22" i="1"/>
  <c r="F21" i="1"/>
  <c r="G38" i="1"/>
  <c r="G39" i="1"/>
  <c r="F19" i="1"/>
  <c r="F16" i="1"/>
  <c r="F44" i="1"/>
  <c r="F28" i="1"/>
  <c r="H28" i="1" s="1"/>
  <c r="G40" i="1" l="1"/>
  <c r="F29" i="1" l="1"/>
  <c r="F30" i="1"/>
  <c r="F31" i="1"/>
  <c r="F32" i="1"/>
  <c r="F33" i="1"/>
  <c r="F14" i="1"/>
  <c r="F45" i="1"/>
  <c r="F15" i="1"/>
  <c r="F43" i="1"/>
  <c r="F17" i="1"/>
  <c r="F18" i="1"/>
  <c r="F34" i="1" l="1"/>
  <c r="H29" i="1"/>
  <c r="H30" i="1"/>
  <c r="H31" i="1"/>
  <c r="H32" i="1"/>
  <c r="H33" i="1"/>
  <c r="H34" i="1" l="1"/>
  <c r="H7" i="1" l="1"/>
</calcChain>
</file>

<file path=xl/sharedStrings.xml><?xml version="1.0" encoding="utf-8"?>
<sst xmlns="http://schemas.openxmlformats.org/spreadsheetml/2006/main" count="184" uniqueCount="160">
  <si>
    <t>Invulinstructie voor inschrijvers</t>
  </si>
  <si>
    <t>Prijsformulier</t>
  </si>
  <si>
    <t>Vul alleen de blauwe velden in</t>
  </si>
  <si>
    <t>Totaalprijs voor berekening score gunningscriterium Prijs</t>
  </si>
  <si>
    <t>éénmalige kosten</t>
  </si>
  <si>
    <t>jaarlijkse kosten totaal</t>
  </si>
  <si>
    <t>Ad-Hoc kosten totaal</t>
  </si>
  <si>
    <t>totale kosten contractduur</t>
  </si>
  <si>
    <t>Totaalprijs (opdracht binnen scope)</t>
  </si>
  <si>
    <t>(beoordelingsprijs)</t>
  </si>
  <si>
    <t>A. Eenmalige kosten</t>
  </si>
  <si>
    <t>Implementatie Raadsinformatiesysteem conform Programma van Eisen</t>
  </si>
  <si>
    <t>Indien u bepaalde posten in de ureninzet verrekend hoeft u de post niet in te vullen</t>
  </si>
  <si>
    <t>Nr.</t>
  </si>
  <si>
    <t>Omschrijving post</t>
  </si>
  <si>
    <t>Aantal eenheden</t>
  </si>
  <si>
    <t>Eenheid</t>
  </si>
  <si>
    <t xml:space="preserve">Prijs per eenheid in € (excl. BTW) </t>
  </si>
  <si>
    <t>Subtotaal</t>
  </si>
  <si>
    <t>Webportaal</t>
  </si>
  <si>
    <t>vast</t>
  </si>
  <si>
    <t>Vergaderapp</t>
  </si>
  <si>
    <t>Koppeling met audio visuele installatie (MVI)</t>
  </si>
  <si>
    <t>Koppeling met Djuma</t>
  </si>
  <si>
    <t>Migratie data huidige applicatie (naam)</t>
  </si>
  <si>
    <t>Projectleider / consultant</t>
  </si>
  <si>
    <t>uur</t>
  </si>
  <si>
    <t>Senior (Implementatie) consulent</t>
  </si>
  <si>
    <t>Medior (implementatie) consulent</t>
  </si>
  <si>
    <t>Junior (implementatie) consulent</t>
  </si>
  <si>
    <t>Totaal éénmalige kosten</t>
  </si>
  <si>
    <t>B. Jaarlijkse kosten opdracht (binnen scope)</t>
  </si>
  <si>
    <t xml:space="preserve">Prijs per eenheid per jaar in € (excl. BTW) </t>
  </si>
  <si>
    <t>Jaren</t>
  </si>
  <si>
    <t>Kosten maximale contractduur</t>
  </si>
  <si>
    <t>gebruikers</t>
  </si>
  <si>
    <t>Webomgeving</t>
  </si>
  <si>
    <t>Webcasting inclusief bewerken/verwerken</t>
  </si>
  <si>
    <t>Koppeling met audiovisuele installatie (MVI)</t>
  </si>
  <si>
    <t>Koppeling met zaaksysteem Djuma</t>
  </si>
  <si>
    <t>Totaal jaarlijkse kosten</t>
  </si>
  <si>
    <t>C. Ad hoc ondersteuning</t>
  </si>
  <si>
    <t xml:space="preserve">Omschrijving post </t>
  </si>
  <si>
    <t>Aantal</t>
  </si>
  <si>
    <t>uurtarief</t>
  </si>
  <si>
    <t>Fictieve doorberekening</t>
  </si>
  <si>
    <t>Vereiste</t>
  </si>
  <si>
    <t>Senior consultant</t>
  </si>
  <si>
    <t>plafondbedrag € 125,- per uur</t>
  </si>
  <si>
    <t>Junior consultant</t>
  </si>
  <si>
    <t>plafondbedrag € 100,- per uur</t>
  </si>
  <si>
    <t>Totaal Ad Hoc kosten</t>
  </si>
  <si>
    <t>Totaal:</t>
  </si>
  <si>
    <t>D. Wachtkamercontract</t>
  </si>
  <si>
    <t>Wilt u meewerken aan het wachtkamercontract zoals genoemd in de aanbestedingsleidraad onder 1.3 Verlening en opties?</t>
  </si>
  <si>
    <t>Ja/Nee</t>
  </si>
  <si>
    <t>Bijlage 4</t>
  </si>
  <si>
    <t>De uitkomst van de optelling van de éénmalige kosten en de jaarlijkste kosten voor de totale contractduur is de beoordelingsprijs.</t>
  </si>
  <si>
    <t xml:space="preserve">De aantallen zijn een schatting en kunnen per gemeente verschillen. Hieraan kunt u geen rechten ontlenen. </t>
  </si>
  <si>
    <t>Indien u een kostensoort mist in het overzicht op tabblad Tarieven, kunt u deze toevoegen bij "door inschrijver zelf in te vullen (eenmalige / jaarlijkse) kosten.</t>
  </si>
  <si>
    <t>Vul op tabblad Tarieven bij 'D. Wachtkamercontract' JA of NEE in om antwoord te geven op de vraag of u wilt meewerken aan het wachtkamercontract zoals gevraagd in de aanbestedingsleidraad.</t>
  </si>
  <si>
    <t>Nummer</t>
  </si>
  <si>
    <t>Omschrijving</t>
  </si>
  <si>
    <t>Kosten per 
individuele gemeente</t>
  </si>
  <si>
    <t>Kosten bij afname door
drie gemeenten</t>
  </si>
  <si>
    <t>Kosten zijn per                        (bijv jaar/eenmalig)</t>
  </si>
  <si>
    <t>Techniek en publicatieomgeving</t>
  </si>
  <si>
    <t>Het RIS kan worden gebruikt op een smartphone via een vrij verkrijgbare en te installeren app. Het is toegestaan om, ter bevordering van gebruik en overzichtelijkheid, via de app slechts een deel van de in het RIS beschikbare functionaliteit aan te bieden.</t>
  </si>
  <si>
    <t>Functionaliteit: kalender, activiteiten, lange termijn agenda</t>
  </si>
  <si>
    <t>Personen die toegang hebben tot het RIS kunnen zichzelf aanmelden voor ontvangst van de attenderingsmail.</t>
  </si>
  <si>
    <t>Het is mogelijk om een attenderingsmail te verzenden als kenmerken of documenten van een activiteit wijzigen. De eigenaar van de activiteit bepaalt of deze mail wordt verstuurd en naar wie.</t>
  </si>
  <si>
    <t>Een gebruiker kan selecteren of de kalender kan wordt weergegeven per dag, per week of per maand. De gekozen weergave blijft van kracht (ook na opnieuw inloggen van de gebruiker) zolang deze niet door de gebruiker zelf wordt gewijzigd.</t>
  </si>
  <si>
    <t>Het is mogelijk om met een eenvoudige handeling terug te keren naar de huidige datum in de kalender als deze niet zichtbaar is.</t>
  </si>
  <si>
    <t>Het is mogelijk om alle typen bestanden toe te voegen aan of te verwijderen van een activiteit.</t>
  </si>
  <si>
    <t>Het RIS biedt de mogelijkheid dat gebruikers zich voor daartoe opengestelde activiteiten kunnen aanmelden en afmelden.
Als een gebruiker zich aanmeldt, wordt de mogelijkheid geboden de aanmelding door te sturen naar en in te plannen in een persoonlijke agenda van de gebruiker.
Als een gebruiker zich afmeldt, wordt de mogelijkheid geboden de afmelding door te sturen naar en te verwijderen uit een persoonlijke agenda van de gebruiker.</t>
  </si>
  <si>
    <t>Als een vergadering in het RIS wordt gewijzigd, dan dient het mogelijk te zijn dat het RIS automatisch een gewijzigd vergaderverzoek (Outlook) doorstuurt naar een zelf op te geven alternatieve agenda van de gebruiker.</t>
  </si>
  <si>
    <t xml:space="preserve">Het is mogelijk om aan een activiteit een thema (zie nummer 32-36) te koppelen. </t>
  </si>
  <si>
    <t>Het is mogelijk om alle gebruikers van het RIS voor een activiteit uit te nodigen. Bij deze uitnodiging wordt het aan de activiteit gekoppelde thema duidelijk zichtbaar getoond, opdat de betreffende gebruikers zelf eenvoudiger en sneller kunnen besluiten de uitnodiging al dan niet te accepteren.</t>
  </si>
  <si>
    <t>Het RIS biedt de mogelijkheid om lange termijn agenda’s te definiëren. Een lange termijn agenda richt zich op een politiek thema. Het dient mogelijk te zijn om in een lange termijn agenda in ieder geval op te nemen welke initiatieven, projecten, raadsvoorstellen, moties en bijeenkomsten er op termijn gaan komen en de relatie met eventuele eerdere initiatieven, projecten, raadsvoorstellen, moties en bijeenkomsten.</t>
  </si>
  <si>
    <t>Het is mogelijk om in een lange termijn agenda toezeggingen op te nemen en de voortgang van deze toezeggingen te monitoren. Een toezegging blijft openstaan tot deze door een daartoe geautoriseerde medewerker als afgehandeld wordt gemarkeerd.</t>
  </si>
  <si>
    <t>Het systeem kan besluitenlijsten, lijsten van openstaande moties en amendement enz. generen.</t>
  </si>
  <si>
    <t>Het systeem kan met een simpele handeling wijzigen van organisatie (bijvoorbeeld van omgeving gemeente naar SED).</t>
  </si>
  <si>
    <t>Functionaliteit: beheer documenten en Informatieobjecten</t>
  </si>
  <si>
    <t>Het is mogelijk om meerdere Informatieobjecten gelijktijdig in het RIS te importeren via een gekoppelde (netwerk)schijf en/of een gekoppeld (zaak)systeem.</t>
  </si>
  <si>
    <t>Het is mogelijk om in het RIS documentsjablonen op te nemen. Bij het opstellen van een nieuw document kan de opsteller een keuze maken uit de beschikbare documentsjablonen.</t>
  </si>
  <si>
    <t>Het is mogelijk om nieuwe documentsjablonen aan te maken en bestaande documentsjablonen te wijzigen of te verwijderen</t>
  </si>
  <si>
    <t>Het is mogelijk om een voortgangsstatus aan een document toe te kennen. De voortgangsstatus betreft een combinatie van een datum en een korte beschrijving van de status. Voorbeelden:
- 20230201 voorstel besproken in buurthuis A
- 20230217 voorstel besproken in commissievergadering B
- 20230404 voorstel ter besluitvorming voorgelegd in vergadering C</t>
  </si>
  <si>
    <t>Het RIS geeft de mogelijkheid om de voortgang van een document (de route die een document heeft afgelegd en nog heeft af te leggen) visueel te kunnen weergeven.</t>
  </si>
  <si>
    <t>Het RIS ondersteunt het automatisch toevoegen van metadata aan nieuw in het RIS aangemaakte of geïmporteerde Informatieobjecten. Deze eis heeft uitsluitend betrekking op informatie/metadata die binnen het RIS als bekend mag worden verondersteld.</t>
  </si>
  <si>
    <t>Het is mogelijk om een dossier te definiëren. In een dossier kunnen meerdere bij elkaar horende Informatieobjecten worden geplaatst.</t>
  </si>
  <si>
    <t>Het is mogelijk om op eenvoudige wijze Informatieobjecten aan een bestaand dossier toe te voegen.</t>
  </si>
  <si>
    <t>Informatieobjecten die in een dossier zijn geplaatst kunnen op eenvoudige wijze uit het dossier worden verwijderd of vervangen door andere Informatieobjecten (bijvoorbeeld nieuwe versies).</t>
  </si>
  <si>
    <t>Het is mogelijk om een behandel- en besluitgeschiedenis aan een dossier toe te voegen.</t>
  </si>
  <si>
    <t>Het RIS kan de behandel- en besluitgeschiedenis van een dossier in chronologische volgorde visueel weergeven. De weergave toont dan in ieder geval de datum waarop de behandeling of het besluit heeft plaatsgevonden, alsmede (beknopte) informatie over de behandeling of het besluit.</t>
  </si>
  <si>
    <t>Informatieobjecten en dossiers kunnen aan meerdere, verschillende activiteiten worden gekoppeld   .</t>
  </si>
  <si>
    <t>Het RIS houdt zelf versienummers bij van Informatieobjecten die in het RIS zijn aangemaakt en gewijzigd.</t>
  </si>
  <si>
    <t>Het RIS biedt de mogelijkheid om te koppelen met een derde partij die digitale ondertekening aanbiedt/ondersteunt volgens de eIDAS-verordening (EU-verordening nr. 910/2014). Via deze derde partij kunnen documenten in het RIS digitaal worden ondertekend in de door deze derde partij ondersteunde varianten.</t>
  </si>
  <si>
    <t>Voor de eindgebruiker is de norm dat binnen het RIS de resultaten van minimaal 99 van de 100 gebruikshandelingen binnen 3 seconden plaatsvinden en worden weergegeven.</t>
  </si>
  <si>
    <t>Functionaliteit: thema's</t>
  </si>
  <si>
    <t>Het is mogelijk om een (politiek) thema binnen het RIS aan te maken, te wijzigen of te verwijderen.</t>
  </si>
  <si>
    <t>De beheerder van het thema kan binnen het thema op chronologische volgorde verwijzingen naar activiteiten en Informatieobjecten toevoegen die betrekking hebben op het betreffende thema.</t>
  </si>
  <si>
    <t>De beheerder van het thema kan ook verwijzingen (bijvoorbeeld URL’s) opnemen naar informatie over het thema die niet in het RIS is opgeslagen.</t>
  </si>
  <si>
    <t>Activiteiten en Informatieobjecten die zijn opgenomen in een thema zijn alleen zichtbaar/inzichtelijk voor gebruikers(groepen) die hiertoe gerechtigd zijn.</t>
  </si>
  <si>
    <t>Bij het aanmaken van een nieuwe activiteit en het aanmaken/toevoegen van nieuwe Informatieobjecten dient de mogelijkheid geboden te worden om de activiteit of het Informatieobject aan een thema toe te voegen.</t>
  </si>
  <si>
    <t>Functionaliteit: stemmen</t>
  </si>
  <si>
    <t>Het RIS biedt de mogelijkheid om, via een gekoppeld systeem waarmee het stemmen wordt ondersteund/geregistreerd, automatisch stemuitslagen toe te voegen aan agendapunten waarover een stemming heeft plaatsgevonden.</t>
  </si>
  <si>
    <t xml:space="preserve">Het is mogelijk om een stem uit te brengen via een gekoppelde microfoonpost. </t>
  </si>
  <si>
    <t>Het is mogelijk om een stem uit te brengen via aan het systeem gekoppelde stemkastjes.</t>
  </si>
  <si>
    <t>Een in het RIS gestarte stemming kan worden gestopt, geannuleerd of herstart (zonder dat de uitslag zichtbaar is).</t>
  </si>
  <si>
    <t xml:space="preserve">Tijdens een stemming is het mogelijk de voortgang te volgen. </t>
  </si>
  <si>
    <t>Stemuitslagen (einduitslagen, uitslagen per fractie en, indien van toepassing, uitslagen per raadslid) van stemmingen die met behulp van het RIS hebben plaatsgevonden worden automatisch in het RIS vastgelegd.</t>
  </si>
  <si>
    <t xml:space="preserve">Stemuitslagen kunnen in de publicatie-omgevingen worden getoond, waarbij gekozen kan worden voor:
• Uitsluitend een weergave van de uitslag.
• Een weergave van de einduitslag, aangevuld met het aantal stemmen ‘voor’ en het aantal stemmen ‘tegen’.
• Een weergave van de einduitslag met een overzicht van stemuitslagen per  fractie.
• Weergave van de einduitslag met een overzicht van de stemuitslagen per raadslid.
</t>
  </si>
  <si>
    <t>De in nummer 43 opgenomen weergave-opties kunnen ook via een eventueel gekoppeld AV systeem op een scherm in de vergaderzaal worden getoond.</t>
  </si>
  <si>
    <t>Het is mogelijk om stemuitslagen ook handmatig achteraf in te voeren als een stemming niet met behulp van (een gekoppeld systeem aan) het RIS heeft kunnen plaatsvinden.</t>
  </si>
  <si>
    <t xml:space="preserve">Functionaliteit: video opnemen, livestreamen en on-demand streamen (VOD)
</t>
  </si>
  <si>
    <t>Het RIS ondersteunt het afspelen (streamen) en het via een gekoppeld AV-systeem opnemen van videobeelden in full HD kwaliteit.</t>
  </si>
  <si>
    <t>Het is mogelijk om het video- en audiomateriaal te downloaden.</t>
  </si>
  <si>
    <t>Het is mogelijk om (terug)kijkcijfers te kunnen inzien.</t>
  </si>
  <si>
    <t>Functionaliteit: zoeken</t>
  </si>
  <si>
    <t>Het RIS ondersteunt het zoeken in transcriptiebestanden van audio- en videobestanden.</t>
  </si>
  <si>
    <t xml:space="preserve">Het RIS ondersteunt het zoeken in markeringspunten in videobestanden. </t>
  </si>
  <si>
    <r>
      <t>De operator ‘and’ heeft tot gevolg dat in de zoekresultaten (uitsluitend) Informatieobjecten worden weergegeven waar beide zoektermen in voorkomen. De operator ‘or’ heeft tot gevolg dat in de zoekresultaten alle Informatieobjecten worden weergegeven waar minimaal één van beide zoektermen in voor</t>
    </r>
    <r>
      <rPr>
        <u/>
        <sz val="10"/>
        <color rgb="FF008080"/>
        <rFont val="Arial"/>
        <family val="2"/>
      </rPr>
      <t xml:space="preserve"> </t>
    </r>
    <r>
      <rPr>
        <sz val="10"/>
        <color theme="1"/>
        <rFont val="Arial"/>
        <family val="2"/>
      </rPr>
      <t>komen.</t>
    </r>
    <r>
      <rPr>
        <u/>
        <sz val="10"/>
        <color rgb="FF008080"/>
        <rFont val="Arial"/>
        <family val="2"/>
      </rPr>
      <t xml:space="preserve"> </t>
    </r>
    <r>
      <rPr>
        <sz val="10"/>
        <color theme="1"/>
        <rFont val="Arial"/>
        <family val="2"/>
      </rPr>
      <t>De operator ‘not’ heeft tot gevolg dat alle zoekresultaten die de zoekterm na de operator "not’ bevatten uit het zoekresultaat worden verwijderd.</t>
    </r>
  </si>
  <si>
    <t>Het is mogelijk om met gebruik van haakjes complexere, nauwkeurige (geneste) zoekopdrachten met booleaanse operatoren te formuleren.</t>
  </si>
  <si>
    <t>Het is mogelijk om wildcards in, aan het begin of aan het eind van zoektermen te plaatsen. Plaatsing van een wildcard heeft tot gevolg dat ieder willekeurig karakter op de plek van de wildcard altijd bijdraagt aan een positief zoekresultaat. Er is een wildcard voor de invulling van een enkel karakter beschikbaar en een wildcard voor de invulling van meerdere karakters.</t>
  </si>
  <si>
    <t>Functionaliteit: bewaren, vernietigen en archiveren</t>
  </si>
  <si>
    <t>Als Informatieobjecten vernietigd of overgebracht (bijvoorbeeld naar E-depot) dienen te worden, dan genereert het RIS automatisch een verslag van vernietiging/overbrenging. Dit verslag bevat alle details over de vernietiging/overbrenging die uit hoofde van regelgeving verplicht zijn gesteld.</t>
  </si>
  <si>
    <t>Het systeem ondersteunt de automatische berekening en signalering van de geplande datum van vernietiging of overbrenging van Informatieobjecten, en creëert een lijst met Informatieobjecten die voor vernietiging in aanmerking komen en een lijst met Informatieobjecten die voor overbrenging in aanmerking komen.</t>
  </si>
  <si>
    <t>Functioneel beheer en toegangsrechten Role Based Access (RBAC)</t>
  </si>
  <si>
    <t>De functioneel beheerder kan overzichten genereren van gebruikers met bepaalde kenmerken. 
Hierbij zijn dan in ieder geval de volgende overzichten beschikbaar:
- Overzicht van actieve gebruikers in een vooraf opgegeven periode.
- Overzicht van inactieve gebruikers in een vooraf opgegeven periode.
- Overzicht van gebruikers met de aan hen toegekende toegangsrechten.
- Overzicht van één of meer toegangsrechten met de gebruikers aan wie de (het) betreffende toegangsrecht(en) zijn toegekend.
- Overzicht van gebruikersgroepen met de hierin zittende gebruikers.
- Overzicht van gebruikers met de gebruikersgroepen waarin zij actief zijn.</t>
  </si>
  <si>
    <t>Normen en standaarden</t>
  </si>
  <si>
    <t>Het RIS biedt de mogelijkheid om gegevens uit te wisselen met een ander platform (bijvoorbeeld het platform Open Raadsinformatie) op basis van Open Raadsinformatie (ORI) versie 1.1 (meer informatie is te vinden op www.vng.nl/projecten/open-raadsinformatie).</t>
  </si>
  <si>
    <t>Informatiebeveiliging en privacy</t>
  </si>
  <si>
    <t>Het RIS legt datum en tijdstip vast van de momenten waarop gebruikers zijn ingelogd en van de momenten waarop mislukte pogingen om in te loggen zijn gedaan. Als er wordt ingelogd via een directoryservice hoeven mislukte pogingen alleen in het RIS te worden vastgelegd als de directoryservice de benodigde informatie hierover aan het RIS doorgeeft.</t>
  </si>
  <si>
    <t>Overige eisen</t>
  </si>
  <si>
    <t>Inwoners en raads- en burgerleden kunnen zich abonneren op onderwerpen in het RIS.</t>
  </si>
  <si>
    <t>Het is mogelijk om zelf een uitzending stop te kunnen zetten (bijvoorbeeld indien er een besloten deel van de vergadering start).</t>
  </si>
  <si>
    <t>Vul alleen de blauwe velden in waarbij u JA geantwoord heeft in bijlage 3. Programma van Wensen</t>
  </si>
  <si>
    <t>Facturering gaat naar crediteuren@sed-wf.nl o.v.v. FCL 6010001 / ECL 38016.</t>
  </si>
  <si>
    <r>
      <t xml:space="preserve">De kosten van de wensen dienen </t>
    </r>
    <r>
      <rPr>
        <u/>
        <sz val="11"/>
        <color theme="1"/>
        <rFont val="Calibri"/>
        <family val="2"/>
        <scheme val="minor"/>
      </rPr>
      <t>niet</t>
    </r>
    <r>
      <rPr>
        <sz val="11"/>
        <color theme="1"/>
        <rFont val="Calibri"/>
        <family val="2"/>
        <scheme val="minor"/>
      </rPr>
      <t xml:space="preserve"> in de inschrijfprijs op tabblad Tarieven te zijn opgenomen. </t>
    </r>
  </si>
  <si>
    <t>Dit prijsformulier bestaat uit drie tabs: De tab Instructie (dit tabblad) en de bladen Tarieven en Tarieven Wensen. U dient zowel het tabblad Tarieven als het tablad Tarieven Wensen in te vullen.</t>
  </si>
  <si>
    <t>Op tabblad Tarieven Wensen vult u de prijs in voor de wensen waarop u  JA heeft geantwoord in bijlage 3. Programma van Wensen. Alle tarieven zijn all-in. Dat wil zeggen dat de prijs inclusief alle zaken is die benodigd zijn om dit onderdeel van de dienstverlening te leveren. Er zijn geen bijkomende kosten.</t>
  </si>
  <si>
    <t>Op het tabblad Tarieven Wensen vult u zowel de prijs die u rekent per gemeente (kolom c)  áls de prijs die u rekent indien elke gemeente de wens wil afnemen (kolom D). Ook vermeld u in kolom E de betreffende eenheid. Dit kan bijvoorbeeld zijn 'per jaar', 'per stuk', 'per maand' etc.</t>
  </si>
  <si>
    <t>Het RIS ondersteunt single sign-on (SSO) op basis van een koppeling met de Active Directory van de Opdrachtgever. Hiermee wordt aan een op zijn eigen account ingelogde gebruiker zonder additionele handelingen toegang verleend tot het RIS als deze gebruiker met de juiste, voor het RIS herkenbare inloggegevens op een werkplek is ingelogd.</t>
  </si>
  <si>
    <t>Het vergaderschema kan door de Opdrachtgever jaarlijks in het systeem worden gezet met een ingeplande uitzending.</t>
  </si>
  <si>
    <t>De webomgeving van het RIS voldoet uiterlijk per 1 september 2025 aantoonbaar aan alle A- en AA-succescriteria van de WCAG 2.2 versie.
De Opdrachtnemer overhandigt uiterlijk op 1 september 2025 een onderzoeksrapport volgens de WCAG-EM waaruit blijkt dat de techniek van de webomgeving hieraan voldoet.</t>
  </si>
  <si>
    <t>Gemeenten en SED organisatie geven bij het melden de prioriteit aan, de uiteindelijke prioritering wordt vastgesteld op basis van onderstaande prioriteitsbepaling. 
Categorie 1	  De oplossing is volledig niet beschikbaar (een Critical Incident). 
Categorie 2  De oplossing is deels niet beschikbaar of deels niet beschikbaar voor meer dan 10% van de gebruikers (een Major Incident). 
Categorie 3  Kleine verstoringen (een Minor Incident). 
Categorie 4	  Gebruikers / beheerdersvraag. De helpdesk van Leverancier draagt tevens zorg voor relateren van 	incidenten aan reeds bekende problemen met betrekking tot de oplossing.
Vervolgens wordt het incident met de vastgestelde Prioriteit afgehandeld. Indien geen overeenstemming wordt bereikt over de prioriteit treedt de escalatieprocedure in werking.</t>
  </si>
  <si>
    <t>Eventuele onderbouwing van de kosten</t>
  </si>
  <si>
    <r>
      <t xml:space="preserve">De jaarlijkse stijging van de uurtarieven in verband met prijsindexatie is toegestaan </t>
    </r>
    <r>
      <rPr>
        <b/>
        <i/>
        <sz val="11"/>
        <color theme="1"/>
        <rFont val="Calibri"/>
        <family val="2"/>
        <scheme val="minor"/>
      </rPr>
      <t>twee (2) jaar na de ingangsdatum van de overeenkomst verlenging</t>
    </r>
    <r>
      <rPr>
        <sz val="11"/>
        <color theme="1"/>
        <rFont val="Calibri"/>
        <family val="2"/>
        <scheme val="minor"/>
      </rPr>
      <t>, conform de CBS index zoals opgenomen in de GIBIT.</t>
    </r>
  </si>
  <si>
    <t xml:space="preserve">U dient per gemeente afzonderlijk te factureren.  </t>
  </si>
  <si>
    <t>Door Inschrijver zelf in te vullen eenmalige kosten</t>
  </si>
  <si>
    <t>Door Inschrijver zelf in te vullen jaarlijkse kosten</t>
  </si>
  <si>
    <t>Alle kosten behorende bij de uitvoering van de Opdracht zoals beschreven in het aanbestedingsdocument, het Programma van Eisen en de Nota('s) van Inlichtingen dienen in het tabblad Tarieven te worden opgenomen. 
Alle tarieven zijn all-in. Dat wil zeggen dat de prijs inclusief alle zaken is die benodigd zijn om dit onderdeel van de dienstverlening te leveren. Er zijn geen bijkomende kosten.</t>
  </si>
  <si>
    <t xml:space="preserve">Totaal aantal eenheden </t>
  </si>
  <si>
    <t>~9 gebruikers</t>
  </si>
  <si>
    <t>~180 gebruikers</t>
  </si>
  <si>
    <t>Training / opleiding functioneel beheerders (3 per gemeente is 9 in totaal)</t>
  </si>
  <si>
    <t>Training opleiding eindgebruikers RIS (± 60 per gemeente is ± 180 in totaal)</t>
  </si>
  <si>
    <t>Licentiekosten raadsinformatiesysteem (± 60 gebruikers per gemeente is 180)</t>
  </si>
  <si>
    <t>Totaal Migratiekosten</t>
  </si>
  <si>
    <t>D. Migratiekosten (I.v.m level playing field vallen deze kosten buiten de te vergelijken prijzen in de offertes)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</si>
</sst>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quot;€&quot;\ * #,##0.00_ ;_ &quot;€&quot;\ * \-#,##0.00_ ;_ &quot;€&quot;\ * &quot;-&quot;??_ ;_ @_ "/>
    <numFmt numFmtId="164" formatCode="&quot;€&quot;\ #,##0.00"/>
    <numFmt numFmtId="165" formatCode="_ [$€-413]\ * #,##0.00_ ;_ [$€-413]\ * \-#,##0.00_ ;_ [$€-413]\ * &quot;-&quot;??_ ;_ @_ "/>
  </numFmts>
  <fonts count="20" x14ac:knownFonts="1">
    <font>
      <sz val="11"/>
      <color theme="1"/>
      <name val="Calibri"/>
      <family val="2"/>
      <scheme val="minor"/>
    </font>
    <font>
      <sz val="10"/>
      <color theme="1"/>
      <name val="Verdana"/>
      <family val="2"/>
    </font>
    <font>
      <b/>
      <sz val="10"/>
      <color theme="1"/>
      <name val="Verdana"/>
      <family val="2"/>
    </font>
    <font>
      <sz val="11"/>
      <color theme="1"/>
      <name val="Calibri"/>
      <family val="2"/>
      <scheme val="minor"/>
    </font>
    <font>
      <b/>
      <sz val="11"/>
      <color theme="0"/>
      <name val="Verdana"/>
      <family val="2"/>
    </font>
    <font>
      <b/>
      <sz val="10"/>
      <color theme="0"/>
      <name val="Verdana"/>
      <family val="2"/>
    </font>
    <font>
      <sz val="10"/>
      <color rgb="FFC00000"/>
      <name val="Verdana"/>
      <family val="2"/>
    </font>
    <font>
      <b/>
      <sz val="11"/>
      <color theme="0"/>
      <name val="Calibri"/>
      <family val="2"/>
      <scheme val="minor"/>
    </font>
    <font>
      <b/>
      <sz val="8"/>
      <color rgb="FFFF0000"/>
      <name val="Verdana"/>
      <family val="2"/>
    </font>
    <font>
      <sz val="10"/>
      <color rgb="FFFF0000"/>
      <name val="Verdana"/>
      <family val="2"/>
    </font>
    <font>
      <u/>
      <sz val="11"/>
      <color theme="1"/>
      <name val="Calibri"/>
      <family val="2"/>
      <scheme val="minor"/>
    </font>
    <font>
      <b/>
      <i/>
      <sz val="11"/>
      <color theme="1"/>
      <name val="Calibri"/>
      <family val="2"/>
      <scheme val="minor"/>
    </font>
    <font>
      <b/>
      <sz val="10"/>
      <color theme="1"/>
      <name val="Arial"/>
      <family val="2"/>
    </font>
    <font>
      <b/>
      <sz val="10"/>
      <color theme="0"/>
      <name val="Arial"/>
      <family val="2"/>
    </font>
    <font>
      <b/>
      <sz val="10"/>
      <color rgb="FF0070C0"/>
      <name val="Arial"/>
      <family val="2"/>
    </font>
    <font>
      <sz val="10"/>
      <color theme="1"/>
      <name val="Arial"/>
      <family val="2"/>
    </font>
    <font>
      <u/>
      <sz val="10"/>
      <color rgb="FF008080"/>
      <name val="Arial"/>
      <family val="2"/>
    </font>
    <font>
      <b/>
      <sz val="9"/>
      <color rgb="FFFF0000"/>
      <name val="Calibri"/>
      <family val="2"/>
      <scheme val="minor"/>
    </font>
    <font>
      <b/>
      <sz val="11"/>
      <color rgb="FFFF0000"/>
      <name val="Verdana"/>
      <family val="2"/>
    </font>
    <font>
      <sz val="11"/>
      <color rgb="FFFF0000"/>
      <name val="Verdana"/>
      <family val="2"/>
    </font>
  </fonts>
  <fills count="12">
    <fill>
      <patternFill patternType="none"/>
    </fill>
    <fill>
      <patternFill patternType="gray125"/>
    </fill>
    <fill>
      <patternFill patternType="solid">
        <fgColor rgb="FF4A7729"/>
        <bgColor indexed="64"/>
      </patternFill>
    </fill>
    <fill>
      <patternFill patternType="solid">
        <fgColor theme="2" tint="-0.249977111117893"/>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rgb="FFDF7B1D"/>
        <bgColor indexed="64"/>
      </patternFill>
    </fill>
    <fill>
      <patternFill patternType="solid">
        <fgColor rgb="FF007A3E"/>
        <bgColor indexed="64"/>
      </patternFill>
    </fill>
    <fill>
      <patternFill patternType="solid">
        <fgColor rgb="FF0068B3"/>
        <bgColor indexed="64"/>
      </patternFill>
    </fill>
    <fill>
      <patternFill patternType="solid">
        <fgColor theme="4" tint="0.79998168889431442"/>
        <bgColor indexed="64"/>
      </patternFill>
    </fill>
    <fill>
      <patternFill patternType="solid">
        <fgColor rgb="FFFFFF0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44" fontId="3" fillId="0" borderId="0" applyFont="0" applyFill="0" applyBorder="0" applyAlignment="0" applyProtection="0"/>
  </cellStyleXfs>
  <cellXfs count="66">
    <xf numFmtId="0" fontId="0" fillId="0" borderId="0" xfId="0"/>
    <xf numFmtId="0" fontId="1" fillId="0" borderId="0" xfId="0" applyFont="1"/>
    <xf numFmtId="0" fontId="2" fillId="0" borderId="0" xfId="0" applyFont="1"/>
    <xf numFmtId="0" fontId="1" fillId="0" borderId="1" xfId="0" applyFont="1" applyBorder="1"/>
    <xf numFmtId="0" fontId="2" fillId="0" borderId="1" xfId="0" applyFont="1" applyBorder="1"/>
    <xf numFmtId="44" fontId="2" fillId="0" borderId="1" xfId="1" applyFont="1" applyBorder="1"/>
    <xf numFmtId="44" fontId="1" fillId="0" borderId="1" xfId="1" applyFont="1" applyBorder="1"/>
    <xf numFmtId="44" fontId="1" fillId="0" borderId="1" xfId="0" applyNumberFormat="1" applyFont="1" applyBorder="1"/>
    <xf numFmtId="44" fontId="1" fillId="3" borderId="1" xfId="1" applyFont="1" applyFill="1" applyBorder="1"/>
    <xf numFmtId="0" fontId="6" fillId="0" borderId="1" xfId="0" applyFont="1" applyBorder="1"/>
    <xf numFmtId="0" fontId="0" fillId="0" borderId="1" xfId="0" applyBorder="1" applyAlignment="1">
      <alignment wrapText="1"/>
    </xf>
    <xf numFmtId="0" fontId="7" fillId="2" borderId="0" xfId="0" applyFont="1" applyFill="1"/>
    <xf numFmtId="0" fontId="1" fillId="4" borderId="1" xfId="0" applyFont="1" applyFill="1" applyBorder="1"/>
    <xf numFmtId="164" fontId="1" fillId="4" borderId="1" xfId="0" applyNumberFormat="1" applyFont="1" applyFill="1" applyBorder="1"/>
    <xf numFmtId="0" fontId="2" fillId="4" borderId="1" xfId="0" applyFont="1" applyFill="1" applyBorder="1" applyAlignment="1">
      <alignment horizontal="center"/>
    </xf>
    <xf numFmtId="0" fontId="2" fillId="0" borderId="0" xfId="0" applyFont="1" applyAlignment="1">
      <alignment wrapText="1"/>
    </xf>
    <xf numFmtId="0" fontId="2" fillId="4" borderId="1" xfId="0" applyFont="1" applyFill="1" applyBorder="1"/>
    <xf numFmtId="44" fontId="2" fillId="0" borderId="3" xfId="1" applyFont="1" applyBorder="1"/>
    <xf numFmtId="44" fontId="2" fillId="0" borderId="2" xfId="1" applyFont="1" applyBorder="1"/>
    <xf numFmtId="0" fontId="1" fillId="5" borderId="1" xfId="0" applyFont="1" applyFill="1" applyBorder="1"/>
    <xf numFmtId="44" fontId="1" fillId="5" borderId="1" xfId="1" applyFont="1" applyFill="1" applyBorder="1"/>
    <xf numFmtId="0" fontId="9" fillId="0" borderId="0" xfId="0" applyFont="1"/>
    <xf numFmtId="44" fontId="1" fillId="6" borderId="1" xfId="1" applyFont="1" applyFill="1" applyBorder="1"/>
    <xf numFmtId="0" fontId="1" fillId="4" borderId="1" xfId="1" applyNumberFormat="1" applyFont="1" applyFill="1" applyBorder="1"/>
    <xf numFmtId="0" fontId="1" fillId="0" borderId="0" xfId="0" applyFont="1" applyAlignment="1">
      <alignment wrapText="1"/>
    </xf>
    <xf numFmtId="0" fontId="1" fillId="0" borderId="4" xfId="0" applyFont="1" applyBorder="1"/>
    <xf numFmtId="0" fontId="2" fillId="4" borderId="4" xfId="0" applyFont="1" applyFill="1" applyBorder="1"/>
    <xf numFmtId="0" fontId="1" fillId="4" borderId="4" xfId="0" applyFont="1" applyFill="1" applyBorder="1"/>
    <xf numFmtId="44" fontId="1" fillId="5" borderId="4" xfId="1" applyFont="1" applyFill="1" applyBorder="1"/>
    <xf numFmtId="0" fontId="1" fillId="4" borderId="4" xfId="1" applyNumberFormat="1" applyFont="1" applyFill="1" applyBorder="1"/>
    <xf numFmtId="44" fontId="1" fillId="6" borderId="4" xfId="1" applyFont="1" applyFill="1" applyBorder="1"/>
    <xf numFmtId="164" fontId="1" fillId="4" borderId="4" xfId="0" applyNumberFormat="1" applyFont="1" applyFill="1" applyBorder="1"/>
    <xf numFmtId="0" fontId="2" fillId="0" borderId="3" xfId="0" applyFont="1" applyBorder="1" applyAlignment="1">
      <alignment wrapText="1"/>
    </xf>
    <xf numFmtId="0" fontId="4" fillId="6" borderId="3" xfId="0" applyFont="1" applyFill="1" applyBorder="1" applyAlignment="1">
      <alignment horizontal="left"/>
    </xf>
    <xf numFmtId="0" fontId="8" fillId="6" borderId="5" xfId="0" applyFont="1" applyFill="1" applyBorder="1" applyAlignment="1">
      <alignment horizontal="left"/>
    </xf>
    <xf numFmtId="0" fontId="4" fillId="6" borderId="5" xfId="0" applyFont="1" applyFill="1" applyBorder="1" applyAlignment="1">
      <alignment horizontal="left"/>
    </xf>
    <xf numFmtId="0" fontId="4" fillId="6" borderId="6" xfId="0" applyFont="1" applyFill="1" applyBorder="1" applyAlignment="1">
      <alignment horizontal="left"/>
    </xf>
    <xf numFmtId="0" fontId="2" fillId="0" borderId="1" xfId="0" applyFont="1" applyBorder="1" applyAlignment="1">
      <alignment wrapText="1"/>
    </xf>
    <xf numFmtId="0" fontId="2" fillId="0" borderId="1" xfId="0" applyFont="1" applyBorder="1" applyAlignment="1">
      <alignment horizontal="right" wrapText="1"/>
    </xf>
    <xf numFmtId="0" fontId="5" fillId="7" borderId="0" xfId="0" applyFont="1" applyFill="1" applyAlignment="1">
      <alignment horizontal="left"/>
    </xf>
    <xf numFmtId="0" fontId="4" fillId="7" borderId="0" xfId="0" applyFont="1" applyFill="1" applyAlignment="1">
      <alignment horizontal="left"/>
    </xf>
    <xf numFmtId="0" fontId="5" fillId="8" borderId="0" xfId="0" applyFont="1" applyFill="1" applyAlignment="1">
      <alignment vertical="top"/>
    </xf>
    <xf numFmtId="0" fontId="5" fillId="8" borderId="0" xfId="0" applyFont="1" applyFill="1" applyAlignment="1">
      <alignment vertical="top" wrapText="1"/>
    </xf>
    <xf numFmtId="0" fontId="5" fillId="9" borderId="0" xfId="0" applyFont="1" applyFill="1" applyAlignment="1">
      <alignment vertical="top"/>
    </xf>
    <xf numFmtId="0" fontId="5" fillId="9" borderId="0" xfId="0" applyFont="1" applyFill="1" applyAlignment="1">
      <alignment horizontal="left"/>
    </xf>
    <xf numFmtId="0" fontId="4" fillId="9" borderId="0" xfId="0" applyFont="1" applyFill="1" applyAlignment="1">
      <alignment horizontal="left"/>
    </xf>
    <xf numFmtId="0" fontId="1" fillId="9" borderId="0" xfId="0" applyFont="1" applyFill="1" applyAlignment="1">
      <alignment horizontal="left"/>
    </xf>
    <xf numFmtId="0" fontId="0" fillId="0" borderId="0" xfId="0" applyAlignment="1">
      <alignment vertical="top" wrapText="1"/>
    </xf>
    <xf numFmtId="0" fontId="13" fillId="7" borderId="1" xfId="0" applyFont="1" applyFill="1" applyBorder="1" applyAlignment="1">
      <alignment horizontal="center" wrapText="1"/>
    </xf>
    <xf numFmtId="0" fontId="7" fillId="7" borderId="1" xfId="0" applyFont="1" applyFill="1" applyBorder="1" applyAlignment="1">
      <alignment horizontal="center"/>
    </xf>
    <xf numFmtId="0" fontId="12" fillId="0" borderId="1" xfId="0" applyFont="1" applyBorder="1" applyAlignment="1">
      <alignment horizontal="left" vertical="top" wrapText="1"/>
    </xf>
    <xf numFmtId="0" fontId="14" fillId="0" borderId="1" xfId="0" applyFont="1" applyBorder="1" applyAlignment="1">
      <alignment horizontal="left" vertical="top" wrapText="1"/>
    </xf>
    <xf numFmtId="0" fontId="15" fillId="0" borderId="1" xfId="0" applyFont="1" applyBorder="1" applyAlignment="1">
      <alignment horizontal="left" vertical="top" wrapText="1"/>
    </xf>
    <xf numFmtId="0" fontId="0" fillId="0" borderId="1" xfId="0" applyBorder="1"/>
    <xf numFmtId="0" fontId="0" fillId="10" borderId="1" xfId="0" applyFill="1" applyBorder="1"/>
    <xf numFmtId="165" fontId="0" fillId="0" borderId="0" xfId="1" applyNumberFormat="1" applyFont="1" applyAlignment="1">
      <alignment horizontal="center"/>
    </xf>
    <xf numFmtId="165" fontId="13" fillId="7" borderId="1" xfId="1" applyNumberFormat="1" applyFont="1" applyFill="1" applyBorder="1" applyAlignment="1">
      <alignment horizontal="center" wrapText="1"/>
    </xf>
    <xf numFmtId="165" fontId="15" fillId="0" borderId="1" xfId="1" applyNumberFormat="1" applyFont="1" applyBorder="1" applyAlignment="1">
      <alignment horizontal="center" vertical="top" wrapText="1"/>
    </xf>
    <xf numFmtId="165" fontId="15" fillId="10" borderId="1" xfId="1" applyNumberFormat="1" applyFont="1" applyFill="1" applyBorder="1" applyAlignment="1">
      <alignment horizontal="center" vertical="top" wrapText="1"/>
    </xf>
    <xf numFmtId="165" fontId="12" fillId="10" borderId="1" xfId="1" applyNumberFormat="1" applyFont="1" applyFill="1" applyBorder="1" applyAlignment="1">
      <alignment horizontal="center" vertical="top" wrapText="1"/>
    </xf>
    <xf numFmtId="0" fontId="17" fillId="0" borderId="0" xfId="0" applyFont="1" applyAlignment="1">
      <alignment vertical="top" wrapText="1"/>
    </xf>
    <xf numFmtId="0" fontId="0" fillId="0" borderId="1" xfId="0" applyBorder="1" applyAlignment="1">
      <alignment horizontal="left" vertical="top" wrapText="1"/>
    </xf>
    <xf numFmtId="0" fontId="2" fillId="11" borderId="1" xfId="0" applyFont="1" applyFill="1" applyBorder="1" applyAlignment="1">
      <alignment horizontal="right" wrapText="1"/>
    </xf>
    <xf numFmtId="0" fontId="1" fillId="11" borderId="1" xfId="0" applyFont="1" applyFill="1" applyBorder="1"/>
    <xf numFmtId="0" fontId="18" fillId="6" borderId="0" xfId="0" applyFont="1" applyFill="1" applyAlignment="1">
      <alignment horizontal="left"/>
    </xf>
    <xf numFmtId="0" fontId="19" fillId="0" borderId="0" xfId="0" applyFont="1"/>
  </cellXfs>
  <cellStyles count="2">
    <cellStyle name="Standaard" xfId="0" builtinId="0"/>
    <cellStyle name="Valuta" xfId="1" builtinId="4"/>
  </cellStyles>
  <dxfs count="0"/>
  <tableStyles count="0" defaultTableStyle="TableStyleMedium2" defaultPivotStyle="PivotStyleLight16"/>
  <colors>
    <mruColors>
      <color rgb="FFDF7B1D"/>
      <color rgb="FF0068B3"/>
      <color rgb="FF007A3E"/>
      <color rgb="FF4A772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2874817</xdr:colOff>
      <xdr:row>0</xdr:row>
      <xdr:rowOff>86591</xdr:rowOff>
    </xdr:from>
    <xdr:to>
      <xdr:col>7</xdr:col>
      <xdr:colOff>519545</xdr:colOff>
      <xdr:row>4</xdr:row>
      <xdr:rowOff>69273</xdr:rowOff>
    </xdr:to>
    <xdr:sp macro="" textlink="">
      <xdr:nvSpPr>
        <xdr:cNvPr id="20" name="Tekstvak 1">
          <a:extLst>
            <a:ext uri="{FF2B5EF4-FFF2-40B4-BE49-F238E27FC236}">
              <a16:creationId xmlns:a16="http://schemas.microsoft.com/office/drawing/2014/main" id="{0CE466AF-0862-5464-CB27-0AF1A93ED47D}"/>
            </a:ext>
          </a:extLst>
        </xdr:cNvPr>
        <xdr:cNvSpPr txBox="1"/>
      </xdr:nvSpPr>
      <xdr:spPr>
        <a:xfrm>
          <a:off x="3177885" y="86591"/>
          <a:ext cx="10148455" cy="623455"/>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a:t>LET OP! U vult hier de eenheden in voor DRIE gemeenten. We willen dus de </a:t>
          </a:r>
          <a:r>
            <a:rPr lang="nl-NL" sz="1100" b="1">
              <a:solidFill>
                <a:schemeClr val="dk1"/>
              </a:solidFill>
              <a:effectLst/>
              <a:latin typeface="+mn-lt"/>
              <a:ea typeface="+mn-ea"/>
              <a:cs typeface="+mn-cs"/>
            </a:rPr>
            <a:t>prijs voor de 3 gemeenten bij</a:t>
          </a:r>
          <a:r>
            <a:rPr lang="nl-NL" sz="1100" b="1" baseline="0">
              <a:solidFill>
                <a:schemeClr val="dk1"/>
              </a:solidFill>
              <a:effectLst/>
              <a:latin typeface="+mn-lt"/>
              <a:ea typeface="+mn-ea"/>
              <a:cs typeface="+mn-cs"/>
            </a:rPr>
            <a:t> elkaar weten. Voorbeeld: er staat nu bij webportaal: 1 eenheid en de prijs daarvoor moet zijn 3 webportalen voor 3 gemeenten. Dus in de kolom prijs per eenheid komt dan de prijs voor 3 webportalen voor 3 gemeenten. Dit geldt ook voor de andere onderdelen. </a:t>
          </a:r>
          <a:endParaRPr lang="nl-NL" sz="1100" b="1"/>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210038</xdr:colOff>
      <xdr:row>76</xdr:row>
      <xdr:rowOff>1683119</xdr:rowOff>
    </xdr:from>
    <xdr:to>
      <xdr:col>1</xdr:col>
      <xdr:colOff>4554505</xdr:colOff>
      <xdr:row>76</xdr:row>
      <xdr:rowOff>4248614</xdr:rowOff>
    </xdr:to>
    <xdr:pic>
      <xdr:nvPicPr>
        <xdr:cNvPr id="2" name="Afbeelding 1" descr="Afbeelding met tekst, schermopname, nummer, Lettertype&#10;&#10;Door AI gegenereerde inhoud is mogelijk onjuist.">
          <a:extLst>
            <a:ext uri="{FF2B5EF4-FFF2-40B4-BE49-F238E27FC236}">
              <a16:creationId xmlns:a16="http://schemas.microsoft.com/office/drawing/2014/main" id="{0C8011B4-1A14-4EF3-A15B-7851B7DE1D23}"/>
            </a:ext>
          </a:extLst>
        </xdr:cNvPr>
        <xdr:cNvPicPr>
          <a:picLocks noChangeAspect="1"/>
        </xdr:cNvPicPr>
      </xdr:nvPicPr>
      <xdr:blipFill>
        <a:blip xmlns:r="http://schemas.openxmlformats.org/officeDocument/2006/relationships" r:embed="rId1"/>
        <a:stretch>
          <a:fillRect/>
        </a:stretch>
      </xdr:blipFill>
      <xdr:spPr>
        <a:xfrm>
          <a:off x="939653" y="34393874"/>
          <a:ext cx="4348277" cy="2563590"/>
        </a:xfrm>
        <a:prstGeom prst="rect">
          <a:avLst/>
        </a:prstGeom>
      </xdr:spPr>
    </xdr:pic>
    <xdr:clientData/>
  </xdr:twoCellAnchor>
  <xdr:twoCellAnchor>
    <xdr:from>
      <xdr:col>0</xdr:col>
      <xdr:colOff>0</xdr:colOff>
      <xdr:row>0</xdr:row>
      <xdr:rowOff>95544</xdr:rowOff>
    </xdr:from>
    <xdr:to>
      <xdr:col>5</xdr:col>
      <xdr:colOff>3546231</xdr:colOff>
      <xdr:row>0</xdr:row>
      <xdr:rowOff>847725</xdr:rowOff>
    </xdr:to>
    <xdr:sp macro="" textlink="">
      <xdr:nvSpPr>
        <xdr:cNvPr id="3" name="Tekstvak 30">
          <a:extLst>
            <a:ext uri="{FF2B5EF4-FFF2-40B4-BE49-F238E27FC236}">
              <a16:creationId xmlns:a16="http://schemas.microsoft.com/office/drawing/2014/main" id="{F2CE00E9-4C84-48A6-822D-3DB2249E8958}"/>
            </a:ext>
          </a:extLst>
        </xdr:cNvPr>
        <xdr:cNvSpPr txBox="1"/>
      </xdr:nvSpPr>
      <xdr:spPr>
        <a:xfrm>
          <a:off x="0" y="95544"/>
          <a:ext cx="13063904" cy="752181"/>
        </a:xfrm>
        <a:prstGeom prst="rect">
          <a:avLst/>
        </a:prstGeom>
        <a:noFill/>
        <a:ln w="6350">
          <a:noFill/>
        </a:ln>
        <a:effectLst/>
      </xdr:spPr>
      <xdr:style>
        <a:lnRef idx="0">
          <a:schemeClr val="accent1"/>
        </a:lnRef>
        <a:fillRef idx="0">
          <a:schemeClr val="accent1"/>
        </a:fillRef>
        <a:effectRef idx="0">
          <a:schemeClr val="accent1"/>
        </a:effectRef>
        <a:fontRef idx="minor">
          <a:schemeClr val="dk1"/>
        </a:fontRef>
      </xdr:style>
      <xdr:txBody>
        <a:bodyPr rot="0" spcFirstLastPara="0" vert="horz" wrap="square" lIns="914400" tIns="0" rIns="1097280" bIns="0" numCol="1" spcCol="0" rtlCol="0" fromWordArt="0" anchor="t" anchorCtr="0" forceAA="0" compatLnSpc="1">
          <a:prstTxWarp prst="textNoShape">
            <a:avLst/>
          </a:prstTxWarp>
          <a:noAutofit/>
        </a:bodyPr>
        <a:lstStyle/>
        <a:p>
          <a:pPr algn="ctr">
            <a:spcBef>
              <a:spcPts val="200"/>
            </a:spcBef>
            <a:spcAft>
              <a:spcPts val="200"/>
            </a:spcAft>
            <a:buNone/>
          </a:pPr>
          <a:r>
            <a:rPr lang="nl-NL" sz="1800" b="1" cap="all">
              <a:solidFill>
                <a:srgbClr val="0068B3"/>
              </a:solidFill>
              <a:effectLst/>
              <a:latin typeface="Arial" panose="020B0604020202020204" pitchFamily="34" charset="0"/>
              <a:ea typeface="Yu Mincho" panose="020B0400000000000000" pitchFamily="18" charset="-128"/>
              <a:cs typeface="Arial" panose="020B0604020202020204" pitchFamily="34" charset="0"/>
            </a:rPr>
            <a:t>KOSTEN programma van Wensen RAADSINFORMATIESYSTEEM (ZAAK 619640)</a:t>
          </a:r>
          <a:endParaRPr lang="nl-NL" sz="1100">
            <a:solidFill>
              <a:srgbClr val="0068B3"/>
            </a:solidFill>
            <a:effectLst/>
            <a:latin typeface="Arial" panose="020B0604020202020204" pitchFamily="34" charset="0"/>
            <a:ea typeface="Yu Mincho" panose="020B0400000000000000" pitchFamily="18" charset="-128"/>
            <a:cs typeface="Arial" panose="020B0604020202020204" pitchFamily="34" charset="0"/>
          </a:endParaRPr>
        </a:p>
      </xdr:txBody>
    </xdr:sp>
    <xdr:clientData/>
  </xdr:twoCellAnchor>
</xdr:wsDr>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8D0882-BC5A-4BA7-9D64-6411F6E81F51}">
  <sheetPr>
    <tabColor rgb="FF4A7729"/>
    <pageSetUpPr fitToPage="1"/>
  </sheetPr>
  <dimension ref="A1:A13"/>
  <sheetViews>
    <sheetView workbookViewId="0">
      <selection activeCell="A13" sqref="A13"/>
    </sheetView>
  </sheetViews>
  <sheetFormatPr defaultRowHeight="15" x14ac:dyDescent="0.25"/>
  <cols>
    <col min="1" max="1" width="109" customWidth="1"/>
  </cols>
  <sheetData>
    <row r="1" spans="1:1" x14ac:dyDescent="0.25">
      <c r="A1" s="11" t="s">
        <v>0</v>
      </c>
    </row>
    <row r="2" spans="1:1" ht="30" x14ac:dyDescent="0.25">
      <c r="A2" s="10" t="s">
        <v>139</v>
      </c>
    </row>
    <row r="3" spans="1:1" ht="60" x14ac:dyDescent="0.25">
      <c r="A3" s="10" t="s">
        <v>151</v>
      </c>
    </row>
    <row r="4" spans="1:1" ht="30" x14ac:dyDescent="0.25">
      <c r="A4" s="10" t="s">
        <v>59</v>
      </c>
    </row>
    <row r="5" spans="1:1" x14ac:dyDescent="0.25">
      <c r="A5" s="10" t="s">
        <v>138</v>
      </c>
    </row>
    <row r="6" spans="1:1" ht="45" x14ac:dyDescent="0.25">
      <c r="A6" s="61" t="s">
        <v>140</v>
      </c>
    </row>
    <row r="7" spans="1:1" ht="45" x14ac:dyDescent="0.25">
      <c r="A7" s="61" t="s">
        <v>141</v>
      </c>
    </row>
    <row r="8" spans="1:1" ht="21.6" customHeight="1" x14ac:dyDescent="0.25">
      <c r="A8" s="61" t="s">
        <v>57</v>
      </c>
    </row>
    <row r="9" spans="1:1" ht="30" x14ac:dyDescent="0.25">
      <c r="A9" s="10" t="s">
        <v>60</v>
      </c>
    </row>
    <row r="10" spans="1:1" ht="30" x14ac:dyDescent="0.25">
      <c r="A10" s="10" t="s">
        <v>147</v>
      </c>
    </row>
    <row r="11" spans="1:1" x14ac:dyDescent="0.25">
      <c r="A11" s="10" t="s">
        <v>58</v>
      </c>
    </row>
    <row r="12" spans="1:1" x14ac:dyDescent="0.25">
      <c r="A12" s="10" t="s">
        <v>148</v>
      </c>
    </row>
    <row r="13" spans="1:1" x14ac:dyDescent="0.25">
      <c r="A13" s="10" t="s">
        <v>137</v>
      </c>
    </row>
  </sheetData>
  <pageMargins left="0.7" right="0.7" top="0.75" bottom="0.75" header="0.3" footer="0.3"/>
  <pageSetup paperSize="9" scale="8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6F3BC1-122A-4DD5-A882-8514BCB7EC3E}">
  <sheetPr>
    <tabColor rgb="FF0068B3"/>
    <pageSetUpPr fitToPage="1"/>
  </sheetPr>
  <dimension ref="A2:I49"/>
  <sheetViews>
    <sheetView tabSelected="1" topLeftCell="A6" zoomScale="110" zoomScaleNormal="110" workbookViewId="0">
      <selection activeCell="F45" sqref="F45"/>
    </sheetView>
  </sheetViews>
  <sheetFormatPr defaultColWidth="9.140625" defaultRowHeight="12.75" x14ac:dyDescent="0.2"/>
  <cols>
    <col min="1" max="1" width="4.5703125" style="1" customWidth="1"/>
    <col min="2" max="2" width="83.7109375" style="1" bestFit="1" customWidth="1"/>
    <col min="3" max="3" width="15.5703125" style="1" bestFit="1" customWidth="1"/>
    <col min="4" max="4" width="19.5703125" style="1" customWidth="1"/>
    <col min="5" max="5" width="20.7109375" style="1" customWidth="1"/>
    <col min="6" max="6" width="27" style="1" bestFit="1" customWidth="1"/>
    <col min="7" max="7" width="20.7109375" style="1" customWidth="1"/>
    <col min="8" max="8" width="30.140625" style="1" bestFit="1" customWidth="1"/>
    <col min="9" max="16384" width="9.140625" style="1"/>
  </cols>
  <sheetData>
    <row r="2" spans="1:9" x14ac:dyDescent="0.2">
      <c r="A2" s="2" t="s">
        <v>56</v>
      </c>
    </row>
    <row r="3" spans="1:9" ht="12" customHeight="1" x14ac:dyDescent="0.2">
      <c r="A3" s="2" t="s">
        <v>1</v>
      </c>
    </row>
    <row r="4" spans="1:9" s="21" customFormat="1" ht="12" customHeight="1" x14ac:dyDescent="0.2">
      <c r="A4" s="64" t="s">
        <v>2</v>
      </c>
      <c r="B4" s="65"/>
    </row>
    <row r="5" spans="1:9" ht="12" customHeight="1" x14ac:dyDescent="0.2"/>
    <row r="6" spans="1:9" ht="26.25" thickBot="1" x14ac:dyDescent="0.25">
      <c r="A6" s="41" t="s">
        <v>3</v>
      </c>
      <c r="B6" s="41"/>
      <c r="C6" s="41"/>
      <c r="D6" s="41"/>
      <c r="E6" s="41" t="s">
        <v>4</v>
      </c>
      <c r="F6" s="41" t="s">
        <v>5</v>
      </c>
      <c r="G6" s="42" t="s">
        <v>6</v>
      </c>
      <c r="H6" s="42" t="s">
        <v>7</v>
      </c>
    </row>
    <row r="7" spans="1:9" s="2" customFormat="1" ht="15" customHeight="1" thickBot="1" x14ac:dyDescent="0.25">
      <c r="A7" s="4" t="s">
        <v>8</v>
      </c>
      <c r="B7" s="4"/>
      <c r="C7" s="4"/>
      <c r="D7" s="4"/>
      <c r="E7" s="5">
        <f>F23</f>
        <v>0</v>
      </c>
      <c r="F7" s="17">
        <f>H34</f>
        <v>0</v>
      </c>
      <c r="G7" s="17">
        <f>G40</f>
        <v>0</v>
      </c>
      <c r="H7" s="18">
        <f>E7+F7+G7</f>
        <v>0</v>
      </c>
      <c r="I7" s="2" t="s">
        <v>9</v>
      </c>
    </row>
    <row r="8" spans="1:9" ht="15" customHeight="1" x14ac:dyDescent="0.2"/>
    <row r="9" spans="1:9" ht="15" customHeight="1" x14ac:dyDescent="0.2">
      <c r="A9" s="43" t="s">
        <v>10</v>
      </c>
      <c r="B9" s="43"/>
      <c r="C9" s="43"/>
      <c r="D9" s="43"/>
      <c r="E9" s="43"/>
      <c r="F9" s="43"/>
    </row>
    <row r="10" spans="1:9" ht="15" customHeight="1" x14ac:dyDescent="0.2">
      <c r="A10" s="43" t="s">
        <v>11</v>
      </c>
      <c r="B10" s="43"/>
      <c r="C10" s="43"/>
      <c r="D10" s="43"/>
      <c r="E10" s="43"/>
      <c r="F10" s="43"/>
    </row>
    <row r="11" spans="1:9" ht="15" customHeight="1" x14ac:dyDescent="0.2">
      <c r="A11" s="33"/>
      <c r="B11" s="34" t="s">
        <v>12</v>
      </c>
      <c r="C11" s="35"/>
      <c r="D11" s="35"/>
      <c r="E11" s="35"/>
      <c r="F11" s="36"/>
    </row>
    <row r="12" spans="1:9" s="15" customFormat="1" ht="25.5" x14ac:dyDescent="0.2">
      <c r="A12" s="32" t="s">
        <v>13</v>
      </c>
      <c r="B12" s="37" t="s">
        <v>14</v>
      </c>
      <c r="C12" s="62" t="s">
        <v>152</v>
      </c>
      <c r="D12" s="38" t="s">
        <v>16</v>
      </c>
      <c r="E12" s="38" t="s">
        <v>17</v>
      </c>
      <c r="F12" s="38" t="s">
        <v>18</v>
      </c>
    </row>
    <row r="13" spans="1:9" ht="15" customHeight="1" x14ac:dyDescent="0.2">
      <c r="A13" s="3">
        <v>1</v>
      </c>
      <c r="B13" s="3" t="s">
        <v>19</v>
      </c>
      <c r="C13" s="63">
        <v>1</v>
      </c>
      <c r="D13" s="12" t="s">
        <v>20</v>
      </c>
      <c r="E13" s="20">
        <v>0</v>
      </c>
      <c r="F13" s="6">
        <f>C13*E13</f>
        <v>0</v>
      </c>
    </row>
    <row r="14" spans="1:9" ht="15" customHeight="1" x14ac:dyDescent="0.2">
      <c r="A14" s="3">
        <v>2</v>
      </c>
      <c r="B14" s="3" t="s">
        <v>21</v>
      </c>
      <c r="C14" s="63">
        <v>1</v>
      </c>
      <c r="D14" s="12" t="s">
        <v>20</v>
      </c>
      <c r="E14" s="20">
        <v>0</v>
      </c>
      <c r="F14" s="6">
        <f t="shared" ref="F14:F18" si="0">C14*E14</f>
        <v>0</v>
      </c>
    </row>
    <row r="15" spans="1:9" ht="15" customHeight="1" x14ac:dyDescent="0.2">
      <c r="A15" s="3">
        <v>3</v>
      </c>
      <c r="B15" s="3" t="s">
        <v>23</v>
      </c>
      <c r="C15" s="63">
        <v>1</v>
      </c>
      <c r="D15" s="12" t="s">
        <v>20</v>
      </c>
      <c r="E15" s="20">
        <v>0</v>
      </c>
      <c r="F15" s="6">
        <f t="shared" si="0"/>
        <v>0</v>
      </c>
    </row>
    <row r="16" spans="1:9" ht="15" customHeight="1" x14ac:dyDescent="0.2">
      <c r="A16" s="3">
        <v>4</v>
      </c>
      <c r="B16" s="3" t="s">
        <v>25</v>
      </c>
      <c r="C16" s="19"/>
      <c r="D16" s="12" t="s">
        <v>26</v>
      </c>
      <c r="E16" s="20">
        <v>0</v>
      </c>
      <c r="F16" s="6">
        <f>C16*E16</f>
        <v>0</v>
      </c>
    </row>
    <row r="17" spans="1:8" ht="15" customHeight="1" x14ac:dyDescent="0.2">
      <c r="A17" s="3">
        <v>5</v>
      </c>
      <c r="B17" s="3" t="s">
        <v>27</v>
      </c>
      <c r="C17" s="19"/>
      <c r="D17" s="12" t="s">
        <v>26</v>
      </c>
      <c r="E17" s="20">
        <v>0</v>
      </c>
      <c r="F17" s="6">
        <f>C17*E17</f>
        <v>0</v>
      </c>
    </row>
    <row r="18" spans="1:8" ht="15" customHeight="1" x14ac:dyDescent="0.2">
      <c r="A18" s="3">
        <v>6</v>
      </c>
      <c r="B18" s="3" t="s">
        <v>28</v>
      </c>
      <c r="C18" s="19"/>
      <c r="D18" s="12" t="s">
        <v>26</v>
      </c>
      <c r="E18" s="20">
        <v>0</v>
      </c>
      <c r="F18" s="6">
        <f t="shared" si="0"/>
        <v>0</v>
      </c>
    </row>
    <row r="19" spans="1:8" ht="15" customHeight="1" x14ac:dyDescent="0.2">
      <c r="A19" s="3">
        <v>7</v>
      </c>
      <c r="B19" s="3" t="s">
        <v>29</v>
      </c>
      <c r="C19" s="19"/>
      <c r="D19" s="12" t="s">
        <v>26</v>
      </c>
      <c r="E19" s="20">
        <v>0</v>
      </c>
      <c r="F19" s="6">
        <f>C19*E19</f>
        <v>0</v>
      </c>
    </row>
    <row r="20" spans="1:8" ht="15" customHeight="1" x14ac:dyDescent="0.2">
      <c r="A20" s="3">
        <v>8</v>
      </c>
      <c r="B20" s="3" t="s">
        <v>156</v>
      </c>
      <c r="C20" s="63" t="s">
        <v>154</v>
      </c>
      <c r="D20" s="12" t="s">
        <v>20</v>
      </c>
      <c r="E20" s="20">
        <v>0</v>
      </c>
      <c r="F20" s="6">
        <f>E20</f>
        <v>0</v>
      </c>
    </row>
    <row r="21" spans="1:8" ht="15" customHeight="1" x14ac:dyDescent="0.2">
      <c r="A21" s="3">
        <v>9</v>
      </c>
      <c r="B21" s="9" t="s">
        <v>149</v>
      </c>
      <c r="C21" s="19"/>
      <c r="D21" s="19"/>
      <c r="E21" s="20">
        <v>0</v>
      </c>
      <c r="F21" s="6">
        <f>C21*E21</f>
        <v>0</v>
      </c>
    </row>
    <row r="22" spans="1:8" ht="15" customHeight="1" x14ac:dyDescent="0.2">
      <c r="A22" s="3">
        <v>10</v>
      </c>
      <c r="B22" s="9" t="s">
        <v>149</v>
      </c>
      <c r="C22" s="19"/>
      <c r="D22" s="19"/>
      <c r="E22" s="20">
        <v>0</v>
      </c>
      <c r="F22" s="6">
        <f>C22*E22</f>
        <v>0</v>
      </c>
    </row>
    <row r="23" spans="1:8" ht="15" customHeight="1" x14ac:dyDescent="0.2">
      <c r="A23" s="3"/>
      <c r="B23" s="4" t="s">
        <v>30</v>
      </c>
      <c r="C23" s="3"/>
      <c r="D23" s="3"/>
      <c r="E23" s="8"/>
      <c r="F23" s="6">
        <f>SUM(F13:F22)</f>
        <v>0</v>
      </c>
    </row>
    <row r="24" spans="1:8" ht="15" customHeight="1" x14ac:dyDescent="0.2"/>
    <row r="25" spans="1:8" ht="15" customHeight="1" x14ac:dyDescent="0.2">
      <c r="A25" s="44" t="s">
        <v>31</v>
      </c>
      <c r="B25" s="44"/>
      <c r="C25" s="45"/>
      <c r="D25" s="45"/>
      <c r="E25" s="45"/>
      <c r="F25" s="45"/>
      <c r="G25" s="46"/>
      <c r="H25" s="46"/>
    </row>
    <row r="26" spans="1:8" s="15" customFormat="1" ht="38.25" x14ac:dyDescent="0.2">
      <c r="A26" s="37" t="s">
        <v>13</v>
      </c>
      <c r="B26" s="37" t="s">
        <v>14</v>
      </c>
      <c r="C26" s="38" t="s">
        <v>15</v>
      </c>
      <c r="D26" s="38" t="s">
        <v>16</v>
      </c>
      <c r="E26" s="38" t="s">
        <v>32</v>
      </c>
      <c r="F26" s="38" t="s">
        <v>18</v>
      </c>
      <c r="G26" s="38" t="s">
        <v>33</v>
      </c>
      <c r="H26" s="38" t="s">
        <v>34</v>
      </c>
    </row>
    <row r="27" spans="1:8" ht="15" customHeight="1" x14ac:dyDescent="0.2">
      <c r="A27" s="3">
        <v>1</v>
      </c>
      <c r="B27" s="3" t="s">
        <v>157</v>
      </c>
      <c r="C27" s="63">
        <v>180</v>
      </c>
      <c r="D27" s="12" t="s">
        <v>35</v>
      </c>
      <c r="E27" s="20"/>
      <c r="F27" s="6">
        <f>C27*E27</f>
        <v>0</v>
      </c>
      <c r="G27" s="14">
        <v>8</v>
      </c>
      <c r="H27" s="7">
        <f>F27*G27</f>
        <v>0</v>
      </c>
    </row>
    <row r="28" spans="1:8" ht="15" customHeight="1" x14ac:dyDescent="0.2">
      <c r="A28" s="3">
        <v>3</v>
      </c>
      <c r="B28" s="3" t="s">
        <v>36</v>
      </c>
      <c r="C28" s="63">
        <v>1</v>
      </c>
      <c r="D28" s="12" t="s">
        <v>20</v>
      </c>
      <c r="E28" s="20">
        <v>0</v>
      </c>
      <c r="F28" s="6">
        <f t="shared" ref="F28:F33" si="1">C28*E28</f>
        <v>0</v>
      </c>
      <c r="G28" s="14">
        <v>8</v>
      </c>
      <c r="H28" s="7">
        <f t="shared" ref="H28:H33" si="2">F28*G28</f>
        <v>0</v>
      </c>
    </row>
    <row r="29" spans="1:8" ht="15" customHeight="1" x14ac:dyDescent="0.2">
      <c r="A29" s="3">
        <v>4</v>
      </c>
      <c r="B29" s="3" t="s">
        <v>37</v>
      </c>
      <c r="C29" s="63">
        <v>1</v>
      </c>
      <c r="D29" s="12" t="s">
        <v>20</v>
      </c>
      <c r="E29" s="20">
        <v>0</v>
      </c>
      <c r="F29" s="6">
        <f t="shared" si="1"/>
        <v>0</v>
      </c>
      <c r="G29" s="14">
        <v>8</v>
      </c>
      <c r="H29" s="7">
        <f t="shared" si="2"/>
        <v>0</v>
      </c>
    </row>
    <row r="30" spans="1:8" ht="15" customHeight="1" x14ac:dyDescent="0.2">
      <c r="A30" s="3">
        <v>5</v>
      </c>
      <c r="B30" s="3" t="s">
        <v>38</v>
      </c>
      <c r="C30" s="63">
        <v>1</v>
      </c>
      <c r="D30" s="12" t="s">
        <v>20</v>
      </c>
      <c r="E30" s="20">
        <v>0</v>
      </c>
      <c r="F30" s="6">
        <f t="shared" si="1"/>
        <v>0</v>
      </c>
      <c r="G30" s="14">
        <v>8</v>
      </c>
      <c r="H30" s="7">
        <f t="shared" si="2"/>
        <v>0</v>
      </c>
    </row>
    <row r="31" spans="1:8" ht="16.149999999999999" customHeight="1" x14ac:dyDescent="0.2">
      <c r="A31" s="3">
        <v>6</v>
      </c>
      <c r="B31" s="3" t="s">
        <v>39</v>
      </c>
      <c r="C31" s="63">
        <v>1</v>
      </c>
      <c r="D31" s="12" t="s">
        <v>20</v>
      </c>
      <c r="E31" s="20">
        <v>0</v>
      </c>
      <c r="F31" s="6">
        <f t="shared" si="1"/>
        <v>0</v>
      </c>
      <c r="G31" s="14">
        <v>8</v>
      </c>
      <c r="H31" s="7">
        <f t="shared" si="2"/>
        <v>0</v>
      </c>
    </row>
    <row r="32" spans="1:8" ht="15" customHeight="1" x14ac:dyDescent="0.2">
      <c r="A32" s="3">
        <v>8</v>
      </c>
      <c r="B32" s="9" t="s">
        <v>150</v>
      </c>
      <c r="C32" s="19"/>
      <c r="D32" s="19"/>
      <c r="E32" s="20">
        <v>0</v>
      </c>
      <c r="F32" s="6">
        <f t="shared" si="1"/>
        <v>0</v>
      </c>
      <c r="G32" s="14">
        <v>8</v>
      </c>
      <c r="H32" s="7">
        <f t="shared" si="2"/>
        <v>0</v>
      </c>
    </row>
    <row r="33" spans="1:8" ht="15" customHeight="1" x14ac:dyDescent="0.2">
      <c r="A33" s="3">
        <v>9</v>
      </c>
      <c r="B33" s="9" t="s">
        <v>150</v>
      </c>
      <c r="C33" s="19"/>
      <c r="D33" s="19"/>
      <c r="E33" s="20">
        <v>0</v>
      </c>
      <c r="F33" s="6">
        <f t="shared" si="1"/>
        <v>0</v>
      </c>
      <c r="G33" s="14">
        <v>8</v>
      </c>
      <c r="H33" s="7">
        <f t="shared" si="2"/>
        <v>0</v>
      </c>
    </row>
    <row r="34" spans="1:8" ht="15" customHeight="1" x14ac:dyDescent="0.2">
      <c r="A34" s="3"/>
      <c r="B34" s="4" t="s">
        <v>40</v>
      </c>
      <c r="C34" s="3"/>
      <c r="D34" s="3"/>
      <c r="E34" s="8"/>
      <c r="F34" s="5">
        <f>SUM(F27:F33)</f>
        <v>0</v>
      </c>
      <c r="G34" s="12"/>
      <c r="H34" s="5">
        <f>SUM(H27:H33)</f>
        <v>0</v>
      </c>
    </row>
    <row r="35" spans="1:8" ht="15" customHeight="1" x14ac:dyDescent="0.2"/>
    <row r="36" spans="1:8" ht="15" customHeight="1" x14ac:dyDescent="0.2">
      <c r="A36" s="44" t="s">
        <v>41</v>
      </c>
      <c r="B36" s="44"/>
      <c r="C36" s="45"/>
      <c r="D36" s="45"/>
      <c r="E36" s="45"/>
      <c r="F36" s="45"/>
      <c r="G36" s="45"/>
      <c r="H36" s="45"/>
    </row>
    <row r="37" spans="1:8" ht="15" customHeight="1" x14ac:dyDescent="0.2">
      <c r="A37" s="37" t="s">
        <v>13</v>
      </c>
      <c r="B37" s="37" t="s">
        <v>42</v>
      </c>
      <c r="C37" s="38" t="s">
        <v>43</v>
      </c>
      <c r="D37" s="38" t="s">
        <v>16</v>
      </c>
      <c r="E37" s="38" t="s">
        <v>44</v>
      </c>
      <c r="F37" s="38" t="s">
        <v>45</v>
      </c>
      <c r="G37" s="38" t="s">
        <v>18</v>
      </c>
      <c r="H37" s="38" t="s">
        <v>46</v>
      </c>
    </row>
    <row r="38" spans="1:8" ht="15" customHeight="1" x14ac:dyDescent="0.2">
      <c r="A38" s="25">
        <v>1</v>
      </c>
      <c r="B38" s="24" t="s">
        <v>47</v>
      </c>
      <c r="C38" s="26">
        <v>1</v>
      </c>
      <c r="D38" s="27" t="s">
        <v>26</v>
      </c>
      <c r="E38" s="28">
        <v>0</v>
      </c>
      <c r="F38" s="29">
        <v>150</v>
      </c>
      <c r="G38" s="30">
        <f>E38*F38</f>
        <v>0</v>
      </c>
      <c r="H38" s="31" t="s">
        <v>48</v>
      </c>
    </row>
    <row r="39" spans="1:8" ht="15" customHeight="1" x14ac:dyDescent="0.2">
      <c r="A39" s="3">
        <v>2</v>
      </c>
      <c r="B39" s="3" t="s">
        <v>49</v>
      </c>
      <c r="C39" s="16">
        <v>1</v>
      </c>
      <c r="D39" s="12" t="s">
        <v>26</v>
      </c>
      <c r="E39" s="20">
        <v>0</v>
      </c>
      <c r="F39" s="23">
        <v>150</v>
      </c>
      <c r="G39" s="22">
        <f>E39*F39</f>
        <v>0</v>
      </c>
      <c r="H39" s="13" t="s">
        <v>50</v>
      </c>
    </row>
    <row r="40" spans="1:8" x14ac:dyDescent="0.2">
      <c r="A40" s="3"/>
      <c r="B40" s="4" t="s">
        <v>51</v>
      </c>
      <c r="C40" s="3"/>
      <c r="D40" s="3"/>
      <c r="E40" s="8"/>
      <c r="F40" s="5" t="s">
        <v>52</v>
      </c>
      <c r="G40" s="6">
        <f>SUM(G38:G39)</f>
        <v>0</v>
      </c>
      <c r="H40" s="5"/>
    </row>
    <row r="42" spans="1:8" ht="15" customHeight="1" x14ac:dyDescent="0.2">
      <c r="A42" s="44" t="s">
        <v>159</v>
      </c>
      <c r="B42" s="44"/>
      <c r="C42" s="45"/>
      <c r="D42" s="45"/>
      <c r="E42" s="45"/>
      <c r="F42" s="45"/>
      <c r="G42" s="45"/>
      <c r="H42" s="45"/>
    </row>
    <row r="43" spans="1:8" ht="15" customHeight="1" x14ac:dyDescent="0.2">
      <c r="A43" s="3">
        <v>1</v>
      </c>
      <c r="B43" s="3" t="s">
        <v>24</v>
      </c>
      <c r="C43" s="63">
        <v>1</v>
      </c>
      <c r="D43" s="12" t="s">
        <v>20</v>
      </c>
      <c r="E43" s="20">
        <v>0</v>
      </c>
      <c r="F43" s="6">
        <f>C43*E43</f>
        <v>0</v>
      </c>
    </row>
    <row r="44" spans="1:8" ht="15" customHeight="1" x14ac:dyDescent="0.2">
      <c r="A44" s="3">
        <v>2</v>
      </c>
      <c r="B44" s="3" t="s">
        <v>155</v>
      </c>
      <c r="C44" s="63" t="s">
        <v>153</v>
      </c>
      <c r="D44" s="12" t="s">
        <v>20</v>
      </c>
      <c r="E44" s="20">
        <v>0</v>
      </c>
      <c r="F44" s="6">
        <f>E44</f>
        <v>0</v>
      </c>
    </row>
    <row r="45" spans="1:8" ht="15" customHeight="1" x14ac:dyDescent="0.2">
      <c r="A45" s="3">
        <v>3</v>
      </c>
      <c r="B45" s="3" t="s">
        <v>22</v>
      </c>
      <c r="C45" s="63">
        <v>1</v>
      </c>
      <c r="D45" s="12" t="s">
        <v>20</v>
      </c>
      <c r="E45" s="20">
        <v>0</v>
      </c>
      <c r="F45" s="6">
        <f>C45*E45</f>
        <v>0</v>
      </c>
    </row>
    <row r="46" spans="1:8" x14ac:dyDescent="0.2">
      <c r="A46" s="3"/>
      <c r="B46" s="4" t="s">
        <v>158</v>
      </c>
      <c r="C46" s="3"/>
      <c r="D46" s="3"/>
      <c r="E46" s="8"/>
      <c r="F46" s="5">
        <f>SUM(F43:F45)</f>
        <v>0</v>
      </c>
    </row>
    <row r="48" spans="1:8" ht="14.25" x14ac:dyDescent="0.2">
      <c r="A48" s="39" t="s">
        <v>53</v>
      </c>
      <c r="B48" s="39"/>
      <c r="C48" s="40" t="s">
        <v>55</v>
      </c>
      <c r="D48" s="40"/>
      <c r="E48" s="40"/>
      <c r="F48" s="40"/>
      <c r="G48" s="40"/>
      <c r="H48" s="40"/>
    </row>
    <row r="49" spans="2:3" ht="25.5" x14ac:dyDescent="0.2">
      <c r="B49" s="24" t="s">
        <v>54</v>
      </c>
      <c r="C49" s="28"/>
    </row>
  </sheetData>
  <pageMargins left="0.7" right="0.7" top="0.75" bottom="0.75" header="0.3" footer="0.3"/>
  <pageSetup paperSize="8" scale="77" orientation="landscape" horizontalDpi="4294967292"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33A402-45F1-4039-B49F-DB13ED5AE77B}">
  <sheetPr>
    <tabColor rgb="FFDF7B1D"/>
    <pageSetUpPr fitToPage="1"/>
  </sheetPr>
  <dimension ref="A1:F78"/>
  <sheetViews>
    <sheetView zoomScale="130" zoomScaleNormal="130" workbookViewId="0">
      <pane ySplit="4" topLeftCell="A5" activePane="bottomLeft" state="frozen"/>
      <selection pane="bottomLeft" activeCell="B6" sqref="B6"/>
    </sheetView>
  </sheetViews>
  <sheetFormatPr defaultRowHeight="15" x14ac:dyDescent="0.25"/>
  <cols>
    <col min="1" max="1" width="10.7109375" customWidth="1"/>
    <col min="2" max="2" width="75.7109375" style="47" customWidth="1"/>
    <col min="3" max="4" width="20.7109375" style="55" customWidth="1"/>
    <col min="5" max="5" width="14.7109375" customWidth="1"/>
    <col min="6" max="6" width="54.140625" customWidth="1"/>
    <col min="7" max="7" width="21.85546875" customWidth="1"/>
    <col min="8" max="8" width="12.7109375" customWidth="1"/>
  </cols>
  <sheetData>
    <row r="1" spans="1:6" ht="67.150000000000006" customHeight="1" x14ac:dyDescent="0.25"/>
    <row r="2" spans="1:6" ht="18.600000000000001" customHeight="1" x14ac:dyDescent="0.25">
      <c r="B2" s="60" t="s">
        <v>136</v>
      </c>
    </row>
    <row r="4" spans="1:6" ht="44.45" customHeight="1" x14ac:dyDescent="0.25">
      <c r="A4" s="48" t="s">
        <v>61</v>
      </c>
      <c r="B4" s="48" t="s">
        <v>62</v>
      </c>
      <c r="C4" s="56" t="s">
        <v>63</v>
      </c>
      <c r="D4" s="56" t="s">
        <v>64</v>
      </c>
      <c r="E4" s="48" t="s">
        <v>65</v>
      </c>
      <c r="F4" s="49" t="s">
        <v>146</v>
      </c>
    </row>
    <row r="5" spans="1:6" x14ac:dyDescent="0.25">
      <c r="A5" s="50"/>
      <c r="B5" s="51" t="s">
        <v>66</v>
      </c>
      <c r="C5" s="57"/>
      <c r="D5" s="57"/>
      <c r="E5" s="53"/>
      <c r="F5" s="53"/>
    </row>
    <row r="6" spans="1:6" ht="54" customHeight="1" x14ac:dyDescent="0.25">
      <c r="A6" s="52">
        <v>1</v>
      </c>
      <c r="B6" s="52" t="s">
        <v>142</v>
      </c>
      <c r="C6" s="58"/>
      <c r="D6" s="58"/>
      <c r="E6" s="54"/>
      <c r="F6" s="54"/>
    </row>
    <row r="7" spans="1:6" ht="41.25" customHeight="1" x14ac:dyDescent="0.25">
      <c r="A7" s="52">
        <v>2</v>
      </c>
      <c r="B7" s="52" t="s">
        <v>67</v>
      </c>
      <c r="C7" s="59"/>
      <c r="D7" s="58"/>
      <c r="E7" s="54"/>
      <c r="F7" s="54"/>
    </row>
    <row r="8" spans="1:6" x14ac:dyDescent="0.25">
      <c r="A8" s="51"/>
      <c r="B8" s="51" t="s">
        <v>68</v>
      </c>
      <c r="C8" s="57"/>
      <c r="D8" s="57"/>
      <c r="E8" s="53"/>
      <c r="F8" s="53"/>
    </row>
    <row r="9" spans="1:6" ht="25.5" x14ac:dyDescent="0.25">
      <c r="A9" s="52">
        <v>3</v>
      </c>
      <c r="B9" s="52" t="s">
        <v>69</v>
      </c>
      <c r="C9" s="58"/>
      <c r="D9" s="58"/>
      <c r="E9" s="54"/>
      <c r="F9" s="54"/>
    </row>
    <row r="10" spans="1:6" ht="38.25" x14ac:dyDescent="0.25">
      <c r="A10" s="52">
        <v>4</v>
      </c>
      <c r="B10" s="52" t="s">
        <v>70</v>
      </c>
      <c r="C10" s="58"/>
      <c r="D10" s="58"/>
      <c r="E10" s="54"/>
      <c r="F10" s="54"/>
    </row>
    <row r="11" spans="1:6" ht="38.25" x14ac:dyDescent="0.25">
      <c r="A11" s="52">
        <v>5</v>
      </c>
      <c r="B11" s="52" t="s">
        <v>71</v>
      </c>
      <c r="C11" s="59"/>
      <c r="D11" s="58"/>
      <c r="E11" s="54"/>
      <c r="F11" s="54"/>
    </row>
    <row r="12" spans="1:6" ht="25.5" x14ac:dyDescent="0.25">
      <c r="A12" s="52">
        <v>6</v>
      </c>
      <c r="B12" s="52" t="s">
        <v>72</v>
      </c>
      <c r="C12" s="59"/>
      <c r="D12" s="58"/>
      <c r="E12" s="54"/>
      <c r="F12" s="54"/>
    </row>
    <row r="13" spans="1:6" ht="18" customHeight="1" x14ac:dyDescent="0.25">
      <c r="A13" s="52">
        <v>7</v>
      </c>
      <c r="B13" s="52" t="s">
        <v>73</v>
      </c>
      <c r="C13" s="58"/>
      <c r="D13" s="58"/>
      <c r="E13" s="54"/>
      <c r="F13" s="54"/>
    </row>
    <row r="14" spans="1:6" ht="76.5" x14ac:dyDescent="0.25">
      <c r="A14" s="52">
        <v>8</v>
      </c>
      <c r="B14" s="52" t="s">
        <v>74</v>
      </c>
      <c r="C14" s="58"/>
      <c r="D14" s="58"/>
      <c r="E14" s="54"/>
      <c r="F14" s="54"/>
    </row>
    <row r="15" spans="1:6" ht="38.25" x14ac:dyDescent="0.25">
      <c r="A15" s="52">
        <v>9</v>
      </c>
      <c r="B15" s="52" t="s">
        <v>75</v>
      </c>
      <c r="C15" s="58"/>
      <c r="D15" s="58"/>
      <c r="E15" s="54"/>
      <c r="F15" s="54"/>
    </row>
    <row r="16" spans="1:6" x14ac:dyDescent="0.25">
      <c r="A16" s="52">
        <v>10</v>
      </c>
      <c r="B16" s="52" t="s">
        <v>76</v>
      </c>
      <c r="C16" s="58"/>
      <c r="D16" s="58"/>
      <c r="E16" s="54"/>
      <c r="F16" s="54"/>
    </row>
    <row r="17" spans="1:6" ht="51" x14ac:dyDescent="0.25">
      <c r="A17" s="52">
        <v>11</v>
      </c>
      <c r="B17" s="52" t="s">
        <v>77</v>
      </c>
      <c r="C17" s="58"/>
      <c r="D17" s="58"/>
      <c r="E17" s="54"/>
      <c r="F17" s="54"/>
    </row>
    <row r="18" spans="1:6" ht="63.75" x14ac:dyDescent="0.25">
      <c r="A18" s="52">
        <v>12</v>
      </c>
      <c r="B18" s="52" t="s">
        <v>78</v>
      </c>
      <c r="C18" s="58"/>
      <c r="D18" s="58"/>
      <c r="E18" s="54"/>
      <c r="F18" s="54"/>
    </row>
    <row r="19" spans="1:6" ht="38.25" x14ac:dyDescent="0.25">
      <c r="A19" s="52">
        <v>13</v>
      </c>
      <c r="B19" s="52" t="s">
        <v>79</v>
      </c>
      <c r="C19" s="59"/>
      <c r="D19" s="58"/>
      <c r="E19" s="54"/>
      <c r="F19" s="54"/>
    </row>
    <row r="20" spans="1:6" ht="25.5" x14ac:dyDescent="0.25">
      <c r="A20" s="52">
        <v>14</v>
      </c>
      <c r="B20" s="52" t="s">
        <v>80</v>
      </c>
      <c r="C20" s="58"/>
      <c r="D20" s="58"/>
      <c r="E20" s="54"/>
      <c r="F20" s="54"/>
    </row>
    <row r="21" spans="1:6" ht="25.5" x14ac:dyDescent="0.25">
      <c r="A21" s="52">
        <v>15</v>
      </c>
      <c r="B21" s="52" t="s">
        <v>81</v>
      </c>
      <c r="C21" s="58"/>
      <c r="D21" s="58"/>
      <c r="E21" s="54"/>
      <c r="F21" s="54"/>
    </row>
    <row r="22" spans="1:6" ht="25.5" x14ac:dyDescent="0.25">
      <c r="A22" s="52">
        <v>16</v>
      </c>
      <c r="B22" s="52" t="s">
        <v>143</v>
      </c>
      <c r="C22" s="58"/>
      <c r="D22" s="58"/>
      <c r="E22" s="54"/>
      <c r="F22" s="54"/>
    </row>
    <row r="23" spans="1:6" x14ac:dyDescent="0.25">
      <c r="A23" s="51"/>
      <c r="B23" s="51" t="s">
        <v>82</v>
      </c>
      <c r="C23" s="57"/>
      <c r="D23" s="57"/>
      <c r="E23" s="53"/>
      <c r="F23" s="53"/>
    </row>
    <row r="24" spans="1:6" ht="25.5" x14ac:dyDescent="0.25">
      <c r="A24" s="52">
        <v>17</v>
      </c>
      <c r="B24" s="52" t="s">
        <v>83</v>
      </c>
      <c r="C24" s="59"/>
      <c r="D24" s="58"/>
      <c r="E24" s="54"/>
      <c r="F24" s="54"/>
    </row>
    <row r="25" spans="1:6" ht="30" customHeight="1" x14ac:dyDescent="0.25">
      <c r="A25" s="52">
        <v>18</v>
      </c>
      <c r="B25" s="52" t="s">
        <v>84</v>
      </c>
      <c r="C25" s="59"/>
      <c r="D25" s="58"/>
      <c r="E25" s="54"/>
      <c r="F25" s="54"/>
    </row>
    <row r="26" spans="1:6" ht="25.5" x14ac:dyDescent="0.25">
      <c r="A26" s="52">
        <v>19</v>
      </c>
      <c r="B26" s="52" t="s">
        <v>85</v>
      </c>
      <c r="C26" s="59"/>
      <c r="D26" s="58"/>
      <c r="E26" s="54"/>
      <c r="F26" s="54"/>
    </row>
    <row r="27" spans="1:6" ht="76.5" x14ac:dyDescent="0.25">
      <c r="A27" s="52">
        <v>20</v>
      </c>
      <c r="B27" s="52" t="s">
        <v>86</v>
      </c>
      <c r="C27" s="58"/>
      <c r="D27" s="58"/>
      <c r="E27" s="54"/>
      <c r="F27" s="54"/>
    </row>
    <row r="28" spans="1:6" ht="25.5" x14ac:dyDescent="0.25">
      <c r="A28" s="52">
        <v>21</v>
      </c>
      <c r="B28" s="52" t="s">
        <v>87</v>
      </c>
      <c r="C28" s="58"/>
      <c r="D28" s="58"/>
      <c r="E28" s="54"/>
      <c r="F28" s="54"/>
    </row>
    <row r="29" spans="1:6" ht="38.25" x14ac:dyDescent="0.25">
      <c r="A29" s="52">
        <v>22</v>
      </c>
      <c r="B29" s="52" t="s">
        <v>88</v>
      </c>
      <c r="C29" s="58"/>
      <c r="D29" s="58"/>
      <c r="E29" s="54"/>
      <c r="F29" s="54"/>
    </row>
    <row r="30" spans="1:6" ht="25.5" x14ac:dyDescent="0.25">
      <c r="A30" s="52">
        <v>23</v>
      </c>
      <c r="B30" s="52" t="s">
        <v>89</v>
      </c>
      <c r="C30" s="58"/>
      <c r="D30" s="58"/>
      <c r="E30" s="54"/>
      <c r="F30" s="54"/>
    </row>
    <row r="31" spans="1:6" ht="25.5" x14ac:dyDescent="0.25">
      <c r="A31" s="52">
        <v>24</v>
      </c>
      <c r="B31" s="52" t="s">
        <v>90</v>
      </c>
      <c r="C31" s="58"/>
      <c r="D31" s="58"/>
      <c r="E31" s="54"/>
      <c r="F31" s="54"/>
    </row>
    <row r="32" spans="1:6" ht="38.25" x14ac:dyDescent="0.25">
      <c r="A32" s="52">
        <v>25</v>
      </c>
      <c r="B32" s="52" t="s">
        <v>91</v>
      </c>
      <c r="C32" s="58"/>
      <c r="D32" s="58"/>
      <c r="E32" s="54"/>
      <c r="F32" s="54"/>
    </row>
    <row r="33" spans="1:6" ht="15.75" customHeight="1" x14ac:dyDescent="0.25">
      <c r="A33" s="52">
        <v>26</v>
      </c>
      <c r="B33" s="52" t="s">
        <v>92</v>
      </c>
      <c r="C33" s="58"/>
      <c r="D33" s="58"/>
      <c r="E33" s="54"/>
      <c r="F33" s="54"/>
    </row>
    <row r="34" spans="1:6" ht="51" x14ac:dyDescent="0.25">
      <c r="A34" s="52">
        <v>27</v>
      </c>
      <c r="B34" s="52" t="s">
        <v>93</v>
      </c>
      <c r="C34" s="58"/>
      <c r="D34" s="58"/>
      <c r="E34" s="54"/>
      <c r="F34" s="54"/>
    </row>
    <row r="35" spans="1:6" ht="25.5" x14ac:dyDescent="0.25">
      <c r="A35" s="52">
        <v>28</v>
      </c>
      <c r="B35" s="52" t="s">
        <v>94</v>
      </c>
      <c r="C35" s="58"/>
      <c r="D35" s="58"/>
      <c r="E35" s="54"/>
      <c r="F35" s="54"/>
    </row>
    <row r="36" spans="1:6" ht="25.5" x14ac:dyDescent="0.25">
      <c r="A36" s="52">
        <v>29</v>
      </c>
      <c r="B36" s="52" t="s">
        <v>95</v>
      </c>
      <c r="C36" s="58"/>
      <c r="D36" s="58"/>
      <c r="E36" s="54"/>
      <c r="F36" s="54"/>
    </row>
    <row r="37" spans="1:6" ht="51" x14ac:dyDescent="0.25">
      <c r="A37" s="52">
        <v>30</v>
      </c>
      <c r="B37" s="52" t="s">
        <v>96</v>
      </c>
      <c r="C37" s="58"/>
      <c r="D37" s="58"/>
      <c r="E37" s="54"/>
      <c r="F37" s="54"/>
    </row>
    <row r="38" spans="1:6" ht="25.5" x14ac:dyDescent="0.25">
      <c r="A38" s="52">
        <v>31</v>
      </c>
      <c r="B38" s="52" t="s">
        <v>97</v>
      </c>
      <c r="C38" s="59"/>
      <c r="D38" s="58"/>
      <c r="E38" s="54"/>
      <c r="F38" s="54"/>
    </row>
    <row r="39" spans="1:6" x14ac:dyDescent="0.25">
      <c r="A39" s="51"/>
      <c r="B39" s="51" t="s">
        <v>98</v>
      </c>
      <c r="C39" s="57"/>
      <c r="D39" s="57"/>
      <c r="E39" s="53"/>
      <c r="F39" s="53"/>
    </row>
    <row r="40" spans="1:6" ht="25.5" x14ac:dyDescent="0.25">
      <c r="A40" s="52">
        <v>32</v>
      </c>
      <c r="B40" s="52" t="s">
        <v>99</v>
      </c>
      <c r="C40" s="58"/>
      <c r="D40" s="58"/>
      <c r="E40" s="54"/>
      <c r="F40" s="54"/>
    </row>
    <row r="41" spans="1:6" ht="38.25" x14ac:dyDescent="0.25">
      <c r="A41" s="52">
        <v>33</v>
      </c>
      <c r="B41" s="52" t="s">
        <v>100</v>
      </c>
      <c r="C41" s="58"/>
      <c r="D41" s="58"/>
      <c r="E41" s="54"/>
      <c r="F41" s="54"/>
    </row>
    <row r="42" spans="1:6" ht="25.5" x14ac:dyDescent="0.25">
      <c r="A42" s="52">
        <v>34</v>
      </c>
      <c r="B42" s="52" t="s">
        <v>101</v>
      </c>
      <c r="C42" s="58"/>
      <c r="D42" s="58"/>
      <c r="E42" s="54"/>
      <c r="F42" s="54"/>
    </row>
    <row r="43" spans="1:6" ht="25.5" x14ac:dyDescent="0.25">
      <c r="A43" s="52">
        <v>35</v>
      </c>
      <c r="B43" s="52" t="s">
        <v>102</v>
      </c>
      <c r="C43" s="59"/>
      <c r="D43" s="58"/>
      <c r="E43" s="54"/>
      <c r="F43" s="54"/>
    </row>
    <row r="44" spans="1:6" ht="38.25" x14ac:dyDescent="0.25">
      <c r="A44" s="52">
        <v>36</v>
      </c>
      <c r="B44" s="52" t="s">
        <v>103</v>
      </c>
      <c r="C44" s="58"/>
      <c r="D44" s="58"/>
      <c r="E44" s="54"/>
      <c r="F44" s="54"/>
    </row>
    <row r="45" spans="1:6" x14ac:dyDescent="0.25">
      <c r="A45" s="51"/>
      <c r="B45" s="51" t="s">
        <v>104</v>
      </c>
      <c r="C45" s="57"/>
      <c r="D45" s="57"/>
      <c r="E45" s="53"/>
      <c r="F45" s="53"/>
    </row>
    <row r="46" spans="1:6" ht="38.25" x14ac:dyDescent="0.25">
      <c r="A46" s="52">
        <v>37</v>
      </c>
      <c r="B46" s="52" t="s">
        <v>105</v>
      </c>
      <c r="C46" s="58"/>
      <c r="D46" s="58"/>
      <c r="E46" s="54"/>
      <c r="F46" s="54"/>
    </row>
    <row r="47" spans="1:6" x14ac:dyDescent="0.25">
      <c r="A47" s="52">
        <v>38</v>
      </c>
      <c r="B47" s="52" t="s">
        <v>106</v>
      </c>
      <c r="C47" s="58"/>
      <c r="D47" s="58"/>
      <c r="E47" s="54"/>
      <c r="F47" s="54"/>
    </row>
    <row r="48" spans="1:6" ht="19.5" customHeight="1" x14ac:dyDescent="0.25">
      <c r="A48" s="52">
        <v>39</v>
      </c>
      <c r="B48" s="52" t="s">
        <v>107</v>
      </c>
      <c r="C48" s="58"/>
      <c r="D48" s="58"/>
      <c r="E48" s="54"/>
      <c r="F48" s="54"/>
    </row>
    <row r="49" spans="1:6" ht="25.5" x14ac:dyDescent="0.25">
      <c r="A49" s="52">
        <v>40</v>
      </c>
      <c r="B49" s="52" t="s">
        <v>108</v>
      </c>
      <c r="C49" s="59"/>
      <c r="D49" s="58"/>
      <c r="E49" s="54"/>
      <c r="F49" s="54"/>
    </row>
    <row r="50" spans="1:6" x14ac:dyDescent="0.25">
      <c r="A50" s="52">
        <v>41</v>
      </c>
      <c r="B50" s="52" t="s">
        <v>109</v>
      </c>
      <c r="C50" s="59"/>
      <c r="D50" s="58"/>
      <c r="E50" s="54"/>
      <c r="F50" s="54"/>
    </row>
    <row r="51" spans="1:6" ht="38.25" x14ac:dyDescent="0.25">
      <c r="A51" s="52">
        <v>42</v>
      </c>
      <c r="B51" s="52" t="s">
        <v>110</v>
      </c>
      <c r="C51" s="58"/>
      <c r="D51" s="58"/>
      <c r="E51" s="54"/>
      <c r="F51" s="54"/>
    </row>
    <row r="52" spans="1:6" ht="90.75" customHeight="1" x14ac:dyDescent="0.25">
      <c r="A52" s="52">
        <v>43</v>
      </c>
      <c r="B52" s="52" t="s">
        <v>111</v>
      </c>
      <c r="C52" s="59"/>
      <c r="D52" s="58"/>
      <c r="E52" s="54"/>
      <c r="F52" s="54"/>
    </row>
    <row r="53" spans="1:6" ht="25.5" x14ac:dyDescent="0.25">
      <c r="A53" s="52">
        <v>44</v>
      </c>
      <c r="B53" s="52" t="s">
        <v>112</v>
      </c>
      <c r="C53" s="58"/>
      <c r="D53" s="58"/>
      <c r="E53" s="54"/>
      <c r="F53" s="54"/>
    </row>
    <row r="54" spans="1:6" ht="30.75" customHeight="1" x14ac:dyDescent="0.25">
      <c r="A54" s="52">
        <v>45</v>
      </c>
      <c r="B54" s="52" t="s">
        <v>113</v>
      </c>
      <c r="C54" s="58"/>
      <c r="D54" s="58"/>
      <c r="E54" s="54"/>
      <c r="F54" s="54"/>
    </row>
    <row r="55" spans="1:6" ht="15" customHeight="1" x14ac:dyDescent="0.25">
      <c r="A55" s="51"/>
      <c r="B55" s="51" t="s">
        <v>114</v>
      </c>
      <c r="C55" s="57"/>
      <c r="D55" s="57"/>
      <c r="E55" s="53"/>
      <c r="F55" s="53"/>
    </row>
    <row r="56" spans="1:6" ht="25.5" x14ac:dyDescent="0.25">
      <c r="A56" s="52">
        <v>46</v>
      </c>
      <c r="B56" s="52" t="s">
        <v>115</v>
      </c>
      <c r="C56" s="59"/>
      <c r="D56" s="58"/>
      <c r="E56" s="54"/>
      <c r="F56" s="54"/>
    </row>
    <row r="57" spans="1:6" x14ac:dyDescent="0.25">
      <c r="A57" s="52">
        <v>47</v>
      </c>
      <c r="B57" s="52" t="s">
        <v>116</v>
      </c>
      <c r="C57" s="59"/>
      <c r="D57" s="58"/>
      <c r="E57" s="54"/>
      <c r="F57" s="54"/>
    </row>
    <row r="58" spans="1:6" x14ac:dyDescent="0.25">
      <c r="A58" s="52">
        <v>48</v>
      </c>
      <c r="B58" s="52" t="s">
        <v>117</v>
      </c>
      <c r="C58" s="59"/>
      <c r="D58" s="58"/>
      <c r="E58" s="54"/>
      <c r="F58" s="54"/>
    </row>
    <row r="59" spans="1:6" x14ac:dyDescent="0.25">
      <c r="A59" s="51"/>
      <c r="B59" s="51" t="s">
        <v>118</v>
      </c>
      <c r="C59" s="57"/>
      <c r="D59" s="57"/>
      <c r="E59" s="53"/>
      <c r="F59" s="53"/>
    </row>
    <row r="60" spans="1:6" ht="18" customHeight="1" x14ac:dyDescent="0.25">
      <c r="A60" s="52">
        <v>49</v>
      </c>
      <c r="B60" s="52" t="s">
        <v>119</v>
      </c>
      <c r="C60" s="58"/>
      <c r="D60" s="58"/>
      <c r="E60" s="54"/>
      <c r="F60" s="54"/>
    </row>
    <row r="61" spans="1:6" x14ac:dyDescent="0.25">
      <c r="A61" s="52">
        <v>50</v>
      </c>
      <c r="B61" s="52" t="s">
        <v>120</v>
      </c>
      <c r="C61" s="58"/>
      <c r="D61" s="58"/>
      <c r="E61" s="54"/>
      <c r="F61" s="54"/>
    </row>
    <row r="62" spans="1:6" ht="63.75" customHeight="1" x14ac:dyDescent="0.25">
      <c r="A62" s="52">
        <v>51</v>
      </c>
      <c r="B62" s="52" t="s">
        <v>121</v>
      </c>
      <c r="C62" s="58"/>
      <c r="D62" s="58"/>
      <c r="E62" s="54"/>
      <c r="F62" s="54"/>
    </row>
    <row r="63" spans="1:6" ht="25.5" x14ac:dyDescent="0.25">
      <c r="A63" s="52">
        <v>52</v>
      </c>
      <c r="B63" s="52" t="s">
        <v>122</v>
      </c>
      <c r="C63" s="58"/>
      <c r="D63" s="58"/>
      <c r="E63" s="54"/>
      <c r="F63" s="54"/>
    </row>
    <row r="64" spans="1:6" ht="54" customHeight="1" x14ac:dyDescent="0.25">
      <c r="A64" s="52">
        <v>53</v>
      </c>
      <c r="B64" s="52" t="s">
        <v>123</v>
      </c>
      <c r="C64" s="58"/>
      <c r="D64" s="58"/>
      <c r="E64" s="54"/>
      <c r="F64" s="54"/>
    </row>
    <row r="65" spans="1:6" ht="14.25" customHeight="1" x14ac:dyDescent="0.25">
      <c r="A65" s="51"/>
      <c r="B65" s="51" t="s">
        <v>124</v>
      </c>
      <c r="C65" s="57"/>
      <c r="D65" s="57"/>
      <c r="E65" s="53"/>
      <c r="F65" s="53"/>
    </row>
    <row r="66" spans="1:6" ht="51" x14ac:dyDescent="0.25">
      <c r="A66" s="52">
        <v>54</v>
      </c>
      <c r="B66" s="52" t="s">
        <v>125</v>
      </c>
      <c r="C66" s="58"/>
      <c r="D66" s="58"/>
      <c r="E66" s="54"/>
      <c r="F66" s="54"/>
    </row>
    <row r="67" spans="1:6" ht="51" x14ac:dyDescent="0.25">
      <c r="A67" s="52">
        <v>55</v>
      </c>
      <c r="B67" s="52" t="s">
        <v>126</v>
      </c>
      <c r="C67" s="58"/>
      <c r="D67" s="58"/>
      <c r="E67" s="54"/>
      <c r="F67" s="54"/>
    </row>
    <row r="68" spans="1:6" ht="14.25" customHeight="1" x14ac:dyDescent="0.25">
      <c r="A68" s="51"/>
      <c r="B68" s="51" t="s">
        <v>127</v>
      </c>
      <c r="C68" s="57"/>
      <c r="D68" s="57"/>
      <c r="E68" s="53"/>
      <c r="F68" s="53"/>
    </row>
    <row r="69" spans="1:6" ht="127.5" x14ac:dyDescent="0.25">
      <c r="A69" s="52">
        <v>56</v>
      </c>
      <c r="B69" s="52" t="s">
        <v>128</v>
      </c>
      <c r="C69" s="58"/>
      <c r="D69" s="58"/>
      <c r="E69" s="54"/>
      <c r="F69" s="54"/>
    </row>
    <row r="70" spans="1:6" x14ac:dyDescent="0.25">
      <c r="A70" s="51"/>
      <c r="B70" s="51" t="s">
        <v>129</v>
      </c>
      <c r="C70" s="57"/>
      <c r="D70" s="57"/>
      <c r="E70" s="53"/>
      <c r="F70" s="53"/>
    </row>
    <row r="71" spans="1:6" ht="54.75" customHeight="1" x14ac:dyDescent="0.25">
      <c r="A71" s="52">
        <v>57</v>
      </c>
      <c r="B71" s="52" t="s">
        <v>144</v>
      </c>
      <c r="C71" s="58"/>
      <c r="D71" s="58"/>
      <c r="E71" s="54"/>
      <c r="F71" s="54"/>
    </row>
    <row r="72" spans="1:6" ht="42" customHeight="1" x14ac:dyDescent="0.25">
      <c r="A72" s="52">
        <v>58</v>
      </c>
      <c r="B72" s="52" t="s">
        <v>130</v>
      </c>
      <c r="C72" s="59"/>
      <c r="D72" s="58"/>
      <c r="E72" s="54"/>
      <c r="F72" s="54"/>
    </row>
    <row r="73" spans="1:6" ht="17.25" customHeight="1" x14ac:dyDescent="0.25">
      <c r="A73" s="50"/>
      <c r="B73" s="51" t="s">
        <v>131</v>
      </c>
      <c r="C73" s="57"/>
      <c r="D73" s="57"/>
      <c r="E73" s="53"/>
      <c r="F73" s="53"/>
    </row>
    <row r="74" spans="1:6" ht="54.75" customHeight="1" x14ac:dyDescent="0.25">
      <c r="A74" s="52">
        <v>59</v>
      </c>
      <c r="B74" s="52" t="s">
        <v>132</v>
      </c>
      <c r="C74" s="58"/>
      <c r="D74" s="58"/>
      <c r="E74" s="54"/>
      <c r="F74" s="54"/>
    </row>
    <row r="75" spans="1:6" x14ac:dyDescent="0.25">
      <c r="A75" s="50"/>
      <c r="B75" s="51" t="s">
        <v>133</v>
      </c>
      <c r="C75" s="57"/>
      <c r="D75" s="57"/>
      <c r="E75" s="53"/>
      <c r="F75" s="53"/>
    </row>
    <row r="76" spans="1:6" x14ac:dyDescent="0.25">
      <c r="A76" s="52">
        <v>60</v>
      </c>
      <c r="B76" s="52" t="s">
        <v>134</v>
      </c>
      <c r="C76" s="59"/>
      <c r="D76" s="58"/>
      <c r="E76" s="54"/>
      <c r="F76" s="54"/>
    </row>
    <row r="77" spans="1:6" ht="377.25" customHeight="1" x14ac:dyDescent="0.25">
      <c r="A77" s="52">
        <v>61</v>
      </c>
      <c r="B77" s="52" t="s">
        <v>145</v>
      </c>
      <c r="C77" s="59"/>
      <c r="D77" s="58"/>
      <c r="E77" s="54"/>
      <c r="F77" s="54"/>
    </row>
    <row r="78" spans="1:6" ht="25.5" x14ac:dyDescent="0.25">
      <c r="A78" s="52">
        <v>62</v>
      </c>
      <c r="B78" s="52" t="s">
        <v>135</v>
      </c>
      <c r="C78" s="59"/>
      <c r="D78" s="58"/>
      <c r="E78" s="54"/>
      <c r="F78" s="54"/>
    </row>
  </sheetData>
  <autoFilter ref="B4:F4" xr:uid="{E833A402-45F1-4039-B49F-DB13ED5AE77B}"/>
  <pageMargins left="0.7" right="0.7" top="0.75" bottom="0.75" header="0.3" footer="0.3"/>
  <pageSetup paperSize="9" fitToHeight="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F5F78EE1AD372D40A4FA5A5B45A931AF" ma:contentTypeVersion="4" ma:contentTypeDescription="Een nieuw document maken." ma:contentTypeScope="" ma:versionID="c773277a230129fad722cc085312e21e">
  <xsd:schema xmlns:xsd="http://www.w3.org/2001/XMLSchema" xmlns:xs="http://www.w3.org/2001/XMLSchema" xmlns:p="http://schemas.microsoft.com/office/2006/metadata/properties" xmlns:ns2="726f8501-8a99-4fb2-8f83-a24521827305" targetNamespace="http://schemas.microsoft.com/office/2006/metadata/properties" ma:root="true" ma:fieldsID="517b3c7e904004c956b90eafc56d95e3" ns2:_="">
    <xsd:import namespace="726f8501-8a99-4fb2-8f83-a2452182730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26f8501-8a99-4fb2-8f83-a2452182730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ADD9CFB-87E7-4D46-9CE9-4469B05E6DCB}">
  <ds:schemaRefs>
    <ds:schemaRef ds:uri="http://schemas.microsoft.com/office/infopath/2007/PartnerControls"/>
    <ds:schemaRef ds:uri="http://schemas.microsoft.com/office/2006/metadata/properties"/>
    <ds:schemaRef ds:uri="http://purl.org/dc/terms/"/>
    <ds:schemaRef ds:uri="http://www.w3.org/XML/1998/namespace"/>
    <ds:schemaRef ds:uri="http://purl.org/dc/elements/1.1/"/>
    <ds:schemaRef ds:uri="http://schemas.microsoft.com/office/2006/documentManagement/types"/>
    <ds:schemaRef ds:uri="http://schemas.openxmlformats.org/package/2006/metadata/core-properties"/>
    <ds:schemaRef ds:uri="726f8501-8a99-4fb2-8f83-a24521827305"/>
    <ds:schemaRef ds:uri="http://purl.org/dc/dcmitype/"/>
  </ds:schemaRefs>
</ds:datastoreItem>
</file>

<file path=customXml/itemProps2.xml><?xml version="1.0" encoding="utf-8"?>
<ds:datastoreItem xmlns:ds="http://schemas.openxmlformats.org/officeDocument/2006/customXml" ds:itemID="{0A8DD06C-8997-4F08-96D5-454E0B3629E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26f8501-8a99-4fb2-8f83-a245218273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8763129-2892-4369-8503-C57A65B39C8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3</vt:i4>
      </vt:variant>
    </vt:vector>
  </HeadingPairs>
  <TitlesOfParts>
    <vt:vector size="3" baseType="lpstr">
      <vt:lpstr>Instructie</vt:lpstr>
      <vt:lpstr>Tarieven</vt:lpstr>
      <vt:lpstr>Tarieven Wensen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Louis van den Dungen</dc:creator>
  <cp:keywords/>
  <dc:description/>
  <cp:lastModifiedBy>Marieke de Groot</cp:lastModifiedBy>
  <cp:revision/>
  <cp:lastPrinted>2025-05-22T09:33:23Z</cp:lastPrinted>
  <dcterms:created xsi:type="dcterms:W3CDTF">2021-08-27T10:27:26Z</dcterms:created>
  <dcterms:modified xsi:type="dcterms:W3CDTF">2025-07-17T07:02:45Z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0x010100F5F78EE1AD372D40A4FA5A5B45A931AF</vt:lpwstr>
  </property>
</Properties>
</file>