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codeName="ThisWorkbook" defaultThemeVersion="124226"/>
  <mc:AlternateContent xmlns:mc="http://schemas.openxmlformats.org/markup-compatibility/2006">
    <mc:Choice Requires="x15">
      <x15ac:absPath xmlns:x15ac="http://schemas.microsoft.com/office/spreadsheetml/2010/11/ac" url="T:\rvo\IUC\07 Categorie Management\IWR - ICT Werkomgeving Rijk\02.  Aanbestedingen\IWR2025 - MFP's en Netwerkprinters\02. Aanbestedingsdocument\Bijlage G Invulform Subgunn. Tarieven\"/>
    </mc:Choice>
  </mc:AlternateContent>
  <xr:revisionPtr revIDLastSave="0" documentId="13_ncr:1_{0A8C3CB0-B940-4DD4-82CC-C7BFF48BAB4F}" xr6:coauthVersionLast="47" xr6:coauthVersionMax="47" xr10:uidLastSave="{00000000-0000-0000-0000-000000000000}"/>
  <bookViews>
    <workbookView xWindow="-108" yWindow="-108" windowWidth="23256" windowHeight="14016" tabRatio="942" activeTab="5" xr2:uid="{00000000-000D-0000-FFFF-FFFF00000000}"/>
  </bookViews>
  <sheets>
    <sheet name="Voorblad" sheetId="21" r:id="rId1"/>
    <sheet name="Invulinstructie" sheetId="23" r:id="rId2"/>
    <sheet name="Tarieflijst kernassortiment" sheetId="26" r:id="rId3"/>
    <sheet name="Tarieflijst accessoires" sheetId="29" r:id="rId4"/>
    <sheet name="Tarieflijst Diensten" sheetId="27" r:id="rId5"/>
    <sheet name="Totale inschrijfprijs" sheetId="30" r:id="rId6"/>
  </sheets>
  <definedNames>
    <definedName name="_xlnm.Print_Area" localSheetId="2">'Tarieflijst kernassortiment'!#REF!</definedName>
    <definedName name="OLE_LINK1" localSheetId="0">Voorblad!#REF!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 i="30" l="1"/>
  <c r="B6" i="30"/>
  <c r="B11" i="30"/>
  <c r="I29" i="29"/>
  <c r="I20" i="29"/>
  <c r="I21" i="29"/>
  <c r="I22" i="29"/>
  <c r="I23" i="29"/>
  <c r="I24" i="29"/>
  <c r="I25" i="29"/>
  <c r="I26" i="29"/>
  <c r="I27" i="29"/>
  <c r="I28" i="29"/>
  <c r="I19" i="29"/>
  <c r="E29" i="29"/>
  <c r="H29" i="29"/>
  <c r="H28" i="29"/>
  <c r="H27" i="29"/>
  <c r="H26" i="29"/>
  <c r="H25" i="29"/>
  <c r="H24" i="29"/>
  <c r="H23" i="29"/>
  <c r="H22" i="29"/>
  <c r="H21" i="29"/>
  <c r="H20" i="29"/>
  <c r="H19" i="29"/>
  <c r="E20" i="29"/>
  <c r="E21" i="29"/>
  <c r="E22" i="29"/>
  <c r="E23" i="29"/>
  <c r="E24" i="29"/>
  <c r="E25" i="29"/>
  <c r="E26" i="29"/>
  <c r="E27" i="29"/>
  <c r="E28" i="29"/>
  <c r="E19" i="29"/>
  <c r="D7" i="29"/>
  <c r="F44" i="27" l="1"/>
  <c r="F45" i="27"/>
  <c r="F46" i="27"/>
  <c r="F47" i="27"/>
  <c r="F48" i="27"/>
  <c r="F43" i="27"/>
  <c r="B12" i="30"/>
  <c r="B9" i="30"/>
  <c r="B5" i="30"/>
  <c r="F25" i="27"/>
  <c r="F24" i="27"/>
  <c r="F12" i="27"/>
  <c r="F13" i="27"/>
  <c r="F14" i="27"/>
  <c r="F15" i="27"/>
  <c r="F16" i="27"/>
  <c r="F17" i="27"/>
  <c r="F18" i="27"/>
  <c r="F19" i="27"/>
  <c r="B10" i="30" s="1"/>
  <c r="F39" i="27"/>
  <c r="B8" i="30" s="1"/>
  <c r="D6" i="29"/>
  <c r="D8" i="29"/>
  <c r="D9" i="29"/>
  <c r="D10" i="29"/>
  <c r="D11" i="29"/>
  <c r="D12" i="29"/>
  <c r="D13" i="29"/>
  <c r="D14" i="29"/>
  <c r="D5" i="29"/>
  <c r="F7" i="27"/>
  <c r="F5" i="27"/>
  <c r="I25" i="26"/>
  <c r="I26" i="26"/>
  <c r="I24" i="26"/>
  <c r="I17" i="26"/>
  <c r="I18" i="26"/>
  <c r="I16" i="26"/>
  <c r="I19" i="26" s="1"/>
  <c r="I27" i="26"/>
  <c r="I11" i="26"/>
  <c r="I10" i="26"/>
  <c r="I9" i="26"/>
  <c r="D15" i="29" l="1"/>
  <c r="B13" i="30"/>
  <c r="I12" i="26"/>
  <c r="I29" i="26" s="1"/>
</calcChain>
</file>

<file path=xl/sharedStrings.xml><?xml version="1.0" encoding="utf-8"?>
<sst xmlns="http://schemas.openxmlformats.org/spreadsheetml/2006/main" count="162" uniqueCount="124">
  <si>
    <t>Bijlage G</t>
  </si>
  <si>
    <t>Invulformulier Tarieven</t>
  </si>
  <si>
    <t>Behorend bij</t>
  </si>
  <si>
    <t>Europese aanbesteding</t>
  </si>
  <si>
    <t>ICT Werkomgeving Rijk</t>
  </si>
  <si>
    <t>Kenmerk</t>
  </si>
  <si>
    <t>Versie</t>
  </si>
  <si>
    <t>Status</t>
  </si>
  <si>
    <t>Naam Inschrijver:</t>
  </si>
  <si>
    <t>Naam   tekenbevoegde</t>
  </si>
  <si>
    <t>Functie tekenbeveogde</t>
  </si>
  <si>
    <t xml:space="preserve">Subtotaal: P*Q  </t>
  </si>
  <si>
    <t xml:space="preserve">Merk en productnaam </t>
  </si>
  <si>
    <t>0.1</t>
  </si>
  <si>
    <t>Concept</t>
  </si>
  <si>
    <t>Unieke bestelcode</t>
  </si>
  <si>
    <t>IUC 202405066</t>
  </si>
  <si>
    <t>MFP-A</t>
  </si>
  <si>
    <t>MFP-B</t>
  </si>
  <si>
    <t>NWP-A</t>
  </si>
  <si>
    <t>Q: aantallen</t>
  </si>
  <si>
    <t>Kernassortiment*</t>
  </si>
  <si>
    <t>* zie Bijlage 2- Specificatie van de Prestatie</t>
  </si>
  <si>
    <t>Totale Inschrijfprijs kernassortiment</t>
  </si>
  <si>
    <t>Bijlage G – Invulformulier Tarieven, tabblad Tarieflijst kernassortiment</t>
  </si>
  <si>
    <t>Inschrijfprijs kernassortiment Koop</t>
  </si>
  <si>
    <t>Huur vaste termijn
4 jaar</t>
  </si>
  <si>
    <t>Tarief kernassortiment</t>
  </si>
  <si>
    <t>Huur flexibele termijn
3 jaar</t>
  </si>
  <si>
    <t>Inschrijfprijs kernassortiment Huur vaste termijn</t>
  </si>
  <si>
    <t>Inschrijfprijs kernassortiment Huur flexibele termijn</t>
  </si>
  <si>
    <t>(inclusief optionele Diensten)</t>
  </si>
  <si>
    <t>IWR2025|WpWH|MFP NWP</t>
  </si>
  <si>
    <t xml:space="preserve">Subtotaal: P*Q*4  </t>
  </si>
  <si>
    <t>Subtotaal: P*Q*3</t>
  </si>
  <si>
    <t>IWR2025|WpHW| MFP NWP</t>
  </si>
  <si>
    <t>Periodiek reinigen</t>
  </si>
  <si>
    <t>Opnemen tellerstanden</t>
  </si>
  <si>
    <t>Bijvullen, vervangen en afvoeren van Product verbruiksartikelen</t>
  </si>
  <si>
    <t>Bijvullen afdrukmedia</t>
  </si>
  <si>
    <t>Interne verhuizingen</t>
  </si>
  <si>
    <t>Voorraadbeheer verbruiksartikelen</t>
  </si>
  <si>
    <t>Voorraadbeheer afdrukmedia</t>
  </si>
  <si>
    <t>Incidentafhandeling</t>
  </si>
  <si>
    <t>Product monitoring</t>
  </si>
  <si>
    <t>OPTIONELE DIENST</t>
  </si>
  <si>
    <t>P: Maximale prijs Koop
excl. BTW
(eenmalig)</t>
  </si>
  <si>
    <t>P: Maximale prijs per maand
vaste huurperiode
excl. BTW</t>
  </si>
  <si>
    <t>P: Maximale prijs per maand
flexibele huurperiode
excl. BTW</t>
  </si>
  <si>
    <t>Dienst all-in onderhoud standaaard</t>
  </si>
  <si>
    <t>% kleur dat als zwart/wit afdruk wordt berekend</t>
  </si>
  <si>
    <t>Kleur</t>
  </si>
  <si>
    <t>Afdruktype</t>
  </si>
  <si>
    <t>Zwart/wit</t>
  </si>
  <si>
    <t>kleur als zw/w te verrekenen (%)</t>
  </si>
  <si>
    <t>Volume per maand</t>
  </si>
  <si>
    <t>%</t>
  </si>
  <si>
    <t>aantal maanden</t>
  </si>
  <si>
    <t>Totaal</t>
  </si>
  <si>
    <t>Tarief per afdruk (€) in 4 decimalen</t>
  </si>
  <si>
    <t>Tarief bij Koop</t>
  </si>
  <si>
    <t>Totaal Koop</t>
  </si>
  <si>
    <t>Fictief aantal uren per jaar</t>
  </si>
  <si>
    <t>Fictieve kosten per jaar</t>
  </si>
  <si>
    <t>Uurtarief excl. BTW Fleetmanagement</t>
  </si>
  <si>
    <t>Dienst all-in onderhoud aangepaste tijden afhandeling incidenten</t>
  </si>
  <si>
    <t>Dienst</t>
  </si>
  <si>
    <t>Incidentafhandeling gedurende werktijd 06:00 - 08:00 op Werkdagen</t>
  </si>
  <si>
    <t>Aantal</t>
  </si>
  <si>
    <t>Opslagtarief per maand</t>
  </si>
  <si>
    <t>Incidentafhandeling gedurende werktijd 17:00 - 19:00 op Werkdagen</t>
  </si>
  <si>
    <t>Incidentafhandeling gedurende werktijd 19:00 - 24:00 op Werkdagen</t>
  </si>
  <si>
    <t>Incidentafhandeling gedurende werktijd 00:00 - 06:00 op Werkdagen</t>
  </si>
  <si>
    <t>Incidentafhandeling gedurende werktijd 08:00 - 17:00 op zaterdagen</t>
  </si>
  <si>
    <t>Incidentafhandeling gedurende werktijd 08:00 - 17:00 op zon- en feestdagen</t>
  </si>
  <si>
    <t>Oplostijd incidentafhandeling binnen 6 Werkuren (alleen in combinatie met fleet management en incidentafhandeling)</t>
  </si>
  <si>
    <t>Dienst verhuizingen</t>
  </si>
  <si>
    <t>Interne verhuizing binnen Locatie</t>
  </si>
  <si>
    <t>Externe verhuizing tussen Locaties</t>
  </si>
  <si>
    <t>Tarief per verhuizing</t>
  </si>
  <si>
    <t>Overzicht totale inschrijfprijs</t>
  </si>
  <si>
    <t>Omschrijving onderdeel</t>
  </si>
  <si>
    <t>Kernassortiment</t>
  </si>
  <si>
    <t>Fleet management</t>
  </si>
  <si>
    <t>Dienst all-in standaard</t>
  </si>
  <si>
    <t>Dienst all-in aangepaste tijden afhandeling incidenten</t>
  </si>
  <si>
    <t>Totale fictieve Inschrijfprijs</t>
  </si>
  <si>
    <t>Fleet management werkzaamheden</t>
  </si>
  <si>
    <t>Toeslag buiten standaard tijd (Werkdagen 08:00 - 17:00 uur)</t>
  </si>
  <si>
    <t>Werktijd 06:00 - 08:00 op Werkdagen</t>
  </si>
  <si>
    <t>Werktijd 17:00 - 19:00 op Werkdagen</t>
  </si>
  <si>
    <t>Werktijd 19:00 - 24:00 op Werkdagen</t>
  </si>
  <si>
    <t>Werktijd 00:00 - 06:00 op Werkdagen</t>
  </si>
  <si>
    <t>Werktijd 08:00 - 17:00 op zaterdagen</t>
  </si>
  <si>
    <t>Werktijd 08:00 - 17:00 op zon- en feestdagen</t>
  </si>
  <si>
    <t>Tijdsperiode</t>
  </si>
  <si>
    <t>Toeslag op uurtarief (EUR)</t>
  </si>
  <si>
    <t>Aantal uren</t>
  </si>
  <si>
    <t>Aantal maanden</t>
  </si>
  <si>
    <t>Fictief aantal Producten</t>
  </si>
  <si>
    <t>Subtotaal</t>
  </si>
  <si>
    <t>Tarief per maand vaste huurtermijn</t>
  </si>
  <si>
    <t>faxkaart MFP-A</t>
  </si>
  <si>
    <t>Invoerlade 500 vel A4 MFP-A</t>
  </si>
  <si>
    <t>Invoerlade 500 vel A4 NWP-A</t>
  </si>
  <si>
    <t>Perforeer module NWP-B</t>
  </si>
  <si>
    <t>Boekjesmaker module NWP-B</t>
  </si>
  <si>
    <t>Enveloppen module NWP-B</t>
  </si>
  <si>
    <t>V&amp;Z vouw module NWP-B</t>
  </si>
  <si>
    <t>Grafische kleurencontroller NWP-B</t>
  </si>
  <si>
    <t>802.11 wireless connectie tbv NWP-A</t>
  </si>
  <si>
    <t>Invoerlade 2000 vel A4 NWP-B</t>
  </si>
  <si>
    <t>Accessoires Koop - optioneel</t>
  </si>
  <si>
    <t>Accessoires Huur - optioneel</t>
  </si>
  <si>
    <t>Aantal maanden vaste huurtermijn</t>
  </si>
  <si>
    <t>Totaal vaste huurtermijn</t>
  </si>
  <si>
    <t>Tarief per maand flexibele huurtermijn</t>
  </si>
  <si>
    <t>Aantal maanden flexibele huurtermijn</t>
  </si>
  <si>
    <t>Totaal flexibele  huurtermijn</t>
  </si>
  <si>
    <t>Totale inschrijfprijs Koop accessoires</t>
  </si>
  <si>
    <t>Totale inschrijfprijs Huur accessoires</t>
  </si>
  <si>
    <t>Toeslag buiten standaard tijd</t>
  </si>
  <si>
    <t>Accessoires Koop</t>
  </si>
  <si>
    <t>Accessoires Huur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</si>
</sst>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_ ;\-0\ "/>
    <numFmt numFmtId="165" formatCode="_ &quot;€&quot;\ * #,##0.0000_ ;_ &quot;€&quot;\ * \-#,##0.0000_ ;_ &quot;€&quot;\ * &quot;-&quot;????_ ;_ @_ "/>
    <numFmt numFmtId="166" formatCode="#,##0_ ;\-#,##0\ "/>
  </numFmts>
  <fonts count="26" x14ac:knownFonts="1">
    <font>
      <sz val="11"/>
      <color theme="1"/>
      <name val="Calibri"/>
      <family val="2"/>
      <scheme val="minor"/>
    </font>
    <font>
      <sz val="11"/>
      <color theme="1"/>
      <name val="Calibri"/>
      <family val="2"/>
      <scheme val="minor"/>
    </font>
    <font>
      <sz val="9"/>
      <color theme="1"/>
      <name val="Verdana"/>
      <family val="2"/>
    </font>
    <font>
      <b/>
      <sz val="9"/>
      <color theme="1"/>
      <name val="Verdana"/>
      <family val="2"/>
    </font>
    <font>
      <b/>
      <sz val="14"/>
      <color theme="1"/>
      <name val="Verdana"/>
      <family val="2"/>
    </font>
    <font>
      <b/>
      <sz val="12"/>
      <color theme="1"/>
      <name val="Verdana"/>
      <family val="2"/>
    </font>
    <font>
      <sz val="12"/>
      <color theme="1"/>
      <name val="Verdana"/>
      <family val="2"/>
    </font>
    <font>
      <i/>
      <sz val="12"/>
      <color theme="1"/>
      <name val="Verdana"/>
      <family val="2"/>
    </font>
    <font>
      <sz val="11"/>
      <color theme="1"/>
      <name val="Verdana"/>
      <family val="2"/>
    </font>
    <font>
      <sz val="9"/>
      <name val="Verdana"/>
      <family val="2"/>
    </font>
    <font>
      <sz val="9"/>
      <name val="Arial"/>
      <family val="2"/>
    </font>
    <font>
      <sz val="10"/>
      <name val="Arial"/>
      <family val="2"/>
    </font>
    <font>
      <b/>
      <sz val="10"/>
      <color indexed="8"/>
      <name val="Arial"/>
      <family val="2"/>
    </font>
    <font>
      <sz val="11"/>
      <color rgb="FF000000"/>
      <name val="Calibri"/>
      <family val="2"/>
      <scheme val="minor"/>
    </font>
    <font>
      <b/>
      <sz val="10"/>
      <name val="Arial"/>
      <family val="2"/>
    </font>
    <font>
      <sz val="10"/>
      <color rgb="FF000000"/>
      <name val="Arial"/>
      <family val="2"/>
    </font>
    <font>
      <sz val="10"/>
      <color theme="1"/>
      <name val="Arial"/>
      <family val="2"/>
    </font>
    <font>
      <sz val="14"/>
      <color theme="1"/>
      <name val="Verdana"/>
      <family val="2"/>
    </font>
    <font>
      <sz val="10"/>
      <color theme="1"/>
      <name val="Verdana"/>
      <family val="2"/>
    </font>
    <font>
      <sz val="10"/>
      <color rgb="FF000000"/>
      <name val="Verdana"/>
      <family val="2"/>
    </font>
    <font>
      <b/>
      <sz val="11"/>
      <color theme="0"/>
      <name val="Verdana"/>
      <family val="2"/>
    </font>
    <font>
      <b/>
      <sz val="10"/>
      <color theme="0"/>
      <name val="Verdana"/>
      <family val="2"/>
    </font>
    <font>
      <sz val="8"/>
      <name val="Calibri"/>
      <family val="2"/>
      <scheme val="minor"/>
    </font>
    <font>
      <b/>
      <sz val="10"/>
      <color theme="1"/>
      <name val="Verdana"/>
      <family val="2"/>
    </font>
    <font>
      <b/>
      <sz val="11"/>
      <color theme="1"/>
      <name val="Verdana"/>
      <family val="2"/>
    </font>
    <font>
      <sz val="9"/>
      <color rgb="FF000000"/>
      <name val="Verdana"/>
      <family val="2"/>
    </font>
  </fonts>
  <fills count="9">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A6D86E"/>
        <bgColor indexed="64"/>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double">
        <color auto="1"/>
      </left>
      <right/>
      <top/>
      <bottom/>
      <diagonal/>
    </border>
    <border>
      <left style="double">
        <color auto="1"/>
      </left>
      <right/>
      <top/>
      <bottom style="double">
        <color auto="1"/>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auto="1"/>
      </left>
      <right/>
      <top style="thin">
        <color indexed="64"/>
      </top>
      <bottom/>
      <diagonal/>
    </border>
    <border>
      <left/>
      <right/>
      <top style="thin">
        <color indexed="64"/>
      </top>
      <bottom/>
      <diagonal/>
    </border>
    <border>
      <left/>
      <right/>
      <top/>
      <bottom style="double">
        <color indexed="64"/>
      </bottom>
      <diagonal/>
    </border>
    <border>
      <left/>
      <right/>
      <top/>
      <bottom style="medium">
        <color auto="1"/>
      </bottom>
      <diagonal/>
    </border>
  </borders>
  <cellStyleXfs count="4">
    <xf numFmtId="0" fontId="0" fillId="0" borderId="0"/>
    <xf numFmtId="44" fontId="1" fillId="0" borderId="0" applyFont="0" applyFill="0" applyBorder="0" applyAlignment="0" applyProtection="0"/>
    <xf numFmtId="0" fontId="11" fillId="0" borderId="0"/>
    <xf numFmtId="0" fontId="13" fillId="0" borderId="0"/>
  </cellStyleXfs>
  <cellXfs count="156">
    <xf numFmtId="0" fontId="0" fillId="0" borderId="0" xfId="0"/>
    <xf numFmtId="0" fontId="2" fillId="0" borderId="11" xfId="0" applyFont="1" applyBorder="1" applyAlignment="1">
      <alignment vertical="top" wrapText="1"/>
    </xf>
    <xf numFmtId="0" fontId="8" fillId="0" borderId="0" xfId="0" applyFont="1"/>
    <xf numFmtId="0" fontId="2" fillId="0" borderId="0" xfId="0" applyFont="1"/>
    <xf numFmtId="0" fontId="2" fillId="0" borderId="12" xfId="0" applyFont="1" applyBorder="1"/>
    <xf numFmtId="0" fontId="2" fillId="0" borderId="13" xfId="0" applyFont="1" applyBorder="1"/>
    <xf numFmtId="3" fontId="2" fillId="0" borderId="15" xfId="0" quotePrefix="1" applyNumberFormat="1" applyFont="1" applyBorder="1" applyAlignment="1">
      <alignment horizontal="left" vertical="center"/>
    </xf>
    <xf numFmtId="0" fontId="8" fillId="0" borderId="2" xfId="0" applyFont="1" applyBorder="1"/>
    <xf numFmtId="0" fontId="8" fillId="0" borderId="5" xfId="0" applyFont="1" applyBorder="1"/>
    <xf numFmtId="0" fontId="8" fillId="0" borderId="2" xfId="0" applyFont="1" applyBorder="1" applyAlignment="1">
      <alignment horizontal="right" vertical="center"/>
    </xf>
    <xf numFmtId="0" fontId="8" fillId="0" borderId="8" xfId="0" applyFont="1" applyBorder="1" applyAlignment="1">
      <alignment horizontal="right"/>
    </xf>
    <xf numFmtId="0" fontId="8" fillId="0" borderId="3" xfId="0" applyFont="1" applyBorder="1" applyProtection="1">
      <protection locked="0"/>
    </xf>
    <xf numFmtId="0" fontId="8" fillId="0" borderId="4" xfId="0" applyFont="1" applyBorder="1" applyProtection="1">
      <protection locked="0"/>
    </xf>
    <xf numFmtId="44" fontId="9" fillId="0" borderId="1" xfId="0" applyNumberFormat="1" applyFont="1" applyBorder="1" applyAlignment="1">
      <alignment horizontal="left" vertical="center" wrapText="1"/>
    </xf>
    <xf numFmtId="44" fontId="10" fillId="2" borderId="16" xfId="1" applyFont="1" applyFill="1" applyBorder="1" applyAlignment="1" applyProtection="1">
      <alignment horizontal="center" vertical="center"/>
      <protection locked="0"/>
    </xf>
    <xf numFmtId="44" fontId="10" fillId="2" borderId="17" xfId="1" applyFont="1" applyFill="1" applyBorder="1" applyAlignment="1" applyProtection="1">
      <alignment horizontal="center" vertical="center"/>
      <protection locked="0"/>
    </xf>
    <xf numFmtId="0" fontId="2" fillId="0" borderId="4" xfId="0" applyFont="1" applyBorder="1" applyAlignment="1">
      <alignment vertical="top" wrapText="1"/>
    </xf>
    <xf numFmtId="0" fontId="15" fillId="0" borderId="1" xfId="3" applyFont="1" applyBorder="1" applyAlignment="1">
      <alignment horizontal="center" vertical="center" wrapText="1" readingOrder="1"/>
    </xf>
    <xf numFmtId="0" fontId="9" fillId="0" borderId="0" xfId="2" applyFont="1" applyAlignment="1">
      <alignment horizontal="left" vertical="center" wrapText="1"/>
    </xf>
    <xf numFmtId="0" fontId="2" fillId="0" borderId="18" xfId="0" applyFont="1" applyBorder="1"/>
    <xf numFmtId="0" fontId="2" fillId="0" borderId="19" xfId="0" applyFont="1" applyBorder="1"/>
    <xf numFmtId="0" fontId="2" fillId="0" borderId="20" xfId="0" applyFont="1" applyBorder="1"/>
    <xf numFmtId="0" fontId="16" fillId="0" borderId="1" xfId="0" applyFont="1" applyBorder="1" applyAlignment="1">
      <alignment horizontal="center" vertical="center"/>
    </xf>
    <xf numFmtId="0" fontId="11" fillId="4" borderId="1" xfId="2" applyFill="1" applyBorder="1" applyAlignment="1">
      <alignment horizontal="center"/>
    </xf>
    <xf numFmtId="0" fontId="9" fillId="4" borderId="1" xfId="0" applyFont="1" applyFill="1" applyBorder="1" applyAlignment="1">
      <alignment horizontal="left" vertical="center" wrapText="1"/>
    </xf>
    <xf numFmtId="44" fontId="9" fillId="4" borderId="1" xfId="1" applyFont="1" applyFill="1" applyBorder="1" applyAlignment="1" applyProtection="1">
      <alignment horizontal="center" vertical="center"/>
      <protection locked="0"/>
    </xf>
    <xf numFmtId="0" fontId="2" fillId="0" borderId="0" xfId="0" applyFont="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11" fillId="0" borderId="1" xfId="2" applyBorder="1" applyAlignment="1">
      <alignment horizontal="center"/>
    </xf>
    <xf numFmtId="0" fontId="9" fillId="0" borderId="1" xfId="0" applyFont="1" applyBorder="1" applyAlignment="1">
      <alignment horizontal="left" vertical="center" wrapText="1"/>
    </xf>
    <xf numFmtId="3" fontId="9" fillId="0" borderId="1" xfId="0" applyNumberFormat="1" applyFont="1" applyBorder="1" applyAlignment="1">
      <alignment horizontal="center" vertical="center" wrapText="1"/>
    </xf>
    <xf numFmtId="164" fontId="9" fillId="0" borderId="1" xfId="1" applyNumberFormat="1" applyFont="1" applyFill="1" applyBorder="1" applyAlignment="1" applyProtection="1">
      <alignment horizontal="center" vertical="center"/>
      <protection locked="0"/>
    </xf>
    <xf numFmtId="44" fontId="9" fillId="0" borderId="1" xfId="1" applyFont="1" applyFill="1" applyBorder="1" applyAlignment="1" applyProtection="1">
      <alignment horizontal="center" vertical="center"/>
      <protection locked="0"/>
    </xf>
    <xf numFmtId="0" fontId="8" fillId="0" borderId="0" xfId="0" applyFont="1" applyAlignment="1">
      <alignment vertical="center"/>
    </xf>
    <xf numFmtId="0" fontId="18" fillId="0" borderId="0" xfId="0" applyFont="1"/>
    <xf numFmtId="0" fontId="19" fillId="0" borderId="0" xfId="0" applyFont="1" applyAlignment="1">
      <alignment horizontal="right" vertical="center"/>
    </xf>
    <xf numFmtId="0" fontId="21" fillId="5" borderId="0" xfId="0" applyFont="1" applyFill="1" applyAlignment="1">
      <alignment vertical="center"/>
    </xf>
    <xf numFmtId="0" fontId="20" fillId="5" borderId="0" xfId="0" applyFont="1" applyFill="1" applyAlignment="1">
      <alignment vertical="center"/>
    </xf>
    <xf numFmtId="0" fontId="8" fillId="5" borderId="0" xfId="0" applyFont="1" applyFill="1" applyAlignment="1">
      <alignment vertical="center"/>
    </xf>
    <xf numFmtId="0" fontId="14" fillId="6" borderId="1" xfId="2" applyFont="1" applyFill="1" applyBorder="1" applyAlignment="1">
      <alignment horizontal="center" vertical="center" wrapText="1"/>
    </xf>
    <xf numFmtId="49" fontId="12" fillId="6" borderId="1" xfId="2"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3" fontId="9" fillId="6" borderId="1" xfId="0" applyNumberFormat="1" applyFont="1" applyFill="1" applyBorder="1" applyAlignment="1">
      <alignment horizontal="center" vertical="center" wrapText="1"/>
    </xf>
    <xf numFmtId="44" fontId="9" fillId="6" borderId="1" xfId="1" applyFont="1" applyFill="1" applyBorder="1" applyAlignment="1" applyProtection="1">
      <alignment horizontal="center" vertical="center"/>
      <protection locked="0"/>
    </xf>
    <xf numFmtId="164" fontId="9" fillId="6" borderId="1" xfId="1" applyNumberFormat="1" applyFont="1" applyFill="1" applyBorder="1" applyAlignment="1" applyProtection="1">
      <alignment horizontal="center" vertical="center"/>
      <protection locked="0"/>
    </xf>
    <xf numFmtId="0" fontId="2" fillId="4" borderId="0" xfId="0" applyFont="1" applyFill="1"/>
    <xf numFmtId="44" fontId="18" fillId="0" borderId="0" xfId="0" applyNumberFormat="1" applyFont="1"/>
    <xf numFmtId="44" fontId="8" fillId="0" borderId="0" xfId="0" applyNumberFormat="1" applyFont="1"/>
    <xf numFmtId="0" fontId="8" fillId="5" borderId="0" xfId="0" applyFont="1" applyFill="1"/>
    <xf numFmtId="44" fontId="8" fillId="5" borderId="0" xfId="0" applyNumberFormat="1" applyFont="1" applyFill="1"/>
    <xf numFmtId="0" fontId="18" fillId="5" borderId="0" xfId="0" applyFont="1" applyFill="1" applyAlignment="1">
      <alignment vertical="center"/>
    </xf>
    <xf numFmtId="0" fontId="18" fillId="0" borderId="0" xfId="0" applyFont="1" applyAlignment="1">
      <alignment vertical="center"/>
    </xf>
    <xf numFmtId="44" fontId="18" fillId="0" borderId="0" xfId="0" applyNumberFormat="1" applyFont="1" applyAlignment="1">
      <alignment vertical="center"/>
    </xf>
    <xf numFmtId="0" fontId="18" fillId="5" borderId="0" xfId="0" applyFont="1" applyFill="1"/>
    <xf numFmtId="44" fontId="18" fillId="5" borderId="0" xfId="0" applyNumberFormat="1" applyFont="1" applyFill="1"/>
    <xf numFmtId="44" fontId="18" fillId="7" borderId="0" xfId="0" applyNumberFormat="1" applyFont="1" applyFill="1"/>
    <xf numFmtId="0" fontId="24" fillId="5" borderId="0" xfId="0" applyFont="1" applyFill="1" applyAlignment="1">
      <alignment vertical="center"/>
    </xf>
    <xf numFmtId="0" fontId="18" fillId="3" borderId="0" xfId="0" applyFont="1" applyFill="1" applyAlignment="1">
      <alignment vertical="center"/>
    </xf>
    <xf numFmtId="44" fontId="18" fillId="3" borderId="0" xfId="0" applyNumberFormat="1" applyFont="1" applyFill="1" applyAlignment="1">
      <alignment vertical="center"/>
    </xf>
    <xf numFmtId="0" fontId="23" fillId="7" borderId="0" xfId="0" applyFont="1" applyFill="1" applyAlignment="1">
      <alignment vertical="center"/>
    </xf>
    <xf numFmtId="0" fontId="23" fillId="7" borderId="0" xfId="0" applyFont="1" applyFill="1" applyAlignment="1">
      <alignment vertical="center" wrapText="1"/>
    </xf>
    <xf numFmtId="0" fontId="23" fillId="0" borderId="0" xfId="0" applyFont="1" applyAlignment="1">
      <alignment vertical="center"/>
    </xf>
    <xf numFmtId="44" fontId="18" fillId="4" borderId="0" xfId="0" applyNumberFormat="1" applyFont="1" applyFill="1" applyAlignment="1">
      <alignment vertical="center"/>
    </xf>
    <xf numFmtId="166" fontId="18" fillId="0" borderId="0" xfId="0" applyNumberFormat="1" applyFont="1" applyAlignment="1">
      <alignment vertical="center"/>
    </xf>
    <xf numFmtId="0" fontId="21" fillId="7" borderId="0" xfId="0" applyFont="1" applyFill="1" applyAlignment="1">
      <alignment vertical="center"/>
    </xf>
    <xf numFmtId="0" fontId="3" fillId="7" borderId="0" xfId="0" applyFont="1" applyFill="1" applyAlignment="1">
      <alignment vertical="center"/>
    </xf>
    <xf numFmtId="0" fontId="3" fillId="7" borderId="0" xfId="0" applyFont="1" applyFill="1" applyAlignment="1">
      <alignment vertical="center" wrapText="1"/>
    </xf>
    <xf numFmtId="0" fontId="3" fillId="0" borderId="0" xfId="0" applyFont="1" applyAlignment="1">
      <alignment vertical="center"/>
    </xf>
    <xf numFmtId="3" fontId="2" fillId="0" borderId="0" xfId="0" applyNumberFormat="1" applyFont="1"/>
    <xf numFmtId="165" fontId="2" fillId="4" borderId="0" xfId="0" applyNumberFormat="1" applyFont="1" applyFill="1"/>
    <xf numFmtId="1" fontId="2" fillId="0" borderId="0" xfId="0" applyNumberFormat="1" applyFont="1"/>
    <xf numFmtId="44" fontId="2" fillId="0" borderId="0" xfId="0" applyNumberFormat="1" applyFont="1"/>
    <xf numFmtId="0" fontId="2" fillId="3" borderId="0" xfId="0" applyFont="1" applyFill="1"/>
    <xf numFmtId="0" fontId="2" fillId="8" borderId="0" xfId="0" applyFont="1" applyFill="1"/>
    <xf numFmtId="44" fontId="9" fillId="8" borderId="1" xfId="0" applyNumberFormat="1" applyFont="1" applyFill="1" applyBorder="1" applyAlignment="1">
      <alignment horizontal="left" vertical="center" wrapText="1"/>
    </xf>
    <xf numFmtId="44" fontId="18" fillId="8" borderId="0" xfId="0" applyNumberFormat="1" applyFont="1" applyFill="1" applyAlignment="1">
      <alignment vertical="center"/>
    </xf>
    <xf numFmtId="44" fontId="2" fillId="4" borderId="0" xfId="0" applyNumberFormat="1" applyFont="1" applyFill="1"/>
    <xf numFmtId="44" fontId="2" fillId="3" borderId="0" xfId="0" applyNumberFormat="1" applyFont="1" applyFill="1"/>
    <xf numFmtId="0" fontId="2" fillId="0" borderId="0" xfId="0" applyFont="1" applyAlignment="1">
      <alignment wrapText="1"/>
    </xf>
    <xf numFmtId="44" fontId="2" fillId="8" borderId="0" xfId="0" applyNumberFormat="1" applyFont="1" applyFill="1"/>
    <xf numFmtId="3" fontId="2" fillId="0" borderId="0" xfId="0" applyNumberFormat="1" applyFont="1" applyAlignment="1">
      <alignment vertical="center"/>
    </xf>
    <xf numFmtId="0" fontId="3" fillId="7" borderId="0" xfId="0" applyFont="1" applyFill="1" applyAlignment="1">
      <alignment horizontal="center" vertical="center"/>
    </xf>
    <xf numFmtId="0" fontId="3" fillId="7" borderId="0" xfId="0" applyFont="1" applyFill="1" applyAlignment="1">
      <alignment horizontal="center" vertical="center" wrapText="1"/>
    </xf>
    <xf numFmtId="0" fontId="24" fillId="0" borderId="0" xfId="0" applyFont="1" applyAlignment="1">
      <alignment vertical="center"/>
    </xf>
    <xf numFmtId="44" fontId="8" fillId="5" borderId="0" xfId="0" applyNumberFormat="1" applyFont="1" applyFill="1" applyAlignment="1">
      <alignment vertical="center"/>
    </xf>
    <xf numFmtId="0" fontId="23" fillId="7" borderId="0" xfId="0" applyFont="1" applyFill="1" applyAlignment="1">
      <alignment horizontal="center" vertical="center"/>
    </xf>
    <xf numFmtId="44" fontId="23" fillId="7" borderId="0" xfId="0" applyNumberFormat="1" applyFont="1" applyFill="1" applyAlignment="1">
      <alignment horizontal="center" vertical="center"/>
    </xf>
    <xf numFmtId="0" fontId="18" fillId="0" borderId="0" xfId="0" applyFont="1" applyAlignment="1">
      <alignment horizontal="center" vertical="center"/>
    </xf>
    <xf numFmtId="0" fontId="25" fillId="0" borderId="11" xfId="0" applyFont="1" applyBorder="1" applyAlignment="1">
      <alignment vertical="center"/>
    </xf>
    <xf numFmtId="0" fontId="23" fillId="5" borderId="0" xfId="0" applyFont="1" applyFill="1" applyAlignment="1">
      <alignment vertical="center"/>
    </xf>
    <xf numFmtId="44" fontId="23" fillId="5" borderId="0" xfId="0" applyNumberFormat="1" applyFont="1" applyFill="1" applyAlignment="1">
      <alignment vertical="center"/>
    </xf>
    <xf numFmtId="0" fontId="23" fillId="8" borderId="0" xfId="0" applyFont="1" applyFill="1" applyAlignment="1">
      <alignment vertical="center"/>
    </xf>
    <xf numFmtId="44" fontId="23" fillId="8" borderId="0" xfId="0" applyNumberFormat="1" applyFont="1" applyFill="1" applyAlignment="1">
      <alignment vertical="center"/>
    </xf>
    <xf numFmtId="44" fontId="18" fillId="5" borderId="0" xfId="0" applyNumberFormat="1" applyFont="1" applyFill="1" applyAlignment="1">
      <alignment vertical="center"/>
    </xf>
    <xf numFmtId="166" fontId="18" fillId="5" borderId="0" xfId="0" applyNumberFormat="1" applyFont="1" applyFill="1" applyAlignment="1">
      <alignment vertical="center"/>
    </xf>
    <xf numFmtId="0" fontId="21" fillId="5" borderId="0" xfId="0" applyFont="1" applyFill="1" applyAlignment="1">
      <alignment horizontal="left" vertical="center"/>
    </xf>
    <xf numFmtId="164" fontId="18" fillId="0" borderId="0" xfId="0" applyNumberFormat="1" applyFont="1" applyAlignment="1">
      <alignment vertical="center"/>
    </xf>
    <xf numFmtId="0" fontId="21" fillId="5" borderId="0" xfId="0" applyFont="1" applyFill="1" applyAlignment="1">
      <alignment horizontal="center" vertical="center"/>
    </xf>
    <xf numFmtId="0" fontId="23" fillId="5" borderId="0" xfId="0" applyFont="1" applyFill="1" applyAlignment="1">
      <alignment horizontal="center" vertical="center" wrapText="1"/>
    </xf>
    <xf numFmtId="0" fontId="23" fillId="5" borderId="0" xfId="0" applyFont="1" applyFill="1" applyAlignment="1">
      <alignment horizontal="center" vertical="center"/>
    </xf>
    <xf numFmtId="0" fontId="23" fillId="0" borderId="0" xfId="0" applyFont="1" applyAlignment="1">
      <alignment horizontal="center" vertical="center"/>
    </xf>
    <xf numFmtId="0" fontId="19" fillId="3" borderId="0" xfId="0" applyFont="1" applyFill="1" applyAlignment="1">
      <alignment horizontal="right" vertical="center"/>
    </xf>
    <xf numFmtId="166" fontId="18" fillId="3" borderId="0" xfId="0" applyNumberFormat="1" applyFont="1" applyFill="1" applyAlignment="1">
      <alignment vertical="center"/>
    </xf>
    <xf numFmtId="0" fontId="2" fillId="0" borderId="0" xfId="0" applyFont="1" applyAlignment="1">
      <alignment vertical="center"/>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8" xfId="0" applyFont="1" applyBorder="1" applyAlignment="1">
      <alignment horizontal="center" wrapText="1"/>
    </xf>
    <xf numFmtId="0" fontId="4" fillId="0" borderId="6"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4" fillId="0" borderId="5" xfId="0" applyFont="1" applyBorder="1" applyAlignment="1">
      <alignment horizontal="center" wrapText="1"/>
    </xf>
    <xf numFmtId="0" fontId="4" fillId="0" borderId="4" xfId="0" applyFont="1" applyBorder="1" applyAlignment="1">
      <alignment horizontal="center" wrapText="1"/>
    </xf>
    <xf numFmtId="0" fontId="5" fillId="0" borderId="8" xfId="0" applyFont="1" applyBorder="1" applyAlignment="1">
      <alignment horizontal="center" vertical="top" wrapText="1"/>
    </xf>
    <xf numFmtId="0" fontId="5" fillId="0" borderId="6" xfId="0" applyFont="1" applyBorder="1" applyAlignment="1">
      <alignment horizontal="center"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2" fillId="0" borderId="5" xfId="0" applyFont="1" applyBorder="1" applyAlignment="1">
      <alignment horizontal="center" vertical="top" wrapText="1"/>
    </xf>
    <xf numFmtId="0" fontId="2" fillId="0" borderId="4"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9" fillId="0" borderId="0" xfId="2" applyFont="1" applyAlignment="1">
      <alignment horizontal="center" vertical="center" wrapText="1"/>
    </xf>
    <xf numFmtId="0" fontId="17" fillId="3" borderId="8" xfId="0" applyFont="1" applyFill="1" applyBorder="1" applyAlignment="1">
      <alignment horizontal="center" vertical="center"/>
    </xf>
    <xf numFmtId="0" fontId="17" fillId="3" borderId="7" xfId="0" applyFont="1" applyFill="1" applyBorder="1" applyAlignment="1">
      <alignment horizontal="center" vertical="center"/>
    </xf>
    <xf numFmtId="0" fontId="20" fillId="5" borderId="8" xfId="0" applyFont="1" applyFill="1" applyBorder="1" applyAlignment="1">
      <alignment vertical="center"/>
    </xf>
    <xf numFmtId="0" fontId="8" fillId="5" borderId="7" xfId="0" applyFont="1" applyFill="1" applyBorder="1"/>
    <xf numFmtId="44" fontId="8" fillId="5" borderId="7" xfId="0" applyNumberFormat="1" applyFont="1" applyFill="1" applyBorder="1"/>
    <xf numFmtId="0" fontId="8" fillId="5" borderId="6" xfId="0" applyFont="1" applyFill="1" applyBorder="1"/>
    <xf numFmtId="0" fontId="23" fillId="7" borderId="2" xfId="0" applyFont="1" applyFill="1" applyBorder="1" applyAlignment="1">
      <alignment horizontal="center" vertical="center"/>
    </xf>
    <xf numFmtId="0" fontId="23" fillId="7" borderId="0" xfId="0" applyFont="1" applyFill="1" applyBorder="1" applyAlignment="1">
      <alignment horizontal="center" vertical="center"/>
    </xf>
    <xf numFmtId="44" fontId="23" fillId="7" borderId="0" xfId="0" applyNumberFormat="1" applyFont="1" applyFill="1" applyBorder="1" applyAlignment="1">
      <alignment horizontal="center" vertical="center" wrapText="1"/>
    </xf>
    <xf numFmtId="0" fontId="23" fillId="7" borderId="0" xfId="0" applyFont="1" applyFill="1" applyBorder="1" applyAlignment="1">
      <alignment horizontal="center" vertical="center" wrapText="1"/>
    </xf>
    <xf numFmtId="0" fontId="23" fillId="7" borderId="3" xfId="0" applyFont="1" applyFill="1" applyBorder="1" applyAlignment="1">
      <alignment horizontal="center" vertical="center"/>
    </xf>
    <xf numFmtId="0" fontId="2" fillId="0" borderId="2" xfId="0" applyFont="1" applyBorder="1"/>
    <xf numFmtId="0" fontId="2" fillId="0" borderId="0" xfId="0" applyFont="1" applyBorder="1"/>
    <xf numFmtId="44" fontId="2" fillId="4" borderId="0" xfId="0" applyNumberFormat="1" applyFont="1" applyFill="1" applyBorder="1"/>
    <xf numFmtId="166" fontId="2" fillId="0" borderId="0" xfId="0" applyNumberFormat="1" applyFont="1" applyBorder="1"/>
    <xf numFmtId="44" fontId="2" fillId="0" borderId="0" xfId="0" applyNumberFormat="1" applyFont="1" applyBorder="1"/>
    <xf numFmtId="44" fontId="2" fillId="0" borderId="3" xfId="0" applyNumberFormat="1" applyFont="1" applyBorder="1"/>
    <xf numFmtId="3" fontId="2" fillId="0" borderId="0" xfId="0" applyNumberFormat="1" applyFont="1" applyBorder="1"/>
    <xf numFmtId="3" fontId="2" fillId="0" borderId="2" xfId="0" applyNumberFormat="1" applyFont="1" applyBorder="1"/>
    <xf numFmtId="0" fontId="18" fillId="3" borderId="21" xfId="0" applyFont="1" applyFill="1" applyBorder="1" applyAlignment="1">
      <alignment vertical="center"/>
    </xf>
    <xf numFmtId="44" fontId="18" fillId="3" borderId="21" xfId="0" applyNumberFormat="1" applyFont="1" applyFill="1" applyBorder="1" applyAlignment="1">
      <alignment vertical="center"/>
    </xf>
    <xf numFmtId="44" fontId="18" fillId="8" borderId="21" xfId="0" applyNumberFormat="1" applyFont="1" applyFill="1" applyBorder="1" applyAlignment="1">
      <alignment vertical="center"/>
    </xf>
    <xf numFmtId="44" fontId="18" fillId="8" borderId="4" xfId="0" applyNumberFormat="1" applyFont="1" applyFill="1" applyBorder="1" applyAlignment="1">
      <alignment vertical="center"/>
    </xf>
    <xf numFmtId="0" fontId="23" fillId="3" borderId="5" xfId="0" applyFont="1" applyFill="1" applyBorder="1" applyAlignment="1">
      <alignment vertical="center"/>
    </xf>
    <xf numFmtId="0" fontId="23" fillId="3" borderId="0" xfId="0" applyFont="1" applyFill="1" applyAlignment="1">
      <alignment vertical="center"/>
    </xf>
  </cellXfs>
  <cellStyles count="4">
    <cellStyle name="Normal" xfId="3" xr:uid="{EDB45CD6-A266-F044-9593-4DBC36A8D75D}"/>
    <cellStyle name="Standaard" xfId="0" builtinId="0"/>
    <cellStyle name="Standaard 2" xfId="2" xr:uid="{1EE5C0B4-A7DD-7044-8F0D-4D8C19F59348}"/>
    <cellStyle name="Valuta" xfId="1" builtinId="4"/>
  </cellStyles>
  <dxfs count="0"/>
  <tableStyles count="0" defaultTableStyle="TableStyleMedium9" defaultPivotStyle="PivotStyleLight16"/>
  <colors>
    <mruColors>
      <color rgb="FFA6D86E"/>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1387929</xdr:colOff>
      <xdr:row>0</xdr:row>
      <xdr:rowOff>0</xdr:rowOff>
    </xdr:from>
    <xdr:to>
      <xdr:col>2</xdr:col>
      <xdr:colOff>1854654</xdr:colOff>
      <xdr:row>8</xdr:row>
      <xdr:rowOff>166007</xdr:rowOff>
    </xdr:to>
    <xdr:pic>
      <xdr:nvPicPr>
        <xdr:cNvPr id="10" name="Afbeelding 9" descr="Rijkslint Zwart">
          <a:extLst>
            <a:ext uri="{FF2B5EF4-FFF2-40B4-BE49-F238E27FC236}">
              <a16:creationId xmlns:a16="http://schemas.microsoft.com/office/drawing/2014/main" id="{9A503646-72C4-4D46-BD00-7C22D0BD43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88179" y="0"/>
          <a:ext cx="466725" cy="1581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0</xdr:row>
      <xdr:rowOff>66674</xdr:rowOff>
    </xdr:from>
    <xdr:to>
      <xdr:col>13</xdr:col>
      <xdr:colOff>31750</xdr:colOff>
      <xdr:row>50</xdr:row>
      <xdr:rowOff>161925</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381000" y="66674"/>
          <a:ext cx="7575550" cy="9429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000" b="1">
              <a:latin typeface="Verdana" pitchFamily="34" charset="0"/>
              <a:ea typeface="Verdana" pitchFamily="34" charset="0"/>
              <a:cs typeface="Verdana" pitchFamily="34" charset="0"/>
            </a:rPr>
            <a:t>Invulinstructie en voorwaarden</a:t>
          </a:r>
        </a:p>
        <a:p>
          <a:pPr marL="0" marR="0" indent="0" defTabSz="914400" rtl="0" eaLnBrk="1" fontAlgn="auto" latinLnBrk="0" hangingPunct="1">
            <a:lnSpc>
              <a:spcPct val="100000"/>
            </a:lnSpc>
            <a:spcBef>
              <a:spcPts val="0"/>
            </a:spcBef>
            <a:spcAft>
              <a:spcPts val="0"/>
            </a:spcAft>
            <a:buClrTx/>
            <a:buSzTx/>
            <a:buFontTx/>
            <a:buNone/>
            <a:tabLst/>
            <a:defRPr/>
          </a:pPr>
          <a:r>
            <a:rPr lang="nl-NL" sz="900" b="0" i="0" baseline="0">
              <a:solidFill>
                <a:schemeClr val="dk1"/>
              </a:solidFill>
              <a:latin typeface="Verdana" pitchFamily="34" charset="0"/>
              <a:ea typeface="Verdana" pitchFamily="34" charset="0"/>
              <a:cs typeface="Verdana" pitchFamily="34" charset="0"/>
            </a:rPr>
            <a:t>…………………………………………………………………………………………………………………............................................................................</a:t>
          </a:r>
          <a:endParaRPr lang="nl-NL" sz="900">
            <a:solidFill>
              <a:schemeClr val="dk1"/>
            </a:solidFill>
            <a:latin typeface="Verdana" pitchFamily="34" charset="0"/>
            <a:ea typeface="Verdana" pitchFamily="34" charset="0"/>
            <a:cs typeface="Verdana" pitchFamily="34" charset="0"/>
          </a:endParaRPr>
        </a:p>
        <a:p>
          <a:pPr rtl="0"/>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Voor de Subgunningscriteria prijs dient de Inschrijver dit Excel bestand juist en volledig in te vullen en als onderdeel van de Inschrijving in te dienen. </a:t>
          </a:r>
          <a:br>
            <a:rPr lang="nl-NL" sz="1050" b="0" i="0" baseline="0">
              <a:solidFill>
                <a:schemeClr val="dk1"/>
              </a:solidFill>
              <a:latin typeface="Verdana" pitchFamily="34" charset="0"/>
              <a:ea typeface="Verdana" pitchFamily="34" charset="0"/>
              <a:cs typeface="Verdana" pitchFamily="34" charset="0"/>
            </a:rPr>
          </a:br>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De tabbladen in deze Bijlage zijn:</a:t>
          </a:r>
          <a:endParaRPr lang="nl-NL" sz="1050">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1. Voorblad, </a:t>
          </a:r>
          <a:endParaRPr lang="nl-NL" sz="1050">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2. Invulinstructie</a:t>
          </a:r>
          <a:endParaRPr lang="nl-NL" sz="1050">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3. Tarieflijst kernassortiment</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4. Accessoires </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5. Diensten</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6. Totale inschrijfprijs</a:t>
          </a:r>
          <a:endParaRPr lang="nl-NL" sz="1050">
            <a:effectLst/>
            <a:latin typeface="Verdana" panose="020B0604030504040204" pitchFamily="34" charset="0"/>
            <a:ea typeface="Verdana" panose="020B0604030504040204" pitchFamily="34" charset="0"/>
          </a:endParaRP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Inschrijver dient in de volgende werkbladen de </a:t>
          </a:r>
          <a:r>
            <a:rPr lang="nl-NL" sz="1050" b="1" i="0" u="sng" baseline="0">
              <a:solidFill>
                <a:schemeClr val="dk1"/>
              </a:solidFill>
              <a:latin typeface="Verdana" pitchFamily="34" charset="0"/>
              <a:ea typeface="Verdana" pitchFamily="34" charset="0"/>
              <a:cs typeface="Verdana" pitchFamily="34" charset="0"/>
            </a:rPr>
            <a:t>groen gearceerde cellen </a:t>
          </a:r>
          <a:r>
            <a:rPr lang="nl-NL" sz="1050" b="0" i="0" baseline="0">
              <a:solidFill>
                <a:schemeClr val="dk1"/>
              </a:solidFill>
              <a:latin typeface="Verdana" pitchFamily="34" charset="0"/>
              <a:ea typeface="Verdana" pitchFamily="34" charset="0"/>
              <a:cs typeface="Verdana" pitchFamily="34" charset="0"/>
            </a:rPr>
            <a:t>in te vullen:</a:t>
          </a:r>
        </a:p>
        <a:p>
          <a:pPr rtl="0" fontAlgn="base"/>
          <a:r>
            <a:rPr lang="nl-NL" sz="1050" b="0" i="0" baseline="0">
              <a:solidFill>
                <a:schemeClr val="dk1"/>
              </a:solidFill>
              <a:latin typeface="Verdana" pitchFamily="34" charset="0"/>
              <a:ea typeface="Verdana" pitchFamily="34" charset="0"/>
              <a:cs typeface="Verdana" pitchFamily="34" charset="0"/>
            </a:rPr>
            <a:t>1. Voorblad</a:t>
          </a:r>
        </a:p>
        <a:p>
          <a:pPr rtl="0" fontAlgn="base"/>
          <a:r>
            <a:rPr lang="nl-NL" sz="1050" b="0" i="0" baseline="0">
              <a:solidFill>
                <a:schemeClr val="dk1"/>
              </a:solidFill>
              <a:latin typeface="Verdana" pitchFamily="34" charset="0"/>
              <a:ea typeface="Verdana" pitchFamily="34" charset="0"/>
              <a:cs typeface="Verdana" pitchFamily="34" charset="0"/>
            </a:rPr>
            <a:t>3. Tarieflijst Kernassortiment</a:t>
          </a:r>
        </a:p>
        <a:p>
          <a:pPr rtl="0" eaLnBrk="1" fontAlgn="base" latinLnBrk="0" hangingPunct="1"/>
          <a:r>
            <a:rPr lang="nl-NL" sz="1050" b="0" i="0" baseline="0">
              <a:solidFill>
                <a:schemeClr val="dk1"/>
              </a:solidFill>
              <a:effectLst/>
              <a:latin typeface="Verdana" panose="020B0604030504040204" pitchFamily="34" charset="0"/>
              <a:ea typeface="Verdana" panose="020B0604030504040204" pitchFamily="34" charset="0"/>
              <a:cs typeface="+mn-cs"/>
            </a:rPr>
            <a:t>4. Accessoires </a:t>
          </a:r>
          <a:endParaRPr lang="nl-NL" sz="1050">
            <a:effectLst/>
            <a:latin typeface="Verdana" panose="020B0604030504040204" pitchFamily="34" charset="0"/>
            <a:ea typeface="Verdana" panose="020B0604030504040204" pitchFamily="34" charset="0"/>
          </a:endParaRPr>
        </a:p>
        <a:p>
          <a:pPr rtl="0" eaLnBrk="1" fontAlgn="base" latinLnBrk="0" hangingPunct="1"/>
          <a:r>
            <a:rPr lang="nl-NL" sz="1050" b="0" i="0" baseline="0">
              <a:solidFill>
                <a:schemeClr val="dk1"/>
              </a:solidFill>
              <a:effectLst/>
              <a:latin typeface="Verdana" panose="020B0604030504040204" pitchFamily="34" charset="0"/>
              <a:ea typeface="Verdana" panose="020B0604030504040204" pitchFamily="34" charset="0"/>
              <a:cs typeface="+mn-cs"/>
            </a:rPr>
            <a:t>5. Diensten</a:t>
          </a:r>
          <a:endParaRPr lang="nl-NL" sz="1050">
            <a:effectLst/>
            <a:latin typeface="Verdana" panose="020B0604030504040204" pitchFamily="34" charset="0"/>
            <a:ea typeface="Verdana" panose="020B0604030504040204" pitchFamily="34" charset="0"/>
          </a:endParaRPr>
        </a:p>
        <a:p>
          <a:pPr rtl="0" eaLnBrk="1" fontAlgn="base" latinLnBrk="0" hangingPunct="1"/>
          <a:r>
            <a:rPr lang="nl-NL" sz="1050" b="0" i="0" baseline="0">
              <a:solidFill>
                <a:schemeClr val="dk1"/>
              </a:solidFill>
              <a:effectLst/>
              <a:latin typeface="Verdana" panose="020B0604030504040204" pitchFamily="34" charset="0"/>
              <a:ea typeface="Verdana" panose="020B0604030504040204" pitchFamily="34" charset="0"/>
              <a:cs typeface="+mn-cs"/>
            </a:rPr>
            <a:t>6. Totale inschrijfprijs</a:t>
          </a:r>
          <a:endParaRPr lang="nl-NL" sz="1050">
            <a:effectLst/>
            <a:latin typeface="Verdana" panose="020B0604030504040204" pitchFamily="34" charset="0"/>
            <a:ea typeface="Verdana" panose="020B0604030504040204" pitchFamily="34" charset="0"/>
          </a:endParaRP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Alle in te vullen Tarieven zijn in euro en exclusief btw.</a:t>
          </a: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a:solidFill>
                <a:schemeClr val="dk1"/>
              </a:solidFill>
              <a:latin typeface="Verdana" pitchFamily="34" charset="0"/>
              <a:ea typeface="Verdana" pitchFamily="34" charset="0"/>
              <a:cs typeface="Verdana" pitchFamily="34" charset="0"/>
            </a:rPr>
            <a:t>Na volledige</a:t>
          </a:r>
          <a:r>
            <a:rPr lang="nl-NL" sz="1050" baseline="0">
              <a:solidFill>
                <a:schemeClr val="dk1"/>
              </a:solidFill>
              <a:latin typeface="Verdana" pitchFamily="34" charset="0"/>
              <a:ea typeface="Verdana" pitchFamily="34" charset="0"/>
              <a:cs typeface="Verdana" pitchFamily="34" charset="0"/>
            </a:rPr>
            <a:t> invulling van </a:t>
          </a:r>
          <a:r>
            <a:rPr lang="nl-NL" sz="1050">
              <a:solidFill>
                <a:schemeClr val="dk1"/>
              </a:solidFill>
              <a:latin typeface="Verdana" pitchFamily="34" charset="0"/>
              <a:ea typeface="Verdana" pitchFamily="34" charset="0"/>
              <a:cs typeface="Verdana" pitchFamily="34" charset="0"/>
            </a:rPr>
            <a:t>de groene</a:t>
          </a:r>
          <a:r>
            <a:rPr lang="nl-NL" sz="1050" baseline="0">
              <a:solidFill>
                <a:schemeClr val="dk1"/>
              </a:solidFill>
              <a:latin typeface="Verdana" pitchFamily="34" charset="0"/>
              <a:ea typeface="Verdana" pitchFamily="34" charset="0"/>
              <a:cs typeface="Verdana" pitchFamily="34" charset="0"/>
            </a:rPr>
            <a:t> velden </a:t>
          </a:r>
          <a:r>
            <a:rPr lang="nl-NL" sz="1050">
              <a:solidFill>
                <a:schemeClr val="dk1"/>
              </a:solidFill>
              <a:latin typeface="Verdana" pitchFamily="34" charset="0"/>
              <a:ea typeface="Verdana" pitchFamily="34" charset="0"/>
              <a:cs typeface="Verdana" pitchFamily="34" charset="0"/>
            </a:rPr>
            <a:t>wordt</a:t>
          </a:r>
          <a:r>
            <a:rPr lang="nl-NL" sz="1050" baseline="0">
              <a:solidFill>
                <a:schemeClr val="dk1"/>
              </a:solidFill>
              <a:latin typeface="Verdana" pitchFamily="34" charset="0"/>
              <a:ea typeface="Verdana" pitchFamily="34" charset="0"/>
              <a:cs typeface="Verdana" pitchFamily="34" charset="0"/>
            </a:rPr>
            <a:t> per tabblad de totaal prijs berekend. Dit betreft in het tabblad </a:t>
          </a:r>
          <a:r>
            <a:rPr lang="nl-NL" sz="1050" b="0" i="0" baseline="0">
              <a:solidFill>
                <a:schemeClr val="dk1"/>
              </a:solidFill>
              <a:latin typeface="Verdana" pitchFamily="34" charset="0"/>
              <a:ea typeface="Verdana" pitchFamily="34" charset="0"/>
              <a:cs typeface="Verdana" pitchFamily="34" charset="0"/>
            </a:rPr>
            <a:t>Tarieflijst Kernassortiment </a:t>
          </a:r>
          <a:r>
            <a:rPr lang="nl-NL" sz="1050" baseline="0">
              <a:solidFill>
                <a:schemeClr val="dk1"/>
              </a:solidFill>
              <a:latin typeface="Verdana" pitchFamily="34" charset="0"/>
              <a:ea typeface="Verdana" pitchFamily="34" charset="0"/>
              <a:cs typeface="Verdana" pitchFamily="34" charset="0"/>
            </a:rPr>
            <a:t>de Totale Inschrijfprijs </a:t>
          </a:r>
          <a:r>
            <a:rPr lang="nl-NL" sz="1050" b="0" i="0" baseline="0">
              <a:solidFill>
                <a:schemeClr val="dk1"/>
              </a:solidFill>
              <a:latin typeface="Verdana" pitchFamily="34" charset="0"/>
              <a:ea typeface="Verdana" pitchFamily="34" charset="0"/>
              <a:cs typeface="Verdana" pitchFamily="34" charset="0"/>
            </a:rPr>
            <a:t>kernassortiment.</a:t>
          </a: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Inschrijver </a:t>
          </a:r>
          <a:r>
            <a:rPr lang="nl-NL" sz="1050" b="0" i="0" baseline="0">
              <a:solidFill>
                <a:sysClr val="windowText" lastClr="000000"/>
              </a:solidFill>
              <a:latin typeface="Verdana" pitchFamily="34" charset="0"/>
              <a:ea typeface="Verdana" pitchFamily="34" charset="0"/>
              <a:cs typeface="Verdana" pitchFamily="34" charset="0"/>
            </a:rPr>
            <a:t>vult i</a:t>
          </a:r>
          <a:r>
            <a:rPr lang="nl-NL" sz="1050" b="0" i="0" baseline="0">
              <a:solidFill>
                <a:schemeClr val="dk1"/>
              </a:solidFill>
              <a:latin typeface="Verdana" pitchFamily="34" charset="0"/>
              <a:ea typeface="Verdana" pitchFamily="34" charset="0"/>
              <a:cs typeface="Verdana" pitchFamily="34" charset="0"/>
            </a:rPr>
            <a:t>n kolom C van de Tarieflijst kernassortiment de door hem in Bijlage I aangeboden multifunctionele-/ netwerkprinters in, en in kolom D het daarbij behorende artikelnummer. De aangeboden prijs geldt als een maximumprijs. </a:t>
          </a:r>
          <a:r>
            <a:rPr lang="nl-NL" sz="1050">
              <a:solidFill>
                <a:schemeClr val="dk1"/>
              </a:solidFill>
              <a:effectLst/>
              <a:latin typeface="Verdana" panose="020B0604030504040204" pitchFamily="34" charset="0"/>
              <a:ea typeface="Verdana" panose="020B0604030504040204" pitchFamily="34" charset="0"/>
              <a:cs typeface="Verdana" panose="020B0604030504040204" pitchFamily="34" charset="0"/>
            </a:rPr>
            <a:t>De ingediende Tarieven (kolom F, G of H) gelden gedurende de eerste twee contractjaren en voor eventueel aan de orde zijnde Logische opvolgers van het aangeboden Product.</a:t>
          </a:r>
          <a:endParaRPr lang="nl-NL" sz="1050" b="0" i="0" baseline="0">
            <a:solidFill>
              <a:schemeClr val="dk1"/>
            </a:solidFill>
            <a:latin typeface="Verdana" pitchFamily="34" charset="0"/>
            <a:ea typeface="Verdana" pitchFamily="34" charset="0"/>
            <a:cs typeface="Verdana" pitchFamily="34" charset="0"/>
          </a:endParaRPr>
        </a:p>
        <a:p>
          <a:pPr rtl="0" eaLnBrk="1" latinLnBrk="0" hangingPunct="1"/>
          <a:endParaRPr lang="nl-NL" sz="1050" baseline="0">
            <a:solidFill>
              <a:schemeClr val="dk1"/>
            </a:solidFill>
            <a:latin typeface="Verdana" pitchFamily="34" charset="0"/>
            <a:ea typeface="Verdana" pitchFamily="34" charset="0"/>
            <a:cs typeface="Verdana" pitchFamily="34" charset="0"/>
          </a:endParaRPr>
        </a:p>
        <a:p>
          <a:pPr rtl="0" eaLnBrk="1" latinLnBrk="0" hangingPunct="1"/>
          <a:r>
            <a:rPr lang="nl-NL" sz="1050">
              <a:latin typeface="Verdana" pitchFamily="34" charset="0"/>
              <a:ea typeface="Verdana" pitchFamily="34" charset="0"/>
              <a:cs typeface="Verdana" pitchFamily="34" charset="0"/>
            </a:rPr>
            <a:t>Het is expliciet niet toegestaan</a:t>
          </a:r>
          <a:r>
            <a:rPr lang="nl-NL" sz="1050" baseline="0">
              <a:latin typeface="Verdana" pitchFamily="34" charset="0"/>
              <a:ea typeface="Verdana" pitchFamily="34" charset="0"/>
              <a:cs typeface="Verdana" pitchFamily="34" charset="0"/>
            </a:rPr>
            <a:t> om, anders dan in de</a:t>
          </a:r>
          <a:r>
            <a:rPr lang="nl-NL" sz="1050" b="0" u="none" baseline="0">
              <a:latin typeface="Verdana" pitchFamily="34" charset="0"/>
              <a:ea typeface="Verdana" pitchFamily="34" charset="0"/>
              <a:cs typeface="Verdana" pitchFamily="34" charset="0"/>
            </a:rPr>
            <a:t> groene velden, </a:t>
          </a:r>
          <a:r>
            <a:rPr lang="nl-NL" sz="1050" baseline="0">
              <a:latin typeface="Verdana" pitchFamily="34" charset="0"/>
              <a:ea typeface="Verdana" pitchFamily="34" charset="0"/>
              <a:cs typeface="Verdana" pitchFamily="34" charset="0"/>
            </a:rPr>
            <a:t>wijzigingen aan te brengen, bijvoorbeeld door regels toe te voegen, regels te verwijderen, regels te veranderen of kolommen toe te voegen, kolommen te verwijderen of kolommen te veranderen.  Een dergelijke </a:t>
          </a:r>
          <a:r>
            <a:rPr lang="nl-NL" sz="1050" baseline="0">
              <a:solidFill>
                <a:schemeClr val="dk1"/>
              </a:solidFill>
              <a:latin typeface="Verdana" pitchFamily="34" charset="0"/>
              <a:ea typeface="Verdana" pitchFamily="34" charset="0"/>
              <a:cs typeface="Verdana" pitchFamily="34" charset="0"/>
            </a:rPr>
            <a:t>ongeoorloofde aanpassing in deze Bijlage wordt aangemerkt als een ongeldige Inschrijving, welke door de Aanbestedende dienst wordt uitgesloten van verdere deelname aan de Aanbesteding. Deze stringente randvoorwaarde is gesteld om daarmee een objectieve, transparante en niet-discriminerende vergelijking van de financiële aanbieding van alle Inschrijvers mogelijk </a:t>
          </a:r>
          <a:r>
            <a:rPr lang="nl-NL" sz="1050" baseline="0">
              <a:latin typeface="Verdana" pitchFamily="34" charset="0"/>
              <a:ea typeface="Verdana" pitchFamily="34" charset="0"/>
              <a:cs typeface="Verdana" pitchFamily="34" charset="0"/>
            </a:rPr>
            <a:t>te maken.</a:t>
          </a:r>
          <a:r>
            <a:rPr lang="nl-NL" sz="1050" baseline="0">
              <a:solidFill>
                <a:schemeClr val="dk1"/>
              </a:solidFill>
              <a:latin typeface="Verdana" pitchFamily="34" charset="0"/>
              <a:ea typeface="Verdana" pitchFamily="34" charset="0"/>
              <a:cs typeface="Verdana" pitchFamily="34" charset="0"/>
            </a:rPr>
            <a:t> Daarom is de invulling van deze lijst in het voorgeschreven formaat een verplichting waarvan niet mag worden afgeweken. Andere alternatieve formaten en vormen zullen niet bij de beoordeling in behandeling worden genomen. </a:t>
          </a:r>
        </a:p>
        <a:p>
          <a:endParaRPr lang="nl-NL" sz="1050" baseline="0">
            <a:solidFill>
              <a:schemeClr val="dk1"/>
            </a:solidFill>
            <a:latin typeface="Verdana" pitchFamily="34" charset="0"/>
            <a:ea typeface="Verdana" pitchFamily="34" charset="0"/>
            <a:cs typeface="Verdana" pitchFamily="34" charset="0"/>
          </a:endParaRPr>
        </a:p>
        <a:p>
          <a:r>
            <a:rPr lang="nl-NL" sz="1050" baseline="0">
              <a:solidFill>
                <a:schemeClr val="dk1"/>
              </a:solidFill>
              <a:latin typeface="Verdana" pitchFamily="34" charset="0"/>
              <a:ea typeface="Verdana" pitchFamily="34" charset="0"/>
              <a:cs typeface="Verdana" pitchFamily="34" charset="0"/>
            </a:rPr>
            <a:t>Deze Bijlage dient na invulling en rechtsgeldige ondertekening te worden ingediend bij de Inschrijving. </a:t>
          </a:r>
          <a:endParaRPr lang="nl-NL" sz="1050">
            <a:latin typeface="Verdana" panose="020B0604030504040204" pitchFamily="34" charset="0"/>
            <a:ea typeface="Verdana" panose="020B0604030504040204" pitchFamily="34" charset="0"/>
            <a:cs typeface="Verdana" panose="020B0604030504040204" pitchFamily="34" charset="0"/>
          </a:endParaRPr>
        </a:p>
        <a:p>
          <a:r>
            <a:rPr lang="nl-NL" sz="1050" baseline="0">
              <a:solidFill>
                <a:schemeClr val="dk1"/>
              </a:solidFill>
              <a:latin typeface="Verdana" pitchFamily="34" charset="0"/>
              <a:ea typeface="Verdana" pitchFamily="34" charset="0"/>
              <a:cs typeface="Verdana" pitchFamily="34" charset="0"/>
            </a:rPr>
            <a:t>Het ingevulde Excel-bestand dient met 'Opslaan als' opgeslagen te worden, waarbij vooraf aan de bestandsnamen de bedrijfsnaam (eventueel afgekort) van de Inschrijver dient </a:t>
          </a:r>
          <a:r>
            <a:rPr lang="nl-NL" sz="1100" baseline="0">
              <a:solidFill>
                <a:schemeClr val="dk1"/>
              </a:solidFill>
              <a:effectLst/>
              <a:latin typeface="Verdana" panose="020B0604030504040204" pitchFamily="34" charset="0"/>
              <a:ea typeface="Verdana" panose="020B0604030504040204" pitchFamily="34" charset="0"/>
              <a:cs typeface="+mn-cs"/>
            </a:rPr>
            <a:t>te worden</a:t>
          </a:r>
          <a:r>
            <a:rPr lang="nl-NL" sz="1050" baseline="0">
              <a:solidFill>
                <a:schemeClr val="dk1"/>
              </a:solidFill>
              <a:latin typeface="Verdana" pitchFamily="34" charset="0"/>
              <a:ea typeface="Verdana" pitchFamily="34" charset="0"/>
              <a:cs typeface="Verdana" pitchFamily="34" charset="0"/>
            </a:rPr>
            <a:t> toegevoegd. Deze bestanden dienen vervolgens in elektronisch formaat bij de Inschrijving te worden ingediend (zowel in Excel als PDF).</a:t>
          </a:r>
        </a:p>
        <a:p>
          <a:endParaRPr lang="nl-NL" sz="1050" baseline="0">
            <a:solidFill>
              <a:schemeClr val="dk1"/>
            </a:solidFill>
            <a:latin typeface="Verdana" pitchFamily="34" charset="0"/>
            <a:ea typeface="Verdana" pitchFamily="34" charset="0"/>
            <a:cs typeface="Verdana"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a:solidFill>
                <a:schemeClr val="dk1"/>
              </a:solidFill>
              <a:effectLst/>
              <a:latin typeface="Verdana" panose="020B0604030504040204" pitchFamily="34" charset="0"/>
              <a:ea typeface="Verdana" panose="020B0604030504040204" pitchFamily="34" charset="0"/>
              <a:cs typeface="Verdana" panose="020B0604030504040204" pitchFamily="34" charset="0"/>
            </a:rPr>
            <a:t>Bij het invullen van Bijlage G – Invulformulier Subgunningscriterium Tarieven is Inschrijver verplicht een Tarief in te vullen in alle daarvoor bedoelde groene cellen. Inschrijvingen waar Tarieven niet zijn ingevuld, of een nul - of negatieve waarde bevatten, worden aangemerkt als een ongeldige Inschrijving, welke door de Aanbestedende dienst wordt uitgesloten van verdere deelname aan de Aanbesteding. </a:t>
          </a:r>
        </a:p>
        <a:p>
          <a:endParaRPr lang="nl-NL" sz="900" baseline="0">
            <a:solidFill>
              <a:schemeClr val="dk1"/>
            </a:solidFill>
            <a:latin typeface="Verdana" pitchFamily="34" charset="0"/>
            <a:ea typeface="Verdana" pitchFamily="34" charset="0"/>
            <a:cs typeface="Verdana"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74083</xdr:colOff>
      <xdr:row>0</xdr:row>
      <xdr:rowOff>63499</xdr:rowOff>
    </xdr:from>
    <xdr:to>
      <xdr:col>9</xdr:col>
      <xdr:colOff>0</xdr:colOff>
      <xdr:row>4</xdr:row>
      <xdr:rowOff>1047750</xdr:rowOff>
    </xdr:to>
    <xdr:sp macro="" textlink="">
      <xdr:nvSpPr>
        <xdr:cNvPr id="2" name="Tekstvak 1">
          <a:extLst>
            <a:ext uri="{FF2B5EF4-FFF2-40B4-BE49-F238E27FC236}">
              <a16:creationId xmlns:a16="http://schemas.microsoft.com/office/drawing/2014/main" id="{5D9F24A0-73E1-B44F-9E52-FA34CAC5B01C}"/>
            </a:ext>
          </a:extLst>
        </xdr:cNvPr>
        <xdr:cNvSpPr txBox="1"/>
      </xdr:nvSpPr>
      <xdr:spPr>
        <a:xfrm>
          <a:off x="74083" y="63499"/>
          <a:ext cx="10390717" cy="1593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u="sng">
              <a:latin typeface="Verdana" pitchFamily="34" charset="0"/>
              <a:ea typeface="Verdana" pitchFamily="34" charset="0"/>
              <a:cs typeface="Verdana" pitchFamily="34" charset="0"/>
            </a:rPr>
            <a:t>Restricties</a:t>
          </a:r>
        </a:p>
        <a:p>
          <a:pPr marL="0" marR="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latin typeface="Verdana" pitchFamily="34" charset="0"/>
              <a:ea typeface="Verdana" pitchFamily="34" charset="0"/>
              <a:cs typeface="Verdana" pitchFamily="34" charset="0"/>
            </a:rPr>
            <a:t>De volgende restricties zijn van kracht bij de invulling van dit tabblad:</a:t>
          </a:r>
          <a:endParaRPr lang="nl-NL" sz="900">
            <a:latin typeface="Verdana" pitchFamily="34" charset="0"/>
            <a:ea typeface="Verdana" pitchFamily="34" charset="0"/>
            <a:cs typeface="Verdana" pitchFamily="34" charset="0"/>
          </a:endParaRPr>
        </a:p>
        <a:p>
          <a:r>
            <a:rPr lang="nl-NL" sz="900" baseline="0">
              <a:solidFill>
                <a:schemeClr val="dk1"/>
              </a:solidFill>
              <a:latin typeface="Verdana" pitchFamily="34" charset="0"/>
              <a:ea typeface="Verdana" pitchFamily="34" charset="0"/>
              <a:cs typeface="Verdana" pitchFamily="34" charset="0"/>
            </a:rPr>
            <a:t>- Tarieven kunnen worden ingevuld met 2 decimalen. </a:t>
          </a:r>
        </a:p>
        <a:p>
          <a:r>
            <a:rPr lang="nl-NL" sz="900" b="1"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900" b="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Zie invulinstructie en Aanbestedingsdocument paragraaf 6.6.</a:t>
          </a:r>
          <a:endParaRPr lang="nl-NL" sz="900" baseline="0">
            <a:latin typeface="Verdana" pitchFamily="34" charset="0"/>
            <a:ea typeface="Verdana" pitchFamily="34" charset="0"/>
            <a:cs typeface="Verdana" pitchFamily="34" charset="0"/>
          </a:endParaRPr>
        </a:p>
        <a:p>
          <a:r>
            <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rPr>
            <a:t>Toelichting</a:t>
          </a:r>
          <a:endParaRPr lang="nl-NL" sz="900">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900">
              <a:solidFill>
                <a:schemeClr val="dk1"/>
              </a:solidFill>
              <a:effectLst/>
              <a:latin typeface="Verdana" panose="020B0604030504040204" pitchFamily="34" charset="0"/>
              <a:ea typeface="Verdana" panose="020B0604030504040204" pitchFamily="34" charset="0"/>
              <a:cs typeface="Verdana" panose="020B0604030504040204" pitchFamily="34" charset="0"/>
            </a:rPr>
            <a:t>De wegingsfactoren</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900" baseline="0">
              <a:solidFill>
                <a:schemeClr val="tx1"/>
              </a:solidFill>
              <a:effectLst/>
              <a:latin typeface="Verdana" panose="020B0604030504040204" pitchFamily="34" charset="0"/>
              <a:ea typeface="Verdana" panose="020B0604030504040204" pitchFamily="34" charset="0"/>
              <a:cs typeface="Verdana" panose="020B0604030504040204" pitchFamily="34" charset="0"/>
            </a:rPr>
            <a:t>zijn in enigerlei mate gerelateerd </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aan de ingeschatte afnames gedurende de termijn van de overeenkomst. Aan deze inschattingen kan een Inschrijver geen rechten ontlenen.</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Het product met de opgegeven Prijzen leidt tot gewogen kosten (Subtotaal door middel van P*Q).</a:t>
          </a:r>
          <a:endParaRPr lang="nl-NL" sz="9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2" tint="-0.249977111117893"/>
  </sheetPr>
  <dimension ref="B10:C41"/>
  <sheetViews>
    <sheetView showGridLines="0" showWhiteSpace="0" view="pageLayout" zoomScaleNormal="80" workbookViewId="0">
      <selection activeCell="B18" sqref="B18:C19"/>
    </sheetView>
  </sheetViews>
  <sheetFormatPr defaultColWidth="9.109375" defaultRowHeight="13.8" x14ac:dyDescent="0.25"/>
  <cols>
    <col min="1" max="1" width="8.33203125" style="2" customWidth="1"/>
    <col min="2" max="2" width="22.44140625" style="2" customWidth="1"/>
    <col min="3" max="3" width="68.44140625" style="2" customWidth="1"/>
    <col min="4" max="16384" width="9.109375" style="2"/>
  </cols>
  <sheetData>
    <row r="10" spans="2:3" ht="40.5" customHeight="1" thickBot="1" x14ac:dyDescent="0.3"/>
    <row r="11" spans="2:3" ht="18" customHeight="1" x14ac:dyDescent="0.3">
      <c r="B11" s="107" t="s">
        <v>0</v>
      </c>
      <c r="C11" s="108"/>
    </row>
    <row r="12" spans="2:3" ht="18" customHeight="1" x14ac:dyDescent="0.3">
      <c r="B12" s="109" t="s">
        <v>1</v>
      </c>
      <c r="C12" s="110"/>
    </row>
    <row r="13" spans="2:3" x14ac:dyDescent="0.25">
      <c r="B13" s="111"/>
      <c r="C13" s="112"/>
    </row>
    <row r="14" spans="2:3" ht="18" thickBot="1" x14ac:dyDescent="0.35">
      <c r="B14" s="113" t="s">
        <v>2</v>
      </c>
      <c r="C14" s="114"/>
    </row>
    <row r="15" spans="2:3" ht="16.2" x14ac:dyDescent="0.25">
      <c r="B15" s="115"/>
      <c r="C15" s="116"/>
    </row>
    <row r="16" spans="2:3" ht="15" customHeight="1" x14ac:dyDescent="0.25">
      <c r="B16" s="105" t="s">
        <v>3</v>
      </c>
      <c r="C16" s="106"/>
    </row>
    <row r="17" spans="2:3" ht="18" customHeight="1" x14ac:dyDescent="0.25">
      <c r="B17" s="105" t="s">
        <v>32</v>
      </c>
      <c r="C17" s="106"/>
    </row>
    <row r="18" spans="2:3" ht="18.75" customHeight="1" x14ac:dyDescent="0.25">
      <c r="B18" s="105" t="s">
        <v>31</v>
      </c>
      <c r="C18" s="106"/>
    </row>
    <row r="19" spans="2:3" ht="18.75" customHeight="1" x14ac:dyDescent="0.25">
      <c r="B19" s="105"/>
      <c r="C19" s="106"/>
    </row>
    <row r="20" spans="2:3" ht="17.399999999999999" x14ac:dyDescent="0.25">
      <c r="B20" s="105" t="s">
        <v>4</v>
      </c>
      <c r="C20" s="106"/>
    </row>
    <row r="21" spans="2:3" ht="16.2" x14ac:dyDescent="0.25">
      <c r="B21" s="123"/>
      <c r="C21" s="124"/>
    </row>
    <row r="22" spans="2:3" ht="15" customHeight="1" x14ac:dyDescent="0.25">
      <c r="B22" s="125"/>
      <c r="C22" s="126"/>
    </row>
    <row r="23" spans="2:3" ht="16.2" x14ac:dyDescent="0.25">
      <c r="B23" s="117"/>
      <c r="C23" s="118"/>
    </row>
    <row r="24" spans="2:3" ht="15" customHeight="1" x14ac:dyDescent="0.25">
      <c r="B24" s="119"/>
      <c r="C24" s="120"/>
    </row>
    <row r="25" spans="2:3" ht="14.4" thickBot="1" x14ac:dyDescent="0.3">
      <c r="B25" s="121"/>
      <c r="C25" s="122"/>
    </row>
    <row r="26" spans="2:3" ht="14.4" thickBot="1" x14ac:dyDescent="0.3">
      <c r="B26" s="1" t="s">
        <v>5</v>
      </c>
      <c r="C26" s="6" t="s">
        <v>16</v>
      </c>
    </row>
    <row r="27" spans="2:3" ht="14.4" thickBot="1" x14ac:dyDescent="0.3">
      <c r="B27" s="1" t="s">
        <v>6</v>
      </c>
      <c r="C27" s="16" t="s">
        <v>13</v>
      </c>
    </row>
    <row r="28" spans="2:3" ht="14.4" thickBot="1" x14ac:dyDescent="0.3">
      <c r="B28" s="1" t="s">
        <v>7</v>
      </c>
      <c r="C28" s="16" t="s">
        <v>14</v>
      </c>
    </row>
    <row r="32" spans="2:3" ht="14.4" thickBot="1" x14ac:dyDescent="0.3"/>
    <row r="33" spans="2:3" x14ac:dyDescent="0.25">
      <c r="B33" s="10" t="s">
        <v>8</v>
      </c>
      <c r="C33" s="14"/>
    </row>
    <row r="34" spans="2:3" x14ac:dyDescent="0.25">
      <c r="B34" s="7"/>
      <c r="C34" s="11"/>
    </row>
    <row r="35" spans="2:3" x14ac:dyDescent="0.25">
      <c r="B35" s="9" t="s">
        <v>9</v>
      </c>
      <c r="C35" s="15"/>
    </row>
    <row r="36" spans="2:3" x14ac:dyDescent="0.25">
      <c r="B36" s="7"/>
      <c r="C36" s="11"/>
    </row>
    <row r="37" spans="2:3" x14ac:dyDescent="0.25">
      <c r="B37" s="9" t="s">
        <v>10</v>
      </c>
      <c r="C37" s="15"/>
    </row>
    <row r="38" spans="2:3" x14ac:dyDescent="0.25">
      <c r="B38" s="7"/>
      <c r="C38" s="11"/>
    </row>
    <row r="39" spans="2:3" x14ac:dyDescent="0.25">
      <c r="B39" s="9"/>
      <c r="C39" s="11"/>
    </row>
    <row r="40" spans="2:3" x14ac:dyDescent="0.25">
      <c r="B40" s="7"/>
      <c r="C40" s="11"/>
    </row>
    <row r="41" spans="2:3" ht="14.4" thickBot="1" x14ac:dyDescent="0.3">
      <c r="B41" s="8"/>
      <c r="C41" s="12"/>
    </row>
  </sheetData>
  <sheetProtection selectLockedCells="1"/>
  <mergeCells count="14">
    <mergeCell ref="B23:C23"/>
    <mergeCell ref="B24:C24"/>
    <mergeCell ref="B25:C25"/>
    <mergeCell ref="B18:C19"/>
    <mergeCell ref="B17:C17"/>
    <mergeCell ref="B20:C20"/>
    <mergeCell ref="B21:C21"/>
    <mergeCell ref="B22:C22"/>
    <mergeCell ref="B16:C16"/>
    <mergeCell ref="B11:C11"/>
    <mergeCell ref="B12:C12"/>
    <mergeCell ref="B13:C13"/>
    <mergeCell ref="B14:C14"/>
    <mergeCell ref="B15:C15"/>
  </mergeCells>
  <pageMargins left="0.7" right="0.7" top="0.75" bottom="0.75" header="0.3" footer="0.3"/>
  <pageSetup paperSize="9" scale="75" orientation="portrait" r:id="rId1"/>
  <headerFooter>
    <oddFooter>&amp;L_x000D_&amp;1#&amp;"Calibri"&amp;10&amp;K000000 Intern gebruik</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2" tint="-0.249977111117893"/>
    <pageSetUpPr fitToPage="1"/>
  </sheetPr>
  <dimension ref="A34"/>
  <sheetViews>
    <sheetView showGridLines="0" topLeftCell="A10" zoomScaleNormal="100" zoomScaleSheetLayoutView="100" zoomScalePageLayoutView="140" workbookViewId="0">
      <selection activeCell="P20" sqref="P20"/>
    </sheetView>
  </sheetViews>
  <sheetFormatPr defaultColWidth="8.88671875" defaultRowHeight="14.4" x14ac:dyDescent="0.3"/>
  <sheetData>
    <row r="34" customFormat="1" x14ac:dyDescent="0.3"/>
  </sheetData>
  <sheetProtection selectLockedCells="1" selectUnlockedCells="1"/>
  <pageMargins left="0.70866141732283472" right="0.70866141732283472" top="0.74803149606299213" bottom="0.74803149606299213" header="0.31496062992125984" footer="0.31496062992125984"/>
  <pageSetup paperSize="9" scale="70" orientation="portrait" r:id="rId1"/>
  <headerFooter>
    <oddHeader>&amp;C&amp;"Verdana,Standaard"&amp;14Invulinstructie &amp; Voorwaarden</oddHeader>
    <oddFooter>&amp;L&amp;"Verdana,Standaard"Bijlage G – Invulformulier Tarieven behorende bij IWR2016|LAM._x000D_&amp;1#&amp;"Calibri"&amp;10&amp;K000000 Intern gebruik</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DBFAD-0015-6646-AEA4-D490D3EF1D19}">
  <sheetPr>
    <tabColor theme="2" tint="-0.499984740745262"/>
    <pageSetUpPr fitToPage="1"/>
  </sheetPr>
  <dimension ref="A5:I32"/>
  <sheetViews>
    <sheetView showGridLines="0" topLeftCell="A13" zoomScale="90" zoomScaleNormal="90" zoomScalePageLayoutView="150" workbookViewId="0">
      <selection activeCell="C15" sqref="C15"/>
    </sheetView>
  </sheetViews>
  <sheetFormatPr defaultColWidth="9.109375" defaultRowHeight="11.4" x14ac:dyDescent="0.2"/>
  <cols>
    <col min="1" max="1" width="4.6640625" style="3" customWidth="1"/>
    <col min="2" max="2" width="17.6640625" style="3" customWidth="1"/>
    <col min="3" max="3" width="27.33203125" style="3" customWidth="1"/>
    <col min="4" max="4" width="21" style="3" bestFit="1" customWidth="1"/>
    <col min="5" max="5" width="21" style="26" customWidth="1"/>
    <col min="6" max="8" width="22.77734375" style="3" customWidth="1"/>
    <col min="9" max="9" width="18.88671875" style="3" customWidth="1"/>
    <col min="10" max="16384" width="9.109375" style="3"/>
  </cols>
  <sheetData>
    <row r="5" spans="1:9" ht="104.25" customHeight="1" x14ac:dyDescent="0.2"/>
    <row r="6" spans="1:9" ht="12" thickBot="1" x14ac:dyDescent="0.25">
      <c r="A6" s="19"/>
      <c r="B6" s="20"/>
      <c r="C6" s="20"/>
      <c r="D6" s="20"/>
      <c r="E6" s="27"/>
      <c r="F6" s="20"/>
      <c r="G6" s="20"/>
      <c r="H6" s="20"/>
      <c r="I6" s="20"/>
    </row>
    <row r="7" spans="1:9" ht="27" customHeight="1" x14ac:dyDescent="0.2">
      <c r="A7" s="4"/>
      <c r="B7" s="131" t="s">
        <v>27</v>
      </c>
      <c r="C7" s="132"/>
      <c r="D7" s="132"/>
      <c r="E7" s="132"/>
      <c r="F7" s="132"/>
      <c r="G7" s="132"/>
      <c r="H7" s="132"/>
      <c r="I7" s="132"/>
    </row>
    <row r="8" spans="1:9" ht="53.25" customHeight="1" x14ac:dyDescent="0.2">
      <c r="A8" s="4"/>
      <c r="B8" s="40" t="s">
        <v>21</v>
      </c>
      <c r="C8" s="41" t="s">
        <v>12</v>
      </c>
      <c r="D8" s="41" t="s">
        <v>15</v>
      </c>
      <c r="E8" s="41" t="s">
        <v>20</v>
      </c>
      <c r="F8" s="41" t="s">
        <v>46</v>
      </c>
      <c r="G8" s="41"/>
      <c r="H8" s="41"/>
      <c r="I8" s="42" t="s">
        <v>11</v>
      </c>
    </row>
    <row r="9" spans="1:9" ht="15" customHeight="1" x14ac:dyDescent="0.25">
      <c r="A9" s="4"/>
      <c r="B9" s="17" t="s">
        <v>17</v>
      </c>
      <c r="C9" s="23"/>
      <c r="D9" s="24"/>
      <c r="E9" s="43">
        <v>200</v>
      </c>
      <c r="F9" s="25">
        <v>0</v>
      </c>
      <c r="G9" s="44"/>
      <c r="H9" s="44"/>
      <c r="I9" s="13">
        <f>E9*F9</f>
        <v>0</v>
      </c>
    </row>
    <row r="10" spans="1:9" ht="13.2" x14ac:dyDescent="0.25">
      <c r="A10" s="4"/>
      <c r="B10" s="22" t="s">
        <v>18</v>
      </c>
      <c r="C10" s="23"/>
      <c r="D10" s="24"/>
      <c r="E10" s="43">
        <v>1500</v>
      </c>
      <c r="F10" s="25">
        <v>0</v>
      </c>
      <c r="G10" s="44"/>
      <c r="H10" s="44"/>
      <c r="I10" s="13">
        <f>E10*F10</f>
        <v>0</v>
      </c>
    </row>
    <row r="11" spans="1:9" ht="13.2" x14ac:dyDescent="0.25">
      <c r="A11" s="4"/>
      <c r="B11" s="22" t="s">
        <v>19</v>
      </c>
      <c r="C11" s="23"/>
      <c r="D11" s="24"/>
      <c r="E11" s="43">
        <v>100</v>
      </c>
      <c r="F11" s="25">
        <v>0</v>
      </c>
      <c r="G11" s="44"/>
      <c r="H11" s="44"/>
      <c r="I11" s="13">
        <f>E11*F11</f>
        <v>0</v>
      </c>
    </row>
    <row r="12" spans="1:9" ht="18.899999999999999" customHeight="1" x14ac:dyDescent="0.2">
      <c r="A12" s="4"/>
      <c r="B12" s="127" t="s">
        <v>25</v>
      </c>
      <c r="C12" s="128"/>
      <c r="D12" s="128"/>
      <c r="E12" s="128"/>
      <c r="F12" s="128"/>
      <c r="G12" s="128"/>
      <c r="H12" s="129"/>
      <c r="I12" s="75">
        <f>SUM(I9:I11)</f>
        <v>0</v>
      </c>
    </row>
    <row r="13" spans="1:9" ht="12" thickBot="1" x14ac:dyDescent="0.25">
      <c r="A13" s="5"/>
      <c r="B13" s="21"/>
      <c r="C13" s="21"/>
      <c r="D13" s="21"/>
      <c r="E13" s="28"/>
      <c r="F13" s="21"/>
      <c r="G13" s="21"/>
      <c r="H13" s="21"/>
      <c r="I13" s="21"/>
    </row>
    <row r="14" spans="1:9" ht="27" customHeight="1" thickTop="1" x14ac:dyDescent="0.2">
      <c r="A14" s="4"/>
      <c r="B14" s="131" t="s">
        <v>27</v>
      </c>
      <c r="C14" s="132"/>
      <c r="D14" s="132"/>
      <c r="E14" s="132"/>
      <c r="F14" s="132"/>
      <c r="G14" s="132"/>
      <c r="H14" s="132"/>
      <c r="I14" s="132"/>
    </row>
    <row r="15" spans="1:9" ht="53.25" customHeight="1" x14ac:dyDescent="0.2">
      <c r="A15" s="4"/>
      <c r="B15" s="40" t="s">
        <v>21</v>
      </c>
      <c r="C15" s="41" t="s">
        <v>12</v>
      </c>
      <c r="D15" s="41" t="s">
        <v>15</v>
      </c>
      <c r="E15" s="41" t="s">
        <v>20</v>
      </c>
      <c r="F15" s="41" t="s">
        <v>26</v>
      </c>
      <c r="G15" s="41" t="s">
        <v>47</v>
      </c>
      <c r="H15" s="41"/>
      <c r="I15" s="42" t="s">
        <v>33</v>
      </c>
    </row>
    <row r="16" spans="1:9" ht="15" customHeight="1" x14ac:dyDescent="0.25">
      <c r="A16" s="4"/>
      <c r="B16" s="17" t="s">
        <v>17</v>
      </c>
      <c r="C16" s="23"/>
      <c r="D16" s="24"/>
      <c r="E16" s="43">
        <v>1300</v>
      </c>
      <c r="F16" s="45">
        <v>48</v>
      </c>
      <c r="G16" s="25"/>
      <c r="H16" s="44"/>
      <c r="I16" s="13">
        <f>E16*F16*G16</f>
        <v>0</v>
      </c>
    </row>
    <row r="17" spans="1:9" ht="13.2" x14ac:dyDescent="0.25">
      <c r="A17" s="4"/>
      <c r="B17" s="22" t="s">
        <v>18</v>
      </c>
      <c r="C17" s="23"/>
      <c r="D17" s="24"/>
      <c r="E17" s="43">
        <v>3000</v>
      </c>
      <c r="F17" s="45">
        <v>48</v>
      </c>
      <c r="G17" s="25"/>
      <c r="H17" s="44"/>
      <c r="I17" s="13">
        <f t="shared" ref="I17:I18" si="0">E17*F17*G17</f>
        <v>0</v>
      </c>
    </row>
    <row r="18" spans="1:9" ht="13.2" x14ac:dyDescent="0.25">
      <c r="A18" s="4"/>
      <c r="B18" s="22" t="s">
        <v>19</v>
      </c>
      <c r="C18" s="23"/>
      <c r="D18" s="24"/>
      <c r="E18" s="43">
        <v>900</v>
      </c>
      <c r="F18" s="45">
        <v>48</v>
      </c>
      <c r="G18" s="25"/>
      <c r="H18" s="44"/>
      <c r="I18" s="13">
        <f t="shared" si="0"/>
        <v>0</v>
      </c>
    </row>
    <row r="19" spans="1:9" ht="18.899999999999999" customHeight="1" x14ac:dyDescent="0.2">
      <c r="A19" s="4"/>
      <c r="B19" s="127" t="s">
        <v>29</v>
      </c>
      <c r="C19" s="128"/>
      <c r="D19" s="128"/>
      <c r="E19" s="128"/>
      <c r="F19" s="128"/>
      <c r="G19" s="128"/>
      <c r="H19" s="129"/>
      <c r="I19" s="75">
        <f>SUM(I16:I18)</f>
        <v>0</v>
      </c>
    </row>
    <row r="20" spans="1:9" ht="12" thickBot="1" x14ac:dyDescent="0.25">
      <c r="A20" s="5"/>
      <c r="B20" s="21"/>
      <c r="C20" s="21"/>
      <c r="D20" s="21"/>
      <c r="E20" s="28"/>
      <c r="F20" s="21"/>
      <c r="G20" s="21"/>
      <c r="H20" s="21"/>
      <c r="I20" s="21"/>
    </row>
    <row r="21" spans="1:9" ht="12.6" thickTop="1" thickBot="1" x14ac:dyDescent="0.25"/>
    <row r="22" spans="1:9" ht="27" customHeight="1" x14ac:dyDescent="0.2">
      <c r="A22" s="4"/>
      <c r="B22" s="131" t="s">
        <v>27</v>
      </c>
      <c r="C22" s="132"/>
      <c r="D22" s="132"/>
      <c r="E22" s="132"/>
      <c r="F22" s="132"/>
      <c r="G22" s="132"/>
      <c r="H22" s="132"/>
      <c r="I22" s="132"/>
    </row>
    <row r="23" spans="1:9" ht="53.25" customHeight="1" x14ac:dyDescent="0.2">
      <c r="A23" s="4"/>
      <c r="B23" s="40" t="s">
        <v>21</v>
      </c>
      <c r="C23" s="41" t="s">
        <v>12</v>
      </c>
      <c r="D23" s="41" t="s">
        <v>15</v>
      </c>
      <c r="E23" s="41" t="s">
        <v>20</v>
      </c>
      <c r="F23" s="41" t="s">
        <v>28</v>
      </c>
      <c r="G23" s="41"/>
      <c r="H23" s="41" t="s">
        <v>48</v>
      </c>
      <c r="I23" s="42" t="s">
        <v>34</v>
      </c>
    </row>
    <row r="24" spans="1:9" ht="15" customHeight="1" x14ac:dyDescent="0.25">
      <c r="A24" s="4"/>
      <c r="B24" s="17" t="s">
        <v>17</v>
      </c>
      <c r="C24" s="23"/>
      <c r="D24" s="24"/>
      <c r="E24" s="43">
        <v>1300</v>
      </c>
      <c r="F24" s="45">
        <v>36</v>
      </c>
      <c r="G24" s="44"/>
      <c r="H24" s="25"/>
      <c r="I24" s="13">
        <f>E24*F268</f>
        <v>0</v>
      </c>
    </row>
    <row r="25" spans="1:9" ht="13.2" x14ac:dyDescent="0.25">
      <c r="A25" s="4"/>
      <c r="B25" s="22" t="s">
        <v>18</v>
      </c>
      <c r="C25" s="23"/>
      <c r="D25" s="24"/>
      <c r="E25" s="43">
        <v>3000</v>
      </c>
      <c r="F25" s="45">
        <v>36</v>
      </c>
      <c r="G25" s="44"/>
      <c r="H25" s="25"/>
      <c r="I25" s="13">
        <f>E25*F269</f>
        <v>0</v>
      </c>
    </row>
    <row r="26" spans="1:9" ht="13.2" x14ac:dyDescent="0.25">
      <c r="A26" s="4"/>
      <c r="B26" s="22" t="s">
        <v>19</v>
      </c>
      <c r="C26" s="23"/>
      <c r="D26" s="24"/>
      <c r="E26" s="43">
        <v>900</v>
      </c>
      <c r="F26" s="45">
        <v>36</v>
      </c>
      <c r="G26" s="44"/>
      <c r="H26" s="25"/>
      <c r="I26" s="13">
        <f>E26*F270</f>
        <v>0</v>
      </c>
    </row>
    <row r="27" spans="1:9" ht="18.899999999999999" customHeight="1" x14ac:dyDescent="0.2">
      <c r="A27" s="4"/>
      <c r="B27" s="127" t="s">
        <v>30</v>
      </c>
      <c r="C27" s="128"/>
      <c r="D27" s="128"/>
      <c r="E27" s="128"/>
      <c r="F27" s="128"/>
      <c r="G27" s="128"/>
      <c r="H27" s="129"/>
      <c r="I27" s="75">
        <f>SUM(I24:I26)</f>
        <v>0</v>
      </c>
    </row>
    <row r="28" spans="1:9" ht="13.2" x14ac:dyDescent="0.25">
      <c r="A28" s="4"/>
      <c r="B28" s="22"/>
      <c r="C28" s="29"/>
      <c r="D28" s="30"/>
      <c r="E28" s="31"/>
      <c r="F28" s="32"/>
      <c r="G28" s="33"/>
      <c r="H28" s="33"/>
      <c r="I28" s="13"/>
    </row>
    <row r="29" spans="1:9" ht="18.899999999999999" customHeight="1" x14ac:dyDescent="0.2">
      <c r="A29" s="4"/>
      <c r="B29" s="127" t="s">
        <v>23</v>
      </c>
      <c r="C29" s="128"/>
      <c r="D29" s="128"/>
      <c r="E29" s="128"/>
      <c r="F29" s="128"/>
      <c r="G29" s="128"/>
      <c r="H29" s="129"/>
      <c r="I29" s="75">
        <f>I12+I19+I27</f>
        <v>0</v>
      </c>
    </row>
    <row r="30" spans="1:9" ht="12" thickBot="1" x14ac:dyDescent="0.25">
      <c r="A30" s="5"/>
      <c r="B30" s="21"/>
      <c r="C30" s="21"/>
      <c r="D30" s="21"/>
      <c r="E30" s="28"/>
      <c r="F30" s="21"/>
      <c r="G30" s="21"/>
      <c r="H30" s="21"/>
      <c r="I30" s="21"/>
    </row>
    <row r="31" spans="1:9" ht="12" thickTop="1" x14ac:dyDescent="0.2">
      <c r="A31" s="3" t="s">
        <v>24</v>
      </c>
      <c r="B31" s="18"/>
    </row>
    <row r="32" spans="1:9" ht="54" customHeight="1" x14ac:dyDescent="0.2">
      <c r="A32" s="130" t="s">
        <v>22</v>
      </c>
      <c r="B32" s="130"/>
      <c r="C32" s="130"/>
    </row>
  </sheetData>
  <sheetProtection selectLockedCells="1"/>
  <mergeCells count="8">
    <mergeCell ref="B27:H27"/>
    <mergeCell ref="A32:C32"/>
    <mergeCell ref="B29:H29"/>
    <mergeCell ref="B7:I7"/>
    <mergeCell ref="B14:I14"/>
    <mergeCell ref="B22:I22"/>
    <mergeCell ref="B12:H12"/>
    <mergeCell ref="B19:H19"/>
  </mergeCells>
  <dataValidations count="1">
    <dataValidation type="custom" allowBlank="1" showInputMessage="1" showErrorMessage="1" errorTitle="Let op:" error="Beperk de invoer tot maximaal 2 decimalen." sqref="I9:I12 F9:H11 F24:H26 F16:H18 I16:I19 I24:I29 F28:H28" xr:uid="{7A282841-2856-E642-8D29-AA8BB0BE8523}">
      <formula1>F9-ROUND(F9,2)=0</formula1>
    </dataValidation>
  </dataValidations>
  <pageMargins left="0.70866141732283472" right="0.70866141732283472" top="0.49583333333333335" bottom="0.74803149606299213" header="0.31496062992125984" footer="0.31496062992125984"/>
  <pageSetup paperSize="9" scale="57" orientation="portrait" r:id="rId1"/>
  <headerFooter>
    <oddHeader>&amp;C&amp;"System Font,Standaard"&amp;14&amp;K000000Tarieflijst Kernassortiment</oddHeader>
    <oddFooter xml:space="preserve">&amp;L_x000D_&amp;1#&amp;"Calibri"&amp;10&amp;K000000 Intern gebruik&amp;R&amp;"Verdana,Standaard"&amp;14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8F986-F6EB-44B9-85FB-4B5B6D67FBED}">
  <dimension ref="A1:I29"/>
  <sheetViews>
    <sheetView topLeftCell="A9" workbookViewId="0">
      <selection activeCell="A15" sqref="A15"/>
    </sheetView>
  </sheetViews>
  <sheetFormatPr defaultRowHeight="12.6" x14ac:dyDescent="0.2"/>
  <cols>
    <col min="1" max="1" width="35.44140625" style="35" bestFit="1" customWidth="1"/>
    <col min="2" max="2" width="14.88671875" style="35" bestFit="1" customWidth="1"/>
    <col min="3" max="3" width="18.21875" style="47" bestFit="1" customWidth="1"/>
    <col min="4" max="4" width="19.33203125" style="35" customWidth="1"/>
    <col min="5" max="6" width="21.6640625" style="35" customWidth="1"/>
    <col min="7" max="7" width="20.21875" style="35" customWidth="1"/>
    <col min="8" max="8" width="21.5546875" style="35" customWidth="1"/>
    <col min="9" max="9" width="23" style="35" customWidth="1"/>
    <col min="10" max="16384" width="8.88671875" style="35"/>
  </cols>
  <sheetData>
    <row r="1" spans="1:4" s="34" customFormat="1" ht="25.2" customHeight="1" x14ac:dyDescent="0.3">
      <c r="A1" s="57" t="s">
        <v>35</v>
      </c>
      <c r="B1" s="39"/>
      <c r="C1" s="85"/>
      <c r="D1" s="39"/>
    </row>
    <row r="2" spans="1:4" s="2" customFormat="1" ht="13.8" x14ac:dyDescent="0.25">
      <c r="C2" s="48"/>
    </row>
    <row r="3" spans="1:4" s="2" customFormat="1" ht="19.95" customHeight="1" x14ac:dyDescent="0.25">
      <c r="A3" s="38" t="s">
        <v>112</v>
      </c>
      <c r="B3" s="49"/>
      <c r="C3" s="50"/>
      <c r="D3" s="49"/>
    </row>
    <row r="4" spans="1:4" s="88" customFormat="1" ht="21.6" customHeight="1" x14ac:dyDescent="0.3">
      <c r="A4" s="86"/>
      <c r="B4" s="86" t="s">
        <v>68</v>
      </c>
      <c r="C4" s="87" t="s">
        <v>60</v>
      </c>
      <c r="D4" s="86" t="s">
        <v>61</v>
      </c>
    </row>
    <row r="5" spans="1:4" s="3" customFormat="1" ht="15" customHeight="1" x14ac:dyDescent="0.2">
      <c r="A5" s="3" t="s">
        <v>102</v>
      </c>
      <c r="B5" s="3">
        <v>75</v>
      </c>
      <c r="C5" s="77">
        <v>0</v>
      </c>
      <c r="D5" s="72">
        <f>B5*C5</f>
        <v>0</v>
      </c>
    </row>
    <row r="6" spans="1:4" s="3" customFormat="1" ht="15" customHeight="1" x14ac:dyDescent="0.2">
      <c r="A6" s="3" t="s">
        <v>103</v>
      </c>
      <c r="B6" s="3">
        <v>600</v>
      </c>
      <c r="C6" s="77">
        <v>0</v>
      </c>
      <c r="D6" s="72">
        <f t="shared" ref="D6:D14" si="0">B6*C6</f>
        <v>0</v>
      </c>
    </row>
    <row r="7" spans="1:4" s="3" customFormat="1" ht="15" customHeight="1" x14ac:dyDescent="0.2">
      <c r="A7" s="3" t="s">
        <v>104</v>
      </c>
      <c r="B7" s="3">
        <v>600</v>
      </c>
      <c r="C7" s="77">
        <v>0</v>
      </c>
      <c r="D7" s="72">
        <f t="shared" ref="D7" si="1">B7*C7</f>
        <v>0</v>
      </c>
    </row>
    <row r="8" spans="1:4" s="3" customFormat="1" ht="15" customHeight="1" x14ac:dyDescent="0.2">
      <c r="A8" s="3" t="s">
        <v>111</v>
      </c>
      <c r="B8" s="3">
        <v>75</v>
      </c>
      <c r="C8" s="77">
        <v>0</v>
      </c>
      <c r="D8" s="72">
        <f t="shared" si="0"/>
        <v>0</v>
      </c>
    </row>
    <row r="9" spans="1:4" s="3" customFormat="1" ht="15" customHeight="1" x14ac:dyDescent="0.2">
      <c r="A9" s="3" t="s">
        <v>105</v>
      </c>
      <c r="B9" s="3">
        <v>50</v>
      </c>
      <c r="C9" s="77">
        <v>0</v>
      </c>
      <c r="D9" s="72">
        <f t="shared" si="0"/>
        <v>0</v>
      </c>
    </row>
    <row r="10" spans="1:4" s="3" customFormat="1" ht="15" customHeight="1" x14ac:dyDescent="0.2">
      <c r="A10" s="3" t="s">
        <v>106</v>
      </c>
      <c r="B10" s="3">
        <v>25</v>
      </c>
      <c r="C10" s="77">
        <v>0</v>
      </c>
      <c r="D10" s="72">
        <f t="shared" si="0"/>
        <v>0</v>
      </c>
    </row>
    <row r="11" spans="1:4" s="3" customFormat="1" ht="15" customHeight="1" x14ac:dyDescent="0.2">
      <c r="A11" s="3" t="s">
        <v>107</v>
      </c>
      <c r="B11" s="3">
        <v>1</v>
      </c>
      <c r="C11" s="77">
        <v>0</v>
      </c>
      <c r="D11" s="72">
        <f t="shared" si="0"/>
        <v>0</v>
      </c>
    </row>
    <row r="12" spans="1:4" s="3" customFormat="1" ht="15" customHeight="1" x14ac:dyDescent="0.2">
      <c r="A12" s="3" t="s">
        <v>108</v>
      </c>
      <c r="B12" s="3">
        <v>1</v>
      </c>
      <c r="C12" s="77">
        <v>0</v>
      </c>
      <c r="D12" s="72">
        <f t="shared" si="0"/>
        <v>0</v>
      </c>
    </row>
    <row r="13" spans="1:4" s="3" customFormat="1" ht="15" customHeight="1" x14ac:dyDescent="0.2">
      <c r="A13" s="3" t="s">
        <v>109</v>
      </c>
      <c r="B13" s="3">
        <v>1</v>
      </c>
      <c r="C13" s="77">
        <v>0</v>
      </c>
      <c r="D13" s="72">
        <f t="shared" si="0"/>
        <v>0</v>
      </c>
    </row>
    <row r="14" spans="1:4" s="3" customFormat="1" ht="15" customHeight="1" x14ac:dyDescent="0.2">
      <c r="A14" s="69" t="s">
        <v>110</v>
      </c>
      <c r="B14" s="3">
        <v>120</v>
      </c>
      <c r="C14" s="77">
        <v>0</v>
      </c>
      <c r="D14" s="72">
        <f t="shared" si="0"/>
        <v>0</v>
      </c>
    </row>
    <row r="15" spans="1:4" s="52" customFormat="1" ht="23.4" customHeight="1" x14ac:dyDescent="0.3">
      <c r="A15" s="155" t="s">
        <v>119</v>
      </c>
      <c r="B15" s="58"/>
      <c r="C15" s="59"/>
      <c r="D15" s="76">
        <f>SUM(D5:D14)</f>
        <v>0</v>
      </c>
    </row>
    <row r="16" spans="1:4" ht="15" customHeight="1" thickBot="1" x14ac:dyDescent="0.25"/>
    <row r="17" spans="1:9" s="2" customFormat="1" ht="19.95" customHeight="1" x14ac:dyDescent="0.25">
      <c r="A17" s="133" t="s">
        <v>113</v>
      </c>
      <c r="B17" s="134"/>
      <c r="C17" s="135"/>
      <c r="D17" s="134"/>
      <c r="E17" s="134"/>
      <c r="F17" s="134"/>
      <c r="G17" s="134"/>
      <c r="H17" s="134"/>
      <c r="I17" s="136"/>
    </row>
    <row r="18" spans="1:9" s="101" customFormat="1" ht="41.4" customHeight="1" x14ac:dyDescent="0.3">
      <c r="A18" s="137"/>
      <c r="B18" s="138" t="s">
        <v>68</v>
      </c>
      <c r="C18" s="139" t="s">
        <v>101</v>
      </c>
      <c r="D18" s="140" t="s">
        <v>114</v>
      </c>
      <c r="E18" s="140" t="s">
        <v>115</v>
      </c>
      <c r="F18" s="139" t="s">
        <v>116</v>
      </c>
      <c r="G18" s="140" t="s">
        <v>117</v>
      </c>
      <c r="H18" s="140" t="s">
        <v>118</v>
      </c>
      <c r="I18" s="141" t="s">
        <v>58</v>
      </c>
    </row>
    <row r="19" spans="1:9" s="3" customFormat="1" ht="15" customHeight="1" x14ac:dyDescent="0.2">
      <c r="A19" s="142" t="s">
        <v>102</v>
      </c>
      <c r="B19" s="143">
        <v>250</v>
      </c>
      <c r="C19" s="144">
        <v>0</v>
      </c>
      <c r="D19" s="145">
        <v>48</v>
      </c>
      <c r="E19" s="146">
        <f>B19*C19*D19</f>
        <v>0</v>
      </c>
      <c r="F19" s="144">
        <v>0</v>
      </c>
      <c r="G19" s="145">
        <v>36</v>
      </c>
      <c r="H19" s="146">
        <f>E19*F19*G19</f>
        <v>0</v>
      </c>
      <c r="I19" s="147">
        <f>E19+H19</f>
        <v>0</v>
      </c>
    </row>
    <row r="20" spans="1:9" s="3" customFormat="1" ht="15" customHeight="1" x14ac:dyDescent="0.2">
      <c r="A20" s="142" t="s">
        <v>103</v>
      </c>
      <c r="B20" s="143">
        <v>600</v>
      </c>
      <c r="C20" s="144">
        <v>0</v>
      </c>
      <c r="D20" s="145">
        <v>48</v>
      </c>
      <c r="E20" s="146">
        <f t="shared" ref="E20:E28" si="2">B20*C20*D20</f>
        <v>0</v>
      </c>
      <c r="F20" s="144">
        <v>0</v>
      </c>
      <c r="G20" s="145">
        <v>36</v>
      </c>
      <c r="H20" s="146">
        <f t="shared" ref="H20:H28" si="3">E20*F20*G20</f>
        <v>0</v>
      </c>
      <c r="I20" s="147">
        <f t="shared" ref="I20:I28" si="4">E20+H20</f>
        <v>0</v>
      </c>
    </row>
    <row r="21" spans="1:9" s="3" customFormat="1" ht="15" customHeight="1" x14ac:dyDescent="0.2">
      <c r="A21" s="142" t="s">
        <v>104</v>
      </c>
      <c r="B21" s="143">
        <v>400</v>
      </c>
      <c r="C21" s="144">
        <v>0</v>
      </c>
      <c r="D21" s="145">
        <v>48</v>
      </c>
      <c r="E21" s="146">
        <f t="shared" si="2"/>
        <v>0</v>
      </c>
      <c r="F21" s="144">
        <v>0</v>
      </c>
      <c r="G21" s="145">
        <v>36</v>
      </c>
      <c r="H21" s="146">
        <f t="shared" si="3"/>
        <v>0</v>
      </c>
      <c r="I21" s="147">
        <f t="shared" si="4"/>
        <v>0</v>
      </c>
    </row>
    <row r="22" spans="1:9" s="3" customFormat="1" ht="15" customHeight="1" x14ac:dyDescent="0.2">
      <c r="A22" s="142" t="s">
        <v>111</v>
      </c>
      <c r="B22" s="143">
        <v>75</v>
      </c>
      <c r="C22" s="144">
        <v>0</v>
      </c>
      <c r="D22" s="145">
        <v>48</v>
      </c>
      <c r="E22" s="146">
        <f t="shared" si="2"/>
        <v>0</v>
      </c>
      <c r="F22" s="144">
        <v>0</v>
      </c>
      <c r="G22" s="145">
        <v>36</v>
      </c>
      <c r="H22" s="146">
        <f t="shared" si="3"/>
        <v>0</v>
      </c>
      <c r="I22" s="147">
        <f t="shared" si="4"/>
        <v>0</v>
      </c>
    </row>
    <row r="23" spans="1:9" s="3" customFormat="1" ht="15" customHeight="1" x14ac:dyDescent="0.2">
      <c r="A23" s="142" t="s">
        <v>105</v>
      </c>
      <c r="B23" s="148">
        <v>1000</v>
      </c>
      <c r="C23" s="144">
        <v>0</v>
      </c>
      <c r="D23" s="145">
        <v>48</v>
      </c>
      <c r="E23" s="146">
        <f t="shared" si="2"/>
        <v>0</v>
      </c>
      <c r="F23" s="144">
        <v>0</v>
      </c>
      <c r="G23" s="145">
        <v>36</v>
      </c>
      <c r="H23" s="146">
        <f t="shared" si="3"/>
        <v>0</v>
      </c>
      <c r="I23" s="147">
        <f t="shared" si="4"/>
        <v>0</v>
      </c>
    </row>
    <row r="24" spans="1:9" s="3" customFormat="1" ht="15" customHeight="1" x14ac:dyDescent="0.2">
      <c r="A24" s="142" t="s">
        <v>106</v>
      </c>
      <c r="B24" s="143">
        <v>25</v>
      </c>
      <c r="C24" s="144">
        <v>0</v>
      </c>
      <c r="D24" s="145">
        <v>48</v>
      </c>
      <c r="E24" s="146">
        <f t="shared" si="2"/>
        <v>0</v>
      </c>
      <c r="F24" s="144">
        <v>0</v>
      </c>
      <c r="G24" s="145">
        <v>36</v>
      </c>
      <c r="H24" s="146">
        <f t="shared" si="3"/>
        <v>0</v>
      </c>
      <c r="I24" s="147">
        <f t="shared" si="4"/>
        <v>0</v>
      </c>
    </row>
    <row r="25" spans="1:9" s="3" customFormat="1" ht="15" customHeight="1" x14ac:dyDescent="0.2">
      <c r="A25" s="142" t="s">
        <v>107</v>
      </c>
      <c r="B25" s="143">
        <v>75</v>
      </c>
      <c r="C25" s="144">
        <v>0</v>
      </c>
      <c r="D25" s="145">
        <v>48</v>
      </c>
      <c r="E25" s="146">
        <f t="shared" si="2"/>
        <v>0</v>
      </c>
      <c r="F25" s="144">
        <v>0</v>
      </c>
      <c r="G25" s="145">
        <v>36</v>
      </c>
      <c r="H25" s="146">
        <f t="shared" si="3"/>
        <v>0</v>
      </c>
      <c r="I25" s="147">
        <f t="shared" si="4"/>
        <v>0</v>
      </c>
    </row>
    <row r="26" spans="1:9" s="3" customFormat="1" ht="15" customHeight="1" x14ac:dyDescent="0.2">
      <c r="A26" s="142" t="s">
        <v>108</v>
      </c>
      <c r="B26" s="143">
        <v>10</v>
      </c>
      <c r="C26" s="144">
        <v>0</v>
      </c>
      <c r="D26" s="145">
        <v>48</v>
      </c>
      <c r="E26" s="146">
        <f t="shared" si="2"/>
        <v>0</v>
      </c>
      <c r="F26" s="144">
        <v>0</v>
      </c>
      <c r="G26" s="145">
        <v>36</v>
      </c>
      <c r="H26" s="146">
        <f t="shared" si="3"/>
        <v>0</v>
      </c>
      <c r="I26" s="147">
        <f t="shared" si="4"/>
        <v>0</v>
      </c>
    </row>
    <row r="27" spans="1:9" s="3" customFormat="1" ht="15" customHeight="1" x14ac:dyDescent="0.2">
      <c r="A27" s="142" t="s">
        <v>109</v>
      </c>
      <c r="B27" s="143">
        <v>75</v>
      </c>
      <c r="C27" s="144">
        <v>0</v>
      </c>
      <c r="D27" s="145">
        <v>48</v>
      </c>
      <c r="E27" s="146">
        <f t="shared" si="2"/>
        <v>0</v>
      </c>
      <c r="F27" s="144">
        <v>0</v>
      </c>
      <c r="G27" s="145">
        <v>36</v>
      </c>
      <c r="H27" s="146">
        <f t="shared" si="3"/>
        <v>0</v>
      </c>
      <c r="I27" s="147">
        <f t="shared" si="4"/>
        <v>0</v>
      </c>
    </row>
    <row r="28" spans="1:9" s="3" customFormat="1" ht="15" customHeight="1" x14ac:dyDescent="0.2">
      <c r="A28" s="149" t="s">
        <v>110</v>
      </c>
      <c r="B28" s="143">
        <v>100</v>
      </c>
      <c r="C28" s="144">
        <v>0</v>
      </c>
      <c r="D28" s="145">
        <v>48</v>
      </c>
      <c r="E28" s="146">
        <f t="shared" si="2"/>
        <v>0</v>
      </c>
      <c r="F28" s="144">
        <v>0</v>
      </c>
      <c r="G28" s="145">
        <v>36</v>
      </c>
      <c r="H28" s="146">
        <f t="shared" si="3"/>
        <v>0</v>
      </c>
      <c r="I28" s="147">
        <f t="shared" si="4"/>
        <v>0</v>
      </c>
    </row>
    <row r="29" spans="1:9" s="52" customFormat="1" ht="23.4" customHeight="1" thickBot="1" x14ac:dyDescent="0.35">
      <c r="A29" s="154" t="s">
        <v>120</v>
      </c>
      <c r="B29" s="150"/>
      <c r="C29" s="151"/>
      <c r="D29" s="151"/>
      <c r="E29" s="152">
        <f>SUM(E19:E28)</f>
        <v>0</v>
      </c>
      <c r="F29" s="150"/>
      <c r="G29" s="150"/>
      <c r="H29" s="152">
        <f>SUM(H19:H28)</f>
        <v>0</v>
      </c>
      <c r="I29" s="153">
        <f>SUM(I19:I28)</f>
        <v>0</v>
      </c>
    </row>
  </sheetData>
  <phoneticPr fontId="2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B228F-1BE0-43C3-A609-6A5DBD4C1C39}">
  <sheetPr>
    <tabColor theme="2" tint="-0.249977111117893"/>
    <pageSetUpPr fitToPage="1"/>
  </sheetPr>
  <dimension ref="A1:F50"/>
  <sheetViews>
    <sheetView topLeftCell="A34" zoomScale="80" zoomScaleNormal="80" workbookViewId="0">
      <selection activeCell="D23" sqref="D23"/>
    </sheetView>
  </sheetViews>
  <sheetFormatPr defaultRowHeight="13.8" x14ac:dyDescent="0.25"/>
  <cols>
    <col min="1" max="1" width="63.88671875" style="2" bestFit="1" customWidth="1"/>
    <col min="2" max="2" width="17.6640625" style="2" customWidth="1"/>
    <col min="3" max="3" width="21.33203125" style="2" customWidth="1"/>
    <col min="4" max="4" width="18.44140625" style="2" customWidth="1"/>
    <col min="5" max="5" width="15.77734375" style="2" customWidth="1"/>
    <col min="6" max="6" width="23.21875" style="2" customWidth="1"/>
    <col min="7" max="16384" width="8.88671875" style="2"/>
  </cols>
  <sheetData>
    <row r="1" spans="1:6" s="84" customFormat="1" ht="25.2" customHeight="1" x14ac:dyDescent="0.3">
      <c r="A1" s="57" t="s">
        <v>35</v>
      </c>
      <c r="B1" s="57"/>
      <c r="C1" s="57"/>
      <c r="D1" s="57"/>
      <c r="E1" s="57"/>
      <c r="F1" s="57"/>
    </row>
    <row r="2" spans="1:6" ht="7.2" customHeight="1" x14ac:dyDescent="0.25"/>
    <row r="3" spans="1:6" s="35" customFormat="1" ht="31.8" customHeight="1" x14ac:dyDescent="0.2">
      <c r="A3" s="37" t="s">
        <v>49</v>
      </c>
      <c r="B3" s="51"/>
      <c r="C3" s="51"/>
      <c r="D3" s="51"/>
      <c r="E3" s="54"/>
      <c r="F3" s="54"/>
    </row>
    <row r="4" spans="1:6" s="68" customFormat="1" ht="22.8" x14ac:dyDescent="0.3">
      <c r="A4" s="66" t="s">
        <v>52</v>
      </c>
      <c r="B4" s="67" t="s">
        <v>54</v>
      </c>
      <c r="C4" s="82" t="s">
        <v>55</v>
      </c>
      <c r="D4" s="83" t="s">
        <v>59</v>
      </c>
      <c r="E4" s="82" t="s">
        <v>57</v>
      </c>
      <c r="F4" s="66"/>
    </row>
    <row r="5" spans="1:6" s="3" customFormat="1" ht="15" customHeight="1" x14ac:dyDescent="0.2">
      <c r="A5" s="3" t="s">
        <v>53</v>
      </c>
      <c r="C5" s="69">
        <v>33850000</v>
      </c>
      <c r="D5" s="70">
        <v>0</v>
      </c>
      <c r="E5" s="71">
        <v>84</v>
      </c>
      <c r="F5" s="72">
        <f>C5*D5*E5</f>
        <v>0</v>
      </c>
    </row>
    <row r="6" spans="1:6" s="3" customFormat="1" ht="15" customHeight="1" x14ac:dyDescent="0.2">
      <c r="A6" s="3" t="s">
        <v>50</v>
      </c>
      <c r="B6" s="46"/>
      <c r="C6" s="3" t="s">
        <v>56</v>
      </c>
      <c r="E6" s="71"/>
      <c r="F6" s="72"/>
    </row>
    <row r="7" spans="1:6" s="3" customFormat="1" ht="15" customHeight="1" x14ac:dyDescent="0.2">
      <c r="A7" s="3" t="s">
        <v>51</v>
      </c>
      <c r="C7" s="69">
        <v>24800000</v>
      </c>
      <c r="D7" s="70">
        <v>0</v>
      </c>
      <c r="E7" s="71">
        <v>84</v>
      </c>
      <c r="F7" s="72">
        <f t="shared" ref="F7" si="0">C7*D7*E7</f>
        <v>0</v>
      </c>
    </row>
    <row r="8" spans="1:6" s="3" customFormat="1" ht="15" customHeight="1" x14ac:dyDescent="0.2">
      <c r="A8" s="73" t="s">
        <v>58</v>
      </c>
      <c r="B8" s="73"/>
      <c r="C8" s="73"/>
      <c r="D8" s="73"/>
      <c r="E8" s="73"/>
      <c r="F8" s="74"/>
    </row>
    <row r="9" spans="1:6" s="3" customFormat="1" ht="9.6" customHeight="1" x14ac:dyDescent="0.2"/>
    <row r="10" spans="1:6" s="35" customFormat="1" ht="31.8" customHeight="1" x14ac:dyDescent="0.2">
      <c r="A10" s="37" t="s">
        <v>65</v>
      </c>
      <c r="B10" s="51"/>
      <c r="C10" s="51"/>
      <c r="D10" s="51"/>
      <c r="E10" s="54"/>
      <c r="F10" s="54"/>
    </row>
    <row r="11" spans="1:6" s="68" customFormat="1" ht="22.8" x14ac:dyDescent="0.3">
      <c r="A11" s="66" t="s">
        <v>66</v>
      </c>
      <c r="B11" s="67"/>
      <c r="C11" s="82" t="s">
        <v>68</v>
      </c>
      <c r="D11" s="83" t="s">
        <v>69</v>
      </c>
      <c r="E11" s="82" t="s">
        <v>57</v>
      </c>
      <c r="F11" s="66"/>
    </row>
    <row r="12" spans="1:6" s="3" customFormat="1" ht="15" customHeight="1" x14ac:dyDescent="0.2">
      <c r="A12" s="3" t="s">
        <v>67</v>
      </c>
      <c r="C12" s="69">
        <v>600</v>
      </c>
      <c r="D12" s="77">
        <v>0</v>
      </c>
      <c r="E12" s="71">
        <v>84</v>
      </c>
      <c r="F12" s="72">
        <f>C12*D12*E12</f>
        <v>0</v>
      </c>
    </row>
    <row r="13" spans="1:6" s="3" customFormat="1" ht="15" customHeight="1" x14ac:dyDescent="0.2">
      <c r="A13" s="3" t="s">
        <v>70</v>
      </c>
      <c r="C13" s="69">
        <v>750</v>
      </c>
      <c r="D13" s="77">
        <v>0</v>
      </c>
      <c r="E13" s="71">
        <v>84</v>
      </c>
      <c r="F13" s="72">
        <f t="shared" ref="F13:F18" si="1">C13*D13*E13</f>
        <v>0</v>
      </c>
    </row>
    <row r="14" spans="1:6" s="3" customFormat="1" ht="15" customHeight="1" x14ac:dyDescent="0.2">
      <c r="A14" s="3" t="s">
        <v>71</v>
      </c>
      <c r="C14" s="69">
        <v>100</v>
      </c>
      <c r="D14" s="77">
        <v>0</v>
      </c>
      <c r="E14" s="71">
        <v>84</v>
      </c>
      <c r="F14" s="72">
        <f t="shared" si="1"/>
        <v>0</v>
      </c>
    </row>
    <row r="15" spans="1:6" s="3" customFormat="1" ht="15" customHeight="1" x14ac:dyDescent="0.2">
      <c r="A15" s="3" t="s">
        <v>72</v>
      </c>
      <c r="C15" s="69">
        <v>100</v>
      </c>
      <c r="D15" s="77">
        <v>0</v>
      </c>
      <c r="E15" s="71">
        <v>84</v>
      </c>
      <c r="F15" s="72">
        <f t="shared" si="1"/>
        <v>0</v>
      </c>
    </row>
    <row r="16" spans="1:6" s="3" customFormat="1" ht="15" customHeight="1" x14ac:dyDescent="0.2">
      <c r="A16" s="3" t="s">
        <v>73</v>
      </c>
      <c r="C16" s="69">
        <v>100</v>
      </c>
      <c r="D16" s="77">
        <v>0</v>
      </c>
      <c r="E16" s="71">
        <v>84</v>
      </c>
      <c r="F16" s="72">
        <f t="shared" si="1"/>
        <v>0</v>
      </c>
    </row>
    <row r="17" spans="1:6" s="3" customFormat="1" ht="15" customHeight="1" x14ac:dyDescent="0.2">
      <c r="A17" s="3" t="s">
        <v>74</v>
      </c>
      <c r="C17" s="69">
        <v>100</v>
      </c>
      <c r="D17" s="77">
        <v>0</v>
      </c>
      <c r="E17" s="71">
        <v>84</v>
      </c>
      <c r="F17" s="72">
        <f t="shared" si="1"/>
        <v>0</v>
      </c>
    </row>
    <row r="18" spans="1:6" s="3" customFormat="1" ht="27" customHeight="1" x14ac:dyDescent="0.2">
      <c r="A18" s="79" t="s">
        <v>75</v>
      </c>
      <c r="C18" s="81">
        <v>400</v>
      </c>
      <c r="D18" s="77">
        <v>0</v>
      </c>
      <c r="E18" s="71">
        <v>84</v>
      </c>
      <c r="F18" s="72">
        <f t="shared" si="1"/>
        <v>0</v>
      </c>
    </row>
    <row r="19" spans="1:6" s="3" customFormat="1" ht="15" customHeight="1" x14ac:dyDescent="0.2">
      <c r="A19" s="73" t="s">
        <v>58</v>
      </c>
      <c r="B19" s="73"/>
      <c r="C19" s="73"/>
      <c r="D19" s="78"/>
      <c r="E19" s="73"/>
      <c r="F19" s="80">
        <f>SUM(F12:F18)</f>
        <v>0</v>
      </c>
    </row>
    <row r="20" spans="1:6" s="3" customFormat="1" ht="11.4" x14ac:dyDescent="0.2">
      <c r="D20" s="72"/>
    </row>
    <row r="21" spans="1:6" s="3" customFormat="1" ht="11.4" x14ac:dyDescent="0.2">
      <c r="D21" s="72"/>
    </row>
    <row r="22" spans="1:6" s="35" customFormat="1" ht="31.8" customHeight="1" x14ac:dyDescent="0.2">
      <c r="A22" s="37" t="s">
        <v>76</v>
      </c>
      <c r="B22" s="51"/>
      <c r="C22" s="51"/>
      <c r="D22" s="51"/>
      <c r="E22" s="54"/>
      <c r="F22" s="54"/>
    </row>
    <row r="23" spans="1:6" s="68" customFormat="1" ht="22.8" x14ac:dyDescent="0.3">
      <c r="A23" s="66" t="s">
        <v>66</v>
      </c>
      <c r="B23" s="67"/>
      <c r="C23" s="82" t="s">
        <v>68</v>
      </c>
      <c r="D23" s="83" t="s">
        <v>79</v>
      </c>
      <c r="E23" s="82"/>
      <c r="F23" s="66"/>
    </row>
    <row r="24" spans="1:6" s="3" customFormat="1" ht="15" customHeight="1" x14ac:dyDescent="0.2">
      <c r="A24" s="3" t="s">
        <v>78</v>
      </c>
      <c r="C24" s="69">
        <v>1800</v>
      </c>
      <c r="D24" s="77">
        <v>0</v>
      </c>
      <c r="E24" s="71"/>
      <c r="F24" s="72">
        <f>C24*D24</f>
        <v>0</v>
      </c>
    </row>
    <row r="25" spans="1:6" s="3" customFormat="1" ht="15" customHeight="1" x14ac:dyDescent="0.2">
      <c r="A25" s="3" t="s">
        <v>77</v>
      </c>
      <c r="C25" s="69">
        <v>2300</v>
      </c>
      <c r="D25" s="77">
        <v>0</v>
      </c>
      <c r="E25" s="71"/>
      <c r="F25" s="72">
        <f>C25*D25</f>
        <v>0</v>
      </c>
    </row>
    <row r="26" spans="1:6" s="3" customFormat="1" ht="15" customHeight="1" x14ac:dyDescent="0.2">
      <c r="A26" s="73" t="s">
        <v>58</v>
      </c>
      <c r="B26" s="73"/>
      <c r="C26" s="73"/>
      <c r="D26" s="73"/>
      <c r="E26" s="73"/>
      <c r="F26" s="74"/>
    </row>
    <row r="27" spans="1:6" x14ac:dyDescent="0.25">
      <c r="D27" s="48"/>
    </row>
    <row r="28" spans="1:6" ht="19.95" customHeight="1" x14ac:dyDescent="0.25">
      <c r="A28" s="38" t="s">
        <v>45</v>
      </c>
      <c r="B28" s="49"/>
      <c r="C28" s="49"/>
      <c r="D28" s="49"/>
      <c r="E28" s="49"/>
      <c r="F28" s="49"/>
    </row>
    <row r="29" spans="1:6" s="35" customFormat="1" ht="19.95" customHeight="1" x14ac:dyDescent="0.2">
      <c r="A29" s="37" t="s">
        <v>87</v>
      </c>
      <c r="B29" s="54"/>
      <c r="C29" s="54"/>
      <c r="D29" s="54"/>
      <c r="E29" s="54"/>
      <c r="F29" s="54"/>
    </row>
    <row r="30" spans="1:6" s="3" customFormat="1" ht="19.95" customHeight="1" thickBot="1" x14ac:dyDescent="0.25">
      <c r="A30" s="89" t="s">
        <v>36</v>
      </c>
    </row>
    <row r="31" spans="1:6" s="3" customFormat="1" ht="19.95" customHeight="1" thickBot="1" x14ac:dyDescent="0.25">
      <c r="A31" s="89" t="s">
        <v>37</v>
      </c>
    </row>
    <row r="32" spans="1:6" s="3" customFormat="1" ht="19.95" customHeight="1" thickBot="1" x14ac:dyDescent="0.25">
      <c r="A32" s="89" t="s">
        <v>38</v>
      </c>
    </row>
    <row r="33" spans="1:6" s="3" customFormat="1" ht="19.95" customHeight="1" thickBot="1" x14ac:dyDescent="0.25">
      <c r="A33" s="89" t="s">
        <v>39</v>
      </c>
    </row>
    <row r="34" spans="1:6" s="3" customFormat="1" ht="19.95" customHeight="1" thickBot="1" x14ac:dyDescent="0.25">
      <c r="A34" s="89" t="s">
        <v>40</v>
      </c>
    </row>
    <row r="35" spans="1:6" s="3" customFormat="1" ht="19.95" customHeight="1" thickBot="1" x14ac:dyDescent="0.25">
      <c r="A35" s="89" t="s">
        <v>41</v>
      </c>
    </row>
    <row r="36" spans="1:6" s="3" customFormat="1" ht="19.95" customHeight="1" thickBot="1" x14ac:dyDescent="0.25">
      <c r="A36" s="89" t="s">
        <v>42</v>
      </c>
    </row>
    <row r="37" spans="1:6" s="3" customFormat="1" ht="19.95" customHeight="1" thickBot="1" x14ac:dyDescent="0.25">
      <c r="A37" s="89" t="s">
        <v>43</v>
      </c>
    </row>
    <row r="38" spans="1:6" s="3" customFormat="1" ht="25.2" customHeight="1" thickBot="1" x14ac:dyDescent="0.25">
      <c r="A38" s="89" t="s">
        <v>44</v>
      </c>
      <c r="C38" s="61" t="s">
        <v>62</v>
      </c>
      <c r="D38" s="60"/>
      <c r="E38" s="60"/>
      <c r="F38" s="61" t="s">
        <v>63</v>
      </c>
    </row>
    <row r="39" spans="1:6" s="52" customFormat="1" ht="19.95" customHeight="1" x14ac:dyDescent="0.3">
      <c r="A39" s="36" t="s">
        <v>64</v>
      </c>
      <c r="B39" s="63">
        <v>0</v>
      </c>
      <c r="C39" s="64">
        <v>17100</v>
      </c>
      <c r="D39" s="53"/>
      <c r="F39" s="76">
        <f>B39*C39</f>
        <v>0</v>
      </c>
    </row>
    <row r="40" spans="1:6" s="52" customFormat="1" ht="19.95" customHeight="1" x14ac:dyDescent="0.3">
      <c r="A40" s="36"/>
      <c r="B40" s="53"/>
      <c r="C40" s="64"/>
      <c r="D40" s="53"/>
      <c r="F40" s="53"/>
    </row>
    <row r="41" spans="1:6" s="52" customFormat="1" ht="19.95" customHeight="1" x14ac:dyDescent="0.3">
      <c r="A41" s="96" t="s">
        <v>88</v>
      </c>
      <c r="B41" s="94"/>
      <c r="C41" s="95"/>
      <c r="D41" s="94"/>
      <c r="E41" s="51"/>
      <c r="F41" s="94"/>
    </row>
    <row r="42" spans="1:6" s="101" customFormat="1" ht="27.6" customHeight="1" x14ac:dyDescent="0.3">
      <c r="A42" s="98" t="s">
        <v>95</v>
      </c>
      <c r="B42" s="99" t="s">
        <v>99</v>
      </c>
      <c r="C42" s="99" t="s">
        <v>96</v>
      </c>
      <c r="D42" s="100" t="s">
        <v>97</v>
      </c>
      <c r="E42" s="100" t="s">
        <v>98</v>
      </c>
      <c r="F42" s="100" t="s">
        <v>58</v>
      </c>
    </row>
    <row r="43" spans="1:6" s="52" customFormat="1" ht="19.95" customHeight="1" x14ac:dyDescent="0.3">
      <c r="A43" s="104" t="s">
        <v>89</v>
      </c>
      <c r="B43" s="97">
        <v>600</v>
      </c>
      <c r="C43" s="63">
        <v>0</v>
      </c>
      <c r="D43" s="97">
        <v>2</v>
      </c>
      <c r="E43" s="52">
        <v>84</v>
      </c>
      <c r="F43" s="53">
        <f>B43*C43*D43*E43</f>
        <v>0</v>
      </c>
    </row>
    <row r="44" spans="1:6" s="52" customFormat="1" ht="19.95" customHeight="1" x14ac:dyDescent="0.3">
      <c r="A44" s="104" t="s">
        <v>90</v>
      </c>
      <c r="B44" s="97">
        <v>750</v>
      </c>
      <c r="C44" s="63">
        <v>0</v>
      </c>
      <c r="D44" s="97">
        <v>2</v>
      </c>
      <c r="E44" s="52">
        <v>84</v>
      </c>
      <c r="F44" s="53">
        <f t="shared" ref="F44:F48" si="2">B44*C44*D44*E44</f>
        <v>0</v>
      </c>
    </row>
    <row r="45" spans="1:6" s="52" customFormat="1" ht="19.95" customHeight="1" x14ac:dyDescent="0.3">
      <c r="A45" s="104" t="s">
        <v>91</v>
      </c>
      <c r="B45" s="97">
        <v>100</v>
      </c>
      <c r="C45" s="63">
        <v>0</v>
      </c>
      <c r="D45" s="97">
        <v>5</v>
      </c>
      <c r="E45" s="52">
        <v>84</v>
      </c>
      <c r="F45" s="53">
        <f t="shared" si="2"/>
        <v>0</v>
      </c>
    </row>
    <row r="46" spans="1:6" s="52" customFormat="1" ht="19.95" customHeight="1" x14ac:dyDescent="0.3">
      <c r="A46" s="104" t="s">
        <v>92</v>
      </c>
      <c r="B46" s="97">
        <v>100</v>
      </c>
      <c r="C46" s="63">
        <v>0</v>
      </c>
      <c r="D46" s="97">
        <v>6</v>
      </c>
      <c r="E46" s="52">
        <v>84</v>
      </c>
      <c r="F46" s="53">
        <f t="shared" si="2"/>
        <v>0</v>
      </c>
    </row>
    <row r="47" spans="1:6" s="52" customFormat="1" ht="19.95" customHeight="1" x14ac:dyDescent="0.3">
      <c r="A47" s="104" t="s">
        <v>93</v>
      </c>
      <c r="B47" s="97">
        <v>100</v>
      </c>
      <c r="C47" s="63">
        <v>0</v>
      </c>
      <c r="D47" s="97">
        <v>9</v>
      </c>
      <c r="E47" s="52">
        <v>84</v>
      </c>
      <c r="F47" s="53">
        <f t="shared" si="2"/>
        <v>0</v>
      </c>
    </row>
    <row r="48" spans="1:6" s="52" customFormat="1" ht="19.95" customHeight="1" x14ac:dyDescent="0.3">
      <c r="A48" s="104" t="s">
        <v>94</v>
      </c>
      <c r="B48" s="97">
        <v>50</v>
      </c>
      <c r="C48" s="63">
        <v>0</v>
      </c>
      <c r="D48" s="97">
        <v>9</v>
      </c>
      <c r="E48" s="52">
        <v>84</v>
      </c>
      <c r="F48" s="53">
        <f t="shared" si="2"/>
        <v>0</v>
      </c>
    </row>
    <row r="49" spans="1:6" s="52" customFormat="1" ht="19.95" customHeight="1" x14ac:dyDescent="0.3">
      <c r="A49" s="102" t="s">
        <v>100</v>
      </c>
      <c r="B49" s="59"/>
      <c r="C49" s="103"/>
      <c r="D49" s="59"/>
      <c r="E49" s="58"/>
      <c r="F49" s="76"/>
    </row>
    <row r="50" spans="1:6" s="52" customFormat="1" ht="19.95" customHeight="1" x14ac:dyDescent="0.3">
      <c r="A50" s="36"/>
      <c r="B50" s="53"/>
      <c r="C50" s="64"/>
      <c r="D50" s="53"/>
      <c r="F50" s="53"/>
    </row>
  </sheetData>
  <pageMargins left="0.7" right="0.7" top="0.75" bottom="0.75" header="0.3" footer="0.3"/>
  <pageSetup paperSize="9" scale="8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CD3BD-196C-4526-8107-25A1EE2560C3}">
  <dimension ref="A1:B15"/>
  <sheetViews>
    <sheetView tabSelected="1" workbookViewId="0">
      <selection activeCell="B13" sqref="B13"/>
    </sheetView>
  </sheetViews>
  <sheetFormatPr defaultRowHeight="11.4" x14ac:dyDescent="0.2"/>
  <cols>
    <col min="1" max="1" width="56.21875" style="3" customWidth="1"/>
    <col min="2" max="2" width="33.109375" style="72" customWidth="1"/>
    <col min="3" max="16384" width="8.88671875" style="3"/>
  </cols>
  <sheetData>
    <row r="1" spans="1:2" s="62" customFormat="1" ht="25.2" customHeight="1" x14ac:dyDescent="0.3">
      <c r="A1" s="90" t="s">
        <v>35</v>
      </c>
      <c r="B1" s="91"/>
    </row>
    <row r="2" spans="1:2" s="35" customFormat="1" ht="12.6" x14ac:dyDescent="0.2">
      <c r="B2" s="47"/>
    </row>
    <row r="3" spans="1:2" s="35" customFormat="1" ht="19.95" customHeight="1" x14ac:dyDescent="0.2">
      <c r="A3" s="37" t="s">
        <v>80</v>
      </c>
      <c r="B3" s="55"/>
    </row>
    <row r="4" spans="1:2" s="35" customFormat="1" ht="19.95" customHeight="1" x14ac:dyDescent="0.2">
      <c r="A4" s="65" t="s">
        <v>81</v>
      </c>
      <c r="B4" s="56"/>
    </row>
    <row r="5" spans="1:2" s="35" customFormat="1" ht="18" customHeight="1" x14ac:dyDescent="0.2">
      <c r="A5" s="35" t="s">
        <v>82</v>
      </c>
      <c r="B5" s="47">
        <f>'Tarieflijst kernassortiment'!I29</f>
        <v>0</v>
      </c>
    </row>
    <row r="6" spans="1:2" s="35" customFormat="1" ht="18" customHeight="1" x14ac:dyDescent="0.2">
      <c r="A6" s="35" t="s">
        <v>122</v>
      </c>
      <c r="B6" s="47">
        <f>'Tarieflijst accessoires'!D15</f>
        <v>0</v>
      </c>
    </row>
    <row r="7" spans="1:2" s="35" customFormat="1" ht="18" customHeight="1" x14ac:dyDescent="0.2">
      <c r="A7" s="35" t="s">
        <v>123</v>
      </c>
      <c r="B7" s="47">
        <f>'Tarieflijst accessoires'!I29</f>
        <v>0</v>
      </c>
    </row>
    <row r="8" spans="1:2" s="35" customFormat="1" ht="18" customHeight="1" x14ac:dyDescent="0.2">
      <c r="A8" s="35" t="s">
        <v>83</v>
      </c>
      <c r="B8" s="47">
        <f>'Tarieflijst Diensten'!F39</f>
        <v>0</v>
      </c>
    </row>
    <row r="9" spans="1:2" s="35" customFormat="1" ht="18" customHeight="1" x14ac:dyDescent="0.2">
      <c r="A9" s="35" t="s">
        <v>84</v>
      </c>
      <c r="B9" s="47">
        <f>'Tarieflijst Diensten'!F8</f>
        <v>0</v>
      </c>
    </row>
    <row r="10" spans="1:2" s="35" customFormat="1" ht="18" customHeight="1" x14ac:dyDescent="0.2">
      <c r="A10" s="35" t="s">
        <v>85</v>
      </c>
      <c r="B10" s="47">
        <f>'Tarieflijst Diensten'!F19</f>
        <v>0</v>
      </c>
    </row>
    <row r="11" spans="1:2" s="35" customFormat="1" ht="18" customHeight="1" x14ac:dyDescent="0.2">
      <c r="A11" s="35" t="s">
        <v>121</v>
      </c>
      <c r="B11" s="47">
        <f>'Tarieflijst Diensten'!F49</f>
        <v>0</v>
      </c>
    </row>
    <row r="12" spans="1:2" s="35" customFormat="1" ht="18" customHeight="1" x14ac:dyDescent="0.2">
      <c r="A12" s="35" t="s">
        <v>76</v>
      </c>
      <c r="B12" s="47">
        <f>'Tarieflijst Diensten'!F26</f>
        <v>0</v>
      </c>
    </row>
    <row r="13" spans="1:2" s="62" customFormat="1" ht="30" customHeight="1" x14ac:dyDescent="0.3">
      <c r="A13" s="92" t="s">
        <v>86</v>
      </c>
      <c r="B13" s="93">
        <f>SUM(B5:B12)</f>
        <v>0</v>
      </c>
    </row>
    <row r="14" spans="1:2" ht="15" customHeight="1" x14ac:dyDescent="0.2"/>
    <row r="15" spans="1:2" ht="15" customHeight="1" x14ac:dyDescent="0.2"/>
  </sheetData>
  <pageMargins left="0.7" right="0.7" top="0.75" bottom="0.75" header="0.3" footer="0.3"/>
</worksheet>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Invulinstructie</vt:lpstr>
      <vt:lpstr>Tarieflijst kernassortiment</vt:lpstr>
      <vt:lpstr>Tarieflijst accessoires</vt:lpstr>
      <vt:lpstr>Tarieflijst Diensten</vt:lpstr>
      <vt:lpstr>Totale inschrijfprijs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 drs Karl Muuuse</dc:creator>
  <cp:keywords/>
  <dc:description/>
  <cp:lastModifiedBy>Vugt, M.E.D. van (Marliese)</cp:lastModifiedBy>
  <cp:lastPrinted>2025-01-22T02:10:16Z</cp:lastPrinted>
  <dcterms:created xsi:type="dcterms:W3CDTF">2016-09-15T10:18:21Z</dcterms:created>
  <dcterms:modified xsi:type="dcterms:W3CDTF">2025-01-28T13:22:11Z</dcterms:modified>
  <cp:category/>
</cp:coreProperties>
</file>