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homedrive.wsbd.nl\UserFolders$\iskanderrm\Bureaublad\Aanbestedingen\2025\ONderhoud IBA's\"/>
    </mc:Choice>
  </mc:AlternateContent>
  <xr:revisionPtr revIDLastSave="0" documentId="13_ncr:1_{A637A71D-639E-405E-95B7-5418151D2DCC}" xr6:coauthVersionLast="47" xr6:coauthVersionMax="47" xr10:uidLastSave="{00000000-0000-0000-0000-000000000000}"/>
  <bookViews>
    <workbookView xWindow="-120" yWindow="-120" windowWidth="28920" windowHeight="13500" xr2:uid="{1586FD57-0F09-452E-A5A3-8DBFFCD7F15F}"/>
  </bookViews>
  <sheets>
    <sheet name="Blad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79" i="1" l="1"/>
  <c r="E80" i="1"/>
  <c r="E78" i="1"/>
  <c r="E10" i="1"/>
  <c r="E11" i="1"/>
  <c r="E12" i="1"/>
  <c r="E13" i="1"/>
  <c r="E23" i="1"/>
  <c r="E14" i="1"/>
  <c r="E9" i="1"/>
  <c r="E62" i="1"/>
  <c r="E63" i="1"/>
  <c r="E64" i="1"/>
  <c r="E65" i="1"/>
  <c r="E66" i="1"/>
  <c r="E67" i="1"/>
  <c r="E68" i="1"/>
  <c r="E69" i="1"/>
  <c r="E70" i="1"/>
  <c r="E71" i="1"/>
  <c r="E61" i="1"/>
  <c r="E48" i="1"/>
  <c r="E49" i="1"/>
  <c r="E50" i="1"/>
  <c r="E51" i="1"/>
  <c r="E52" i="1"/>
  <c r="E53" i="1"/>
  <c r="E54" i="1"/>
  <c r="E55" i="1"/>
  <c r="E56" i="1"/>
  <c r="E57" i="1"/>
  <c r="E58" i="1"/>
  <c r="E59" i="1"/>
  <c r="E47" i="1"/>
  <c r="E36" i="1"/>
  <c r="E37" i="1"/>
  <c r="E38" i="1"/>
  <c r="E39" i="1"/>
  <c r="E40" i="1"/>
  <c r="E41" i="1"/>
  <c r="E42" i="1"/>
  <c r="E43" i="1"/>
  <c r="E44" i="1"/>
  <c r="E45" i="1"/>
  <c r="E35" i="1"/>
  <c r="E25" i="1"/>
  <c r="E26" i="1"/>
  <c r="E27" i="1"/>
  <c r="E28" i="1"/>
  <c r="E29" i="1"/>
  <c r="E30" i="1"/>
  <c r="E31" i="1"/>
  <c r="E32" i="1"/>
  <c r="E33" i="1"/>
  <c r="E24" i="1"/>
  <c r="E72" i="1" l="1"/>
  <c r="E81" i="1"/>
  <c r="E15" i="1" s="1"/>
  <c r="B16" i="1" s="1"/>
</calcChain>
</file>

<file path=xl/sharedStrings.xml><?xml version="1.0" encoding="utf-8"?>
<sst xmlns="http://schemas.openxmlformats.org/spreadsheetml/2006/main" count="144" uniqueCount="63">
  <si>
    <t>Omschrijving</t>
  </si>
  <si>
    <t>All-in jaarlijks onderhoud conform Programma van eisen (exclusief vervangingen).</t>
  </si>
  <si>
    <t>Eenheid</t>
  </si>
  <si>
    <t>Stuks</t>
  </si>
  <si>
    <t>Aantal per jaar</t>
  </si>
  <si>
    <t>Prijs per eenheid</t>
  </si>
  <si>
    <t>Totaal</t>
  </si>
  <si>
    <t>Tabel 1</t>
  </si>
  <si>
    <t>Boralit SC (369)</t>
  </si>
  <si>
    <t>Luchtpompmenbraan</t>
  </si>
  <si>
    <t>stuks</t>
  </si>
  <si>
    <t>Luchtfilter Secoh SLL 40/50</t>
  </si>
  <si>
    <t>Vervanging effluentpomp</t>
  </si>
  <si>
    <t>Vervanging totale Secoh luchtpomp SLL 40/50</t>
  </si>
  <si>
    <t>Vervanging beluchtingsschotel ¾”</t>
  </si>
  <si>
    <t>Vervanging beluchtingschotel console</t>
  </si>
  <si>
    <t>Vervanging drukopnemer</t>
  </si>
  <si>
    <t>Vervanging pompkranen</t>
  </si>
  <si>
    <t>Vervanging Cone</t>
  </si>
  <si>
    <t>Vervanging aardlekschakelaar</t>
  </si>
  <si>
    <t>Vervanging van putafdekking</t>
  </si>
  <si>
    <t>Tabel 2 vervanging meest gebruikte onderdelen</t>
  </si>
  <si>
    <t>Vervanging</t>
  </si>
  <si>
    <t>Hoeveelheid</t>
  </si>
  <si>
    <t>Per jaar</t>
  </si>
  <si>
    <t>Totaal Bedrag</t>
  </si>
  <si>
    <t>(hoeveelheid x all-in prijs per eenheid)</t>
  </si>
  <si>
    <t>Hoeveelheid per jaar</t>
  </si>
  <si>
    <t>Boralit BCI (165)</t>
  </si>
  <si>
    <t>Eternit EP (88)</t>
  </si>
  <si>
    <t xml:space="preserve">Luchtfilter </t>
  </si>
  <si>
    <t>Vervanging luchtpomp EL-60</t>
  </si>
  <si>
    <t>Vervanging beluchtingsschotel 300 mm (2x)</t>
  </si>
  <si>
    <t>Vervanging Airlift</t>
  </si>
  <si>
    <t>Vervanging PLC</t>
  </si>
  <si>
    <t>Akanova Upoclean (73)</t>
  </si>
  <si>
    <t>Luchtpomprevisie</t>
  </si>
  <si>
    <t>Luchtfilter LA 100 / 120</t>
  </si>
  <si>
    <t>Vervanging luchtpomp LA 100 / 120</t>
  </si>
  <si>
    <t>Vervanging beluchtingbuis EMR</t>
  </si>
  <si>
    <t>TOTAAL PRIJS VERVANGING ONDERDELEN (V) (exclusief BTW)</t>
  </si>
  <si>
    <t>(V)</t>
  </si>
  <si>
    <t>Tabel 3. Opties</t>
  </si>
  <si>
    <t>Optie</t>
  </si>
  <si>
    <t>NEN3140 inspectie en rapportage</t>
  </si>
  <si>
    <t>Extra preventief onderhoud bezoek</t>
  </si>
  <si>
    <t>Herstellen bestrating</t>
  </si>
  <si>
    <t>M2</t>
  </si>
  <si>
    <t xml:space="preserve">Totale (fictieve) inschrijfprijs </t>
  </si>
  <si>
    <t>Opties (tabel 3)</t>
  </si>
  <si>
    <t>Totaal prijs vervanging onderdelen (tabel 2)</t>
  </si>
  <si>
    <t>Totaalprijs</t>
  </si>
  <si>
    <t xml:space="preserve">Naam: </t>
  </si>
  <si>
    <t>Functie:</t>
  </si>
  <si>
    <t>Onderneming:</t>
  </si>
  <si>
    <t>Handtekening:</t>
  </si>
  <si>
    <t>Plaats en datum:</t>
  </si>
  <si>
    <t>Inschrijfstaat behorende bij de Europees openbare procedure ten behoeve van een "raamovereenkomst voor Onderhoud IBA’s”
De in te dienen prijzen zijn all-in prijzen. Dat wil zeggen dat in de prijzen minimaal de volgende zaken zijn inbegrepen; alle reistijden/reiskosten, verblijfskosten, kosten klein- of hulpmaterialen, montage, inzet standaard gereedschap, inzet materieel, afvoer slib, rapportage. Inschrijver dient de gele cellen in te vullen. 
Genoemde hoeveelheden zijn per jaar en betreffen veelal een geschatte of theoretische omvang. Het werkelijke aantal wijkt hiervan af. Aan de opgegeven aantallen kunnen geen rechten worden ontleend.
Alle prijzen zijn exclusief BTW.</t>
  </si>
  <si>
    <t>All-in Prijs per eenheid 
inclusief montage</t>
  </si>
  <si>
    <t xml:space="preserve">Oplossen storingen zaterdag 0:00 uur - 0:00 uur </t>
  </si>
  <si>
    <t xml:space="preserve">Oplossen storingen zon- en feestdagen 0:00 uur - 0:00 uur </t>
  </si>
  <si>
    <t>Oplossen storing ma - vrij 07:00 uur - 18:00 uur</t>
  </si>
  <si>
    <t>Oplossen storingen ma-vr 18:00 uur - 07:00 uur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</si>
</sst>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00"/>
  </numFmts>
  <fonts count="9" x14ac:knownFonts="1">
    <font>
      <sz val="11"/>
      <color theme="1"/>
      <name val="Aptos Narrow"/>
      <family val="2"/>
      <scheme val="minor"/>
    </font>
    <font>
      <b/>
      <sz val="11"/>
      <color theme="1"/>
      <name val="Aptos Narrow"/>
      <family val="2"/>
      <scheme val="minor"/>
    </font>
    <font>
      <sz val="11"/>
      <color theme="1"/>
      <name val="Calibri"/>
      <family val="2"/>
    </font>
    <font>
      <sz val="12"/>
      <color rgb="FF000000"/>
      <name val="Calibri"/>
      <family val="2"/>
    </font>
    <font>
      <b/>
      <sz val="12"/>
      <color rgb="FF000000"/>
      <name val="Calibri"/>
      <family val="2"/>
    </font>
    <font>
      <sz val="12"/>
      <color theme="1"/>
      <name val="Calibri"/>
      <family val="2"/>
    </font>
    <font>
      <b/>
      <sz val="12"/>
      <color theme="1"/>
      <name val="Calibri"/>
      <family val="2"/>
    </font>
    <font>
      <b/>
      <sz val="11"/>
      <color theme="1"/>
      <name val="Calibri"/>
      <family val="2"/>
    </font>
    <font>
      <sz val="8"/>
      <name val="Aptos Narrow"/>
      <family val="2"/>
      <scheme val="minor"/>
    </font>
  </fonts>
  <fills count="5">
    <fill>
      <patternFill patternType="none"/>
    </fill>
    <fill>
      <patternFill patternType="gray125"/>
    </fill>
    <fill>
      <patternFill patternType="solid">
        <fgColor rgb="FFD9D9D9"/>
        <bgColor indexed="64"/>
      </patternFill>
    </fill>
    <fill>
      <patternFill patternType="solid">
        <fgColor rgb="FFFFFF00"/>
        <bgColor indexed="64"/>
      </patternFill>
    </fill>
    <fill>
      <patternFill patternType="solid">
        <fgColor theme="4" tint="0.79998168889431442"/>
        <bgColor indexed="64"/>
      </patternFill>
    </fill>
  </fills>
  <borders count="11">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medium">
        <color indexed="64"/>
      </right>
      <top style="medium">
        <color indexed="64"/>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s>
  <cellStyleXfs count="1">
    <xf numFmtId="0" fontId="0" fillId="0" borderId="0"/>
  </cellStyleXfs>
  <cellXfs count="57">
    <xf numFmtId="0" fontId="0" fillId="0" borderId="0" xfId="0"/>
    <xf numFmtId="0" fontId="3" fillId="2" borderId="5" xfId="0" applyFont="1" applyFill="1" applyBorder="1" applyAlignment="1">
      <alignment vertical="center" wrapText="1"/>
    </xf>
    <xf numFmtId="0" fontId="2" fillId="0" borderId="0" xfId="0" applyFont="1"/>
    <xf numFmtId="0" fontId="4" fillId="2" borderId="7" xfId="0" applyFont="1" applyFill="1" applyBorder="1" applyAlignment="1">
      <alignment vertical="center" wrapText="1"/>
    </xf>
    <xf numFmtId="0" fontId="4" fillId="2" borderId="8" xfId="0" applyFont="1" applyFill="1" applyBorder="1" applyAlignment="1">
      <alignment vertical="center" wrapText="1"/>
    </xf>
    <xf numFmtId="0" fontId="2" fillId="2" borderId="4" xfId="0" applyFont="1" applyFill="1" applyBorder="1" applyAlignment="1">
      <alignment vertical="top" wrapText="1"/>
    </xf>
    <xf numFmtId="0" fontId="3" fillId="2" borderId="3" xfId="0" applyFont="1" applyFill="1" applyBorder="1" applyAlignment="1">
      <alignment vertical="center" wrapText="1"/>
    </xf>
    <xf numFmtId="0" fontId="3" fillId="2" borderId="3" xfId="0" applyFont="1" applyFill="1" applyBorder="1" applyAlignment="1">
      <alignment horizontal="center" vertical="center" wrapText="1"/>
    </xf>
    <xf numFmtId="0" fontId="4" fillId="2" borderId="1" xfId="0" applyFont="1" applyFill="1" applyBorder="1" applyAlignment="1">
      <alignment vertical="center" wrapText="1"/>
    </xf>
    <xf numFmtId="0" fontId="5" fillId="2" borderId="2" xfId="0" applyFont="1" applyFill="1" applyBorder="1" applyAlignment="1">
      <alignment horizontal="center" vertical="center" wrapText="1"/>
    </xf>
    <xf numFmtId="0" fontId="5" fillId="2" borderId="2" xfId="0" applyFont="1" applyFill="1" applyBorder="1" applyAlignment="1">
      <alignment vertical="center" wrapText="1"/>
    </xf>
    <xf numFmtId="0" fontId="6" fillId="0" borderId="3" xfId="0" applyFont="1" applyBorder="1" applyAlignment="1">
      <alignment vertical="center" wrapText="1"/>
    </xf>
    <xf numFmtId="0" fontId="4" fillId="2" borderId="3" xfId="0" applyFont="1" applyFill="1" applyBorder="1" applyAlignment="1">
      <alignment vertical="center" wrapText="1"/>
    </xf>
    <xf numFmtId="0" fontId="5" fillId="2" borderId="4" xfId="0" applyFont="1" applyFill="1" applyBorder="1" applyAlignment="1">
      <alignment horizontal="center" vertical="center" wrapText="1"/>
    </xf>
    <xf numFmtId="0" fontId="5" fillId="2" borderId="4" xfId="0" applyFont="1" applyFill="1" applyBorder="1" applyAlignment="1">
      <alignment vertical="center" wrapText="1"/>
    </xf>
    <xf numFmtId="0" fontId="4" fillId="2" borderId="4" xfId="0" applyFont="1" applyFill="1" applyBorder="1" applyAlignment="1">
      <alignment horizontal="center" vertical="center" wrapText="1"/>
    </xf>
    <xf numFmtId="0" fontId="6" fillId="0" borderId="0" xfId="0" applyFont="1" applyFill="1" applyBorder="1" applyAlignment="1">
      <alignment vertical="center" wrapText="1"/>
    </xf>
    <xf numFmtId="0" fontId="4" fillId="2" borderId="7" xfId="0" applyFont="1" applyFill="1" applyBorder="1" applyAlignment="1">
      <alignment horizontal="center" vertical="center" wrapText="1"/>
    </xf>
    <xf numFmtId="0" fontId="4" fillId="2" borderId="8" xfId="0" applyFont="1" applyFill="1" applyBorder="1" applyAlignment="1">
      <alignment horizontal="center" vertical="center" wrapText="1"/>
    </xf>
    <xf numFmtId="164" fontId="5" fillId="2" borderId="4" xfId="0" applyNumberFormat="1" applyFont="1" applyFill="1" applyBorder="1" applyAlignment="1">
      <alignment horizontal="right" vertical="center" wrapText="1"/>
    </xf>
    <xf numFmtId="0" fontId="5" fillId="4" borderId="3" xfId="0" applyFont="1" applyFill="1" applyBorder="1" applyAlignment="1">
      <alignment vertical="center" wrapText="1"/>
    </xf>
    <xf numFmtId="0" fontId="5" fillId="4" borderId="4" xfId="0" applyFont="1" applyFill="1" applyBorder="1" applyAlignment="1">
      <alignment horizontal="center" vertical="center" wrapText="1"/>
    </xf>
    <xf numFmtId="0" fontId="2" fillId="4" borderId="1" xfId="0" applyFont="1" applyFill="1" applyBorder="1"/>
    <xf numFmtId="0" fontId="2" fillId="4" borderId="1" xfId="0" applyFont="1" applyFill="1" applyBorder="1" applyAlignment="1">
      <alignment horizontal="center" vertical="center"/>
    </xf>
    <xf numFmtId="0" fontId="5" fillId="4" borderId="1" xfId="0" applyFont="1" applyFill="1" applyBorder="1" applyAlignment="1">
      <alignment vertical="center" wrapText="1"/>
    </xf>
    <xf numFmtId="0" fontId="5" fillId="4" borderId="2" xfId="0" applyFont="1" applyFill="1" applyBorder="1" applyAlignment="1">
      <alignment horizontal="center" vertical="center" wrapText="1"/>
    </xf>
    <xf numFmtId="164" fontId="5" fillId="4" borderId="4" xfId="0" applyNumberFormat="1" applyFont="1" applyFill="1" applyBorder="1" applyAlignment="1">
      <alignment vertical="center" wrapText="1"/>
    </xf>
    <xf numFmtId="164" fontId="2" fillId="4" borderId="1" xfId="0" applyNumberFormat="1" applyFont="1" applyFill="1" applyBorder="1"/>
    <xf numFmtId="0" fontId="2" fillId="4" borderId="0" xfId="0" applyFont="1" applyFill="1" applyBorder="1"/>
    <xf numFmtId="0" fontId="2" fillId="4" borderId="5" xfId="0" applyFont="1" applyFill="1" applyBorder="1"/>
    <xf numFmtId="164" fontId="2" fillId="4" borderId="5" xfId="0" applyNumberFormat="1" applyFont="1" applyFill="1" applyBorder="1"/>
    <xf numFmtId="0" fontId="7" fillId="4" borderId="1" xfId="0" applyFont="1" applyFill="1" applyBorder="1"/>
    <xf numFmtId="0" fontId="2" fillId="3" borderId="1" xfId="0" applyFont="1" applyFill="1" applyBorder="1" applyProtection="1">
      <protection locked="0"/>
    </xf>
    <xf numFmtId="164" fontId="2" fillId="3" borderId="1" xfId="0" applyNumberFormat="1" applyFont="1" applyFill="1" applyBorder="1" applyProtection="1">
      <protection locked="0"/>
    </xf>
    <xf numFmtId="164" fontId="5" fillId="3" borderId="4" xfId="0" applyNumberFormat="1" applyFont="1" applyFill="1" applyBorder="1" applyAlignment="1" applyProtection="1">
      <alignment vertical="center" wrapText="1"/>
      <protection locked="0"/>
    </xf>
    <xf numFmtId="164" fontId="5" fillId="3" borderId="2" xfId="0" applyNumberFormat="1" applyFont="1" applyFill="1" applyBorder="1" applyAlignment="1" applyProtection="1">
      <alignment vertical="center" wrapText="1"/>
      <protection locked="0"/>
    </xf>
    <xf numFmtId="0" fontId="0" fillId="0" borderId="0" xfId="0" applyAlignment="1">
      <alignment horizontal="center"/>
    </xf>
    <xf numFmtId="0" fontId="1" fillId="0" borderId="9" xfId="0" applyFont="1" applyBorder="1" applyAlignment="1">
      <alignment horizontal="center"/>
    </xf>
    <xf numFmtId="0" fontId="1" fillId="0" borderId="10" xfId="0" applyFont="1" applyBorder="1" applyAlignment="1">
      <alignment horizontal="center"/>
    </xf>
    <xf numFmtId="0" fontId="1" fillId="0" borderId="2" xfId="0" applyFont="1" applyBorder="1" applyAlignment="1">
      <alignment horizontal="center"/>
    </xf>
    <xf numFmtId="0" fontId="2" fillId="4" borderId="9" xfId="0" applyFont="1" applyFill="1" applyBorder="1" applyAlignment="1">
      <alignment horizontal="center"/>
    </xf>
    <xf numFmtId="0" fontId="2" fillId="4" borderId="10" xfId="0" applyFont="1" applyFill="1" applyBorder="1" applyAlignment="1">
      <alignment horizontal="center"/>
    </xf>
    <xf numFmtId="0" fontId="2" fillId="4" borderId="2" xfId="0" applyFont="1" applyFill="1" applyBorder="1" applyAlignment="1">
      <alignment horizontal="center"/>
    </xf>
    <xf numFmtId="0" fontId="4" fillId="2" borderId="5" xfId="0" applyFont="1" applyFill="1" applyBorder="1" applyAlignment="1">
      <alignment vertical="center" wrapText="1"/>
    </xf>
    <xf numFmtId="0" fontId="4" fillId="2" borderId="6" xfId="0" applyFont="1" applyFill="1" applyBorder="1" applyAlignment="1">
      <alignment vertical="center" wrapText="1"/>
    </xf>
    <xf numFmtId="0" fontId="4" fillId="2" borderId="3" xfId="0" applyFont="1" applyFill="1" applyBorder="1" applyAlignment="1">
      <alignment vertical="center" wrapText="1"/>
    </xf>
    <xf numFmtId="164" fontId="7" fillId="4" borderId="9" xfId="0" applyNumberFormat="1" applyFont="1" applyFill="1" applyBorder="1" applyAlignment="1">
      <alignment horizontal="center"/>
    </xf>
    <xf numFmtId="164" fontId="7" fillId="4" borderId="10" xfId="0" applyNumberFormat="1" applyFont="1" applyFill="1" applyBorder="1" applyAlignment="1">
      <alignment horizontal="center"/>
    </xf>
    <xf numFmtId="164" fontId="7" fillId="4" borderId="2" xfId="0" applyNumberFormat="1" applyFont="1" applyFill="1" applyBorder="1" applyAlignment="1">
      <alignment horizontal="center"/>
    </xf>
    <xf numFmtId="0" fontId="1" fillId="0" borderId="0" xfId="0" applyFont="1" applyAlignment="1">
      <alignment horizontal="center" wrapText="1"/>
    </xf>
    <xf numFmtId="0" fontId="1" fillId="0" borderId="0" xfId="0" applyFont="1" applyAlignment="1">
      <alignment horizontal="center"/>
    </xf>
    <xf numFmtId="0" fontId="3" fillId="2" borderId="5" xfId="0" applyFont="1" applyFill="1" applyBorder="1" applyAlignment="1">
      <alignment vertical="center" wrapText="1"/>
    </xf>
    <xf numFmtId="0" fontId="3" fillId="2" borderId="6" xfId="0" applyFont="1" applyFill="1" applyBorder="1" applyAlignment="1">
      <alignment vertical="center" wrapText="1"/>
    </xf>
    <xf numFmtId="0" fontId="3" fillId="2" borderId="3" xfId="0" applyFont="1" applyFill="1" applyBorder="1" applyAlignment="1">
      <alignment vertical="center" wrapText="1"/>
    </xf>
    <xf numFmtId="0" fontId="3" fillId="2" borderId="5"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3" xfId="0" applyFont="1" applyFill="1" applyBorder="1" applyAlignment="1">
      <alignment horizontal="center" vertical="center" wrapText="1"/>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BA8897-5D94-48AD-B057-A1DDAAB25923}">
  <dimension ref="A1:I87"/>
  <sheetViews>
    <sheetView tabSelected="1" zoomScale="60" zoomScaleNormal="60" workbookViewId="0">
      <selection activeCell="E72" sqref="E72"/>
    </sheetView>
  </sheetViews>
  <sheetFormatPr defaultRowHeight="15" x14ac:dyDescent="0.25"/>
  <cols>
    <col min="1" max="1" width="66.85546875" bestFit="1" customWidth="1"/>
    <col min="2" max="2" width="21.7109375" customWidth="1"/>
    <col min="3" max="3" width="31.140625" customWidth="1"/>
    <col min="4" max="4" width="46" customWidth="1"/>
    <col min="5" max="5" width="37.85546875" customWidth="1"/>
    <col min="9" max="9" width="30" customWidth="1"/>
  </cols>
  <sheetData>
    <row r="1" spans="1:9" x14ac:dyDescent="0.25">
      <c r="A1" s="49" t="s">
        <v>57</v>
      </c>
      <c r="B1" s="50"/>
      <c r="C1" s="50"/>
      <c r="D1" s="50"/>
      <c r="E1" s="50"/>
      <c r="F1" s="50"/>
      <c r="G1" s="50"/>
      <c r="H1" s="50"/>
      <c r="I1" s="50"/>
    </row>
    <row r="2" spans="1:9" x14ac:dyDescent="0.25">
      <c r="A2" s="50"/>
      <c r="B2" s="50"/>
      <c r="C2" s="50"/>
      <c r="D2" s="50"/>
      <c r="E2" s="50"/>
      <c r="F2" s="50"/>
      <c r="G2" s="50"/>
      <c r="H2" s="50"/>
      <c r="I2" s="50"/>
    </row>
    <row r="3" spans="1:9" x14ac:dyDescent="0.25">
      <c r="A3" s="50"/>
      <c r="B3" s="50"/>
      <c r="C3" s="50"/>
      <c r="D3" s="50"/>
      <c r="E3" s="50"/>
      <c r="F3" s="50"/>
      <c r="G3" s="50"/>
      <c r="H3" s="50"/>
      <c r="I3" s="50"/>
    </row>
    <row r="4" spans="1:9" x14ac:dyDescent="0.25">
      <c r="A4" s="50"/>
      <c r="B4" s="50"/>
      <c r="C4" s="50"/>
      <c r="D4" s="50"/>
      <c r="E4" s="50"/>
      <c r="F4" s="50"/>
      <c r="G4" s="50"/>
      <c r="H4" s="50"/>
      <c r="I4" s="50"/>
    </row>
    <row r="5" spans="1:9" x14ac:dyDescent="0.25">
      <c r="A5" s="50"/>
      <c r="B5" s="50"/>
      <c r="C5" s="50"/>
      <c r="D5" s="50"/>
      <c r="E5" s="50"/>
      <c r="F5" s="50"/>
      <c r="G5" s="50"/>
      <c r="H5" s="50"/>
      <c r="I5" s="50"/>
    </row>
    <row r="6" spans="1:9" x14ac:dyDescent="0.25">
      <c r="A6" s="50"/>
      <c r="B6" s="50"/>
      <c r="C6" s="50"/>
      <c r="D6" s="50"/>
      <c r="E6" s="50"/>
      <c r="F6" s="50"/>
      <c r="G6" s="50"/>
      <c r="H6" s="50"/>
      <c r="I6" s="50"/>
    </row>
    <row r="7" spans="1:9" ht="15.75" thickBot="1" x14ac:dyDescent="0.3">
      <c r="A7" s="2" t="s">
        <v>7</v>
      </c>
      <c r="B7" s="2"/>
      <c r="C7" s="2"/>
      <c r="D7" s="2"/>
      <c r="E7" s="2"/>
    </row>
    <row r="8" spans="1:9" ht="16.5" thickBot="1" x14ac:dyDescent="0.3">
      <c r="A8" s="1" t="s">
        <v>0</v>
      </c>
      <c r="B8" s="1" t="s">
        <v>2</v>
      </c>
      <c r="C8" s="1" t="s">
        <v>4</v>
      </c>
      <c r="D8" s="1" t="s">
        <v>5</v>
      </c>
      <c r="E8" s="1" t="s">
        <v>6</v>
      </c>
    </row>
    <row r="9" spans="1:9" ht="15.75" thickBot="1" x14ac:dyDescent="0.3">
      <c r="A9" s="22" t="s">
        <v>1</v>
      </c>
      <c r="B9" s="22" t="s">
        <v>3</v>
      </c>
      <c r="C9" s="22">
        <v>703</v>
      </c>
      <c r="D9" s="32"/>
      <c r="E9" s="27">
        <f>SUM(C9*D9)</f>
        <v>0</v>
      </c>
    </row>
    <row r="10" spans="1:9" ht="15.75" thickBot="1" x14ac:dyDescent="0.3">
      <c r="A10" s="22" t="s">
        <v>50</v>
      </c>
      <c r="B10" s="40"/>
      <c r="C10" s="41"/>
      <c r="D10" s="42"/>
      <c r="E10" s="27">
        <f>E72</f>
        <v>0</v>
      </c>
    </row>
    <row r="11" spans="1:9" ht="15.75" thickBot="1" x14ac:dyDescent="0.3">
      <c r="A11" s="22" t="s">
        <v>61</v>
      </c>
      <c r="B11" s="22" t="s">
        <v>3</v>
      </c>
      <c r="C11" s="22">
        <v>150</v>
      </c>
      <c r="D11" s="32"/>
      <c r="E11" s="27">
        <f t="shared" ref="E11:E13" si="0">SUM(C11*D11)</f>
        <v>0</v>
      </c>
    </row>
    <row r="12" spans="1:9" ht="15.75" thickBot="1" x14ac:dyDescent="0.3">
      <c r="A12" s="22" t="s">
        <v>62</v>
      </c>
      <c r="B12" s="22" t="s">
        <v>3</v>
      </c>
      <c r="C12" s="22">
        <v>50</v>
      </c>
      <c r="D12" s="32"/>
      <c r="E12" s="27">
        <f t="shared" si="0"/>
        <v>0</v>
      </c>
    </row>
    <row r="13" spans="1:9" ht="15.75" thickBot="1" x14ac:dyDescent="0.3">
      <c r="A13" s="22" t="s">
        <v>59</v>
      </c>
      <c r="B13" s="22" t="s">
        <v>3</v>
      </c>
      <c r="C13" s="22">
        <v>25</v>
      </c>
      <c r="D13" s="32"/>
      <c r="E13" s="27">
        <f t="shared" si="0"/>
        <v>0</v>
      </c>
    </row>
    <row r="14" spans="1:9" ht="15.75" thickBot="1" x14ac:dyDescent="0.3">
      <c r="A14" s="22" t="s">
        <v>60</v>
      </c>
      <c r="B14" s="22" t="s">
        <v>3</v>
      </c>
      <c r="C14" s="22">
        <v>25</v>
      </c>
      <c r="D14" s="32"/>
      <c r="E14" s="27">
        <f>SUM(C14*D14)</f>
        <v>0</v>
      </c>
    </row>
    <row r="15" spans="1:9" ht="15.75" thickBot="1" x14ac:dyDescent="0.3">
      <c r="A15" s="22" t="s">
        <v>49</v>
      </c>
      <c r="B15" s="28"/>
      <c r="C15" s="28"/>
      <c r="D15" s="29"/>
      <c r="E15" s="30">
        <f>E81</f>
        <v>0</v>
      </c>
    </row>
    <row r="16" spans="1:9" ht="15.75" thickBot="1" x14ac:dyDescent="0.3">
      <c r="A16" s="31" t="s">
        <v>48</v>
      </c>
      <c r="B16" s="46">
        <f>SUM(E9+E10+E11+E12+E13+E14+E15)</f>
        <v>0</v>
      </c>
      <c r="C16" s="47"/>
      <c r="D16" s="47"/>
      <c r="E16" s="48"/>
    </row>
    <row r="17" spans="1:5" x14ac:dyDescent="0.25">
      <c r="A17" s="2"/>
      <c r="B17" s="2"/>
      <c r="C17" s="2"/>
      <c r="D17" s="2"/>
      <c r="E17" s="2"/>
    </row>
    <row r="18" spans="1:5" ht="15.75" thickBot="1" x14ac:dyDescent="0.3">
      <c r="A18" s="2" t="s">
        <v>21</v>
      </c>
      <c r="B18" s="2"/>
      <c r="C18" s="2"/>
      <c r="D18" s="2"/>
      <c r="E18" s="2"/>
    </row>
    <row r="19" spans="1:5" ht="15.75" x14ac:dyDescent="0.25">
      <c r="A19" s="51" t="s">
        <v>22</v>
      </c>
      <c r="B19" s="51" t="s">
        <v>2</v>
      </c>
      <c r="C19" s="54" t="s">
        <v>27</v>
      </c>
      <c r="D19" s="51" t="s">
        <v>58</v>
      </c>
      <c r="E19" s="3" t="s">
        <v>25</v>
      </c>
    </row>
    <row r="20" spans="1:5" ht="52.5" customHeight="1" x14ac:dyDescent="0.25">
      <c r="A20" s="52"/>
      <c r="B20" s="52"/>
      <c r="C20" s="55"/>
      <c r="D20" s="52"/>
      <c r="E20" s="4" t="s">
        <v>26</v>
      </c>
    </row>
    <row r="21" spans="1:5" ht="3.75" customHeight="1" thickBot="1" x14ac:dyDescent="0.3">
      <c r="A21" s="53"/>
      <c r="B21" s="53"/>
      <c r="C21" s="56"/>
      <c r="D21" s="53"/>
      <c r="E21" s="5"/>
    </row>
    <row r="22" spans="1:5" ht="16.5" thickBot="1" x14ac:dyDescent="0.3">
      <c r="A22" s="6" t="s">
        <v>8</v>
      </c>
      <c r="B22" s="6"/>
      <c r="C22" s="7"/>
      <c r="D22" s="6"/>
      <c r="E22" s="5"/>
    </row>
    <row r="23" spans="1:5" ht="16.5" thickBot="1" x14ac:dyDescent="0.3">
      <c r="A23" s="22" t="s">
        <v>9</v>
      </c>
      <c r="B23" s="21" t="s">
        <v>10</v>
      </c>
      <c r="C23" s="23">
        <v>123</v>
      </c>
      <c r="D23" s="33">
        <v>0</v>
      </c>
      <c r="E23" s="27">
        <f>SUM(C23*D23)</f>
        <v>0</v>
      </c>
    </row>
    <row r="24" spans="1:5" ht="16.5" thickBot="1" x14ac:dyDescent="0.3">
      <c r="A24" s="22" t="s">
        <v>11</v>
      </c>
      <c r="B24" s="21" t="s">
        <v>10</v>
      </c>
      <c r="C24" s="23">
        <v>123</v>
      </c>
      <c r="D24" s="33">
        <v>0</v>
      </c>
      <c r="E24" s="27">
        <f>SUM(C24*D24)</f>
        <v>0</v>
      </c>
    </row>
    <row r="25" spans="1:5" ht="16.5" thickBot="1" x14ac:dyDescent="0.3">
      <c r="A25" s="22" t="s">
        <v>12</v>
      </c>
      <c r="B25" s="21" t="s">
        <v>10</v>
      </c>
      <c r="C25" s="23">
        <v>20</v>
      </c>
      <c r="D25" s="33">
        <v>0</v>
      </c>
      <c r="E25" s="27">
        <f t="shared" ref="E25:E33" si="1">SUM(C25*D25)</f>
        <v>0</v>
      </c>
    </row>
    <row r="26" spans="1:5" ht="16.5" thickBot="1" x14ac:dyDescent="0.3">
      <c r="A26" s="22" t="s">
        <v>13</v>
      </c>
      <c r="B26" s="21" t="s">
        <v>10</v>
      </c>
      <c r="C26" s="23">
        <v>41</v>
      </c>
      <c r="D26" s="33">
        <v>0</v>
      </c>
      <c r="E26" s="27">
        <f t="shared" si="1"/>
        <v>0</v>
      </c>
    </row>
    <row r="27" spans="1:5" ht="16.5" thickBot="1" x14ac:dyDescent="0.3">
      <c r="A27" s="22" t="s">
        <v>14</v>
      </c>
      <c r="B27" s="21" t="s">
        <v>10</v>
      </c>
      <c r="C27" s="23">
        <v>37</v>
      </c>
      <c r="D27" s="33">
        <v>0</v>
      </c>
      <c r="E27" s="27">
        <f t="shared" si="1"/>
        <v>0</v>
      </c>
    </row>
    <row r="28" spans="1:5" ht="16.5" thickBot="1" x14ac:dyDescent="0.3">
      <c r="A28" s="22" t="s">
        <v>15</v>
      </c>
      <c r="B28" s="21" t="s">
        <v>10</v>
      </c>
      <c r="C28" s="23">
        <v>19</v>
      </c>
      <c r="D28" s="33">
        <v>0</v>
      </c>
      <c r="E28" s="27">
        <f t="shared" si="1"/>
        <v>0</v>
      </c>
    </row>
    <row r="29" spans="1:5" ht="16.5" thickBot="1" x14ac:dyDescent="0.3">
      <c r="A29" s="22" t="s">
        <v>16</v>
      </c>
      <c r="B29" s="21" t="s">
        <v>10</v>
      </c>
      <c r="C29" s="23">
        <v>31</v>
      </c>
      <c r="D29" s="33">
        <v>0</v>
      </c>
      <c r="E29" s="27">
        <f t="shared" si="1"/>
        <v>0</v>
      </c>
    </row>
    <row r="30" spans="1:5" ht="16.5" thickBot="1" x14ac:dyDescent="0.3">
      <c r="A30" s="22" t="s">
        <v>17</v>
      </c>
      <c r="B30" s="21" t="s">
        <v>10</v>
      </c>
      <c r="C30" s="23">
        <v>37</v>
      </c>
      <c r="D30" s="33">
        <v>0</v>
      </c>
      <c r="E30" s="27">
        <f t="shared" si="1"/>
        <v>0</v>
      </c>
    </row>
    <row r="31" spans="1:5" ht="16.5" thickBot="1" x14ac:dyDescent="0.3">
      <c r="A31" s="22" t="s">
        <v>18</v>
      </c>
      <c r="B31" s="21" t="s">
        <v>10</v>
      </c>
      <c r="C31" s="23">
        <v>2</v>
      </c>
      <c r="D31" s="33">
        <v>0</v>
      </c>
      <c r="E31" s="27">
        <f t="shared" si="1"/>
        <v>0</v>
      </c>
    </row>
    <row r="32" spans="1:5" ht="16.5" thickBot="1" x14ac:dyDescent="0.3">
      <c r="A32" s="22" t="s">
        <v>19</v>
      </c>
      <c r="B32" s="21" t="s">
        <v>10</v>
      </c>
      <c r="C32" s="23">
        <v>2</v>
      </c>
      <c r="D32" s="33">
        <v>0</v>
      </c>
      <c r="E32" s="27">
        <f t="shared" si="1"/>
        <v>0</v>
      </c>
    </row>
    <row r="33" spans="1:5" ht="16.5" thickBot="1" x14ac:dyDescent="0.3">
      <c r="A33" s="22" t="s">
        <v>20</v>
      </c>
      <c r="B33" s="21" t="s">
        <v>10</v>
      </c>
      <c r="C33" s="23">
        <v>37</v>
      </c>
      <c r="D33" s="33">
        <v>0</v>
      </c>
      <c r="E33" s="27">
        <f t="shared" si="1"/>
        <v>0</v>
      </c>
    </row>
    <row r="34" spans="1:5" ht="16.5" thickBot="1" x14ac:dyDescent="0.3">
      <c r="A34" s="8" t="s">
        <v>28</v>
      </c>
      <c r="B34" s="9"/>
      <c r="C34" s="9"/>
      <c r="D34" s="10"/>
      <c r="E34" s="10"/>
    </row>
    <row r="35" spans="1:5" ht="16.5" thickBot="1" x14ac:dyDescent="0.3">
      <c r="A35" s="20" t="s">
        <v>9</v>
      </c>
      <c r="B35" s="21" t="s">
        <v>10</v>
      </c>
      <c r="C35" s="21">
        <v>58</v>
      </c>
      <c r="D35" s="34">
        <v>0</v>
      </c>
      <c r="E35" s="26">
        <f>SUM(C35*D35)</f>
        <v>0</v>
      </c>
    </row>
    <row r="36" spans="1:5" ht="16.5" thickBot="1" x14ac:dyDescent="0.3">
      <c r="A36" s="20" t="s">
        <v>11</v>
      </c>
      <c r="B36" s="21" t="s">
        <v>10</v>
      </c>
      <c r="C36" s="21">
        <v>58</v>
      </c>
      <c r="D36" s="34">
        <v>0</v>
      </c>
      <c r="E36" s="26">
        <f t="shared" ref="E36:E45" si="2">SUM(C36*D36)</f>
        <v>0</v>
      </c>
    </row>
    <row r="37" spans="1:5" ht="16.5" thickBot="1" x14ac:dyDescent="0.3">
      <c r="A37" s="20" t="s">
        <v>13</v>
      </c>
      <c r="B37" s="21" t="s">
        <v>10</v>
      </c>
      <c r="C37" s="21">
        <v>19</v>
      </c>
      <c r="D37" s="34">
        <v>0</v>
      </c>
      <c r="E37" s="26">
        <f t="shared" si="2"/>
        <v>0</v>
      </c>
    </row>
    <row r="38" spans="1:5" ht="16.5" thickBot="1" x14ac:dyDescent="0.3">
      <c r="A38" s="20" t="s">
        <v>12</v>
      </c>
      <c r="B38" s="21" t="s">
        <v>10</v>
      </c>
      <c r="C38" s="21">
        <v>10</v>
      </c>
      <c r="D38" s="34">
        <v>0</v>
      </c>
      <c r="E38" s="26">
        <f t="shared" si="2"/>
        <v>0</v>
      </c>
    </row>
    <row r="39" spans="1:5" ht="16.5" thickBot="1" x14ac:dyDescent="0.3">
      <c r="A39" s="20" t="s">
        <v>14</v>
      </c>
      <c r="B39" s="21" t="s">
        <v>10</v>
      </c>
      <c r="C39" s="21">
        <v>18</v>
      </c>
      <c r="D39" s="34">
        <v>0</v>
      </c>
      <c r="E39" s="26">
        <f t="shared" si="2"/>
        <v>0</v>
      </c>
    </row>
    <row r="40" spans="1:5" ht="16.5" thickBot="1" x14ac:dyDescent="0.3">
      <c r="A40" s="20" t="s">
        <v>15</v>
      </c>
      <c r="B40" s="21" t="s">
        <v>10</v>
      </c>
      <c r="C40" s="21">
        <v>9</v>
      </c>
      <c r="D40" s="34">
        <v>0</v>
      </c>
      <c r="E40" s="26">
        <f t="shared" si="2"/>
        <v>0</v>
      </c>
    </row>
    <row r="41" spans="1:5" ht="16.5" thickBot="1" x14ac:dyDescent="0.3">
      <c r="A41" s="20" t="s">
        <v>16</v>
      </c>
      <c r="B41" s="21" t="s">
        <v>10</v>
      </c>
      <c r="C41" s="21">
        <v>15</v>
      </c>
      <c r="D41" s="34">
        <v>0</v>
      </c>
      <c r="E41" s="26">
        <f t="shared" si="2"/>
        <v>0</v>
      </c>
    </row>
    <row r="42" spans="1:5" ht="16.5" thickBot="1" x14ac:dyDescent="0.3">
      <c r="A42" s="20" t="s">
        <v>17</v>
      </c>
      <c r="B42" s="21" t="s">
        <v>10</v>
      </c>
      <c r="C42" s="21">
        <v>18</v>
      </c>
      <c r="D42" s="34">
        <v>0</v>
      </c>
      <c r="E42" s="26">
        <f t="shared" si="2"/>
        <v>0</v>
      </c>
    </row>
    <row r="43" spans="1:5" ht="16.5" thickBot="1" x14ac:dyDescent="0.3">
      <c r="A43" s="20" t="s">
        <v>18</v>
      </c>
      <c r="B43" s="21" t="s">
        <v>10</v>
      </c>
      <c r="C43" s="21">
        <v>1</v>
      </c>
      <c r="D43" s="34">
        <v>0</v>
      </c>
      <c r="E43" s="26">
        <f t="shared" si="2"/>
        <v>0</v>
      </c>
    </row>
    <row r="44" spans="1:5" ht="16.5" thickBot="1" x14ac:dyDescent="0.3">
      <c r="A44" s="20" t="s">
        <v>19</v>
      </c>
      <c r="B44" s="21" t="s">
        <v>10</v>
      </c>
      <c r="C44" s="21">
        <v>1</v>
      </c>
      <c r="D44" s="34">
        <v>0</v>
      </c>
      <c r="E44" s="26">
        <f t="shared" si="2"/>
        <v>0</v>
      </c>
    </row>
    <row r="45" spans="1:5" ht="16.5" thickBot="1" x14ac:dyDescent="0.3">
      <c r="A45" s="20" t="s">
        <v>20</v>
      </c>
      <c r="B45" s="21" t="s">
        <v>10</v>
      </c>
      <c r="C45" s="21">
        <v>18</v>
      </c>
      <c r="D45" s="34">
        <v>0</v>
      </c>
      <c r="E45" s="26">
        <f t="shared" si="2"/>
        <v>0</v>
      </c>
    </row>
    <row r="46" spans="1:5" ht="16.5" thickBot="1" x14ac:dyDescent="0.3">
      <c r="A46" s="12" t="s">
        <v>29</v>
      </c>
      <c r="B46" s="13"/>
      <c r="C46" s="13"/>
      <c r="D46" s="14"/>
      <c r="E46" s="14"/>
    </row>
    <row r="47" spans="1:5" ht="16.5" thickBot="1" x14ac:dyDescent="0.3">
      <c r="A47" s="20" t="s">
        <v>9</v>
      </c>
      <c r="B47" s="21" t="s">
        <v>10</v>
      </c>
      <c r="C47" s="21">
        <v>15</v>
      </c>
      <c r="D47" s="34">
        <v>0</v>
      </c>
      <c r="E47" s="26">
        <f>SUM(C47*D47)</f>
        <v>0</v>
      </c>
    </row>
    <row r="48" spans="1:5" ht="16.5" thickBot="1" x14ac:dyDescent="0.3">
      <c r="A48" s="20" t="s">
        <v>30</v>
      </c>
      <c r="B48" s="21" t="s">
        <v>10</v>
      </c>
      <c r="C48" s="21">
        <v>15</v>
      </c>
      <c r="D48" s="34">
        <v>0</v>
      </c>
      <c r="E48" s="26">
        <f t="shared" ref="E48:E59" si="3">SUM(C48*D48)</f>
        <v>0</v>
      </c>
    </row>
    <row r="49" spans="1:5" ht="16.5" thickBot="1" x14ac:dyDescent="0.3">
      <c r="A49" s="20" t="s">
        <v>31</v>
      </c>
      <c r="B49" s="21" t="s">
        <v>10</v>
      </c>
      <c r="C49" s="21">
        <v>9</v>
      </c>
      <c r="D49" s="34">
        <v>0</v>
      </c>
      <c r="E49" s="26">
        <f t="shared" si="3"/>
        <v>0</v>
      </c>
    </row>
    <row r="50" spans="1:5" ht="16.5" thickBot="1" x14ac:dyDescent="0.3">
      <c r="A50" s="24" t="s">
        <v>32</v>
      </c>
      <c r="B50" s="25" t="s">
        <v>10</v>
      </c>
      <c r="C50" s="25">
        <v>9</v>
      </c>
      <c r="D50" s="35">
        <v>0</v>
      </c>
      <c r="E50" s="26">
        <f t="shared" si="3"/>
        <v>0</v>
      </c>
    </row>
    <row r="51" spans="1:5" ht="16.5" thickBot="1" x14ac:dyDescent="0.3">
      <c r="A51" s="20" t="s">
        <v>12</v>
      </c>
      <c r="B51" s="21" t="s">
        <v>10</v>
      </c>
      <c r="C51" s="21">
        <v>3</v>
      </c>
      <c r="D51" s="34">
        <v>0</v>
      </c>
      <c r="E51" s="26">
        <f t="shared" si="3"/>
        <v>0</v>
      </c>
    </row>
    <row r="52" spans="1:5" ht="16.5" thickBot="1" x14ac:dyDescent="0.3">
      <c r="A52" s="20" t="s">
        <v>15</v>
      </c>
      <c r="B52" s="21" t="s">
        <v>10</v>
      </c>
      <c r="C52" s="21">
        <v>5</v>
      </c>
      <c r="D52" s="34">
        <v>0</v>
      </c>
      <c r="E52" s="26">
        <f t="shared" si="3"/>
        <v>0</v>
      </c>
    </row>
    <row r="53" spans="1:5" ht="16.5" thickBot="1" x14ac:dyDescent="0.3">
      <c r="A53" s="20" t="s">
        <v>16</v>
      </c>
      <c r="B53" s="21" t="s">
        <v>10</v>
      </c>
      <c r="C53" s="21">
        <v>9</v>
      </c>
      <c r="D53" s="34">
        <v>0</v>
      </c>
      <c r="E53" s="26">
        <f t="shared" si="3"/>
        <v>0</v>
      </c>
    </row>
    <row r="54" spans="1:5" ht="16.5" thickBot="1" x14ac:dyDescent="0.3">
      <c r="A54" s="20" t="s">
        <v>17</v>
      </c>
      <c r="B54" s="21" t="s">
        <v>10</v>
      </c>
      <c r="C54" s="21">
        <v>9</v>
      </c>
      <c r="D54" s="34">
        <v>0</v>
      </c>
      <c r="E54" s="26">
        <f t="shared" si="3"/>
        <v>0</v>
      </c>
    </row>
    <row r="55" spans="1:5" ht="16.5" thickBot="1" x14ac:dyDescent="0.3">
      <c r="A55" s="20" t="s">
        <v>18</v>
      </c>
      <c r="B55" s="21" t="s">
        <v>10</v>
      </c>
      <c r="C55" s="21">
        <v>1</v>
      </c>
      <c r="D55" s="34">
        <v>0</v>
      </c>
      <c r="E55" s="26">
        <f t="shared" si="3"/>
        <v>0</v>
      </c>
    </row>
    <row r="56" spans="1:5" ht="16.5" thickBot="1" x14ac:dyDescent="0.3">
      <c r="A56" s="20" t="s">
        <v>33</v>
      </c>
      <c r="B56" s="21" t="s">
        <v>10</v>
      </c>
      <c r="C56" s="21">
        <v>9</v>
      </c>
      <c r="D56" s="34">
        <v>0</v>
      </c>
      <c r="E56" s="26">
        <f t="shared" si="3"/>
        <v>0</v>
      </c>
    </row>
    <row r="57" spans="1:5" ht="16.5" thickBot="1" x14ac:dyDescent="0.3">
      <c r="A57" s="20" t="s">
        <v>19</v>
      </c>
      <c r="B57" s="21" t="s">
        <v>10</v>
      </c>
      <c r="C57" s="21">
        <v>1</v>
      </c>
      <c r="D57" s="34">
        <v>0</v>
      </c>
      <c r="E57" s="26">
        <f t="shared" si="3"/>
        <v>0</v>
      </c>
    </row>
    <row r="58" spans="1:5" ht="16.5" thickBot="1" x14ac:dyDescent="0.3">
      <c r="A58" s="20" t="s">
        <v>34</v>
      </c>
      <c r="B58" s="21" t="s">
        <v>10</v>
      </c>
      <c r="C58" s="21">
        <v>3</v>
      </c>
      <c r="D58" s="34">
        <v>0</v>
      </c>
      <c r="E58" s="26">
        <f t="shared" si="3"/>
        <v>0</v>
      </c>
    </row>
    <row r="59" spans="1:5" ht="16.5" thickBot="1" x14ac:dyDescent="0.3">
      <c r="A59" s="20" t="s">
        <v>20</v>
      </c>
      <c r="B59" s="21" t="s">
        <v>10</v>
      </c>
      <c r="C59" s="21">
        <v>9</v>
      </c>
      <c r="D59" s="34">
        <v>0</v>
      </c>
      <c r="E59" s="26">
        <f t="shared" si="3"/>
        <v>0</v>
      </c>
    </row>
    <row r="60" spans="1:5" ht="16.5" thickBot="1" x14ac:dyDescent="0.3">
      <c r="A60" s="12" t="s">
        <v>35</v>
      </c>
      <c r="B60" s="13"/>
      <c r="C60" s="13"/>
      <c r="D60" s="14"/>
      <c r="E60" s="14"/>
    </row>
    <row r="61" spans="1:5" ht="16.5" thickBot="1" x14ac:dyDescent="0.3">
      <c r="A61" s="20" t="s">
        <v>36</v>
      </c>
      <c r="B61" s="21" t="s">
        <v>10</v>
      </c>
      <c r="C61" s="21">
        <v>8</v>
      </c>
      <c r="D61" s="34">
        <v>0</v>
      </c>
      <c r="E61" s="26">
        <f>SUM(C61*D61)</f>
        <v>0</v>
      </c>
    </row>
    <row r="62" spans="1:5" ht="16.5" thickBot="1" x14ac:dyDescent="0.3">
      <c r="A62" s="20" t="s">
        <v>37</v>
      </c>
      <c r="B62" s="21" t="s">
        <v>10</v>
      </c>
      <c r="C62" s="21">
        <v>8</v>
      </c>
      <c r="D62" s="34">
        <v>0</v>
      </c>
      <c r="E62" s="26">
        <f t="shared" ref="E62:E71" si="4">SUM(C62*D62)</f>
        <v>0</v>
      </c>
    </row>
    <row r="63" spans="1:5" ht="16.5" thickBot="1" x14ac:dyDescent="0.3">
      <c r="A63" s="20" t="s">
        <v>38</v>
      </c>
      <c r="B63" s="21" t="s">
        <v>10</v>
      </c>
      <c r="C63" s="21">
        <v>8</v>
      </c>
      <c r="D63" s="34">
        <v>0</v>
      </c>
      <c r="E63" s="26">
        <f t="shared" si="4"/>
        <v>0</v>
      </c>
    </row>
    <row r="64" spans="1:5" ht="16.5" thickBot="1" x14ac:dyDescent="0.3">
      <c r="A64" s="20" t="s">
        <v>12</v>
      </c>
      <c r="B64" s="21" t="s">
        <v>10</v>
      </c>
      <c r="C64" s="21">
        <v>2</v>
      </c>
      <c r="D64" s="34">
        <v>0</v>
      </c>
      <c r="E64" s="26">
        <f t="shared" si="4"/>
        <v>0</v>
      </c>
    </row>
    <row r="65" spans="1:5" ht="16.5" thickBot="1" x14ac:dyDescent="0.3">
      <c r="A65" s="20" t="s">
        <v>39</v>
      </c>
      <c r="B65" s="21" t="s">
        <v>10</v>
      </c>
      <c r="C65" s="21">
        <v>8</v>
      </c>
      <c r="D65" s="34">
        <v>0</v>
      </c>
      <c r="E65" s="26">
        <f t="shared" si="4"/>
        <v>0</v>
      </c>
    </row>
    <row r="66" spans="1:5" ht="16.5" thickBot="1" x14ac:dyDescent="0.3">
      <c r="A66" s="20" t="s">
        <v>15</v>
      </c>
      <c r="B66" s="21" t="s">
        <v>10</v>
      </c>
      <c r="C66" s="21">
        <v>8</v>
      </c>
      <c r="D66" s="34">
        <v>0</v>
      </c>
      <c r="E66" s="26">
        <f t="shared" si="4"/>
        <v>0</v>
      </c>
    </row>
    <row r="67" spans="1:5" ht="16.5" thickBot="1" x14ac:dyDescent="0.3">
      <c r="A67" s="20" t="s">
        <v>16</v>
      </c>
      <c r="B67" s="21" t="s">
        <v>10</v>
      </c>
      <c r="C67" s="21">
        <v>8</v>
      </c>
      <c r="D67" s="34">
        <v>0</v>
      </c>
      <c r="E67" s="26">
        <f t="shared" si="4"/>
        <v>0</v>
      </c>
    </row>
    <row r="68" spans="1:5" ht="16.5" thickBot="1" x14ac:dyDescent="0.3">
      <c r="A68" s="20" t="s">
        <v>17</v>
      </c>
      <c r="B68" s="21" t="s">
        <v>10</v>
      </c>
      <c r="C68" s="21">
        <v>8</v>
      </c>
      <c r="D68" s="34">
        <v>0</v>
      </c>
      <c r="E68" s="26">
        <f t="shared" si="4"/>
        <v>0</v>
      </c>
    </row>
    <row r="69" spans="1:5" ht="16.5" thickBot="1" x14ac:dyDescent="0.3">
      <c r="A69" s="20" t="s">
        <v>34</v>
      </c>
      <c r="B69" s="21" t="s">
        <v>10</v>
      </c>
      <c r="C69" s="21">
        <v>3</v>
      </c>
      <c r="D69" s="34">
        <v>0</v>
      </c>
      <c r="E69" s="26">
        <f t="shared" si="4"/>
        <v>0</v>
      </c>
    </row>
    <row r="70" spans="1:5" ht="16.5" thickBot="1" x14ac:dyDescent="0.3">
      <c r="A70" s="20" t="s">
        <v>19</v>
      </c>
      <c r="B70" s="21" t="s">
        <v>10</v>
      </c>
      <c r="C70" s="21">
        <v>1</v>
      </c>
      <c r="D70" s="34">
        <v>0</v>
      </c>
      <c r="E70" s="26">
        <f t="shared" si="4"/>
        <v>0</v>
      </c>
    </row>
    <row r="71" spans="1:5" ht="16.5" thickBot="1" x14ac:dyDescent="0.3">
      <c r="A71" s="20" t="s">
        <v>20</v>
      </c>
      <c r="B71" s="21" t="s">
        <v>10</v>
      </c>
      <c r="C71" s="21">
        <v>8</v>
      </c>
      <c r="D71" s="34">
        <v>0</v>
      </c>
      <c r="E71" s="26">
        <f t="shared" si="4"/>
        <v>0</v>
      </c>
    </row>
    <row r="72" spans="1:5" ht="16.5" thickBot="1" x14ac:dyDescent="0.3">
      <c r="A72" s="11" t="s">
        <v>40</v>
      </c>
      <c r="B72" s="13"/>
      <c r="C72" s="13"/>
      <c r="D72" s="15" t="s">
        <v>41</v>
      </c>
      <c r="E72" s="19">
        <f>SUM(E23:E71)</f>
        <v>0</v>
      </c>
    </row>
    <row r="73" spans="1:5" x14ac:dyDescent="0.25">
      <c r="A73" s="2"/>
      <c r="B73" s="2"/>
      <c r="C73" s="2"/>
      <c r="D73" s="2"/>
      <c r="E73" s="2"/>
    </row>
    <row r="74" spans="1:5" ht="16.5" thickBot="1" x14ac:dyDescent="0.3">
      <c r="A74" s="16" t="s">
        <v>42</v>
      </c>
      <c r="B74" s="2"/>
      <c r="C74" s="2"/>
      <c r="D74" s="2"/>
      <c r="E74" s="2"/>
    </row>
    <row r="75" spans="1:5" ht="15.75" x14ac:dyDescent="0.25">
      <c r="A75" s="43" t="s">
        <v>43</v>
      </c>
      <c r="B75" s="43" t="s">
        <v>2</v>
      </c>
      <c r="C75" s="17" t="s">
        <v>23</v>
      </c>
      <c r="D75" s="43" t="s">
        <v>5</v>
      </c>
      <c r="E75" s="43" t="s">
        <v>25</v>
      </c>
    </row>
    <row r="76" spans="1:5" ht="15.75" x14ac:dyDescent="0.25">
      <c r="A76" s="44"/>
      <c r="B76" s="44"/>
      <c r="C76" s="18" t="s">
        <v>24</v>
      </c>
      <c r="D76" s="44"/>
      <c r="E76" s="44"/>
    </row>
    <row r="77" spans="1:5" ht="16.5" thickBot="1" x14ac:dyDescent="0.3">
      <c r="A77" s="45"/>
      <c r="B77" s="45"/>
      <c r="C77" s="14"/>
      <c r="D77" s="45"/>
      <c r="E77" s="45"/>
    </row>
    <row r="78" spans="1:5" ht="16.5" thickBot="1" x14ac:dyDescent="0.3">
      <c r="A78" s="20" t="s">
        <v>44</v>
      </c>
      <c r="B78" s="21" t="s">
        <v>10</v>
      </c>
      <c r="C78" s="21">
        <v>100</v>
      </c>
      <c r="D78" s="34">
        <v>0</v>
      </c>
      <c r="E78" s="26">
        <f>C78*D78</f>
        <v>0</v>
      </c>
    </row>
    <row r="79" spans="1:5" ht="16.5" thickBot="1" x14ac:dyDescent="0.3">
      <c r="A79" s="20" t="s">
        <v>45</v>
      </c>
      <c r="B79" s="21" t="s">
        <v>10</v>
      </c>
      <c r="C79" s="21">
        <v>25</v>
      </c>
      <c r="D79" s="34">
        <v>0</v>
      </c>
      <c r="E79" s="26">
        <f t="shared" ref="E79:E80" si="5">C79*D79</f>
        <v>0</v>
      </c>
    </row>
    <row r="80" spans="1:5" ht="16.5" thickBot="1" x14ac:dyDescent="0.3">
      <c r="A80" s="20" t="s">
        <v>46</v>
      </c>
      <c r="B80" s="21" t="s">
        <v>47</v>
      </c>
      <c r="C80" s="21">
        <v>100</v>
      </c>
      <c r="D80" s="34">
        <v>0</v>
      </c>
      <c r="E80" s="26">
        <f t="shared" si="5"/>
        <v>0</v>
      </c>
    </row>
    <row r="81" spans="1:5" ht="16.5" thickBot="1" x14ac:dyDescent="0.3">
      <c r="A81" s="37" t="s">
        <v>51</v>
      </c>
      <c r="B81" s="38"/>
      <c r="C81" s="38"/>
      <c r="D81" s="39"/>
      <c r="E81" s="26">
        <f>SUM(E78:E80)</f>
        <v>0</v>
      </c>
    </row>
    <row r="83" spans="1:5" x14ac:dyDescent="0.25">
      <c r="A83" t="s">
        <v>52</v>
      </c>
      <c r="B83" s="36"/>
      <c r="C83" s="36"/>
    </row>
    <row r="84" spans="1:5" x14ac:dyDescent="0.25">
      <c r="A84" t="s">
        <v>53</v>
      </c>
      <c r="B84" s="36"/>
      <c r="C84" s="36"/>
    </row>
    <row r="85" spans="1:5" x14ac:dyDescent="0.25">
      <c r="A85" t="s">
        <v>54</v>
      </c>
      <c r="B85" s="36"/>
      <c r="C85" s="36"/>
    </row>
    <row r="86" spans="1:5" ht="85.5" customHeight="1" x14ac:dyDescent="0.25">
      <c r="A86" t="s">
        <v>55</v>
      </c>
      <c r="B86" s="36"/>
      <c r="C86" s="36"/>
    </row>
    <row r="87" spans="1:5" x14ac:dyDescent="0.25">
      <c r="A87" t="s">
        <v>56</v>
      </c>
      <c r="B87" s="36"/>
      <c r="C87" s="36"/>
    </row>
  </sheetData>
  <sheetProtection algorithmName="SHA-512" hashValue="4WtFFQFdmssH240HlN+2DpR3pHJJpAs1CFVDkXckBSsUtfGqQFh9Cs+vI1A+cev/23iIbUJorC2aP93CB6jiuw==" saltValue="UhymYSTXEdlQJjAYH2euzQ==" spinCount="100000" sheet="1" objects="1" scenarios="1"/>
  <mergeCells count="17">
    <mergeCell ref="E75:E77"/>
    <mergeCell ref="B16:E16"/>
    <mergeCell ref="A1:I6"/>
    <mergeCell ref="A19:A21"/>
    <mergeCell ref="B19:B21"/>
    <mergeCell ref="D19:D21"/>
    <mergeCell ref="C19:C21"/>
    <mergeCell ref="B87:C87"/>
    <mergeCell ref="A81:D81"/>
    <mergeCell ref="B10:D10"/>
    <mergeCell ref="B86:C86"/>
    <mergeCell ref="B85:C85"/>
    <mergeCell ref="B83:C83"/>
    <mergeCell ref="B84:C84"/>
    <mergeCell ref="A75:A77"/>
    <mergeCell ref="B75:B77"/>
    <mergeCell ref="D75:D77"/>
  </mergeCells>
  <phoneticPr fontId="8"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Blad1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Iskander, Ramses</dc:creator>
  <cp:lastModifiedBy>Iskander, Ramses</cp:lastModifiedBy>
  <dcterms:created xsi:type="dcterms:W3CDTF">2025-06-27T13:37:43Z</dcterms:created>
  <dcterms:modified xsi:type="dcterms:W3CDTF">2025-09-11T08:51:28Z</dcterms:modified>
</cp:coreProperties>
</file>