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6275" windowHeight="9525"/>
  </bookViews>
  <sheets>
    <sheet name="Bijlage 5 prijsinvulblad" sheetId="1" r:id="rId1"/>
    <sheet name="Beoordeling" sheetId="2" r:id="rId2"/>
  </sheets>
  <calcPr calcId="145621"/>
</workbook>
</file>

<file path=xl/calcChain.xml><?xml version="1.0" encoding="utf-8"?>
<calcChain xmlns="http://schemas.openxmlformats.org/spreadsheetml/2006/main">
  <c r="E72" i="1" l="1"/>
  <c r="E73" i="1"/>
  <c r="E74" i="1"/>
  <c r="E75" i="1"/>
  <c r="E76" i="1"/>
  <c r="E77" i="1"/>
  <c r="E78" i="1"/>
  <c r="E79" i="1"/>
  <c r="E70" i="1"/>
  <c r="E71" i="1"/>
  <c r="E18" i="2"/>
  <c r="E17" i="2"/>
  <c r="E16" i="2"/>
  <c r="E15" i="2"/>
  <c r="E14" i="2"/>
  <c r="E13" i="2"/>
  <c r="E19" i="2" s="1"/>
  <c r="D29" i="2" s="1"/>
  <c r="E80" i="1"/>
  <c r="C6" i="2" s="1"/>
  <c r="E6" i="2" s="1"/>
  <c r="D66" i="1"/>
  <c r="D55" i="1"/>
  <c r="D45" i="1"/>
  <c r="D67" i="1" s="1"/>
  <c r="D83" i="1" s="1"/>
  <c r="C5" i="2" l="1"/>
  <c r="E5" i="2" s="1"/>
  <c r="D84" i="1"/>
  <c r="D85" i="1" s="1"/>
  <c r="C29" i="2" s="1"/>
  <c r="E7" i="2"/>
  <c r="E29" i="2" s="1"/>
</calcChain>
</file>

<file path=xl/sharedStrings.xml><?xml version="1.0" encoding="utf-8"?>
<sst xmlns="http://schemas.openxmlformats.org/spreadsheetml/2006/main" count="185" uniqueCount="120">
  <si>
    <t>218.14.026 Warme (Oosterse) maaltijden t.b.v. evenementen / partycatering</t>
  </si>
  <si>
    <t>BIJLAGE 5:   Assortiment / Prijzenblad</t>
  </si>
  <si>
    <t>Gerechten monoverpakking/bulk</t>
  </si>
  <si>
    <t>Omschrijving</t>
  </si>
  <si>
    <t>gewicht / volume</t>
  </si>
  <si>
    <t xml:space="preserve">Prijs in € </t>
  </si>
  <si>
    <t xml:space="preserve">Ayam Bali (dij) </t>
  </si>
  <si>
    <t>1000 gram</t>
  </si>
  <si>
    <t xml:space="preserve">Ayam besengek </t>
  </si>
  <si>
    <t xml:space="preserve">Ayam kecap (filet) </t>
  </si>
  <si>
    <t xml:space="preserve">Ayam kerry (filet) </t>
  </si>
  <si>
    <t xml:space="preserve">Ayam sateh (filet) </t>
  </si>
  <si>
    <t xml:space="preserve">Babi kecap (vark.) </t>
  </si>
  <si>
    <t>Babi pangang chinees</t>
  </si>
  <si>
    <t xml:space="preserve">Babi pangang indonesisch </t>
  </si>
  <si>
    <t>Babi sateh (vark.)</t>
  </si>
  <si>
    <t>Bami goreng Chinees</t>
  </si>
  <si>
    <t xml:space="preserve">Bami goreng kip </t>
  </si>
  <si>
    <t>Bami goreng vegetarisch</t>
  </si>
  <si>
    <t>Beef rendang</t>
  </si>
  <si>
    <t>Daging manis</t>
  </si>
  <si>
    <t xml:space="preserve">Daging rendang </t>
  </si>
  <si>
    <t xml:space="preserve">Daging rudjak </t>
  </si>
  <si>
    <t xml:space="preserve">Daging smoor </t>
  </si>
  <si>
    <t xml:space="preserve">Foe yong hai </t>
  </si>
  <si>
    <t>Ikan Bali</t>
  </si>
  <si>
    <t>Îkan smoor djawa</t>
  </si>
  <si>
    <t xml:space="preserve">Kare djawa </t>
  </si>
  <si>
    <t xml:space="preserve">Kecapballetjes </t>
  </si>
  <si>
    <t xml:space="preserve">Kip/pangangballetjes </t>
  </si>
  <si>
    <t>Kip/sateballetjes</t>
  </si>
  <si>
    <t>Ku lo yuk</t>
  </si>
  <si>
    <t xml:space="preserve">Mihun goreng </t>
  </si>
  <si>
    <t>Nasi goreng Chinees</t>
  </si>
  <si>
    <t xml:space="preserve">Nasi goreng Indisch </t>
  </si>
  <si>
    <t xml:space="preserve">Nasi goreng kip </t>
  </si>
  <si>
    <t>Nasi goreng marine receptuur</t>
  </si>
  <si>
    <t>Nasi goreng vegetarisch</t>
  </si>
  <si>
    <t xml:space="preserve">Nasi kuning </t>
  </si>
  <si>
    <t>Rempah balletjes</t>
  </si>
  <si>
    <t>Sambal goreng boontjes</t>
  </si>
  <si>
    <t xml:space="preserve">Sambal goreng telor </t>
  </si>
  <si>
    <t>Sateballetjes van rundergehakt</t>
  </si>
  <si>
    <t>Sayur lodeh</t>
  </si>
  <si>
    <t xml:space="preserve">Tjap tjoy(groente) </t>
  </si>
  <si>
    <t>totaal van opgegeven prijzen is de verrekenprijs</t>
  </si>
  <si>
    <t>Aanvullend</t>
  </si>
  <si>
    <t>Atjar tjampoer</t>
  </si>
  <si>
    <t>Kroepoek garnalenbasis, normale middelgrote maatvoering</t>
  </si>
  <si>
    <t>Sambal oelek</t>
  </si>
  <si>
    <t>500 gram</t>
  </si>
  <si>
    <t>Sambal badjak</t>
  </si>
  <si>
    <t xml:space="preserve">Seroendeng </t>
  </si>
  <si>
    <t>Peper &amp; zout in portieverpakkingen per persoon</t>
  </si>
  <si>
    <t>stuk</t>
  </si>
  <si>
    <t>Ketjap manis in portieverpakking per persoon</t>
  </si>
  <si>
    <t>Prijs in E per persoon</t>
  </si>
  <si>
    <t>U geeft hier aan welke maaltijden u onder gelijke condities en uitvoering kunt leveren (zie 4.2 van het PVE) U geeft de hier de top 6 van maaltijden op welke volgens u het beste aan de geschiktheidseisen voldoen.</t>
  </si>
  <si>
    <t xml:space="preserve">in te vullen door inschrijver  </t>
  </si>
  <si>
    <t>GP is totaal van verrekenprijzen</t>
  </si>
  <si>
    <t>U gaat uit van een warme aanlevering in bulk en uitgifte van een warme maaltijd aan de gast. De gast kan gedurende 2 uur, aan door Defensie opgezette buffettafels, een maaltijd ophalen. U geeft uw inzetbare uren en bijbehorende kosten per medewerk(st)er op welke noodzakelijk zijn deze invulling te verzorgen</t>
  </si>
  <si>
    <t xml:space="preserve">Inzet medewerker per uur: </t>
  </si>
  <si>
    <t>Prijs in € per uur</t>
  </si>
  <si>
    <t>inzetbare uren</t>
  </si>
  <si>
    <t>Meewerkend chauffeur, Uitgifte, Logistiek medewerk(st)er</t>
  </si>
  <si>
    <t>Coordinator</t>
  </si>
  <si>
    <t>Meewerkend (hulp)kok</t>
  </si>
  <si>
    <t>(Alleen bij koude levering) overige, chauffeur, --</t>
  </si>
  <si>
    <t>Overige, Chauffeur, --</t>
  </si>
  <si>
    <t>Totaal inzet medewerker(st)ers</t>
  </si>
  <si>
    <t>Geoffereerde prijs (GP)</t>
  </si>
  <si>
    <t>Weegfactor (W)</t>
  </si>
  <si>
    <t>GP x W</t>
  </si>
  <si>
    <t>Totaal gerechten monoverpakking/bulk inclusief maaltijdcomponenten aanvullend, het totaal (GP) van de verrekenprijzen uit Bijlage 5</t>
  </si>
  <si>
    <t>Totaal inzet medewerk(st)er(s)</t>
  </si>
  <si>
    <t>Prijs (P)</t>
  </si>
  <si>
    <t xml:space="preserve">Overig </t>
  </si>
  <si>
    <t>Kwu</t>
  </si>
  <si>
    <t>Inzet stroom (u geeft het benodgde, gewenste Kwu op)</t>
  </si>
  <si>
    <t xml:space="preserve"> </t>
  </si>
  <si>
    <t>Opschepbestek</t>
  </si>
  <si>
    <t>inclusief</t>
  </si>
  <si>
    <t>Borden disposable</t>
  </si>
  <si>
    <t>Bestek, 3-delig disposable</t>
  </si>
  <si>
    <t>3-laags papieren servet</t>
  </si>
  <si>
    <t>Beoordeling 218.14.026 Warme (Oosterse) maaltijden tbv Evenementen / Partycatering</t>
  </si>
  <si>
    <t>Beoordeling P</t>
  </si>
  <si>
    <t>Geoffreerde prijs (GP)</t>
  </si>
  <si>
    <t>Totaal verreken prijs</t>
  </si>
  <si>
    <t>Totaal inzet medewerker</t>
  </si>
  <si>
    <t>Beoordeling K</t>
  </si>
  <si>
    <t>Maaltijden</t>
  </si>
  <si>
    <t>Vraag</t>
  </si>
  <si>
    <t>Onderwerp</t>
  </si>
  <si>
    <t>Maximale score per beoordelaar</t>
  </si>
  <si>
    <t>Weging</t>
  </si>
  <si>
    <t>Maximale score na weging</t>
  </si>
  <si>
    <t>Maaltijden en Aanvullende producten</t>
  </si>
  <si>
    <t>Organoleptische beoordeling maaltijden en aanvullend assortiment</t>
  </si>
  <si>
    <t>Continuiteit productie</t>
  </si>
  <si>
    <t>Plan van aanpak</t>
  </si>
  <si>
    <t>Uitstraling maaltijd</t>
  </si>
  <si>
    <t>Smaakbeleving maaltijd</t>
  </si>
  <si>
    <t>Maximaal te behalen totaal score</t>
  </si>
  <si>
    <t xml:space="preserve">De minimaal te behalen score is per onderdeel een voldoende, 6 punten.  </t>
  </si>
  <si>
    <t>De mininaal te behalen score is daarom 90 punten.</t>
  </si>
  <si>
    <t>Maximaal zijn 150 punten te behalen.</t>
  </si>
  <si>
    <t>Beoordeling EMVI (Gunningscriterium)</t>
  </si>
  <si>
    <t>EMVI is P/K (Prijs te delen door Kwaliteit)</t>
  </si>
  <si>
    <t>Beoordeling/score EMVI</t>
  </si>
  <si>
    <t xml:space="preserve">De Raamovereenkomst voor de levering van  warme (Oosters) maaltijden tbv Evenementen / Partycatering wordt  </t>
  </si>
  <si>
    <t>gegund aan de inschrijver die de Economisch Meest Voordelige Inschrijving (EMVI) heeft gedaan.</t>
  </si>
  <si>
    <t xml:space="preserve"> - voldoet aan alle gestelde knock-out criteria als bechreven in paragraaf 5.2 en</t>
  </si>
  <si>
    <t xml:space="preserve"> - de laagste score heeft behaald in de formule P/K (Prijs gedeeld door Kwaliteit)</t>
  </si>
  <si>
    <t xml:space="preserve">Totaal (GP) gerechten monoverpakking/bulk inclusief aanvullend </t>
  </si>
  <si>
    <t>Prijs (GP)</t>
  </si>
  <si>
    <t>Maximale score na weging (P)</t>
  </si>
  <si>
    <t>Maximale score (K)</t>
  </si>
  <si>
    <t>Dit is de inschrijver die met zijn inschrijving:</t>
  </si>
  <si>
    <t>Alle genoemde scores zijn hier voorbeelden en ter verduidelijking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</si>
</sst>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18" x14ac:knownFonts="1"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sz val="10"/>
      <color rgb="FFFF0000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i/>
      <sz val="10"/>
      <name val="Verdana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10"/>
      <name val="Verdana"/>
      <family val="2"/>
    </font>
    <font>
      <b/>
      <sz val="7.5"/>
      <name val="Verdana"/>
      <family val="2"/>
    </font>
    <font>
      <b/>
      <sz val="8"/>
      <name val="Arial"/>
      <family val="2"/>
    </font>
    <font>
      <sz val="12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gray125">
        <bgColor rgb="FFD9D9D9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4" fontId="0" fillId="0" borderId="0" xfId="0" applyNumberFormat="1"/>
    <xf numFmtId="0" fontId="6" fillId="2" borderId="1" xfId="0" applyFont="1" applyFill="1" applyBorder="1"/>
    <xf numFmtId="0" fontId="0" fillId="2" borderId="2" xfId="0" applyFill="1" applyBorder="1"/>
    <xf numFmtId="164" fontId="0" fillId="2" borderId="3" xfId="0" applyNumberFormat="1" applyFill="1" applyBorder="1"/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164" fontId="7" fillId="0" borderId="6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" xfId="0" applyFont="1" applyFill="1" applyBorder="1"/>
    <xf numFmtId="0" fontId="0" fillId="0" borderId="2" xfId="0" applyBorder="1" applyAlignment="1">
      <alignment horizontal="center"/>
    </xf>
    <xf numFmtId="164" fontId="0" fillId="0" borderId="3" xfId="0" applyNumberFormat="1" applyBorder="1"/>
    <xf numFmtId="0" fontId="4" fillId="0" borderId="7" xfId="0" applyFont="1" applyFill="1" applyBorder="1"/>
    <xf numFmtId="0" fontId="0" fillId="0" borderId="8" xfId="0" applyBorder="1" applyAlignment="1">
      <alignment horizontal="center"/>
    </xf>
    <xf numFmtId="164" fontId="0" fillId="0" borderId="9" xfId="0" applyNumberFormat="1" applyBorder="1"/>
    <xf numFmtId="0" fontId="4" fillId="0" borderId="7" xfId="0" applyFont="1" applyBorder="1"/>
    <xf numFmtId="0" fontId="0" fillId="0" borderId="0" xfId="0" applyFill="1"/>
    <xf numFmtId="0" fontId="7" fillId="0" borderId="0" xfId="0" applyFont="1"/>
    <xf numFmtId="0" fontId="4" fillId="0" borderId="10" xfId="0" applyFont="1" applyBorder="1"/>
    <xf numFmtId="0" fontId="0" fillId="0" borderId="11" xfId="0" applyBorder="1" applyAlignment="1">
      <alignment horizontal="center"/>
    </xf>
    <xf numFmtId="164" fontId="0" fillId="0" borderId="12" xfId="0" applyNumberFormat="1" applyBorder="1"/>
    <xf numFmtId="0" fontId="4" fillId="0" borderId="0" xfId="0" applyFont="1" applyBorder="1"/>
    <xf numFmtId="0" fontId="8" fillId="0" borderId="0" xfId="0" applyFont="1" applyBorder="1" applyAlignment="1">
      <alignment horizontal="right"/>
    </xf>
    <xf numFmtId="164" fontId="7" fillId="0" borderId="0" xfId="0" applyNumberFormat="1" applyFont="1" applyBorder="1"/>
    <xf numFmtId="0" fontId="7" fillId="0" borderId="0" xfId="0" applyFont="1" applyFill="1"/>
    <xf numFmtId="0" fontId="6" fillId="2" borderId="13" xfId="0" applyFont="1" applyFill="1" applyBorder="1"/>
    <xf numFmtId="0" fontId="4" fillId="2" borderId="14" xfId="0" applyFont="1" applyFill="1" applyBorder="1"/>
    <xf numFmtId="164" fontId="0" fillId="2" borderId="15" xfId="0" applyNumberFormat="1" applyFill="1" applyBorder="1"/>
    <xf numFmtId="0" fontId="4" fillId="0" borderId="16" xfId="0" applyFont="1" applyBorder="1"/>
    <xf numFmtId="0" fontId="4" fillId="0" borderId="17" xfId="0" applyFont="1" applyBorder="1" applyAlignment="1">
      <alignment horizontal="center"/>
    </xf>
    <xf numFmtId="164" fontId="0" fillId="0" borderId="18" xfId="0" applyNumberFormat="1" applyBorder="1"/>
    <xf numFmtId="0" fontId="4" fillId="0" borderId="19" xfId="0" applyFont="1" applyBorder="1"/>
    <xf numFmtId="0" fontId="4" fillId="0" borderId="8" xfId="0" applyFont="1" applyBorder="1" applyAlignment="1">
      <alignment horizontal="center"/>
    </xf>
    <xf numFmtId="0" fontId="4" fillId="0" borderId="20" xfId="0" applyFont="1" applyBorder="1"/>
    <xf numFmtId="0" fontId="4" fillId="0" borderId="11" xfId="0" applyFont="1" applyBorder="1" applyAlignment="1">
      <alignment horizontal="center"/>
    </xf>
    <xf numFmtId="164" fontId="0" fillId="0" borderId="0" xfId="0" applyNumberFormat="1" applyBorder="1"/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0" fontId="6" fillId="2" borderId="7" xfId="0" applyFont="1" applyFill="1" applyBorder="1"/>
    <xf numFmtId="0" fontId="0" fillId="2" borderId="8" xfId="0" applyFill="1" applyBorder="1"/>
    <xf numFmtId="164" fontId="0" fillId="2" borderId="9" xfId="0" applyNumberFormat="1" applyFill="1" applyBorder="1"/>
    <xf numFmtId="0" fontId="8" fillId="0" borderId="24" xfId="0" applyFont="1" applyBorder="1"/>
    <xf numFmtId="0" fontId="8" fillId="0" borderId="4" xfId="0" applyFont="1" applyBorder="1"/>
    <xf numFmtId="164" fontId="0" fillId="0" borderId="6" xfId="0" applyNumberFormat="1" applyBorder="1"/>
    <xf numFmtId="0" fontId="9" fillId="0" borderId="0" xfId="0" applyFont="1" applyAlignment="1">
      <alignment horizontal="right"/>
    </xf>
    <xf numFmtId="164" fontId="10" fillId="0" borderId="0" xfId="0" applyNumberFormat="1" applyFont="1"/>
    <xf numFmtId="0" fontId="6" fillId="2" borderId="27" xfId="0" applyFont="1" applyFill="1" applyBorder="1"/>
    <xf numFmtId="0" fontId="4" fillId="2" borderId="14" xfId="0" applyFont="1" applyFill="1" applyBorder="1" applyAlignment="1">
      <alignment horizontal="center" wrapText="1"/>
    </xf>
    <xf numFmtId="164" fontId="7" fillId="2" borderId="14" xfId="0" applyNumberFormat="1" applyFont="1" applyFill="1" applyBorder="1" applyAlignment="1">
      <alignment horizontal="center" wrapText="1"/>
    </xf>
    <xf numFmtId="164" fontId="7" fillId="2" borderId="15" xfId="0" applyNumberFormat="1" applyFont="1" applyFill="1" applyBorder="1" applyAlignment="1">
      <alignment horizontal="center" wrapText="1"/>
    </xf>
    <xf numFmtId="0" fontId="4" fillId="0" borderId="24" xfId="0" applyFont="1" applyBorder="1"/>
    <xf numFmtId="164" fontId="7" fillId="0" borderId="17" xfId="0" applyNumberFormat="1" applyFont="1" applyBorder="1"/>
    <xf numFmtId="0" fontId="0" fillId="0" borderId="17" xfId="0" applyNumberFormat="1" applyBorder="1" applyAlignment="1">
      <alignment horizontal="center"/>
    </xf>
    <xf numFmtId="164" fontId="7" fillId="0" borderId="8" xfId="0" applyNumberFormat="1" applyFont="1" applyBorder="1"/>
    <xf numFmtId="0" fontId="4" fillId="0" borderId="28" xfId="0" applyFont="1" applyBorder="1"/>
    <xf numFmtId="0" fontId="4" fillId="0" borderId="0" xfId="0" applyFont="1" applyFill="1" applyBorder="1"/>
    <xf numFmtId="0" fontId="11" fillId="0" borderId="0" xfId="0" applyFont="1" applyBorder="1" applyAlignment="1">
      <alignment horizontal="right"/>
    </xf>
    <xf numFmtId="0" fontId="6" fillId="3" borderId="13" xfId="0" applyFont="1" applyFill="1" applyBorder="1" applyAlignment="1">
      <alignment vertical="center"/>
    </xf>
    <xf numFmtId="0" fontId="12" fillId="3" borderId="25" xfId="0" applyFont="1" applyFill="1" applyBorder="1" applyAlignment="1">
      <alignment horizontal="center" vertical="center" wrapText="1"/>
    </xf>
    <xf numFmtId="164" fontId="13" fillId="3" borderId="2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64" fontId="0" fillId="0" borderId="18" xfId="0" applyNumberFormat="1" applyBorder="1" applyAlignment="1">
      <alignment vertical="center"/>
    </xf>
    <xf numFmtId="164" fontId="10" fillId="0" borderId="29" xfId="0" applyNumberFormat="1" applyFont="1" applyBorder="1"/>
    <xf numFmtId="0" fontId="4" fillId="2" borderId="30" xfId="0" applyFont="1" applyFill="1" applyBorder="1" applyAlignment="1">
      <alignment horizontal="center"/>
    </xf>
    <xf numFmtId="0" fontId="4" fillId="0" borderId="31" xfId="0" applyFont="1" applyBorder="1"/>
    <xf numFmtId="164" fontId="0" fillId="4" borderId="9" xfId="0" applyNumberFormat="1" applyFill="1" applyBorder="1"/>
    <xf numFmtId="0" fontId="4" fillId="4" borderId="32" xfId="0" applyFont="1" applyFill="1" applyBorder="1"/>
    <xf numFmtId="164" fontId="4" fillId="0" borderId="9" xfId="0" applyNumberFormat="1" applyFont="1" applyFill="1" applyBorder="1"/>
    <xf numFmtId="0" fontId="4" fillId="4" borderId="33" xfId="0" applyFont="1" applyFill="1" applyBorder="1"/>
    <xf numFmtId="164" fontId="4" fillId="0" borderId="12" xfId="0" applyNumberFormat="1" applyFont="1" applyFill="1" applyBorder="1"/>
    <xf numFmtId="0" fontId="14" fillId="0" borderId="0" xfId="0" applyFont="1"/>
    <xf numFmtId="44" fontId="0" fillId="0" borderId="0" xfId="0" applyNumberFormat="1"/>
    <xf numFmtId="164" fontId="0" fillId="0" borderId="0" xfId="0" applyNumberFormat="1" applyAlignment="1">
      <alignment horizontal="left"/>
    </xf>
    <xf numFmtId="44" fontId="15" fillId="5" borderId="26" xfId="0" applyNumberFormat="1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164" fontId="15" fillId="5" borderId="26" xfId="0" applyNumberFormat="1" applyFont="1" applyFill="1" applyBorder="1" applyAlignment="1">
      <alignment horizontal="center" vertical="center" wrapText="1"/>
    </xf>
    <xf numFmtId="44" fontId="16" fillId="0" borderId="29" xfId="0" applyNumberFormat="1" applyFont="1" applyBorder="1" applyAlignment="1">
      <alignment vertical="center" wrapText="1"/>
    </xf>
    <xf numFmtId="0" fontId="16" fillId="0" borderId="29" xfId="0" applyFont="1" applyBorder="1" applyAlignment="1">
      <alignment horizontal="center" vertical="center" wrapText="1"/>
    </xf>
    <xf numFmtId="164" fontId="16" fillId="0" borderId="29" xfId="0" applyNumberFormat="1" applyFont="1" applyBorder="1" applyAlignment="1">
      <alignment horizontal="left" vertical="center" wrapText="1"/>
    </xf>
    <xf numFmtId="7" fontId="16" fillId="0" borderId="29" xfId="0" applyNumberFormat="1" applyFont="1" applyBorder="1" applyAlignment="1">
      <alignment horizontal="center" vertical="center" wrapText="1"/>
    </xf>
    <xf numFmtId="164" fontId="16" fillId="0" borderId="29" xfId="0" applyNumberFormat="1" applyFont="1" applyBorder="1" applyAlignment="1">
      <alignment horizontal="center" vertical="center" wrapText="1"/>
    </xf>
    <xf numFmtId="164" fontId="15" fillId="0" borderId="29" xfId="0" applyNumberFormat="1" applyFont="1" applyBorder="1" applyAlignment="1">
      <alignment horizontal="center" vertical="center" wrapText="1"/>
    </xf>
    <xf numFmtId="0" fontId="15" fillId="5" borderId="34" xfId="0" applyFont="1" applyFill="1" applyBorder="1" applyAlignment="1">
      <alignment vertical="center" wrapText="1"/>
    </xf>
    <xf numFmtId="0" fontId="15" fillId="5" borderId="29" xfId="0" applyFont="1" applyFill="1" applyBorder="1" applyAlignment="1">
      <alignment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29" xfId="0" applyFont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13" xfId="0" applyBorder="1"/>
    <xf numFmtId="0" fontId="0" fillId="0" borderId="25" xfId="0" applyBorder="1"/>
    <xf numFmtId="164" fontId="0" fillId="0" borderId="3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4" fontId="0" fillId="0" borderId="35" xfId="0" applyNumberFormat="1" applyBorder="1" applyAlignment="1">
      <alignment horizontal="center"/>
    </xf>
    <xf numFmtId="0" fontId="7" fillId="0" borderId="0" xfId="0" applyFont="1" applyFill="1" applyBorder="1"/>
    <xf numFmtId="0" fontId="7" fillId="0" borderId="11" xfId="0" applyFont="1" applyBorder="1" applyAlignment="1">
      <alignment horizontal="center"/>
    </xf>
    <xf numFmtId="0" fontId="17" fillId="0" borderId="0" xfId="0" applyFont="1"/>
    <xf numFmtId="0" fontId="4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4" fillId="0" borderId="13" xfId="0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6" fillId="0" borderId="10" xfId="0" applyFont="1" applyBorder="1" applyAlignment="1"/>
    <xf numFmtId="0" fontId="0" fillId="0" borderId="11" xfId="0" applyBorder="1" applyAlignment="1"/>
    <xf numFmtId="0" fontId="15" fillId="5" borderId="13" xfId="0" applyFont="1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/>
    <xf numFmtId="0" fontId="0" fillId="0" borderId="13" xfId="0" applyBorder="1" applyAlignment="1"/>
    <xf numFmtId="0" fontId="16" fillId="0" borderId="13" xfId="0" applyFont="1" applyBorder="1" applyAlignment="1">
      <alignment vertical="center" wrapText="1"/>
    </xf>
    <xf numFmtId="0" fontId="0" fillId="0" borderId="25" xfId="0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zoomScaleNormal="100" workbookViewId="0">
      <selection activeCell="F67" sqref="F67"/>
    </sheetView>
  </sheetViews>
  <sheetFormatPr defaultRowHeight="15" x14ac:dyDescent="0.25"/>
  <cols>
    <col min="1" max="1" width="2.5703125" style="6" customWidth="1"/>
    <col min="2" max="2" width="58.42578125" style="6" customWidth="1"/>
    <col min="3" max="3" width="10.85546875" customWidth="1"/>
    <col min="4" max="4" width="10.85546875" style="8" customWidth="1"/>
    <col min="5" max="5" width="10.85546875" customWidth="1"/>
    <col min="6" max="6" width="31.7109375" customWidth="1"/>
    <col min="7" max="7" width="8.42578125" style="5" customWidth="1"/>
    <col min="257" max="257" width="2.5703125" customWidth="1"/>
    <col min="258" max="258" width="58.42578125" customWidth="1"/>
    <col min="259" max="261" width="10.85546875" customWidth="1"/>
    <col min="262" max="262" width="31.7109375" customWidth="1"/>
    <col min="263" max="263" width="8.42578125" customWidth="1"/>
    <col min="513" max="513" width="2.5703125" customWidth="1"/>
    <col min="514" max="514" width="58.42578125" customWidth="1"/>
    <col min="515" max="517" width="10.85546875" customWidth="1"/>
    <col min="518" max="518" width="31.7109375" customWidth="1"/>
    <col min="519" max="519" width="8.42578125" customWidth="1"/>
    <col min="769" max="769" width="2.5703125" customWidth="1"/>
    <col min="770" max="770" width="58.42578125" customWidth="1"/>
    <col min="771" max="773" width="10.85546875" customWidth="1"/>
    <col min="774" max="774" width="31.7109375" customWidth="1"/>
    <col min="775" max="775" width="8.42578125" customWidth="1"/>
    <col min="1025" max="1025" width="2.5703125" customWidth="1"/>
    <col min="1026" max="1026" width="58.42578125" customWidth="1"/>
    <col min="1027" max="1029" width="10.85546875" customWidth="1"/>
    <col min="1030" max="1030" width="31.7109375" customWidth="1"/>
    <col min="1031" max="1031" width="8.42578125" customWidth="1"/>
    <col min="1281" max="1281" width="2.5703125" customWidth="1"/>
    <col min="1282" max="1282" width="58.42578125" customWidth="1"/>
    <col min="1283" max="1285" width="10.85546875" customWidth="1"/>
    <col min="1286" max="1286" width="31.7109375" customWidth="1"/>
    <col min="1287" max="1287" width="8.42578125" customWidth="1"/>
    <col min="1537" max="1537" width="2.5703125" customWidth="1"/>
    <col min="1538" max="1538" width="58.42578125" customWidth="1"/>
    <col min="1539" max="1541" width="10.85546875" customWidth="1"/>
    <col min="1542" max="1542" width="31.7109375" customWidth="1"/>
    <col min="1543" max="1543" width="8.42578125" customWidth="1"/>
    <col min="1793" max="1793" width="2.5703125" customWidth="1"/>
    <col min="1794" max="1794" width="58.42578125" customWidth="1"/>
    <col min="1795" max="1797" width="10.85546875" customWidth="1"/>
    <col min="1798" max="1798" width="31.7109375" customWidth="1"/>
    <col min="1799" max="1799" width="8.42578125" customWidth="1"/>
    <col min="2049" max="2049" width="2.5703125" customWidth="1"/>
    <col min="2050" max="2050" width="58.42578125" customWidth="1"/>
    <col min="2051" max="2053" width="10.85546875" customWidth="1"/>
    <col min="2054" max="2054" width="31.7109375" customWidth="1"/>
    <col min="2055" max="2055" width="8.42578125" customWidth="1"/>
    <col min="2305" max="2305" width="2.5703125" customWidth="1"/>
    <col min="2306" max="2306" width="58.42578125" customWidth="1"/>
    <col min="2307" max="2309" width="10.85546875" customWidth="1"/>
    <col min="2310" max="2310" width="31.7109375" customWidth="1"/>
    <col min="2311" max="2311" width="8.42578125" customWidth="1"/>
    <col min="2561" max="2561" width="2.5703125" customWidth="1"/>
    <col min="2562" max="2562" width="58.42578125" customWidth="1"/>
    <col min="2563" max="2565" width="10.85546875" customWidth="1"/>
    <col min="2566" max="2566" width="31.7109375" customWidth="1"/>
    <col min="2567" max="2567" width="8.42578125" customWidth="1"/>
    <col min="2817" max="2817" width="2.5703125" customWidth="1"/>
    <col min="2818" max="2818" width="58.42578125" customWidth="1"/>
    <col min="2819" max="2821" width="10.85546875" customWidth="1"/>
    <col min="2822" max="2822" width="31.7109375" customWidth="1"/>
    <col min="2823" max="2823" width="8.42578125" customWidth="1"/>
    <col min="3073" max="3073" width="2.5703125" customWidth="1"/>
    <col min="3074" max="3074" width="58.42578125" customWidth="1"/>
    <col min="3075" max="3077" width="10.85546875" customWidth="1"/>
    <col min="3078" max="3078" width="31.7109375" customWidth="1"/>
    <col min="3079" max="3079" width="8.42578125" customWidth="1"/>
    <col min="3329" max="3329" width="2.5703125" customWidth="1"/>
    <col min="3330" max="3330" width="58.42578125" customWidth="1"/>
    <col min="3331" max="3333" width="10.85546875" customWidth="1"/>
    <col min="3334" max="3334" width="31.7109375" customWidth="1"/>
    <col min="3335" max="3335" width="8.42578125" customWidth="1"/>
    <col min="3585" max="3585" width="2.5703125" customWidth="1"/>
    <col min="3586" max="3586" width="58.42578125" customWidth="1"/>
    <col min="3587" max="3589" width="10.85546875" customWidth="1"/>
    <col min="3590" max="3590" width="31.7109375" customWidth="1"/>
    <col min="3591" max="3591" width="8.42578125" customWidth="1"/>
    <col min="3841" max="3841" width="2.5703125" customWidth="1"/>
    <col min="3842" max="3842" width="58.42578125" customWidth="1"/>
    <col min="3843" max="3845" width="10.85546875" customWidth="1"/>
    <col min="3846" max="3846" width="31.7109375" customWidth="1"/>
    <col min="3847" max="3847" width="8.42578125" customWidth="1"/>
    <col min="4097" max="4097" width="2.5703125" customWidth="1"/>
    <col min="4098" max="4098" width="58.42578125" customWidth="1"/>
    <col min="4099" max="4101" width="10.85546875" customWidth="1"/>
    <col min="4102" max="4102" width="31.7109375" customWidth="1"/>
    <col min="4103" max="4103" width="8.42578125" customWidth="1"/>
    <col min="4353" max="4353" width="2.5703125" customWidth="1"/>
    <col min="4354" max="4354" width="58.42578125" customWidth="1"/>
    <col min="4355" max="4357" width="10.85546875" customWidth="1"/>
    <col min="4358" max="4358" width="31.7109375" customWidth="1"/>
    <col min="4359" max="4359" width="8.42578125" customWidth="1"/>
    <col min="4609" max="4609" width="2.5703125" customWidth="1"/>
    <col min="4610" max="4610" width="58.42578125" customWidth="1"/>
    <col min="4611" max="4613" width="10.85546875" customWidth="1"/>
    <col min="4614" max="4614" width="31.7109375" customWidth="1"/>
    <col min="4615" max="4615" width="8.42578125" customWidth="1"/>
    <col min="4865" max="4865" width="2.5703125" customWidth="1"/>
    <col min="4866" max="4866" width="58.42578125" customWidth="1"/>
    <col min="4867" max="4869" width="10.85546875" customWidth="1"/>
    <col min="4870" max="4870" width="31.7109375" customWidth="1"/>
    <col min="4871" max="4871" width="8.42578125" customWidth="1"/>
    <col min="5121" max="5121" width="2.5703125" customWidth="1"/>
    <col min="5122" max="5122" width="58.42578125" customWidth="1"/>
    <col min="5123" max="5125" width="10.85546875" customWidth="1"/>
    <col min="5126" max="5126" width="31.7109375" customWidth="1"/>
    <col min="5127" max="5127" width="8.42578125" customWidth="1"/>
    <col min="5377" max="5377" width="2.5703125" customWidth="1"/>
    <col min="5378" max="5378" width="58.42578125" customWidth="1"/>
    <col min="5379" max="5381" width="10.85546875" customWidth="1"/>
    <col min="5382" max="5382" width="31.7109375" customWidth="1"/>
    <col min="5383" max="5383" width="8.42578125" customWidth="1"/>
    <col min="5633" max="5633" width="2.5703125" customWidth="1"/>
    <col min="5634" max="5634" width="58.42578125" customWidth="1"/>
    <col min="5635" max="5637" width="10.85546875" customWidth="1"/>
    <col min="5638" max="5638" width="31.7109375" customWidth="1"/>
    <col min="5639" max="5639" width="8.42578125" customWidth="1"/>
    <col min="5889" max="5889" width="2.5703125" customWidth="1"/>
    <col min="5890" max="5890" width="58.42578125" customWidth="1"/>
    <col min="5891" max="5893" width="10.85546875" customWidth="1"/>
    <col min="5894" max="5894" width="31.7109375" customWidth="1"/>
    <col min="5895" max="5895" width="8.42578125" customWidth="1"/>
    <col min="6145" max="6145" width="2.5703125" customWidth="1"/>
    <col min="6146" max="6146" width="58.42578125" customWidth="1"/>
    <col min="6147" max="6149" width="10.85546875" customWidth="1"/>
    <col min="6150" max="6150" width="31.7109375" customWidth="1"/>
    <col min="6151" max="6151" width="8.42578125" customWidth="1"/>
    <col min="6401" max="6401" width="2.5703125" customWidth="1"/>
    <col min="6402" max="6402" width="58.42578125" customWidth="1"/>
    <col min="6403" max="6405" width="10.85546875" customWidth="1"/>
    <col min="6406" max="6406" width="31.7109375" customWidth="1"/>
    <col min="6407" max="6407" width="8.42578125" customWidth="1"/>
    <col min="6657" max="6657" width="2.5703125" customWidth="1"/>
    <col min="6658" max="6658" width="58.42578125" customWidth="1"/>
    <col min="6659" max="6661" width="10.85546875" customWidth="1"/>
    <col min="6662" max="6662" width="31.7109375" customWidth="1"/>
    <col min="6663" max="6663" width="8.42578125" customWidth="1"/>
    <col min="6913" max="6913" width="2.5703125" customWidth="1"/>
    <col min="6914" max="6914" width="58.42578125" customWidth="1"/>
    <col min="6915" max="6917" width="10.85546875" customWidth="1"/>
    <col min="6918" max="6918" width="31.7109375" customWidth="1"/>
    <col min="6919" max="6919" width="8.42578125" customWidth="1"/>
    <col min="7169" max="7169" width="2.5703125" customWidth="1"/>
    <col min="7170" max="7170" width="58.42578125" customWidth="1"/>
    <col min="7171" max="7173" width="10.85546875" customWidth="1"/>
    <col min="7174" max="7174" width="31.7109375" customWidth="1"/>
    <col min="7175" max="7175" width="8.42578125" customWidth="1"/>
    <col min="7425" max="7425" width="2.5703125" customWidth="1"/>
    <col min="7426" max="7426" width="58.42578125" customWidth="1"/>
    <col min="7427" max="7429" width="10.85546875" customWidth="1"/>
    <col min="7430" max="7430" width="31.7109375" customWidth="1"/>
    <col min="7431" max="7431" width="8.42578125" customWidth="1"/>
    <col min="7681" max="7681" width="2.5703125" customWidth="1"/>
    <col min="7682" max="7682" width="58.42578125" customWidth="1"/>
    <col min="7683" max="7685" width="10.85546875" customWidth="1"/>
    <col min="7686" max="7686" width="31.7109375" customWidth="1"/>
    <col min="7687" max="7687" width="8.42578125" customWidth="1"/>
    <col min="7937" max="7937" width="2.5703125" customWidth="1"/>
    <col min="7938" max="7938" width="58.42578125" customWidth="1"/>
    <col min="7939" max="7941" width="10.85546875" customWidth="1"/>
    <col min="7942" max="7942" width="31.7109375" customWidth="1"/>
    <col min="7943" max="7943" width="8.42578125" customWidth="1"/>
    <col min="8193" max="8193" width="2.5703125" customWidth="1"/>
    <col min="8194" max="8194" width="58.42578125" customWidth="1"/>
    <col min="8195" max="8197" width="10.85546875" customWidth="1"/>
    <col min="8198" max="8198" width="31.7109375" customWidth="1"/>
    <col min="8199" max="8199" width="8.42578125" customWidth="1"/>
    <col min="8449" max="8449" width="2.5703125" customWidth="1"/>
    <col min="8450" max="8450" width="58.42578125" customWidth="1"/>
    <col min="8451" max="8453" width="10.85546875" customWidth="1"/>
    <col min="8454" max="8454" width="31.7109375" customWidth="1"/>
    <col min="8455" max="8455" width="8.42578125" customWidth="1"/>
    <col min="8705" max="8705" width="2.5703125" customWidth="1"/>
    <col min="8706" max="8706" width="58.42578125" customWidth="1"/>
    <col min="8707" max="8709" width="10.85546875" customWidth="1"/>
    <col min="8710" max="8710" width="31.7109375" customWidth="1"/>
    <col min="8711" max="8711" width="8.42578125" customWidth="1"/>
    <col min="8961" max="8961" width="2.5703125" customWidth="1"/>
    <col min="8962" max="8962" width="58.42578125" customWidth="1"/>
    <col min="8963" max="8965" width="10.85546875" customWidth="1"/>
    <col min="8966" max="8966" width="31.7109375" customWidth="1"/>
    <col min="8967" max="8967" width="8.42578125" customWidth="1"/>
    <col min="9217" max="9217" width="2.5703125" customWidth="1"/>
    <col min="9218" max="9218" width="58.42578125" customWidth="1"/>
    <col min="9219" max="9221" width="10.85546875" customWidth="1"/>
    <col min="9222" max="9222" width="31.7109375" customWidth="1"/>
    <col min="9223" max="9223" width="8.42578125" customWidth="1"/>
    <col min="9473" max="9473" width="2.5703125" customWidth="1"/>
    <col min="9474" max="9474" width="58.42578125" customWidth="1"/>
    <col min="9475" max="9477" width="10.85546875" customWidth="1"/>
    <col min="9478" max="9478" width="31.7109375" customWidth="1"/>
    <col min="9479" max="9479" width="8.42578125" customWidth="1"/>
    <col min="9729" max="9729" width="2.5703125" customWidth="1"/>
    <col min="9730" max="9730" width="58.42578125" customWidth="1"/>
    <col min="9731" max="9733" width="10.85546875" customWidth="1"/>
    <col min="9734" max="9734" width="31.7109375" customWidth="1"/>
    <col min="9735" max="9735" width="8.42578125" customWidth="1"/>
    <col min="9985" max="9985" width="2.5703125" customWidth="1"/>
    <col min="9986" max="9986" width="58.42578125" customWidth="1"/>
    <col min="9987" max="9989" width="10.85546875" customWidth="1"/>
    <col min="9990" max="9990" width="31.7109375" customWidth="1"/>
    <col min="9991" max="9991" width="8.42578125" customWidth="1"/>
    <col min="10241" max="10241" width="2.5703125" customWidth="1"/>
    <col min="10242" max="10242" width="58.42578125" customWidth="1"/>
    <col min="10243" max="10245" width="10.85546875" customWidth="1"/>
    <col min="10246" max="10246" width="31.7109375" customWidth="1"/>
    <col min="10247" max="10247" width="8.42578125" customWidth="1"/>
    <col min="10497" max="10497" width="2.5703125" customWidth="1"/>
    <col min="10498" max="10498" width="58.42578125" customWidth="1"/>
    <col min="10499" max="10501" width="10.85546875" customWidth="1"/>
    <col min="10502" max="10502" width="31.7109375" customWidth="1"/>
    <col min="10503" max="10503" width="8.42578125" customWidth="1"/>
    <col min="10753" max="10753" width="2.5703125" customWidth="1"/>
    <col min="10754" max="10754" width="58.42578125" customWidth="1"/>
    <col min="10755" max="10757" width="10.85546875" customWidth="1"/>
    <col min="10758" max="10758" width="31.7109375" customWidth="1"/>
    <col min="10759" max="10759" width="8.42578125" customWidth="1"/>
    <col min="11009" max="11009" width="2.5703125" customWidth="1"/>
    <col min="11010" max="11010" width="58.42578125" customWidth="1"/>
    <col min="11011" max="11013" width="10.85546875" customWidth="1"/>
    <col min="11014" max="11014" width="31.7109375" customWidth="1"/>
    <col min="11015" max="11015" width="8.42578125" customWidth="1"/>
    <col min="11265" max="11265" width="2.5703125" customWidth="1"/>
    <col min="11266" max="11266" width="58.42578125" customWidth="1"/>
    <col min="11267" max="11269" width="10.85546875" customWidth="1"/>
    <col min="11270" max="11270" width="31.7109375" customWidth="1"/>
    <col min="11271" max="11271" width="8.42578125" customWidth="1"/>
    <col min="11521" max="11521" width="2.5703125" customWidth="1"/>
    <col min="11522" max="11522" width="58.42578125" customWidth="1"/>
    <col min="11523" max="11525" width="10.85546875" customWidth="1"/>
    <col min="11526" max="11526" width="31.7109375" customWidth="1"/>
    <col min="11527" max="11527" width="8.42578125" customWidth="1"/>
    <col min="11777" max="11777" width="2.5703125" customWidth="1"/>
    <col min="11778" max="11778" width="58.42578125" customWidth="1"/>
    <col min="11779" max="11781" width="10.85546875" customWidth="1"/>
    <col min="11782" max="11782" width="31.7109375" customWidth="1"/>
    <col min="11783" max="11783" width="8.42578125" customWidth="1"/>
    <col min="12033" max="12033" width="2.5703125" customWidth="1"/>
    <col min="12034" max="12034" width="58.42578125" customWidth="1"/>
    <col min="12035" max="12037" width="10.85546875" customWidth="1"/>
    <col min="12038" max="12038" width="31.7109375" customWidth="1"/>
    <col min="12039" max="12039" width="8.42578125" customWidth="1"/>
    <col min="12289" max="12289" width="2.5703125" customWidth="1"/>
    <col min="12290" max="12290" width="58.42578125" customWidth="1"/>
    <col min="12291" max="12293" width="10.85546875" customWidth="1"/>
    <col min="12294" max="12294" width="31.7109375" customWidth="1"/>
    <col min="12295" max="12295" width="8.42578125" customWidth="1"/>
    <col min="12545" max="12545" width="2.5703125" customWidth="1"/>
    <col min="12546" max="12546" width="58.42578125" customWidth="1"/>
    <col min="12547" max="12549" width="10.85546875" customWidth="1"/>
    <col min="12550" max="12550" width="31.7109375" customWidth="1"/>
    <col min="12551" max="12551" width="8.42578125" customWidth="1"/>
    <col min="12801" max="12801" width="2.5703125" customWidth="1"/>
    <col min="12802" max="12802" width="58.42578125" customWidth="1"/>
    <col min="12803" max="12805" width="10.85546875" customWidth="1"/>
    <col min="12806" max="12806" width="31.7109375" customWidth="1"/>
    <col min="12807" max="12807" width="8.42578125" customWidth="1"/>
    <col min="13057" max="13057" width="2.5703125" customWidth="1"/>
    <col min="13058" max="13058" width="58.42578125" customWidth="1"/>
    <col min="13059" max="13061" width="10.85546875" customWidth="1"/>
    <col min="13062" max="13062" width="31.7109375" customWidth="1"/>
    <col min="13063" max="13063" width="8.42578125" customWidth="1"/>
    <col min="13313" max="13313" width="2.5703125" customWidth="1"/>
    <col min="13314" max="13314" width="58.42578125" customWidth="1"/>
    <col min="13315" max="13317" width="10.85546875" customWidth="1"/>
    <col min="13318" max="13318" width="31.7109375" customWidth="1"/>
    <col min="13319" max="13319" width="8.42578125" customWidth="1"/>
    <col min="13569" max="13569" width="2.5703125" customWidth="1"/>
    <col min="13570" max="13570" width="58.42578125" customWidth="1"/>
    <col min="13571" max="13573" width="10.85546875" customWidth="1"/>
    <col min="13574" max="13574" width="31.7109375" customWidth="1"/>
    <col min="13575" max="13575" width="8.42578125" customWidth="1"/>
    <col min="13825" max="13825" width="2.5703125" customWidth="1"/>
    <col min="13826" max="13826" width="58.42578125" customWidth="1"/>
    <col min="13827" max="13829" width="10.85546875" customWidth="1"/>
    <col min="13830" max="13830" width="31.7109375" customWidth="1"/>
    <col min="13831" max="13831" width="8.42578125" customWidth="1"/>
    <col min="14081" max="14081" width="2.5703125" customWidth="1"/>
    <col min="14082" max="14082" width="58.42578125" customWidth="1"/>
    <col min="14083" max="14085" width="10.85546875" customWidth="1"/>
    <col min="14086" max="14086" width="31.7109375" customWidth="1"/>
    <col min="14087" max="14087" width="8.42578125" customWidth="1"/>
    <col min="14337" max="14337" width="2.5703125" customWidth="1"/>
    <col min="14338" max="14338" width="58.42578125" customWidth="1"/>
    <col min="14339" max="14341" width="10.85546875" customWidth="1"/>
    <col min="14342" max="14342" width="31.7109375" customWidth="1"/>
    <col min="14343" max="14343" width="8.42578125" customWidth="1"/>
    <col min="14593" max="14593" width="2.5703125" customWidth="1"/>
    <col min="14594" max="14594" width="58.42578125" customWidth="1"/>
    <col min="14595" max="14597" width="10.85546875" customWidth="1"/>
    <col min="14598" max="14598" width="31.7109375" customWidth="1"/>
    <col min="14599" max="14599" width="8.42578125" customWidth="1"/>
    <col min="14849" max="14849" width="2.5703125" customWidth="1"/>
    <col min="14850" max="14850" width="58.42578125" customWidth="1"/>
    <col min="14851" max="14853" width="10.85546875" customWidth="1"/>
    <col min="14854" max="14854" width="31.7109375" customWidth="1"/>
    <col min="14855" max="14855" width="8.42578125" customWidth="1"/>
    <col min="15105" max="15105" width="2.5703125" customWidth="1"/>
    <col min="15106" max="15106" width="58.42578125" customWidth="1"/>
    <col min="15107" max="15109" width="10.85546875" customWidth="1"/>
    <col min="15110" max="15110" width="31.7109375" customWidth="1"/>
    <col min="15111" max="15111" width="8.42578125" customWidth="1"/>
    <col min="15361" max="15361" width="2.5703125" customWidth="1"/>
    <col min="15362" max="15362" width="58.42578125" customWidth="1"/>
    <col min="15363" max="15365" width="10.85546875" customWidth="1"/>
    <col min="15366" max="15366" width="31.7109375" customWidth="1"/>
    <col min="15367" max="15367" width="8.42578125" customWidth="1"/>
    <col min="15617" max="15617" width="2.5703125" customWidth="1"/>
    <col min="15618" max="15618" width="58.42578125" customWidth="1"/>
    <col min="15619" max="15621" width="10.85546875" customWidth="1"/>
    <col min="15622" max="15622" width="31.7109375" customWidth="1"/>
    <col min="15623" max="15623" width="8.42578125" customWidth="1"/>
    <col min="15873" max="15873" width="2.5703125" customWidth="1"/>
    <col min="15874" max="15874" width="58.42578125" customWidth="1"/>
    <col min="15875" max="15877" width="10.85546875" customWidth="1"/>
    <col min="15878" max="15878" width="31.7109375" customWidth="1"/>
    <col min="15879" max="15879" width="8.42578125" customWidth="1"/>
    <col min="16129" max="16129" width="2.5703125" customWidth="1"/>
    <col min="16130" max="16130" width="58.42578125" customWidth="1"/>
    <col min="16131" max="16133" width="10.85546875" customWidth="1"/>
    <col min="16134" max="16134" width="31.7109375" customWidth="1"/>
    <col min="16135" max="16135" width="8.42578125" customWidth="1"/>
  </cols>
  <sheetData>
    <row r="1" spans="1:6" x14ac:dyDescent="0.25">
      <c r="A1" s="1"/>
      <c r="B1" s="2" t="s">
        <v>0</v>
      </c>
      <c r="C1" s="3"/>
      <c r="D1" s="4"/>
      <c r="E1" s="3"/>
      <c r="F1" s="3"/>
    </row>
    <row r="2" spans="1:6" ht="15.75" x14ac:dyDescent="0.25">
      <c r="B2" s="7" t="s">
        <v>1</v>
      </c>
    </row>
    <row r="3" spans="1:6" ht="16.5" thickBot="1" x14ac:dyDescent="0.3">
      <c r="B3" s="7"/>
    </row>
    <row r="4" spans="1:6" x14ac:dyDescent="0.25">
      <c r="B4" s="9" t="s">
        <v>2</v>
      </c>
      <c r="C4" s="10"/>
      <c r="D4" s="11"/>
    </row>
    <row r="5" spans="1:6" s="17" customFormat="1" ht="27" thickBot="1" x14ac:dyDescent="0.3">
      <c r="A5" s="12"/>
      <c r="B5" s="13" t="s">
        <v>3</v>
      </c>
      <c r="C5" s="14" t="s">
        <v>4</v>
      </c>
      <c r="D5" s="15" t="s">
        <v>5</v>
      </c>
      <c r="E5" s="16"/>
    </row>
    <row r="6" spans="1:6" x14ac:dyDescent="0.25">
      <c r="B6" s="18" t="s">
        <v>6</v>
      </c>
      <c r="C6" s="19" t="s">
        <v>7</v>
      </c>
      <c r="D6" s="20"/>
    </row>
    <row r="7" spans="1:6" x14ac:dyDescent="0.25">
      <c r="B7" s="21" t="s">
        <v>8</v>
      </c>
      <c r="C7" s="22" t="s">
        <v>7</v>
      </c>
      <c r="D7" s="23"/>
    </row>
    <row r="8" spans="1:6" x14ac:dyDescent="0.25">
      <c r="B8" s="24" t="s">
        <v>9</v>
      </c>
      <c r="C8" s="22" t="s">
        <v>7</v>
      </c>
      <c r="D8" s="23"/>
    </row>
    <row r="9" spans="1:6" x14ac:dyDescent="0.25">
      <c r="B9" s="24" t="s">
        <v>10</v>
      </c>
      <c r="C9" s="22" t="s">
        <v>7</v>
      </c>
      <c r="D9" s="23"/>
    </row>
    <row r="10" spans="1:6" x14ac:dyDescent="0.25">
      <c r="B10" s="21" t="s">
        <v>11</v>
      </c>
      <c r="C10" s="22" t="s">
        <v>7</v>
      </c>
      <c r="D10" s="23"/>
    </row>
    <row r="11" spans="1:6" x14ac:dyDescent="0.25">
      <c r="B11" s="24" t="s">
        <v>12</v>
      </c>
      <c r="C11" s="22" t="s">
        <v>7</v>
      </c>
      <c r="D11" s="23"/>
    </row>
    <row r="12" spans="1:6" x14ac:dyDescent="0.25">
      <c r="B12" s="24" t="s">
        <v>13</v>
      </c>
      <c r="C12" s="22" t="s">
        <v>7</v>
      </c>
      <c r="D12" s="23"/>
    </row>
    <row r="13" spans="1:6" x14ac:dyDescent="0.25">
      <c r="B13" s="21" t="s">
        <v>14</v>
      </c>
      <c r="C13" s="22" t="s">
        <v>7</v>
      </c>
      <c r="D13" s="23"/>
    </row>
    <row r="14" spans="1:6" x14ac:dyDescent="0.25">
      <c r="B14" s="24" t="s">
        <v>15</v>
      </c>
      <c r="C14" s="22" t="s">
        <v>7</v>
      </c>
      <c r="D14" s="23"/>
    </row>
    <row r="15" spans="1:6" x14ac:dyDescent="0.25">
      <c r="B15" s="24" t="s">
        <v>16</v>
      </c>
      <c r="C15" s="22" t="s">
        <v>7</v>
      </c>
      <c r="D15" s="23"/>
    </row>
    <row r="16" spans="1:6" x14ac:dyDescent="0.25">
      <c r="B16" s="24" t="s">
        <v>17</v>
      </c>
      <c r="C16" s="22" t="s">
        <v>7</v>
      </c>
      <c r="D16" s="23"/>
    </row>
    <row r="17" spans="2:6" x14ac:dyDescent="0.25">
      <c r="B17" s="24" t="s">
        <v>18</v>
      </c>
      <c r="C17" s="22" t="s">
        <v>7</v>
      </c>
      <c r="D17" s="23"/>
    </row>
    <row r="18" spans="2:6" x14ac:dyDescent="0.25">
      <c r="B18" s="21" t="s">
        <v>19</v>
      </c>
      <c r="C18" s="22" t="s">
        <v>7</v>
      </c>
      <c r="D18" s="23"/>
      <c r="E18" s="25"/>
      <c r="F18" s="25"/>
    </row>
    <row r="19" spans="2:6" x14ac:dyDescent="0.25">
      <c r="B19" s="24" t="s">
        <v>20</v>
      </c>
      <c r="C19" s="22" t="s">
        <v>7</v>
      </c>
      <c r="D19" s="23"/>
    </row>
    <row r="20" spans="2:6" x14ac:dyDescent="0.25">
      <c r="B20" s="21" t="s">
        <v>21</v>
      </c>
      <c r="C20" s="22" t="s">
        <v>7</v>
      </c>
      <c r="D20" s="23"/>
    </row>
    <row r="21" spans="2:6" x14ac:dyDescent="0.25">
      <c r="B21" s="24" t="s">
        <v>22</v>
      </c>
      <c r="C21" s="22" t="s">
        <v>7</v>
      </c>
      <c r="D21" s="23"/>
    </row>
    <row r="22" spans="2:6" x14ac:dyDescent="0.25">
      <c r="B22" s="24" t="s">
        <v>23</v>
      </c>
      <c r="C22" s="22" t="s">
        <v>7</v>
      </c>
      <c r="D22" s="23"/>
    </row>
    <row r="23" spans="2:6" x14ac:dyDescent="0.25">
      <c r="B23" s="24" t="s">
        <v>24</v>
      </c>
      <c r="C23" s="22" t="s">
        <v>7</v>
      </c>
      <c r="D23" s="23"/>
    </row>
    <row r="24" spans="2:6" x14ac:dyDescent="0.25">
      <c r="B24" s="21" t="s">
        <v>25</v>
      </c>
      <c r="C24" s="22" t="s">
        <v>7</v>
      </c>
      <c r="D24" s="23"/>
    </row>
    <row r="25" spans="2:6" x14ac:dyDescent="0.25">
      <c r="B25" s="24" t="s">
        <v>26</v>
      </c>
      <c r="C25" s="22" t="s">
        <v>7</v>
      </c>
      <c r="D25" s="23"/>
    </row>
    <row r="26" spans="2:6" x14ac:dyDescent="0.25">
      <c r="B26" s="24" t="s">
        <v>27</v>
      </c>
      <c r="C26" s="22" t="s">
        <v>7</v>
      </c>
      <c r="D26" s="23"/>
    </row>
    <row r="27" spans="2:6" x14ac:dyDescent="0.25">
      <c r="B27" s="21" t="s">
        <v>28</v>
      </c>
      <c r="C27" s="22" t="s">
        <v>7</v>
      </c>
      <c r="D27" s="23"/>
    </row>
    <row r="28" spans="2:6" x14ac:dyDescent="0.25">
      <c r="B28" s="24" t="s">
        <v>29</v>
      </c>
      <c r="C28" s="22" t="s">
        <v>7</v>
      </c>
      <c r="D28" s="23"/>
    </row>
    <row r="29" spans="2:6" x14ac:dyDescent="0.25">
      <c r="B29" s="24" t="s">
        <v>30</v>
      </c>
      <c r="C29" s="22" t="s">
        <v>7</v>
      </c>
      <c r="D29" s="23"/>
    </row>
    <row r="30" spans="2:6" x14ac:dyDescent="0.25">
      <c r="B30" s="24" t="s">
        <v>31</v>
      </c>
      <c r="C30" s="22" t="s">
        <v>7</v>
      </c>
      <c r="D30" s="23"/>
    </row>
    <row r="31" spans="2:6" x14ac:dyDescent="0.25">
      <c r="B31" s="24" t="s">
        <v>32</v>
      </c>
      <c r="C31" s="22" t="s">
        <v>7</v>
      </c>
      <c r="D31" s="23"/>
    </row>
    <row r="32" spans="2:6" x14ac:dyDescent="0.25">
      <c r="B32" s="24" t="s">
        <v>33</v>
      </c>
      <c r="C32" s="22" t="s">
        <v>7</v>
      </c>
      <c r="D32" s="23"/>
    </row>
    <row r="33" spans="2:6" x14ac:dyDescent="0.25">
      <c r="B33" s="24" t="s">
        <v>34</v>
      </c>
      <c r="C33" s="22" t="s">
        <v>7</v>
      </c>
      <c r="D33" s="23"/>
    </row>
    <row r="34" spans="2:6" x14ac:dyDescent="0.25">
      <c r="B34" s="24" t="s">
        <v>35</v>
      </c>
      <c r="C34" s="22" t="s">
        <v>7</v>
      </c>
      <c r="D34" s="23"/>
    </row>
    <row r="35" spans="2:6" x14ac:dyDescent="0.25">
      <c r="B35" s="24" t="s">
        <v>36</v>
      </c>
      <c r="C35" s="22" t="s">
        <v>7</v>
      </c>
      <c r="D35" s="23"/>
      <c r="E35" s="26"/>
    </row>
    <row r="36" spans="2:6" x14ac:dyDescent="0.25">
      <c r="B36" s="24" t="s">
        <v>37</v>
      </c>
      <c r="C36" s="22" t="s">
        <v>7</v>
      </c>
      <c r="D36" s="23"/>
    </row>
    <row r="37" spans="2:6" x14ac:dyDescent="0.25">
      <c r="B37" s="24" t="s">
        <v>38</v>
      </c>
      <c r="C37" s="22" t="s">
        <v>7</v>
      </c>
      <c r="D37" s="23"/>
    </row>
    <row r="38" spans="2:6" x14ac:dyDescent="0.25">
      <c r="B38" s="24" t="s">
        <v>39</v>
      </c>
      <c r="C38" s="22" t="s">
        <v>7</v>
      </c>
      <c r="D38" s="23"/>
    </row>
    <row r="39" spans="2:6" x14ac:dyDescent="0.25">
      <c r="B39" s="24" t="s">
        <v>40</v>
      </c>
      <c r="C39" s="22" t="s">
        <v>7</v>
      </c>
      <c r="D39" s="23"/>
    </row>
    <row r="40" spans="2:6" x14ac:dyDescent="0.25">
      <c r="B40" s="24" t="s">
        <v>41</v>
      </c>
      <c r="C40" s="22" t="s">
        <v>7</v>
      </c>
      <c r="D40" s="23"/>
    </row>
    <row r="41" spans="2:6" x14ac:dyDescent="0.25">
      <c r="B41" s="21" t="s">
        <v>42</v>
      </c>
      <c r="C41" s="22" t="s">
        <v>7</v>
      </c>
      <c r="D41" s="23"/>
      <c r="E41" s="25"/>
      <c r="F41" s="25"/>
    </row>
    <row r="42" spans="2:6" x14ac:dyDescent="0.25">
      <c r="B42" s="24" t="s">
        <v>43</v>
      </c>
      <c r="C42" s="22" t="s">
        <v>7</v>
      </c>
      <c r="D42" s="23"/>
    </row>
    <row r="43" spans="2:6" x14ac:dyDescent="0.25">
      <c r="B43" s="24" t="s">
        <v>44</v>
      </c>
      <c r="C43" s="22" t="s">
        <v>7</v>
      </c>
      <c r="D43" s="23"/>
    </row>
    <row r="44" spans="2:6" ht="15.75" thickBot="1" x14ac:dyDescent="0.3">
      <c r="B44" s="27" t="s">
        <v>44</v>
      </c>
      <c r="C44" s="28" t="s">
        <v>7</v>
      </c>
      <c r="D44" s="29"/>
    </row>
    <row r="45" spans="2:6" x14ac:dyDescent="0.25">
      <c r="B45" s="30"/>
      <c r="C45" s="31" t="s">
        <v>45</v>
      </c>
      <c r="D45" s="32">
        <f>SUM(D6:D44)</f>
        <v>0</v>
      </c>
    </row>
    <row r="46" spans="2:6" ht="15.75" thickBot="1" x14ac:dyDescent="0.3">
      <c r="C46" s="33"/>
    </row>
    <row r="47" spans="2:6" ht="15.75" thickBot="1" x14ac:dyDescent="0.3">
      <c r="B47" s="34" t="s">
        <v>46</v>
      </c>
      <c r="C47" s="35"/>
      <c r="D47" s="36"/>
    </row>
    <row r="48" spans="2:6" x14ac:dyDescent="0.25">
      <c r="B48" s="37" t="s">
        <v>47</v>
      </c>
      <c r="C48" s="38" t="s">
        <v>7</v>
      </c>
      <c r="D48" s="39"/>
    </row>
    <row r="49" spans="1:5" x14ac:dyDescent="0.25">
      <c r="B49" s="40" t="s">
        <v>48</v>
      </c>
      <c r="C49" s="41" t="s">
        <v>7</v>
      </c>
      <c r="D49" s="23"/>
      <c r="E49" s="26"/>
    </row>
    <row r="50" spans="1:5" x14ac:dyDescent="0.25">
      <c r="B50" s="40" t="s">
        <v>49</v>
      </c>
      <c r="C50" s="41" t="s">
        <v>50</v>
      </c>
      <c r="D50" s="23"/>
    </row>
    <row r="51" spans="1:5" x14ac:dyDescent="0.25">
      <c r="B51" s="40" t="s">
        <v>51</v>
      </c>
      <c r="C51" s="41" t="s">
        <v>50</v>
      </c>
      <c r="D51" s="23"/>
    </row>
    <row r="52" spans="1:5" x14ac:dyDescent="0.25">
      <c r="B52" s="40" t="s">
        <v>52</v>
      </c>
      <c r="C52" s="41" t="s">
        <v>50</v>
      </c>
      <c r="D52" s="23"/>
    </row>
    <row r="53" spans="1:5" x14ac:dyDescent="0.25">
      <c r="B53" s="40" t="s">
        <v>53</v>
      </c>
      <c r="C53" s="41" t="s">
        <v>54</v>
      </c>
      <c r="D53" s="23"/>
    </row>
    <row r="54" spans="1:5" ht="15.75" thickBot="1" x14ac:dyDescent="0.3">
      <c r="B54" s="42" t="s">
        <v>55</v>
      </c>
      <c r="C54" s="43" t="s">
        <v>54</v>
      </c>
      <c r="D54" s="29"/>
    </row>
    <row r="55" spans="1:5" x14ac:dyDescent="0.25">
      <c r="C55" s="31" t="s">
        <v>45</v>
      </c>
      <c r="D55" s="32">
        <f>SUM(D48:D54)</f>
        <v>0</v>
      </c>
    </row>
    <row r="56" spans="1:5" ht="15.75" thickBot="1" x14ac:dyDescent="0.3">
      <c r="B56" s="30"/>
      <c r="C56" s="30"/>
      <c r="D56" s="44"/>
    </row>
    <row r="57" spans="1:5" ht="45" x14ac:dyDescent="0.25">
      <c r="A57" s="12"/>
      <c r="B57" s="45" t="s">
        <v>3</v>
      </c>
      <c r="C57" s="46" t="s">
        <v>4</v>
      </c>
      <c r="D57" s="47" t="s">
        <v>56</v>
      </c>
    </row>
    <row r="58" spans="1:5" ht="39.75" customHeight="1" x14ac:dyDescent="0.25">
      <c r="A58" s="12"/>
      <c r="B58" s="109" t="s">
        <v>57</v>
      </c>
      <c r="C58" s="110"/>
      <c r="D58" s="111"/>
    </row>
    <row r="59" spans="1:5" x14ac:dyDescent="0.25">
      <c r="B59" s="48" t="s">
        <v>2</v>
      </c>
      <c r="C59" s="49"/>
      <c r="D59" s="50"/>
    </row>
    <row r="60" spans="1:5" x14ac:dyDescent="0.25">
      <c r="B60" s="51" t="s">
        <v>58</v>
      </c>
      <c r="C60" s="22" t="s">
        <v>7</v>
      </c>
      <c r="D60" s="39"/>
    </row>
    <row r="61" spans="1:5" x14ac:dyDescent="0.25">
      <c r="B61" s="51" t="s">
        <v>58</v>
      </c>
      <c r="C61" s="22" t="s">
        <v>7</v>
      </c>
      <c r="D61" s="39"/>
    </row>
    <row r="62" spans="1:5" x14ac:dyDescent="0.25">
      <c r="B62" s="51" t="s">
        <v>58</v>
      </c>
      <c r="C62" s="22" t="s">
        <v>7</v>
      </c>
      <c r="D62" s="39"/>
    </row>
    <row r="63" spans="1:5" x14ac:dyDescent="0.25">
      <c r="B63" s="51" t="s">
        <v>58</v>
      </c>
      <c r="C63" s="22" t="s">
        <v>7</v>
      </c>
      <c r="D63" s="39"/>
    </row>
    <row r="64" spans="1:5" x14ac:dyDescent="0.25">
      <c r="B64" s="51" t="s">
        <v>58</v>
      </c>
      <c r="C64" s="22" t="s">
        <v>7</v>
      </c>
      <c r="D64" s="39"/>
    </row>
    <row r="65" spans="2:6" ht="15.75" thickBot="1" x14ac:dyDescent="0.3">
      <c r="B65" s="52" t="s">
        <v>58</v>
      </c>
      <c r="C65" s="107" t="s">
        <v>7</v>
      </c>
      <c r="D65" s="53"/>
    </row>
    <row r="66" spans="2:6" x14ac:dyDescent="0.25">
      <c r="C66" s="31" t="s">
        <v>45</v>
      </c>
      <c r="D66" s="32">
        <f>SUM(D57:D65)</f>
        <v>0</v>
      </c>
    </row>
    <row r="67" spans="2:6" ht="15.75" thickBot="1" x14ac:dyDescent="0.3">
      <c r="C67" s="54" t="s">
        <v>59</v>
      </c>
      <c r="D67" s="55">
        <f>D45+D55+D66</f>
        <v>0</v>
      </c>
    </row>
    <row r="68" spans="2:6" ht="54" customHeight="1" thickBot="1" x14ac:dyDescent="0.3">
      <c r="B68" s="112" t="s">
        <v>60</v>
      </c>
      <c r="C68" s="113"/>
      <c r="D68" s="113"/>
      <c r="E68" s="114"/>
    </row>
    <row r="69" spans="2:6" ht="51.75" customHeight="1" thickBot="1" x14ac:dyDescent="0.3">
      <c r="B69" s="56" t="s">
        <v>61</v>
      </c>
      <c r="C69" s="57" t="s">
        <v>62</v>
      </c>
      <c r="D69" s="58" t="s">
        <v>63</v>
      </c>
      <c r="E69" s="59"/>
      <c r="F69" s="26"/>
    </row>
    <row r="70" spans="2:6" x14ac:dyDescent="0.25">
      <c r="B70" s="60" t="s">
        <v>64</v>
      </c>
      <c r="C70" s="61"/>
      <c r="D70" s="62"/>
      <c r="E70" s="39">
        <f>C70*D70</f>
        <v>0</v>
      </c>
    </row>
    <row r="71" spans="2:6" x14ac:dyDescent="0.25">
      <c r="B71" s="24" t="s">
        <v>65</v>
      </c>
      <c r="C71" s="63"/>
      <c r="D71" s="62"/>
      <c r="E71" s="39">
        <f>C71*D71</f>
        <v>0</v>
      </c>
    </row>
    <row r="72" spans="2:6" x14ac:dyDescent="0.25">
      <c r="B72" s="24" t="s">
        <v>66</v>
      </c>
      <c r="C72" s="63"/>
      <c r="D72" s="62"/>
      <c r="E72" s="39">
        <f t="shared" ref="E72:E79" si="0">C72*D72</f>
        <v>0</v>
      </c>
    </row>
    <row r="73" spans="2:6" x14ac:dyDescent="0.25">
      <c r="B73" s="64" t="s">
        <v>67</v>
      </c>
      <c r="C73" s="63"/>
      <c r="D73" s="62"/>
      <c r="E73" s="39">
        <f t="shared" si="0"/>
        <v>0</v>
      </c>
    </row>
    <row r="74" spans="2:6" x14ac:dyDescent="0.25">
      <c r="B74" s="64"/>
      <c r="C74" s="63"/>
      <c r="D74" s="62"/>
      <c r="E74" s="39">
        <f t="shared" si="0"/>
        <v>0</v>
      </c>
    </row>
    <row r="75" spans="2:6" x14ac:dyDescent="0.25">
      <c r="B75" s="64"/>
      <c r="C75" s="63"/>
      <c r="D75" s="62"/>
      <c r="E75" s="39">
        <f t="shared" si="0"/>
        <v>0</v>
      </c>
    </row>
    <row r="76" spans="2:6" x14ac:dyDescent="0.25">
      <c r="B76" s="64"/>
      <c r="C76" s="63"/>
      <c r="D76" s="62"/>
      <c r="E76" s="39">
        <f t="shared" si="0"/>
        <v>0</v>
      </c>
    </row>
    <row r="77" spans="2:6" x14ac:dyDescent="0.25">
      <c r="B77" s="64"/>
      <c r="C77" s="63"/>
      <c r="D77" s="62"/>
      <c r="E77" s="39">
        <f t="shared" si="0"/>
        <v>0</v>
      </c>
    </row>
    <row r="78" spans="2:6" x14ac:dyDescent="0.25">
      <c r="B78" s="64"/>
      <c r="C78" s="63"/>
      <c r="D78" s="62"/>
      <c r="E78" s="39">
        <f t="shared" si="0"/>
        <v>0</v>
      </c>
    </row>
    <row r="79" spans="2:6" ht="15.75" thickBot="1" x14ac:dyDescent="0.3">
      <c r="B79" s="27" t="s">
        <v>68</v>
      </c>
      <c r="C79" s="63"/>
      <c r="D79" s="62"/>
      <c r="E79" s="39">
        <f t="shared" si="0"/>
        <v>0</v>
      </c>
    </row>
    <row r="80" spans="2:6" x14ac:dyDescent="0.25">
      <c r="B80" s="30"/>
      <c r="C80" s="65"/>
      <c r="D80" s="66" t="s">
        <v>69</v>
      </c>
      <c r="E80" s="44">
        <f>SUM(E70:E79)</f>
        <v>0</v>
      </c>
    </row>
    <row r="81" spans="2:4" ht="15.75" thickBot="1" x14ac:dyDescent="0.3">
      <c r="C81" s="6"/>
    </row>
    <row r="82" spans="2:4" ht="25.5" customHeight="1" thickBot="1" x14ac:dyDescent="0.3">
      <c r="B82" s="67" t="s">
        <v>70</v>
      </c>
      <c r="C82" s="68" t="s">
        <v>71</v>
      </c>
      <c r="D82" s="69" t="s">
        <v>72</v>
      </c>
    </row>
    <row r="83" spans="2:4" ht="39" x14ac:dyDescent="0.25">
      <c r="B83" s="70" t="s">
        <v>73</v>
      </c>
      <c r="C83" s="71">
        <v>3</v>
      </c>
      <c r="D83" s="72">
        <f>C83*D67</f>
        <v>0</v>
      </c>
    </row>
    <row r="84" spans="2:4" x14ac:dyDescent="0.25">
      <c r="B84" s="24" t="s">
        <v>74</v>
      </c>
      <c r="C84" s="73">
        <v>4</v>
      </c>
      <c r="D84" s="74">
        <f>C84*E80</f>
        <v>0</v>
      </c>
    </row>
    <row r="85" spans="2:4" ht="15.75" thickBot="1" x14ac:dyDescent="0.3">
      <c r="B85" s="115" t="s">
        <v>75</v>
      </c>
      <c r="C85" s="116"/>
      <c r="D85" s="75">
        <f>SUM(D83:D84)</f>
        <v>0</v>
      </c>
    </row>
    <row r="86" spans="2:4" x14ac:dyDescent="0.25">
      <c r="C86" s="6"/>
    </row>
    <row r="87" spans="2:4" ht="15.75" thickBot="1" x14ac:dyDescent="0.3">
      <c r="C87" s="6"/>
    </row>
    <row r="88" spans="2:4" ht="15.75" thickBot="1" x14ac:dyDescent="0.3">
      <c r="B88" s="56" t="s">
        <v>76</v>
      </c>
      <c r="C88" s="76" t="s">
        <v>77</v>
      </c>
      <c r="D88" s="11"/>
    </row>
    <row r="89" spans="2:4" x14ac:dyDescent="0.25">
      <c r="B89" s="60" t="s">
        <v>78</v>
      </c>
      <c r="C89" s="77" t="s">
        <v>79</v>
      </c>
      <c r="D89" s="78"/>
    </row>
    <row r="90" spans="2:4" x14ac:dyDescent="0.25">
      <c r="B90" s="24" t="s">
        <v>80</v>
      </c>
      <c r="C90" s="79"/>
      <c r="D90" s="80" t="s">
        <v>81</v>
      </c>
    </row>
    <row r="91" spans="2:4" x14ac:dyDescent="0.25">
      <c r="B91" s="24" t="s">
        <v>82</v>
      </c>
      <c r="C91" s="79"/>
      <c r="D91" s="80" t="s">
        <v>81</v>
      </c>
    </row>
    <row r="92" spans="2:4" x14ac:dyDescent="0.25">
      <c r="B92" s="24" t="s">
        <v>83</v>
      </c>
      <c r="C92" s="79"/>
      <c r="D92" s="80" t="s">
        <v>81</v>
      </c>
    </row>
    <row r="93" spans="2:4" ht="15.75" thickBot="1" x14ac:dyDescent="0.3">
      <c r="B93" s="27" t="s">
        <v>84</v>
      </c>
      <c r="C93" s="81"/>
      <c r="D93" s="82" t="s">
        <v>81</v>
      </c>
    </row>
  </sheetData>
  <mergeCells count="3">
    <mergeCell ref="B58:D58"/>
    <mergeCell ref="B68:E68"/>
    <mergeCell ref="B85:C85"/>
  </mergeCells>
  <printOptions horizontalCentered="1"/>
  <pageMargins left="0.51181102362204722" right="0.31496062992125984" top="0.35433070866141736" bottom="0" header="0.31496062992125984" footer="0.31496062992125984"/>
  <pageSetup paperSize="9" scale="77" orientation="portrait" r:id="rId1"/>
  <rowBreaks count="1" manualBreakCount="1"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25" zoomScaleNormal="100" workbookViewId="0">
      <selection activeCell="F37" sqref="F37"/>
    </sheetView>
  </sheetViews>
  <sheetFormatPr defaultRowHeight="15" x14ac:dyDescent="0.25"/>
  <cols>
    <col min="1" max="1" width="6.28515625" customWidth="1"/>
    <col min="2" max="2" width="51.28515625" customWidth="1"/>
    <col min="3" max="3" width="15.28515625" style="84" customWidth="1"/>
    <col min="4" max="4" width="12" style="5" customWidth="1"/>
    <col min="5" max="5" width="12" style="85" customWidth="1"/>
    <col min="257" max="257" width="6.28515625" customWidth="1"/>
    <col min="258" max="258" width="51.28515625" customWidth="1"/>
    <col min="259" max="259" width="15.28515625" customWidth="1"/>
    <col min="260" max="261" width="12" customWidth="1"/>
    <col min="513" max="513" width="6.28515625" customWidth="1"/>
    <col min="514" max="514" width="51.28515625" customWidth="1"/>
    <col min="515" max="515" width="15.28515625" customWidth="1"/>
    <col min="516" max="517" width="12" customWidth="1"/>
    <col min="769" max="769" width="6.28515625" customWidth="1"/>
    <col min="770" max="770" width="51.28515625" customWidth="1"/>
    <col min="771" max="771" width="15.28515625" customWidth="1"/>
    <col min="772" max="773" width="12" customWidth="1"/>
    <col min="1025" max="1025" width="6.28515625" customWidth="1"/>
    <col min="1026" max="1026" width="51.28515625" customWidth="1"/>
    <col min="1027" max="1027" width="15.28515625" customWidth="1"/>
    <col min="1028" max="1029" width="12" customWidth="1"/>
    <col min="1281" max="1281" width="6.28515625" customWidth="1"/>
    <col min="1282" max="1282" width="51.28515625" customWidth="1"/>
    <col min="1283" max="1283" width="15.28515625" customWidth="1"/>
    <col min="1284" max="1285" width="12" customWidth="1"/>
    <col min="1537" max="1537" width="6.28515625" customWidth="1"/>
    <col min="1538" max="1538" width="51.28515625" customWidth="1"/>
    <col min="1539" max="1539" width="15.28515625" customWidth="1"/>
    <col min="1540" max="1541" width="12" customWidth="1"/>
    <col min="1793" max="1793" width="6.28515625" customWidth="1"/>
    <col min="1794" max="1794" width="51.28515625" customWidth="1"/>
    <col min="1795" max="1795" width="15.28515625" customWidth="1"/>
    <col min="1796" max="1797" width="12" customWidth="1"/>
    <col min="2049" max="2049" width="6.28515625" customWidth="1"/>
    <col min="2050" max="2050" width="51.28515625" customWidth="1"/>
    <col min="2051" max="2051" width="15.28515625" customWidth="1"/>
    <col min="2052" max="2053" width="12" customWidth="1"/>
    <col min="2305" max="2305" width="6.28515625" customWidth="1"/>
    <col min="2306" max="2306" width="51.28515625" customWidth="1"/>
    <col min="2307" max="2307" width="15.28515625" customWidth="1"/>
    <col min="2308" max="2309" width="12" customWidth="1"/>
    <col min="2561" max="2561" width="6.28515625" customWidth="1"/>
    <col min="2562" max="2562" width="51.28515625" customWidth="1"/>
    <col min="2563" max="2563" width="15.28515625" customWidth="1"/>
    <col min="2564" max="2565" width="12" customWidth="1"/>
    <col min="2817" max="2817" width="6.28515625" customWidth="1"/>
    <col min="2818" max="2818" width="51.28515625" customWidth="1"/>
    <col min="2819" max="2819" width="15.28515625" customWidth="1"/>
    <col min="2820" max="2821" width="12" customWidth="1"/>
    <col min="3073" max="3073" width="6.28515625" customWidth="1"/>
    <col min="3074" max="3074" width="51.28515625" customWidth="1"/>
    <col min="3075" max="3075" width="15.28515625" customWidth="1"/>
    <col min="3076" max="3077" width="12" customWidth="1"/>
    <col min="3329" max="3329" width="6.28515625" customWidth="1"/>
    <col min="3330" max="3330" width="51.28515625" customWidth="1"/>
    <col min="3331" max="3331" width="15.28515625" customWidth="1"/>
    <col min="3332" max="3333" width="12" customWidth="1"/>
    <col min="3585" max="3585" width="6.28515625" customWidth="1"/>
    <col min="3586" max="3586" width="51.28515625" customWidth="1"/>
    <col min="3587" max="3587" width="15.28515625" customWidth="1"/>
    <col min="3588" max="3589" width="12" customWidth="1"/>
    <col min="3841" max="3841" width="6.28515625" customWidth="1"/>
    <col min="3842" max="3842" width="51.28515625" customWidth="1"/>
    <col min="3843" max="3843" width="15.28515625" customWidth="1"/>
    <col min="3844" max="3845" width="12" customWidth="1"/>
    <col min="4097" max="4097" width="6.28515625" customWidth="1"/>
    <col min="4098" max="4098" width="51.28515625" customWidth="1"/>
    <col min="4099" max="4099" width="15.28515625" customWidth="1"/>
    <col min="4100" max="4101" width="12" customWidth="1"/>
    <col min="4353" max="4353" width="6.28515625" customWidth="1"/>
    <col min="4354" max="4354" width="51.28515625" customWidth="1"/>
    <col min="4355" max="4355" width="15.28515625" customWidth="1"/>
    <col min="4356" max="4357" width="12" customWidth="1"/>
    <col min="4609" max="4609" width="6.28515625" customWidth="1"/>
    <col min="4610" max="4610" width="51.28515625" customWidth="1"/>
    <col min="4611" max="4611" width="15.28515625" customWidth="1"/>
    <col min="4612" max="4613" width="12" customWidth="1"/>
    <col min="4865" max="4865" width="6.28515625" customWidth="1"/>
    <col min="4866" max="4866" width="51.28515625" customWidth="1"/>
    <col min="4867" max="4867" width="15.28515625" customWidth="1"/>
    <col min="4868" max="4869" width="12" customWidth="1"/>
    <col min="5121" max="5121" width="6.28515625" customWidth="1"/>
    <col min="5122" max="5122" width="51.28515625" customWidth="1"/>
    <col min="5123" max="5123" width="15.28515625" customWidth="1"/>
    <col min="5124" max="5125" width="12" customWidth="1"/>
    <col min="5377" max="5377" width="6.28515625" customWidth="1"/>
    <col min="5378" max="5378" width="51.28515625" customWidth="1"/>
    <col min="5379" max="5379" width="15.28515625" customWidth="1"/>
    <col min="5380" max="5381" width="12" customWidth="1"/>
    <col min="5633" max="5633" width="6.28515625" customWidth="1"/>
    <col min="5634" max="5634" width="51.28515625" customWidth="1"/>
    <col min="5635" max="5635" width="15.28515625" customWidth="1"/>
    <col min="5636" max="5637" width="12" customWidth="1"/>
    <col min="5889" max="5889" width="6.28515625" customWidth="1"/>
    <col min="5890" max="5890" width="51.28515625" customWidth="1"/>
    <col min="5891" max="5891" width="15.28515625" customWidth="1"/>
    <col min="5892" max="5893" width="12" customWidth="1"/>
    <col min="6145" max="6145" width="6.28515625" customWidth="1"/>
    <col min="6146" max="6146" width="51.28515625" customWidth="1"/>
    <col min="6147" max="6147" width="15.28515625" customWidth="1"/>
    <col min="6148" max="6149" width="12" customWidth="1"/>
    <col min="6401" max="6401" width="6.28515625" customWidth="1"/>
    <col min="6402" max="6402" width="51.28515625" customWidth="1"/>
    <col min="6403" max="6403" width="15.28515625" customWidth="1"/>
    <col min="6404" max="6405" width="12" customWidth="1"/>
    <col min="6657" max="6657" width="6.28515625" customWidth="1"/>
    <col min="6658" max="6658" width="51.28515625" customWidth="1"/>
    <col min="6659" max="6659" width="15.28515625" customWidth="1"/>
    <col min="6660" max="6661" width="12" customWidth="1"/>
    <col min="6913" max="6913" width="6.28515625" customWidth="1"/>
    <col min="6914" max="6914" width="51.28515625" customWidth="1"/>
    <col min="6915" max="6915" width="15.28515625" customWidth="1"/>
    <col min="6916" max="6917" width="12" customWidth="1"/>
    <col min="7169" max="7169" width="6.28515625" customWidth="1"/>
    <col min="7170" max="7170" width="51.28515625" customWidth="1"/>
    <col min="7171" max="7171" width="15.28515625" customWidth="1"/>
    <col min="7172" max="7173" width="12" customWidth="1"/>
    <col min="7425" max="7425" width="6.28515625" customWidth="1"/>
    <col min="7426" max="7426" width="51.28515625" customWidth="1"/>
    <col min="7427" max="7427" width="15.28515625" customWidth="1"/>
    <col min="7428" max="7429" width="12" customWidth="1"/>
    <col min="7681" max="7681" width="6.28515625" customWidth="1"/>
    <col min="7682" max="7682" width="51.28515625" customWidth="1"/>
    <col min="7683" max="7683" width="15.28515625" customWidth="1"/>
    <col min="7684" max="7685" width="12" customWidth="1"/>
    <col min="7937" max="7937" width="6.28515625" customWidth="1"/>
    <col min="7938" max="7938" width="51.28515625" customWidth="1"/>
    <col min="7939" max="7939" width="15.28515625" customWidth="1"/>
    <col min="7940" max="7941" width="12" customWidth="1"/>
    <col min="8193" max="8193" width="6.28515625" customWidth="1"/>
    <col min="8194" max="8194" width="51.28515625" customWidth="1"/>
    <col min="8195" max="8195" width="15.28515625" customWidth="1"/>
    <col min="8196" max="8197" width="12" customWidth="1"/>
    <col min="8449" max="8449" width="6.28515625" customWidth="1"/>
    <col min="8450" max="8450" width="51.28515625" customWidth="1"/>
    <col min="8451" max="8451" width="15.28515625" customWidth="1"/>
    <col min="8452" max="8453" width="12" customWidth="1"/>
    <col min="8705" max="8705" width="6.28515625" customWidth="1"/>
    <col min="8706" max="8706" width="51.28515625" customWidth="1"/>
    <col min="8707" max="8707" width="15.28515625" customWidth="1"/>
    <col min="8708" max="8709" width="12" customWidth="1"/>
    <col min="8961" max="8961" width="6.28515625" customWidth="1"/>
    <col min="8962" max="8962" width="51.28515625" customWidth="1"/>
    <col min="8963" max="8963" width="15.28515625" customWidth="1"/>
    <col min="8964" max="8965" width="12" customWidth="1"/>
    <col min="9217" max="9217" width="6.28515625" customWidth="1"/>
    <col min="9218" max="9218" width="51.28515625" customWidth="1"/>
    <col min="9219" max="9219" width="15.28515625" customWidth="1"/>
    <col min="9220" max="9221" width="12" customWidth="1"/>
    <col min="9473" max="9473" width="6.28515625" customWidth="1"/>
    <col min="9474" max="9474" width="51.28515625" customWidth="1"/>
    <col min="9475" max="9475" width="15.28515625" customWidth="1"/>
    <col min="9476" max="9477" width="12" customWidth="1"/>
    <col min="9729" max="9729" width="6.28515625" customWidth="1"/>
    <col min="9730" max="9730" width="51.28515625" customWidth="1"/>
    <col min="9731" max="9731" width="15.28515625" customWidth="1"/>
    <col min="9732" max="9733" width="12" customWidth="1"/>
    <col min="9985" max="9985" width="6.28515625" customWidth="1"/>
    <col min="9986" max="9986" width="51.28515625" customWidth="1"/>
    <col min="9987" max="9987" width="15.28515625" customWidth="1"/>
    <col min="9988" max="9989" width="12" customWidth="1"/>
    <col min="10241" max="10241" width="6.28515625" customWidth="1"/>
    <col min="10242" max="10242" width="51.28515625" customWidth="1"/>
    <col min="10243" max="10243" width="15.28515625" customWidth="1"/>
    <col min="10244" max="10245" width="12" customWidth="1"/>
    <col min="10497" max="10497" width="6.28515625" customWidth="1"/>
    <col min="10498" max="10498" width="51.28515625" customWidth="1"/>
    <col min="10499" max="10499" width="15.28515625" customWidth="1"/>
    <col min="10500" max="10501" width="12" customWidth="1"/>
    <col min="10753" max="10753" width="6.28515625" customWidth="1"/>
    <col min="10754" max="10754" width="51.28515625" customWidth="1"/>
    <col min="10755" max="10755" width="15.28515625" customWidth="1"/>
    <col min="10756" max="10757" width="12" customWidth="1"/>
    <col min="11009" max="11009" width="6.28515625" customWidth="1"/>
    <col min="11010" max="11010" width="51.28515625" customWidth="1"/>
    <col min="11011" max="11011" width="15.28515625" customWidth="1"/>
    <col min="11012" max="11013" width="12" customWidth="1"/>
    <col min="11265" max="11265" width="6.28515625" customWidth="1"/>
    <col min="11266" max="11266" width="51.28515625" customWidth="1"/>
    <col min="11267" max="11267" width="15.28515625" customWidth="1"/>
    <col min="11268" max="11269" width="12" customWidth="1"/>
    <col min="11521" max="11521" width="6.28515625" customWidth="1"/>
    <col min="11522" max="11522" width="51.28515625" customWidth="1"/>
    <col min="11523" max="11523" width="15.28515625" customWidth="1"/>
    <col min="11524" max="11525" width="12" customWidth="1"/>
    <col min="11777" max="11777" width="6.28515625" customWidth="1"/>
    <col min="11778" max="11778" width="51.28515625" customWidth="1"/>
    <col min="11779" max="11779" width="15.28515625" customWidth="1"/>
    <col min="11780" max="11781" width="12" customWidth="1"/>
    <col min="12033" max="12033" width="6.28515625" customWidth="1"/>
    <col min="12034" max="12034" width="51.28515625" customWidth="1"/>
    <col min="12035" max="12035" width="15.28515625" customWidth="1"/>
    <col min="12036" max="12037" width="12" customWidth="1"/>
    <col min="12289" max="12289" width="6.28515625" customWidth="1"/>
    <col min="12290" max="12290" width="51.28515625" customWidth="1"/>
    <col min="12291" max="12291" width="15.28515625" customWidth="1"/>
    <col min="12292" max="12293" width="12" customWidth="1"/>
    <col min="12545" max="12545" width="6.28515625" customWidth="1"/>
    <col min="12546" max="12546" width="51.28515625" customWidth="1"/>
    <col min="12547" max="12547" width="15.28515625" customWidth="1"/>
    <col min="12548" max="12549" width="12" customWidth="1"/>
    <col min="12801" max="12801" width="6.28515625" customWidth="1"/>
    <col min="12802" max="12802" width="51.28515625" customWidth="1"/>
    <col min="12803" max="12803" width="15.28515625" customWidth="1"/>
    <col min="12804" max="12805" width="12" customWidth="1"/>
    <col min="13057" max="13057" width="6.28515625" customWidth="1"/>
    <col min="13058" max="13058" width="51.28515625" customWidth="1"/>
    <col min="13059" max="13059" width="15.28515625" customWidth="1"/>
    <col min="13060" max="13061" width="12" customWidth="1"/>
    <col min="13313" max="13313" width="6.28515625" customWidth="1"/>
    <col min="13314" max="13314" width="51.28515625" customWidth="1"/>
    <col min="13315" max="13315" width="15.28515625" customWidth="1"/>
    <col min="13316" max="13317" width="12" customWidth="1"/>
    <col min="13569" max="13569" width="6.28515625" customWidth="1"/>
    <col min="13570" max="13570" width="51.28515625" customWidth="1"/>
    <col min="13571" max="13571" width="15.28515625" customWidth="1"/>
    <col min="13572" max="13573" width="12" customWidth="1"/>
    <col min="13825" max="13825" width="6.28515625" customWidth="1"/>
    <col min="13826" max="13826" width="51.28515625" customWidth="1"/>
    <col min="13827" max="13827" width="15.28515625" customWidth="1"/>
    <col min="13828" max="13829" width="12" customWidth="1"/>
    <col min="14081" max="14081" width="6.28515625" customWidth="1"/>
    <col min="14082" max="14082" width="51.28515625" customWidth="1"/>
    <col min="14083" max="14083" width="15.28515625" customWidth="1"/>
    <col min="14084" max="14085" width="12" customWidth="1"/>
    <col min="14337" max="14337" width="6.28515625" customWidth="1"/>
    <col min="14338" max="14338" width="51.28515625" customWidth="1"/>
    <col min="14339" max="14339" width="15.28515625" customWidth="1"/>
    <col min="14340" max="14341" width="12" customWidth="1"/>
    <col min="14593" max="14593" width="6.28515625" customWidth="1"/>
    <col min="14594" max="14594" width="51.28515625" customWidth="1"/>
    <col min="14595" max="14595" width="15.28515625" customWidth="1"/>
    <col min="14596" max="14597" width="12" customWidth="1"/>
    <col min="14849" max="14849" width="6.28515625" customWidth="1"/>
    <col min="14850" max="14850" width="51.28515625" customWidth="1"/>
    <col min="14851" max="14851" width="15.28515625" customWidth="1"/>
    <col min="14852" max="14853" width="12" customWidth="1"/>
    <col min="15105" max="15105" width="6.28515625" customWidth="1"/>
    <col min="15106" max="15106" width="51.28515625" customWidth="1"/>
    <col min="15107" max="15107" width="15.28515625" customWidth="1"/>
    <col min="15108" max="15109" width="12" customWidth="1"/>
    <col min="15361" max="15361" width="6.28515625" customWidth="1"/>
    <col min="15362" max="15362" width="51.28515625" customWidth="1"/>
    <col min="15363" max="15363" width="15.28515625" customWidth="1"/>
    <col min="15364" max="15365" width="12" customWidth="1"/>
    <col min="15617" max="15617" width="6.28515625" customWidth="1"/>
    <col min="15618" max="15618" width="51.28515625" customWidth="1"/>
    <col min="15619" max="15619" width="15.28515625" customWidth="1"/>
    <col min="15620" max="15621" width="12" customWidth="1"/>
    <col min="15873" max="15873" width="6.28515625" customWidth="1"/>
    <col min="15874" max="15874" width="51.28515625" customWidth="1"/>
    <col min="15875" max="15875" width="15.28515625" customWidth="1"/>
    <col min="15876" max="15877" width="12" customWidth="1"/>
    <col min="16129" max="16129" width="6.28515625" customWidth="1"/>
    <col min="16130" max="16130" width="51.28515625" customWidth="1"/>
    <col min="16131" max="16131" width="15.28515625" customWidth="1"/>
    <col min="16132" max="16133" width="12" customWidth="1"/>
  </cols>
  <sheetData>
    <row r="1" spans="1:5" ht="18.75" customHeight="1" x14ac:dyDescent="0.25">
      <c r="A1" s="123" t="s">
        <v>85</v>
      </c>
      <c r="B1" s="124"/>
      <c r="C1" s="124"/>
      <c r="D1" s="124"/>
      <c r="E1" s="124"/>
    </row>
    <row r="2" spans="1:5" ht="16.5" thickBot="1" x14ac:dyDescent="0.3">
      <c r="A2" s="83" t="s">
        <v>86</v>
      </c>
    </row>
    <row r="3" spans="1:5" ht="21.75" thickBot="1" x14ac:dyDescent="0.3">
      <c r="A3" s="117" t="s">
        <v>87</v>
      </c>
      <c r="B3" s="125"/>
      <c r="C3" s="86" t="s">
        <v>88</v>
      </c>
      <c r="D3" s="87" t="s">
        <v>71</v>
      </c>
      <c r="E3" s="88" t="s">
        <v>72</v>
      </c>
    </row>
    <row r="4" spans="1:5" ht="15.75" thickBot="1" x14ac:dyDescent="0.3">
      <c r="A4" s="126"/>
      <c r="B4" s="125"/>
      <c r="C4" s="89"/>
      <c r="D4" s="90"/>
      <c r="E4" s="91"/>
    </row>
    <row r="5" spans="1:5" ht="35.25" customHeight="1" thickBot="1" x14ac:dyDescent="0.3">
      <c r="A5" s="127" t="s">
        <v>114</v>
      </c>
      <c r="B5" s="125"/>
      <c r="C5" s="92">
        <f>'Bijlage 5 prijsinvulblad'!D67</f>
        <v>0</v>
      </c>
      <c r="D5" s="90">
        <v>3</v>
      </c>
      <c r="E5" s="93">
        <f>C5*D5</f>
        <v>0</v>
      </c>
    </row>
    <row r="6" spans="1:5" ht="35.25" customHeight="1" thickBot="1" x14ac:dyDescent="0.3">
      <c r="A6" s="127" t="s">
        <v>89</v>
      </c>
      <c r="B6" s="125"/>
      <c r="C6" s="92">
        <f>'Bijlage 5 prijsinvulblad'!E80</f>
        <v>0</v>
      </c>
      <c r="D6" s="90">
        <v>4</v>
      </c>
      <c r="E6" s="93">
        <f>C6*D6</f>
        <v>0</v>
      </c>
    </row>
    <row r="7" spans="1:5" ht="15.75" thickBot="1" x14ac:dyDescent="0.3">
      <c r="A7" s="120" t="s">
        <v>115</v>
      </c>
      <c r="B7" s="128"/>
      <c r="C7" s="128"/>
      <c r="D7" s="125"/>
      <c r="E7" s="94">
        <f>E5+E6</f>
        <v>0</v>
      </c>
    </row>
    <row r="10" spans="1:5" ht="16.5" thickBot="1" x14ac:dyDescent="0.3">
      <c r="A10" s="83" t="s">
        <v>90</v>
      </c>
    </row>
    <row r="11" spans="1:5" ht="23.25" customHeight="1" thickBot="1" x14ac:dyDescent="0.3">
      <c r="A11" s="117" t="s">
        <v>91</v>
      </c>
      <c r="B11" s="118"/>
      <c r="C11" s="118"/>
      <c r="D11" s="118"/>
      <c r="E11" s="119"/>
    </row>
    <row r="12" spans="1:5" ht="32.25" thickBot="1" x14ac:dyDescent="0.3">
      <c r="A12" s="95" t="s">
        <v>92</v>
      </c>
      <c r="B12" s="96" t="s">
        <v>93</v>
      </c>
      <c r="C12" s="96" t="s">
        <v>94</v>
      </c>
      <c r="D12" s="97" t="s">
        <v>95</v>
      </c>
      <c r="E12" s="96" t="s">
        <v>96</v>
      </c>
    </row>
    <row r="13" spans="1:5" ht="27" customHeight="1" thickBot="1" x14ac:dyDescent="0.3">
      <c r="A13" s="98">
        <v>1</v>
      </c>
      <c r="B13" s="99" t="s">
        <v>97</v>
      </c>
      <c r="C13" s="90">
        <v>6</v>
      </c>
      <c r="D13" s="90">
        <v>3</v>
      </c>
      <c r="E13" s="90">
        <f t="shared" ref="E13:E18" si="0">C13*D13</f>
        <v>18</v>
      </c>
    </row>
    <row r="14" spans="1:5" ht="27" customHeight="1" thickBot="1" x14ac:dyDescent="0.3">
      <c r="A14" s="98">
        <v>2</v>
      </c>
      <c r="B14" s="99" t="s">
        <v>98</v>
      </c>
      <c r="C14" s="90">
        <v>6</v>
      </c>
      <c r="D14" s="90">
        <v>3</v>
      </c>
      <c r="E14" s="90">
        <f t="shared" si="0"/>
        <v>18</v>
      </c>
    </row>
    <row r="15" spans="1:5" ht="27" customHeight="1" thickBot="1" x14ac:dyDescent="0.3">
      <c r="A15" s="98">
        <v>3</v>
      </c>
      <c r="B15" s="99" t="s">
        <v>99</v>
      </c>
      <c r="C15" s="90">
        <v>6</v>
      </c>
      <c r="D15" s="90">
        <v>3</v>
      </c>
      <c r="E15" s="90">
        <f t="shared" si="0"/>
        <v>18</v>
      </c>
    </row>
    <row r="16" spans="1:5" ht="27" customHeight="1" thickBot="1" x14ac:dyDescent="0.3">
      <c r="A16" s="98">
        <v>4</v>
      </c>
      <c r="B16" s="99" t="s">
        <v>100</v>
      </c>
      <c r="C16" s="90">
        <v>6</v>
      </c>
      <c r="D16" s="90">
        <v>1</v>
      </c>
      <c r="E16" s="90">
        <f t="shared" si="0"/>
        <v>6</v>
      </c>
    </row>
    <row r="17" spans="1:5" ht="27" customHeight="1" thickBot="1" x14ac:dyDescent="0.3">
      <c r="A17" s="98">
        <v>5</v>
      </c>
      <c r="B17" s="99" t="s">
        <v>101</v>
      </c>
      <c r="C17" s="90">
        <v>6</v>
      </c>
      <c r="D17" s="90">
        <v>2</v>
      </c>
      <c r="E17" s="90">
        <f t="shared" si="0"/>
        <v>12</v>
      </c>
    </row>
    <row r="18" spans="1:5" ht="27" customHeight="1" thickBot="1" x14ac:dyDescent="0.3">
      <c r="A18" s="98">
        <v>6</v>
      </c>
      <c r="B18" s="99" t="s">
        <v>102</v>
      </c>
      <c r="C18" s="90">
        <v>6</v>
      </c>
      <c r="D18" s="90">
        <v>3</v>
      </c>
      <c r="E18" s="90">
        <f t="shared" si="0"/>
        <v>18</v>
      </c>
    </row>
    <row r="19" spans="1:5" ht="15.75" thickBot="1" x14ac:dyDescent="0.3">
      <c r="A19" s="120" t="s">
        <v>103</v>
      </c>
      <c r="B19" s="121"/>
      <c r="C19" s="121"/>
      <c r="D19" s="122"/>
      <c r="E19" s="90">
        <f>SUM(E13:E18)</f>
        <v>90</v>
      </c>
    </row>
    <row r="21" spans="1:5" ht="21" x14ac:dyDescent="0.25">
      <c r="B21" s="100" t="s">
        <v>104</v>
      </c>
    </row>
    <row r="22" spans="1:5" x14ac:dyDescent="0.25">
      <c r="B22" s="100" t="s">
        <v>105</v>
      </c>
    </row>
    <row r="23" spans="1:5" x14ac:dyDescent="0.25">
      <c r="B23" s="100" t="s">
        <v>106</v>
      </c>
    </row>
    <row r="24" spans="1:5" x14ac:dyDescent="0.25">
      <c r="B24" s="100"/>
    </row>
    <row r="26" spans="1:5" ht="16.5" thickBot="1" x14ac:dyDescent="0.3">
      <c r="A26" s="83" t="s">
        <v>107</v>
      </c>
    </row>
    <row r="27" spans="1:5" ht="15.75" thickBot="1" x14ac:dyDescent="0.3">
      <c r="A27" s="117" t="s">
        <v>108</v>
      </c>
      <c r="B27" s="118"/>
      <c r="C27" s="118"/>
      <c r="D27" s="118"/>
      <c r="E27" s="119"/>
    </row>
    <row r="28" spans="1:5" ht="32.25" thickBot="1" x14ac:dyDescent="0.3">
      <c r="A28" s="95"/>
      <c r="B28" s="96"/>
      <c r="C28" s="96" t="s">
        <v>116</v>
      </c>
      <c r="D28" s="97" t="s">
        <v>117</v>
      </c>
      <c r="E28" s="97" t="s">
        <v>109</v>
      </c>
    </row>
    <row r="29" spans="1:5" ht="15.75" thickBot="1" x14ac:dyDescent="0.3">
      <c r="A29" s="101"/>
      <c r="B29" s="102"/>
      <c r="C29" s="103">
        <f>'Bijlage 5 prijsinvulblad'!D85</f>
        <v>0</v>
      </c>
      <c r="D29" s="104">
        <f>E19</f>
        <v>90</v>
      </c>
      <c r="E29" s="105">
        <f>C29/D29</f>
        <v>0</v>
      </c>
    </row>
    <row r="31" spans="1:5" x14ac:dyDescent="0.25">
      <c r="A31" s="26" t="s">
        <v>110</v>
      </c>
    </row>
    <row r="32" spans="1:5" x14ac:dyDescent="0.25">
      <c r="A32" s="26" t="s">
        <v>111</v>
      </c>
    </row>
    <row r="33" spans="1:2" x14ac:dyDescent="0.25">
      <c r="A33" s="26" t="s">
        <v>118</v>
      </c>
    </row>
    <row r="34" spans="1:2" x14ac:dyDescent="0.25">
      <c r="A34" s="106" t="s">
        <v>112</v>
      </c>
    </row>
    <row r="35" spans="1:2" x14ac:dyDescent="0.25">
      <c r="A35" s="106" t="s">
        <v>113</v>
      </c>
    </row>
    <row r="38" spans="1:2" x14ac:dyDescent="0.25">
      <c r="B38" s="108" t="s">
        <v>119</v>
      </c>
    </row>
  </sheetData>
  <mergeCells count="9">
    <mergeCell ref="A11:E11"/>
    <mergeCell ref="A19:D19"/>
    <mergeCell ref="A27:E27"/>
    <mergeCell ref="A1:E1"/>
    <mergeCell ref="A3:B3"/>
    <mergeCell ref="A4:B4"/>
    <mergeCell ref="A5:B5"/>
    <mergeCell ref="A6:B6"/>
    <mergeCell ref="A7:D7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Bijlage 5 prijsinvulblad</vt:lpstr>
      <vt:lpstr>Beoordeling</vt:lpstr>
    </vt:vector>
  </TitlesOfParts>
  <Company>Ministerie van Defensie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Schräder, TB, CDC/F&amp;L/VAM/VERWERVING</dc:creator>
  <cp:lastModifiedBy>Dorus</cp:lastModifiedBy>
  <cp:lastPrinted>2014-05-23T15:28:05Z</cp:lastPrinted>
  <dcterms:created xsi:type="dcterms:W3CDTF">2014-05-23T15:24:17Z</dcterms:created>
  <dcterms:modified xsi:type="dcterms:W3CDTF">2014-07-07T06:00:59Z</dcterms:modified>
</cp:coreProperties>
</file>