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showInkAnnotation="0" codeName="ThisWorkbook" defaultThemeVersion="124226"/>
  <mc:AlternateContent xmlns:mc="http://schemas.openxmlformats.org/markup-compatibility/2006">
    <mc:Choice Requires="x15">
      <x15ac:absPath xmlns:x15ac="http://schemas.microsoft.com/office/spreadsheetml/2010/11/ac" url="https://hlmr.sharepoint.com/sites/ST-Leerlingenvervoerschoolzwemmen/Gedeelde documenten/General/_i Gunningsleidraad of Aanbestedingsleidraad/"/>
    </mc:Choice>
  </mc:AlternateContent>
  <xr:revisionPtr revIDLastSave="378" documentId="8_{7941B56E-1C5D-4906-877C-08705647186F}" xr6:coauthVersionLast="47" xr6:coauthVersionMax="47" xr10:uidLastSave="{CCCF7790-4FC0-4E0E-B6DC-D4B802AA37A3}"/>
  <bookViews>
    <workbookView xWindow="-120" yWindow="-120" windowWidth="29040" windowHeight="17640" tabRatio="921" xr2:uid="{00000000-000D-0000-FFFF-FFFF00000000}"/>
  </bookViews>
  <sheets>
    <sheet name="Tab1 Prijzenblad" sheetId="34" r:id="rId1"/>
    <sheet name="Tab2 rekenblad punten prijs" sheetId="32" r:id="rId2"/>
    <sheet name="Tab3 Overzicht vervoersplan" sheetId="3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32" l="1"/>
  <c r="F9" i="34"/>
  <c r="C9" i="34"/>
  <c r="E23" i="32"/>
  <c r="E20" i="32"/>
  <c r="E17" i="32"/>
  <c r="F8" i="32"/>
  <c r="G10" i="34" l="1"/>
</calcChain>
</file>

<file path=xl/sharedStrings.xml><?xml version="1.0" encoding="utf-8"?>
<sst xmlns="http://schemas.openxmlformats.org/spreadsheetml/2006/main" count="111" uniqueCount="72">
  <si>
    <t xml:space="preserve">Bijlage E1: Prijzenblad Leelingenvervoer schoolzwemmen gemeente Haarlemmermeer                                   </t>
  </si>
  <si>
    <t xml:space="preserve">Toelichting Prijzenblad                                         </t>
  </si>
  <si>
    <t>U dient de groen gearceerde velden in te vullen.</t>
  </si>
  <si>
    <t xml:space="preserve">Gunningscriterium Prijs </t>
  </si>
  <si>
    <t xml:space="preserve">U dient in de tweede tabel de gevraagde gegevens in te vullen en dit blad rechtsgeldig te ondertekenen. </t>
  </si>
  <si>
    <t xml:space="preserve">Ten aanzien van gunningscriterium prijs voegt u het prijzenblad in dit bestand (tabblad 1) toe aan uw inschrijving. </t>
  </si>
  <si>
    <t xml:space="preserve">Inschrijfsom </t>
  </si>
  <si>
    <t>aantal bussen per jaar</t>
  </si>
  <si>
    <t>Starttarief per bus per dag</t>
  </si>
  <si>
    <t>Subtotaal 
jaarlijkse kosten starttarief</t>
  </si>
  <si>
    <t>aantal uren per jaar</t>
  </si>
  <si>
    <t>tarief per uur</t>
  </si>
  <si>
    <t>Subtotaal 
jaarlijkse kosten uren</t>
  </si>
  <si>
    <t xml:space="preserve">Totale kosten per jaar </t>
  </si>
  <si>
    <t>De inschrijfsom (exclusief BTW) wordt bepaald aan de hand van uw geboden starttarief en uw geboden tarief per uur in dit prijzenblad. De inschrijsom is het totaalbedrag van het (aantal bussen per jaar x uw starttarief per bus per dag ) + (het aantal uren per jaar x uw tarief per uur). Voor de vergelijkbaarheid is een vast aantal bussen en een vast aantal uren opgenomen. Deze aantallen zijn naar beste inschatting van de aanbestedende dienst gebaseerd op historische informatie. Het aantal bussen en het aantal uren dat uiteindelijk ingezet wordt zal afwijken, mede omdat er ieder schooljaar een actualisatie kan plaatsvinden.  Derhalve geven deze genoemde aantallen geen garantie voor de afname in de toekomst en kunnen er geen rechten aan ontleend worden.</t>
  </si>
  <si>
    <t>Eisen aan de in te dienen prijs</t>
  </si>
  <si>
    <t>TOTAAL</t>
  </si>
  <si>
    <t>= Inschrijfsom</t>
  </si>
  <si>
    <t xml:space="preserve">Elke inschrijver krijgt éénmaal de gelenheid een inschrijving inclusief prijs uit te brengen.
Ten aanzien van de opgegeven prijzen geldt dat deze: 
1. gelden gedurende de gehele overeenkomst, behoudens voor zover de overeenkomst indexering uitdrukkelijk toelaat; 
2. in Euro's en exclusief BTW zijn; 
3. realistisch en marktconform zijn; zowel de totaalprijs als de prijzen voor de afzonderlijke onderdelen; 
4. all-in bedragen zijn. 
</t>
  </si>
  <si>
    <t>Naam</t>
  </si>
  <si>
    <t>Functie</t>
  </si>
  <si>
    <t>Onderneming</t>
  </si>
  <si>
    <t>Handtekening</t>
  </si>
  <si>
    <t>Plaats en datum</t>
  </si>
  <si>
    <t>Rekenblad punten prijs (voorbeeld)</t>
  </si>
  <si>
    <t>Prijs</t>
  </si>
  <si>
    <t>Punten</t>
  </si>
  <si>
    <r>
      <rPr>
        <b/>
        <sz val="9"/>
        <color rgb="FF000000"/>
        <rFont val="Arial"/>
        <family val="2"/>
      </rPr>
      <t xml:space="preserve">Inschijfprijs bij </t>
    </r>
    <r>
      <rPr>
        <b/>
        <u/>
        <sz val="9"/>
        <color rgb="FF000000"/>
        <rFont val="Arial"/>
        <family val="2"/>
      </rPr>
      <t>minimum</t>
    </r>
    <r>
      <rPr>
        <b/>
        <sz val="9"/>
        <color rgb="FF000000"/>
        <rFont val="Arial"/>
        <family val="2"/>
      </rPr>
      <t xml:space="preserve"> aantal te behalen punten</t>
    </r>
  </si>
  <si>
    <t>Omslagpunt</t>
  </si>
  <si>
    <r>
      <t xml:space="preserve">Prijs bij </t>
    </r>
    <r>
      <rPr>
        <b/>
        <u/>
        <sz val="9"/>
        <rFont val="Arial"/>
        <family val="2"/>
      </rPr>
      <t>maximum</t>
    </r>
    <r>
      <rPr>
        <b/>
        <sz val="9"/>
        <rFont val="Arial"/>
        <family val="2"/>
      </rPr>
      <t xml:space="preserve"> aantal te behalen punten</t>
    </r>
  </si>
  <si>
    <t>Score voor waarde van inschrijver</t>
  </si>
  <si>
    <t>De formule rekent het onderstaande uit zonder omslagpunt:</t>
  </si>
  <si>
    <t xml:space="preserve">De formule met omslagpunt: </t>
  </si>
  <si>
    <t>Na het omslagpunt</t>
  </si>
  <si>
    <t>Overzicht gegevens huidige vervoersplan</t>
  </si>
  <si>
    <t>MAANDAG</t>
  </si>
  <si>
    <t>aantal bussen</t>
  </si>
  <si>
    <t>totaal aantal ritten</t>
  </si>
  <si>
    <t>totaal aantal uren</t>
  </si>
  <si>
    <t>totaal aantal Km</t>
  </si>
  <si>
    <t>Scholen die zwemmen</t>
  </si>
  <si>
    <t>plaats</t>
  </si>
  <si>
    <t>aantal leerlingen</t>
  </si>
  <si>
    <t>zwembad</t>
  </si>
  <si>
    <t>4 uur 20 minuten</t>
  </si>
  <si>
    <t>Van Voorthuijsenschool</t>
  </si>
  <si>
    <t>Hoofddorp</t>
  </si>
  <si>
    <t>SKWA</t>
  </si>
  <si>
    <t>Zwanebloem</t>
  </si>
  <si>
    <t>Zwaanshoek</t>
  </si>
  <si>
    <t>tussen  12:15 tot 15:30 uur*</t>
  </si>
  <si>
    <t>Int. school Optimist</t>
  </si>
  <si>
    <t>Het Kompas</t>
  </si>
  <si>
    <t>Estafette</t>
  </si>
  <si>
    <t>DINSDAG</t>
  </si>
  <si>
    <t>7 uur 20 minuten</t>
  </si>
  <si>
    <t>De Kameleon</t>
  </si>
  <si>
    <t>Zwanenburg</t>
  </si>
  <si>
    <t>Tussen 12:05 en 15:30 uur*</t>
  </si>
  <si>
    <t>Octopus</t>
  </si>
  <si>
    <t>De Boog</t>
  </si>
  <si>
    <t>Nieuw Vennep</t>
  </si>
  <si>
    <t>J.P. Heyeschool</t>
  </si>
  <si>
    <t>Kindcentrum Westwijs</t>
  </si>
  <si>
    <t>Rijsenhout</t>
  </si>
  <si>
    <t>DONDERDAG</t>
  </si>
  <si>
    <t>6 uur 30 minuten</t>
  </si>
  <si>
    <t>Kindcentrum Natuurlijk</t>
  </si>
  <si>
    <t>Tussen 11:40 en 16:00 uur*</t>
  </si>
  <si>
    <t>IJwegschool</t>
  </si>
  <si>
    <t>Klimboom</t>
  </si>
  <si>
    <t>* Let op: bussen worden tijdens deze tijden ingezet maar niet alle bussen voor de volledige tijdsduur.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</si>
</sst>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 #,##0.00_-;_-[$€]\ * #,##0.00\-;_-[$€]\ * &quot;-&quot;??_-;_-@_-"/>
    <numFmt numFmtId="165" formatCode="0.0"/>
    <numFmt numFmtId="166" formatCode="_(* #,##0.00_);_(* \(#,##0.00\);_(* &quot;-&quot;??_);_(@_)"/>
    <numFmt numFmtId="167" formatCode="&quot;€&quot;\ #,##0.00"/>
    <numFmt numFmtId="168" formatCode="_-* #,##0.00_-;_-* #,##0.00\-;_-* &quot;-&quot;??_-;_-@_-"/>
    <numFmt numFmtId="169" formatCode="_(&quot;€&quot;* #,##0.00_);_(&quot;€&quot;* \(#,##0.00\);_(&quot;€&quot;* &quot;-&quot;??_);_(@_)"/>
  </numFmts>
  <fonts count="4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0" tint="-4.9989318521683403E-2"/>
      <name val="Arial"/>
      <family val="2"/>
    </font>
    <font>
      <sz val="9"/>
      <color rgb="FFFF0000"/>
      <name val="Arial"/>
      <family val="2"/>
    </font>
    <font>
      <b/>
      <sz val="9"/>
      <color rgb="FF000000"/>
      <name val="Arial"/>
      <family val="2"/>
    </font>
    <font>
      <b/>
      <u/>
      <sz val="9"/>
      <color rgb="FF000000"/>
      <name val="Arial"/>
      <family val="2"/>
    </font>
    <font>
      <sz val="10"/>
      <color rgb="FF000000"/>
      <name val="Calibri"/>
      <family val="2"/>
    </font>
    <font>
      <b/>
      <sz val="12"/>
      <color theme="1"/>
      <name val="Calibri"/>
      <family val="2"/>
      <scheme val="minor"/>
    </font>
    <font>
      <sz val="10"/>
      <color rgb="FF000000"/>
      <name val="Calibri"/>
      <family val="2"/>
      <scheme val="minor"/>
    </font>
    <font>
      <b/>
      <sz val="10"/>
      <color rgb="FF000000"/>
      <name val="Calibri"/>
      <family val="2"/>
      <scheme val="minor"/>
    </font>
    <font>
      <sz val="10"/>
      <color rgb="FFFF0000"/>
      <name val="Calibri"/>
      <family val="2"/>
      <scheme val="minor"/>
    </font>
    <font>
      <b/>
      <i/>
      <sz val="10"/>
      <color rgb="FF000000"/>
      <name val="Calibri"/>
      <family val="2"/>
      <scheme val="minor"/>
    </font>
    <font>
      <b/>
      <sz val="12"/>
      <color theme="0"/>
      <name val="Calibri"/>
      <family val="2"/>
      <scheme val="minor"/>
    </font>
    <font>
      <sz val="12"/>
      <color theme="0"/>
      <name val="Calibri"/>
      <family val="2"/>
      <scheme val="minor"/>
    </font>
    <font>
      <b/>
      <sz val="10"/>
      <color theme="1"/>
      <name val="Calibri"/>
      <family val="2"/>
      <scheme val="minor"/>
    </font>
    <font>
      <sz val="10"/>
      <color theme="1"/>
      <name val="Calibri"/>
      <family val="2"/>
      <scheme val="minor"/>
    </font>
    <font>
      <sz val="10"/>
      <name val="Calibri"/>
      <family val="2"/>
    </font>
    <font>
      <b/>
      <sz val="12"/>
      <color rgb="FF000000"/>
      <name val="Calibri"/>
      <family val="2"/>
      <scheme val="minor"/>
    </font>
  </fonts>
  <fills count="19">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92D050"/>
        <bgColor indexed="64"/>
      </patternFill>
    </fill>
    <fill>
      <patternFill patternType="solid">
        <fgColor theme="3" tint="0.39997558519241921"/>
        <bgColor indexed="64"/>
      </patternFill>
    </fill>
    <fill>
      <patternFill patternType="solid">
        <fgColor rgb="FFE0E0E0"/>
        <bgColor indexed="64"/>
      </patternFill>
    </fill>
  </fills>
  <borders count="35">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thick">
        <color auto="1"/>
      </left>
      <right style="thick">
        <color auto="1"/>
      </right>
      <top style="thick">
        <color auto="1"/>
      </top>
      <bottom style="thick">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dashed">
        <color indexed="64"/>
      </left>
      <right style="dashed">
        <color indexed="64"/>
      </right>
      <top style="medium">
        <color indexed="64"/>
      </top>
      <bottom style="dashed">
        <color indexed="64"/>
      </bottom>
      <diagonal/>
    </border>
    <border>
      <left style="dashed">
        <color indexed="64"/>
      </left>
      <right style="dashed">
        <color indexed="64"/>
      </right>
      <top style="dashed">
        <color indexed="64"/>
      </top>
      <bottom style="dashed">
        <color indexed="64"/>
      </bottom>
      <diagonal/>
    </border>
  </borders>
  <cellStyleXfs count="31">
    <xf numFmtId="0" fontId="0" fillId="0" borderId="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6" fillId="4" borderId="0" applyNumberFormat="0" applyBorder="0" applyAlignment="0" applyProtection="0"/>
    <xf numFmtId="0" fontId="20" fillId="4" borderId="0" applyNumberFormat="0" applyBorder="0" applyAlignment="0" applyProtection="0"/>
    <xf numFmtId="164" fontId="2" fillId="0" borderId="0" applyFont="0" applyFill="0" applyBorder="0" applyAlignment="0" applyProtection="0"/>
    <xf numFmtId="0" fontId="19" fillId="7" borderId="0" applyNumberFormat="0" applyBorder="0" applyAlignment="0" applyProtection="0"/>
    <xf numFmtId="0" fontId="17" fillId="0" borderId="0" applyNumberFormat="0" applyFill="0" applyBorder="0" applyAlignment="0" applyProtection="0">
      <alignment vertical="top"/>
      <protection locked="0"/>
    </xf>
    <xf numFmtId="0" fontId="18" fillId="6" borderId="3" applyNumberFormat="0" applyAlignment="0" applyProtection="0"/>
    <xf numFmtId="166" fontId="14" fillId="0" borderId="0" applyFont="0" applyFill="0" applyBorder="0" applyAlignment="0" applyProtection="0"/>
    <xf numFmtId="168" fontId="2" fillId="0" borderId="0" applyFont="0" applyFill="0" applyBorder="0" applyAlignment="0" applyProtection="0"/>
    <xf numFmtId="0" fontId="14" fillId="2" borderId="2" applyNumberFormat="0" applyFont="0" applyAlignment="0" applyProtection="0"/>
    <xf numFmtId="0" fontId="2" fillId="2" borderId="2" applyNumberFormat="0" applyFont="0" applyAlignment="0" applyProtection="0"/>
    <xf numFmtId="0" fontId="14" fillId="2" borderId="2" applyNumberFormat="0" applyFont="0" applyAlignment="0" applyProtection="0"/>
    <xf numFmtId="0" fontId="21" fillId="8" borderId="0" applyNumberFormat="0" applyBorder="0" applyAlignment="0" applyProtection="0"/>
    <xf numFmtId="9" fontId="14" fillId="0" borderId="0" applyFont="0" applyFill="0" applyBorder="0" applyAlignment="0" applyProtection="0"/>
    <xf numFmtId="9" fontId="2" fillId="0" borderId="0" applyFont="0" applyFill="0" applyBorder="0" applyAlignment="0" applyProtection="0"/>
    <xf numFmtId="0" fontId="14" fillId="0" borderId="0"/>
    <xf numFmtId="0" fontId="15" fillId="0" borderId="0"/>
    <xf numFmtId="0" fontId="2" fillId="0" borderId="0"/>
    <xf numFmtId="0" fontId="14" fillId="0" borderId="0"/>
    <xf numFmtId="0" fontId="2" fillId="0" borderId="0"/>
    <xf numFmtId="44" fontId="3" fillId="0" borderId="0" applyFont="0" applyFill="0" applyBorder="0" applyAlignment="0" applyProtection="0"/>
    <xf numFmtId="169"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6" fontId="1" fillId="0" borderId="0" applyFont="0" applyFill="0" applyBorder="0" applyAlignment="0" applyProtection="0"/>
    <xf numFmtId="44" fontId="1" fillId="0" borderId="0" applyFont="0" applyFill="0" applyBorder="0" applyAlignment="0" applyProtection="0"/>
  </cellStyleXfs>
  <cellXfs count="103">
    <xf numFmtId="0" fontId="0" fillId="0" borderId="0" xfId="0"/>
    <xf numFmtId="0" fontId="4" fillId="9" borderId="0" xfId="0" applyFont="1" applyFill="1"/>
    <xf numFmtId="2" fontId="4" fillId="9" borderId="0" xfId="0" applyNumberFormat="1" applyFont="1" applyFill="1"/>
    <xf numFmtId="49" fontId="4" fillId="10" borderId="4" xfId="0" applyNumberFormat="1" applyFont="1" applyFill="1" applyBorder="1"/>
    <xf numFmtId="49" fontId="6" fillId="10" borderId="4" xfId="0" applyNumberFormat="1" applyFont="1" applyFill="1" applyBorder="1"/>
    <xf numFmtId="49" fontId="4" fillId="10" borderId="6" xfId="0" applyNumberFormat="1" applyFont="1" applyFill="1" applyBorder="1"/>
    <xf numFmtId="49" fontId="6" fillId="10" borderId="6" xfId="0" applyNumberFormat="1" applyFont="1" applyFill="1" applyBorder="1"/>
    <xf numFmtId="0" fontId="4" fillId="9" borderId="1" xfId="0" applyFont="1" applyFill="1" applyBorder="1" applyAlignment="1">
      <alignment wrapText="1"/>
    </xf>
    <xf numFmtId="49" fontId="9" fillId="9" borderId="0" xfId="0" applyNumberFormat="1" applyFont="1" applyFill="1" applyAlignment="1">
      <alignment horizontal="left" vertical="center" wrapText="1"/>
    </xf>
    <xf numFmtId="0" fontId="8" fillId="10" borderId="0" xfId="0" applyFont="1" applyFill="1" applyAlignment="1">
      <alignment vertical="center" wrapText="1"/>
    </xf>
    <xf numFmtId="0" fontId="11" fillId="10" borderId="0" xfId="0" applyFont="1" applyFill="1"/>
    <xf numFmtId="0" fontId="11" fillId="10" borderId="7" xfId="0" applyFont="1" applyFill="1" applyBorder="1"/>
    <xf numFmtId="0" fontId="22" fillId="9" borderId="0" xfId="19" applyFont="1" applyFill="1"/>
    <xf numFmtId="167" fontId="22" fillId="9" borderId="0" xfId="19" applyNumberFormat="1" applyFont="1" applyFill="1"/>
    <xf numFmtId="0" fontId="4" fillId="9" borderId="0" xfId="19" applyFont="1" applyFill="1"/>
    <xf numFmtId="49" fontId="4" fillId="10" borderId="9" xfId="0" applyNumberFormat="1" applyFont="1" applyFill="1" applyBorder="1"/>
    <xf numFmtId="49" fontId="4" fillId="10" borderId="10" xfId="0" applyNumberFormat="1" applyFont="1" applyFill="1" applyBorder="1"/>
    <xf numFmtId="0" fontId="22" fillId="0" borderId="0" xfId="19" applyFont="1"/>
    <xf numFmtId="0" fontId="25" fillId="0" borderId="0" xfId="19" applyFont="1"/>
    <xf numFmtId="0" fontId="22" fillId="11" borderId="0" xfId="19" applyFont="1" applyFill="1"/>
    <xf numFmtId="0" fontId="9" fillId="9" borderId="0" xfId="19" applyFont="1" applyFill="1"/>
    <xf numFmtId="0" fontId="9" fillId="9" borderId="0" xfId="19" applyFont="1" applyFill="1" applyAlignment="1">
      <alignment vertical="top"/>
    </xf>
    <xf numFmtId="0" fontId="22" fillId="9" borderId="0" xfId="19" applyFont="1" applyFill="1" applyAlignment="1">
      <alignment vertical="center"/>
    </xf>
    <xf numFmtId="167" fontId="4" fillId="12" borderId="13" xfId="23" applyNumberFormat="1" applyFont="1" applyFill="1" applyBorder="1" applyAlignment="1" applyProtection="1">
      <alignment horizontal="left" vertical="center"/>
      <protection locked="0"/>
    </xf>
    <xf numFmtId="0" fontId="4" fillId="12" borderId="13" xfId="0" applyFont="1" applyFill="1" applyBorder="1" applyAlignment="1" applyProtection="1">
      <alignment horizontal="center" vertical="center"/>
      <protection locked="0"/>
    </xf>
    <xf numFmtId="0" fontId="24" fillId="12" borderId="8" xfId="0" applyFont="1" applyFill="1" applyBorder="1" applyAlignment="1" applyProtection="1">
      <alignment horizontal="center" vertical="center"/>
      <protection locked="0"/>
    </xf>
    <xf numFmtId="167" fontId="4" fillId="12" borderId="8" xfId="23" applyNumberFormat="1" applyFont="1" applyFill="1" applyBorder="1" applyAlignment="1" applyProtection="1">
      <alignment horizontal="left" vertical="center"/>
      <protection locked="0"/>
    </xf>
    <xf numFmtId="0" fontId="4" fillId="12" borderId="8" xfId="0" applyFont="1" applyFill="1" applyBorder="1" applyAlignment="1" applyProtection="1">
      <alignment horizontal="center" vertical="center"/>
      <protection locked="0"/>
    </xf>
    <xf numFmtId="0" fontId="23" fillId="9" borderId="0" xfId="19" applyFont="1" applyFill="1" applyAlignment="1">
      <alignment vertical="center"/>
    </xf>
    <xf numFmtId="0" fontId="26" fillId="9" borderId="0" xfId="19" applyFont="1" applyFill="1"/>
    <xf numFmtId="0" fontId="10" fillId="14" borderId="0" xfId="0" applyFont="1" applyFill="1" applyAlignment="1">
      <alignment vertical="center"/>
    </xf>
    <xf numFmtId="0" fontId="5" fillId="14" borderId="0" xfId="0" applyFont="1" applyFill="1" applyAlignment="1">
      <alignment vertical="center"/>
    </xf>
    <xf numFmtId="49" fontId="4" fillId="14" borderId="0" xfId="0" applyNumberFormat="1" applyFont="1" applyFill="1"/>
    <xf numFmtId="49" fontId="4" fillId="14" borderId="0" xfId="0" applyNumberFormat="1" applyFont="1" applyFill="1" applyAlignment="1">
      <alignment horizontal="center"/>
    </xf>
    <xf numFmtId="0" fontId="7" fillId="14" borderId="0" xfId="0" applyFont="1" applyFill="1" applyAlignment="1">
      <alignment horizontal="left" vertical="center" wrapText="1"/>
    </xf>
    <xf numFmtId="0" fontId="8" fillId="14" borderId="0" xfId="0" applyFont="1" applyFill="1" applyAlignment="1">
      <alignment vertical="center" wrapText="1"/>
    </xf>
    <xf numFmtId="49" fontId="7" fillId="14" borderId="0" xfId="0" applyNumberFormat="1" applyFont="1" applyFill="1" applyAlignment="1">
      <alignment horizontal="left" vertical="center"/>
    </xf>
    <xf numFmtId="49" fontId="8" fillId="14" borderId="0" xfId="0" applyNumberFormat="1" applyFont="1" applyFill="1" applyAlignment="1">
      <alignment vertical="center"/>
    </xf>
    <xf numFmtId="0" fontId="22" fillId="15" borderId="11" xfId="19" applyFont="1" applyFill="1" applyBorder="1" applyAlignment="1">
      <alignment vertical="center"/>
    </xf>
    <xf numFmtId="0" fontId="22" fillId="15" borderId="12" xfId="19" applyFont="1" applyFill="1" applyBorder="1" applyAlignment="1">
      <alignment vertical="center"/>
    </xf>
    <xf numFmtId="0" fontId="23" fillId="15" borderId="8" xfId="19" applyFont="1" applyFill="1" applyBorder="1" applyAlignment="1">
      <alignment vertical="center"/>
    </xf>
    <xf numFmtId="165" fontId="24" fillId="13" borderId="8" xfId="0" applyNumberFormat="1" applyFont="1" applyFill="1" applyBorder="1" applyAlignment="1" applyProtection="1">
      <alignment horizontal="center" vertical="center"/>
      <protection locked="0"/>
    </xf>
    <xf numFmtId="0" fontId="0" fillId="9" borderId="0" xfId="0" applyFill="1"/>
    <xf numFmtId="167" fontId="24" fillId="12" borderId="8" xfId="23" applyNumberFormat="1" applyFont="1" applyFill="1" applyBorder="1" applyAlignment="1">
      <alignment horizontal="left" vertical="center"/>
    </xf>
    <xf numFmtId="0" fontId="31" fillId="0" borderId="0" xfId="0" applyFont="1"/>
    <xf numFmtId="0" fontId="32" fillId="0" borderId="0" xfId="0" applyFont="1"/>
    <xf numFmtId="0" fontId="33" fillId="0" borderId="0" xfId="0" applyFont="1"/>
    <xf numFmtId="0" fontId="34" fillId="0" borderId="15" xfId="0" applyFont="1" applyBorder="1" applyAlignment="1">
      <alignment horizontal="left" vertical="center" wrapText="1"/>
    </xf>
    <xf numFmtId="0" fontId="34" fillId="0" borderId="17" xfId="0" applyFont="1" applyBorder="1" applyAlignment="1">
      <alignment horizontal="left" vertical="center" wrapText="1"/>
    </xf>
    <xf numFmtId="0" fontId="34" fillId="0" borderId="17" xfId="0" applyFont="1" applyBorder="1" applyAlignment="1">
      <alignment horizontal="left" wrapText="1"/>
    </xf>
    <xf numFmtId="1" fontId="31" fillId="0" borderId="17" xfId="0" applyNumberFormat="1" applyFont="1" applyBorder="1"/>
    <xf numFmtId="167" fontId="31" fillId="16" borderId="17" xfId="0" applyNumberFormat="1" applyFont="1" applyFill="1" applyBorder="1" applyProtection="1">
      <protection locked="0"/>
    </xf>
    <xf numFmtId="167" fontId="31" fillId="0" borderId="17" xfId="0" applyNumberFormat="1" applyFont="1" applyBorder="1"/>
    <xf numFmtId="0" fontId="32" fillId="0" borderId="18" xfId="0" applyFont="1" applyBorder="1"/>
    <xf numFmtId="0" fontId="31" fillId="0" borderId="19" xfId="0" applyFont="1" applyBorder="1"/>
    <xf numFmtId="167" fontId="32" fillId="0" borderId="19" xfId="0" applyNumberFormat="1" applyFont="1" applyBorder="1"/>
    <xf numFmtId="167" fontId="35" fillId="17" borderId="17" xfId="0" applyNumberFormat="1" applyFont="1" applyFill="1" applyBorder="1"/>
    <xf numFmtId="0" fontId="35" fillId="17" borderId="0" xfId="0" quotePrefix="1" applyFont="1" applyFill="1"/>
    <xf numFmtId="0" fontId="36" fillId="17" borderId="0" xfId="0" applyFont="1" applyFill="1"/>
    <xf numFmtId="0" fontId="31" fillId="18" borderId="18" xfId="0" applyFont="1" applyFill="1" applyBorder="1" applyAlignment="1">
      <alignment vertical="center" wrapText="1"/>
    </xf>
    <xf numFmtId="0" fontId="31" fillId="0" borderId="18" xfId="0" applyFont="1" applyBorder="1" applyProtection="1">
      <protection locked="0"/>
    </xf>
    <xf numFmtId="0" fontId="31" fillId="0" borderId="19" xfId="0" applyFont="1" applyBorder="1" applyProtection="1">
      <protection locked="0"/>
    </xf>
    <xf numFmtId="0" fontId="31" fillId="0" borderId="17" xfId="0" applyFont="1" applyBorder="1" applyProtection="1">
      <protection locked="0"/>
    </xf>
    <xf numFmtId="0" fontId="31" fillId="18" borderId="16" xfId="0" applyFont="1" applyFill="1" applyBorder="1" applyAlignment="1">
      <alignment vertical="center" wrapText="1"/>
    </xf>
    <xf numFmtId="0" fontId="31" fillId="0" borderId="21" xfId="0" applyFont="1" applyBorder="1" applyProtection="1">
      <protection locked="0"/>
    </xf>
    <xf numFmtId="0" fontId="31" fillId="0" borderId="22" xfId="0" applyFont="1" applyBorder="1" applyProtection="1">
      <protection locked="0"/>
    </xf>
    <xf numFmtId="0" fontId="31" fillId="0" borderId="23" xfId="0" applyFont="1" applyBorder="1" applyProtection="1">
      <protection locked="0"/>
    </xf>
    <xf numFmtId="0" fontId="31" fillId="0" borderId="20" xfId="0" applyFont="1" applyBorder="1" applyProtection="1">
      <protection locked="0"/>
    </xf>
    <xf numFmtId="0" fontId="31" fillId="0" borderId="0" xfId="0" applyFont="1" applyProtection="1">
      <protection locked="0"/>
    </xf>
    <xf numFmtId="0" fontId="31" fillId="0" borderId="24" xfId="0" applyFont="1" applyBorder="1" applyProtection="1">
      <protection locked="0"/>
    </xf>
    <xf numFmtId="0" fontId="31" fillId="0" borderId="16" xfId="0" applyFont="1" applyBorder="1" applyProtection="1">
      <protection locked="0"/>
    </xf>
    <xf numFmtId="0" fontId="31" fillId="0" borderId="14" xfId="0" applyFont="1" applyBorder="1" applyProtection="1">
      <protection locked="0"/>
    </xf>
    <xf numFmtId="0" fontId="31" fillId="0" borderId="25" xfId="0" applyFont="1" applyBorder="1" applyProtection="1">
      <protection locked="0"/>
    </xf>
    <xf numFmtId="0" fontId="30" fillId="0" borderId="0" xfId="0" applyFont="1" applyAlignment="1">
      <alignment wrapText="1"/>
    </xf>
    <xf numFmtId="0" fontId="30" fillId="0" borderId="26" xfId="0" applyFont="1" applyBorder="1"/>
    <xf numFmtId="0" fontId="0" fillId="0" borderId="27" xfId="0" applyBorder="1"/>
    <xf numFmtId="0" fontId="37" fillId="0" borderId="27" xfId="0" applyFont="1" applyBorder="1"/>
    <xf numFmtId="0" fontId="38" fillId="0" borderId="27" xfId="0" applyFont="1" applyBorder="1"/>
    <xf numFmtId="0" fontId="29" fillId="11" borderId="28" xfId="0" applyFont="1" applyFill="1" applyBorder="1" applyAlignment="1">
      <alignment vertical="center" wrapText="1"/>
    </xf>
    <xf numFmtId="0" fontId="39" fillId="0" borderId="27" xfId="0" applyFont="1" applyBorder="1" applyAlignment="1">
      <alignment horizontal="left" vertical="top" wrapText="1"/>
    </xf>
    <xf numFmtId="0" fontId="37" fillId="0" borderId="27" xfId="0" applyFont="1" applyBorder="1" applyAlignment="1">
      <alignment wrapText="1"/>
    </xf>
    <xf numFmtId="0" fontId="39" fillId="0" borderId="29" xfId="0" applyFont="1" applyBorder="1" applyAlignment="1">
      <alignment horizontal="left" vertical="top" wrapText="1"/>
    </xf>
    <xf numFmtId="0" fontId="40" fillId="0" borderId="0" xfId="0" applyFont="1"/>
    <xf numFmtId="0" fontId="0" fillId="0" borderId="0" xfId="0"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1" xfId="0" applyBorder="1"/>
    <xf numFmtId="0" fontId="0" fillId="0" borderId="33" xfId="0" applyBorder="1" applyAlignment="1">
      <alignment horizontal="center"/>
    </xf>
    <xf numFmtId="0" fontId="0" fillId="0" borderId="33" xfId="0" applyBorder="1"/>
    <xf numFmtId="0" fontId="0" fillId="0" borderId="34" xfId="0" applyBorder="1" applyAlignment="1">
      <alignment horizontal="center"/>
    </xf>
    <xf numFmtId="0" fontId="0" fillId="0" borderId="34" xfId="0" applyBorder="1"/>
    <xf numFmtId="0" fontId="0" fillId="0" borderId="30" xfId="0" applyBorder="1" applyAlignment="1">
      <alignment horizontal="center"/>
    </xf>
    <xf numFmtId="0" fontId="0" fillId="0" borderId="34" xfId="0" applyBorder="1" applyAlignment="1">
      <alignment horizontal="center" wrapText="1"/>
    </xf>
    <xf numFmtId="0" fontId="0" fillId="0" borderId="0" xfId="0" applyAlignment="1">
      <alignment horizontal="center" wrapText="1"/>
    </xf>
    <xf numFmtId="0" fontId="31" fillId="18" borderId="20" xfId="0" applyFont="1" applyFill="1" applyBorder="1" applyAlignment="1">
      <alignment vertical="center" wrapText="1"/>
    </xf>
    <xf numFmtId="0" fontId="31" fillId="18" borderId="16" xfId="0" applyFont="1" applyFill="1" applyBorder="1" applyAlignment="1">
      <alignment vertical="center" wrapText="1"/>
    </xf>
    <xf numFmtId="49" fontId="27" fillId="9" borderId="5" xfId="0" applyNumberFormat="1" applyFont="1" applyFill="1" applyBorder="1" applyAlignment="1">
      <alignment horizontal="left" vertical="center"/>
    </xf>
    <xf numFmtId="49" fontId="9" fillId="9" borderId="10" xfId="0" applyNumberFormat="1" applyFont="1" applyFill="1" applyBorder="1" applyAlignment="1">
      <alignment horizontal="left" vertical="center"/>
    </xf>
    <xf numFmtId="49" fontId="9" fillId="9" borderId="5" xfId="0" applyNumberFormat="1" applyFont="1" applyFill="1" applyBorder="1" applyAlignment="1">
      <alignment horizontal="left" vertical="center"/>
    </xf>
    <xf numFmtId="49" fontId="9" fillId="9" borderId="8" xfId="0" applyNumberFormat="1" applyFont="1" applyFill="1" applyBorder="1" applyAlignment="1">
      <alignment horizontal="left" vertical="center"/>
    </xf>
    <xf numFmtId="49" fontId="4" fillId="9" borderId="11" xfId="0" applyNumberFormat="1" applyFont="1" applyFill="1" applyBorder="1" applyAlignment="1">
      <alignment horizontal="left" vertical="center"/>
    </xf>
    <xf numFmtId="49" fontId="4" fillId="9" borderId="12" xfId="0" applyNumberFormat="1" applyFont="1" applyFill="1" applyBorder="1" applyAlignment="1">
      <alignment horizontal="left" vertical="center"/>
    </xf>
    <xf numFmtId="0" fontId="23" fillId="9" borderId="0" xfId="19" applyFont="1" applyFill="1" applyAlignment="1">
      <alignment horizontal="left" vertical="top" wrapText="1"/>
    </xf>
  </cellXfs>
  <cellStyles count="31">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2">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'Tab2 rekenblad punten prijs'!$D$8:$D$10</c:f>
              <c:numCache>
                <c:formatCode>"€"\ #,##0.00</c:formatCode>
                <c:ptCount val="3"/>
                <c:pt idx="0">
                  <c:v>95000</c:v>
                </c:pt>
                <c:pt idx="1">
                  <c:v>70000</c:v>
                </c:pt>
                <c:pt idx="2">
                  <c:v>60000</c:v>
                </c:pt>
              </c:numCache>
            </c:numRef>
          </c:xVal>
          <c:yVal>
            <c:numRef>
              <c:f>'Tab2 rekenblad punten prijs'!$E$8:$E$10</c:f>
              <c:numCache>
                <c:formatCode>General</c:formatCode>
                <c:ptCount val="3"/>
                <c:pt idx="0">
                  <c:v>0</c:v>
                </c:pt>
                <c:pt idx="1">
                  <c:v>300</c:v>
                </c:pt>
                <c:pt idx="2">
                  <c:v>300</c:v>
                </c:pt>
              </c:numCache>
            </c:numRef>
          </c:yVal>
          <c:smooth val="0"/>
          <c:extLst>
            <c:ext xmlns:c16="http://schemas.microsoft.com/office/drawing/2014/chart" uri="{C3380CC4-5D6E-409C-BE32-E72D297353CC}">
              <c16:uniqueId val="{00000000-DF78-4293-B9B2-73FADE282633}"/>
            </c:ext>
          </c:extLst>
        </c:ser>
        <c:ser>
          <c:idx val="1"/>
          <c:order val="1"/>
          <c:tx>
            <c:strRef>
              <c:f>'Tab2 rekenblad punten prijs'!$B$12:$C$12</c:f>
              <c:strCache>
                <c:ptCount val="2"/>
                <c:pt idx="0">
                  <c:v>Score voor waarde van inschrijver</c:v>
                </c:pt>
              </c:strCache>
            </c:strRef>
          </c:tx>
          <c:marker>
            <c:symbol val="triangle"/>
            <c:size val="7"/>
          </c:marker>
          <c:xVal>
            <c:numRef>
              <c:f>'Tab2 rekenblad punten prijs'!$D$12</c:f>
              <c:numCache>
                <c:formatCode>"€"\ #,##0.00</c:formatCode>
                <c:ptCount val="1"/>
                <c:pt idx="0">
                  <c:v>82000</c:v>
                </c:pt>
              </c:numCache>
            </c:numRef>
          </c:xVal>
          <c:yVal>
            <c:numRef>
              <c:f>'Tab2 rekenblad punten prijs'!$E$12</c:f>
              <c:numCache>
                <c:formatCode>0.0</c:formatCode>
                <c:ptCount val="1"/>
                <c:pt idx="0">
                  <c:v>156</c:v>
                </c:pt>
              </c:numCache>
            </c:numRef>
          </c:yVal>
          <c:smooth val="1"/>
          <c:extLst>
            <c:ext xmlns:c16="http://schemas.microsoft.com/office/drawing/2014/chart" uri="{C3380CC4-5D6E-409C-BE32-E72D297353CC}">
              <c16:uniqueId val="{00000001-DF78-4293-B9B2-73FADE282633}"/>
            </c:ext>
          </c:extLst>
        </c:ser>
        <c:dLbls>
          <c:showLegendKey val="0"/>
          <c:showVal val="0"/>
          <c:showCatName val="0"/>
          <c:showSerName val="0"/>
          <c:showPercent val="0"/>
          <c:showBubbleSize val="0"/>
        </c:dLbls>
        <c:axId val="1003076655"/>
        <c:axId val="1"/>
      </c:scatterChart>
      <c:valAx>
        <c:axId val="1003076655"/>
        <c:scaling>
          <c:orientation val="minMax"/>
          <c:min val="60000"/>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2</xdr:col>
      <xdr:colOff>2438400</xdr:colOff>
      <xdr:row>28</xdr:row>
      <xdr:rowOff>78106</xdr:rowOff>
    </xdr:to>
    <xdr:graphicFrame macro="">
      <xdr:nvGraphicFramePr>
        <xdr:cNvPr id="4" name="Grafiek 13">
          <a:extLst>
            <a:ext uri="{FF2B5EF4-FFF2-40B4-BE49-F238E27FC236}">
              <a16:creationId xmlns:a16="http://schemas.microsoft.com/office/drawing/2014/main" id="{250D1EA8-CD01-49C2-99AA-4C789C0863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ED3E4-0A03-48ED-8ADD-885550AE7579}">
  <dimension ref="A1:K20"/>
  <sheetViews>
    <sheetView tabSelected="1" workbookViewId="0">
      <selection activeCell="B9" sqref="B9"/>
    </sheetView>
  </sheetViews>
  <sheetFormatPr defaultRowHeight="12.75"/>
  <cols>
    <col min="1" max="1" width="19.28515625" style="44" customWidth="1"/>
    <col min="2" max="7" width="18.85546875" style="44" customWidth="1"/>
    <col min="8" max="8" width="8.140625" style="44" bestFit="1" customWidth="1"/>
    <col min="9" max="9" width="14.42578125" style="44" bestFit="1" customWidth="1"/>
    <col min="10" max="10" width="9.140625" style="44" customWidth="1"/>
    <col min="11" max="11" width="96.85546875" style="44" customWidth="1"/>
    <col min="12" max="250" width="9.140625" style="44" customWidth="1"/>
    <col min="251" max="251" width="28.28515625" style="44" customWidth="1"/>
    <col min="252" max="252" width="20.28515625" style="44" customWidth="1"/>
    <col min="253" max="253" width="18.5703125" style="44" customWidth="1"/>
    <col min="254" max="254" width="23.42578125" style="44" bestFit="1" customWidth="1"/>
    <col min="255" max="255" width="12.42578125" style="44" bestFit="1" customWidth="1"/>
    <col min="256" max="257" width="0" style="44" hidden="1" customWidth="1"/>
    <col min="258" max="258" width="11.7109375" style="44" bestFit="1" customWidth="1"/>
    <col min="259" max="260" width="0" style="44" hidden="1" customWidth="1"/>
    <col min="261" max="506" width="9.140625" style="44" customWidth="1"/>
    <col min="507" max="507" width="28.28515625" style="44" customWidth="1"/>
    <col min="508" max="508" width="20.28515625" style="44" customWidth="1"/>
    <col min="509" max="509" width="18.5703125" style="44" customWidth="1"/>
    <col min="510" max="510" width="23.42578125" style="44" bestFit="1" customWidth="1"/>
    <col min="511" max="511" width="12.42578125" style="44" bestFit="1" customWidth="1"/>
    <col min="512" max="513" width="0" style="44" hidden="1" customWidth="1"/>
    <col min="514" max="514" width="11.7109375" style="44" bestFit="1" customWidth="1"/>
    <col min="515" max="516" width="0" style="44" hidden="1" customWidth="1"/>
    <col min="517" max="762" width="9.140625" style="44" customWidth="1"/>
    <col min="763" max="763" width="28.28515625" style="44" customWidth="1"/>
    <col min="764" max="764" width="20.28515625" style="44" customWidth="1"/>
    <col min="765" max="765" width="18.5703125" style="44" customWidth="1"/>
    <col min="766" max="766" width="23.42578125" style="44" bestFit="1" customWidth="1"/>
    <col min="767" max="767" width="12.42578125" style="44" bestFit="1" customWidth="1"/>
    <col min="768" max="769" width="0" style="44" hidden="1" customWidth="1"/>
    <col min="770" max="770" width="11.7109375" style="44" bestFit="1" customWidth="1"/>
    <col min="771" max="772" width="0" style="44" hidden="1" customWidth="1"/>
    <col min="773" max="1018" width="9.140625" style="44" customWidth="1"/>
    <col min="1019" max="1019" width="28.28515625" style="44" customWidth="1"/>
    <col min="1020" max="1020" width="20.28515625" style="44" customWidth="1"/>
    <col min="1021" max="1021" width="18.5703125" style="44" customWidth="1"/>
    <col min="1022" max="1022" width="23.42578125" style="44" bestFit="1" customWidth="1"/>
    <col min="1023" max="1023" width="12.42578125" style="44" bestFit="1" customWidth="1"/>
    <col min="1024" max="1025" width="0" style="44" hidden="1" customWidth="1"/>
    <col min="1026" max="1026" width="11.7109375" style="44" bestFit="1" customWidth="1"/>
    <col min="1027" max="1028" width="0" style="44" hidden="1" customWidth="1"/>
    <col min="1029" max="1274" width="9.140625" style="44" customWidth="1"/>
    <col min="1275" max="1275" width="28.28515625" style="44" customWidth="1"/>
    <col min="1276" max="1276" width="20.28515625" style="44" customWidth="1"/>
    <col min="1277" max="1277" width="18.5703125" style="44" customWidth="1"/>
    <col min="1278" max="1278" width="23.42578125" style="44" bestFit="1" customWidth="1"/>
    <col min="1279" max="1279" width="12.42578125" style="44" bestFit="1" customWidth="1"/>
    <col min="1280" max="1281" width="0" style="44" hidden="1" customWidth="1"/>
    <col min="1282" max="1282" width="11.7109375" style="44" bestFit="1" customWidth="1"/>
    <col min="1283" max="1284" width="0" style="44" hidden="1" customWidth="1"/>
    <col min="1285" max="1530" width="9.140625" style="44" customWidth="1"/>
    <col min="1531" max="1531" width="28.28515625" style="44" customWidth="1"/>
    <col min="1532" max="1532" width="20.28515625" style="44" customWidth="1"/>
    <col min="1533" max="1533" width="18.5703125" style="44" customWidth="1"/>
    <col min="1534" max="1534" width="23.42578125" style="44" bestFit="1" customWidth="1"/>
    <col min="1535" max="1535" width="12.42578125" style="44" bestFit="1" customWidth="1"/>
    <col min="1536" max="1537" width="0" style="44" hidden="1" customWidth="1"/>
    <col min="1538" max="1538" width="11.7109375" style="44" bestFit="1" customWidth="1"/>
    <col min="1539" max="1540" width="0" style="44" hidden="1" customWidth="1"/>
    <col min="1541" max="1786" width="9.140625" style="44" customWidth="1"/>
    <col min="1787" max="1787" width="28.28515625" style="44" customWidth="1"/>
    <col min="1788" max="1788" width="20.28515625" style="44" customWidth="1"/>
    <col min="1789" max="1789" width="18.5703125" style="44" customWidth="1"/>
    <col min="1790" max="1790" width="23.42578125" style="44" bestFit="1" customWidth="1"/>
    <col min="1791" max="1791" width="12.42578125" style="44" bestFit="1" customWidth="1"/>
    <col min="1792" max="1793" width="0" style="44" hidden="1" customWidth="1"/>
    <col min="1794" max="1794" width="11.7109375" style="44" bestFit="1" customWidth="1"/>
    <col min="1795" max="1796" width="0" style="44" hidden="1" customWidth="1"/>
    <col min="1797" max="2042" width="9.140625" style="44" customWidth="1"/>
    <col min="2043" max="2043" width="28.28515625" style="44" customWidth="1"/>
    <col min="2044" max="2044" width="20.28515625" style="44" customWidth="1"/>
    <col min="2045" max="2045" width="18.5703125" style="44" customWidth="1"/>
    <col min="2046" max="2046" width="23.42578125" style="44" bestFit="1" customWidth="1"/>
    <col min="2047" max="2047" width="12.42578125" style="44" bestFit="1" customWidth="1"/>
    <col min="2048" max="2049" width="0" style="44" hidden="1" customWidth="1"/>
    <col min="2050" max="2050" width="11.7109375" style="44" bestFit="1" customWidth="1"/>
    <col min="2051" max="2052" width="0" style="44" hidden="1" customWidth="1"/>
    <col min="2053" max="2298" width="9.140625" style="44" customWidth="1"/>
    <col min="2299" max="2299" width="28.28515625" style="44" customWidth="1"/>
    <col min="2300" max="2300" width="20.28515625" style="44" customWidth="1"/>
    <col min="2301" max="2301" width="18.5703125" style="44" customWidth="1"/>
    <col min="2302" max="2302" width="23.42578125" style="44" bestFit="1" customWidth="1"/>
    <col min="2303" max="2303" width="12.42578125" style="44" bestFit="1" customWidth="1"/>
    <col min="2304" max="2305" width="0" style="44" hidden="1" customWidth="1"/>
    <col min="2306" max="2306" width="11.7109375" style="44" bestFit="1" customWidth="1"/>
    <col min="2307" max="2308" width="0" style="44" hidden="1" customWidth="1"/>
    <col min="2309" max="2554" width="9.140625" style="44" customWidth="1"/>
    <col min="2555" max="2555" width="28.28515625" style="44" customWidth="1"/>
    <col min="2556" max="2556" width="20.28515625" style="44" customWidth="1"/>
    <col min="2557" max="2557" width="18.5703125" style="44" customWidth="1"/>
    <col min="2558" max="2558" width="23.42578125" style="44" bestFit="1" customWidth="1"/>
    <col min="2559" max="2559" width="12.42578125" style="44" bestFit="1" customWidth="1"/>
    <col min="2560" max="2561" width="0" style="44" hidden="1" customWidth="1"/>
    <col min="2562" max="2562" width="11.7109375" style="44" bestFit="1" customWidth="1"/>
    <col min="2563" max="2564" width="0" style="44" hidden="1" customWidth="1"/>
    <col min="2565" max="2810" width="9.140625" style="44" customWidth="1"/>
    <col min="2811" max="2811" width="28.28515625" style="44" customWidth="1"/>
    <col min="2812" max="2812" width="20.28515625" style="44" customWidth="1"/>
    <col min="2813" max="2813" width="18.5703125" style="44" customWidth="1"/>
    <col min="2814" max="2814" width="23.42578125" style="44" bestFit="1" customWidth="1"/>
    <col min="2815" max="2815" width="12.42578125" style="44" bestFit="1" customWidth="1"/>
    <col min="2816" max="2817" width="0" style="44" hidden="1" customWidth="1"/>
    <col min="2818" max="2818" width="11.7109375" style="44" bestFit="1" customWidth="1"/>
    <col min="2819" max="2820" width="0" style="44" hidden="1" customWidth="1"/>
    <col min="2821" max="3066" width="9.140625" style="44" customWidth="1"/>
    <col min="3067" max="3067" width="28.28515625" style="44" customWidth="1"/>
    <col min="3068" max="3068" width="20.28515625" style="44" customWidth="1"/>
    <col min="3069" max="3069" width="18.5703125" style="44" customWidth="1"/>
    <col min="3070" max="3070" width="23.42578125" style="44" bestFit="1" customWidth="1"/>
    <col min="3071" max="3071" width="12.42578125" style="44" bestFit="1" customWidth="1"/>
    <col min="3072" max="3073" width="0" style="44" hidden="1" customWidth="1"/>
    <col min="3074" max="3074" width="11.7109375" style="44" bestFit="1" customWidth="1"/>
    <col min="3075" max="3076" width="0" style="44" hidden="1" customWidth="1"/>
    <col min="3077" max="3322" width="9.140625" style="44" customWidth="1"/>
    <col min="3323" max="3323" width="28.28515625" style="44" customWidth="1"/>
    <col min="3324" max="3324" width="20.28515625" style="44" customWidth="1"/>
    <col min="3325" max="3325" width="18.5703125" style="44" customWidth="1"/>
    <col min="3326" max="3326" width="23.42578125" style="44" bestFit="1" customWidth="1"/>
    <col min="3327" max="3327" width="12.42578125" style="44" bestFit="1" customWidth="1"/>
    <col min="3328" max="3329" width="0" style="44" hidden="1" customWidth="1"/>
    <col min="3330" max="3330" width="11.7109375" style="44" bestFit="1" customWidth="1"/>
    <col min="3331" max="3332" width="0" style="44" hidden="1" customWidth="1"/>
    <col min="3333" max="3578" width="9.140625" style="44" customWidth="1"/>
    <col min="3579" max="3579" width="28.28515625" style="44" customWidth="1"/>
    <col min="3580" max="3580" width="20.28515625" style="44" customWidth="1"/>
    <col min="3581" max="3581" width="18.5703125" style="44" customWidth="1"/>
    <col min="3582" max="3582" width="23.42578125" style="44" bestFit="1" customWidth="1"/>
    <col min="3583" max="3583" width="12.42578125" style="44" bestFit="1" customWidth="1"/>
    <col min="3584" max="3585" width="0" style="44" hidden="1" customWidth="1"/>
    <col min="3586" max="3586" width="11.7109375" style="44" bestFit="1" customWidth="1"/>
    <col min="3587" max="3588" width="0" style="44" hidden="1" customWidth="1"/>
    <col min="3589" max="3834" width="9.140625" style="44" customWidth="1"/>
    <col min="3835" max="3835" width="28.28515625" style="44" customWidth="1"/>
    <col min="3836" max="3836" width="20.28515625" style="44" customWidth="1"/>
    <col min="3837" max="3837" width="18.5703125" style="44" customWidth="1"/>
    <col min="3838" max="3838" width="23.42578125" style="44" bestFit="1" customWidth="1"/>
    <col min="3839" max="3839" width="12.42578125" style="44" bestFit="1" customWidth="1"/>
    <col min="3840" max="3841" width="0" style="44" hidden="1" customWidth="1"/>
    <col min="3842" max="3842" width="11.7109375" style="44" bestFit="1" customWidth="1"/>
    <col min="3843" max="3844" width="0" style="44" hidden="1" customWidth="1"/>
    <col min="3845" max="4090" width="9.140625" style="44" customWidth="1"/>
    <col min="4091" max="4091" width="28.28515625" style="44" customWidth="1"/>
    <col min="4092" max="4092" width="20.28515625" style="44" customWidth="1"/>
    <col min="4093" max="4093" width="18.5703125" style="44" customWidth="1"/>
    <col min="4094" max="4094" width="23.42578125" style="44" bestFit="1" customWidth="1"/>
    <col min="4095" max="4095" width="12.42578125" style="44" bestFit="1" customWidth="1"/>
    <col min="4096" max="4097" width="0" style="44" hidden="1" customWidth="1"/>
    <col min="4098" max="4098" width="11.7109375" style="44" bestFit="1" customWidth="1"/>
    <col min="4099" max="4100" width="0" style="44" hidden="1" customWidth="1"/>
    <col min="4101" max="4346" width="9.140625" style="44" customWidth="1"/>
    <col min="4347" max="4347" width="28.28515625" style="44" customWidth="1"/>
    <col min="4348" max="4348" width="20.28515625" style="44" customWidth="1"/>
    <col min="4349" max="4349" width="18.5703125" style="44" customWidth="1"/>
    <col min="4350" max="4350" width="23.42578125" style="44" bestFit="1" customWidth="1"/>
    <col min="4351" max="4351" width="12.42578125" style="44" bestFit="1" customWidth="1"/>
    <col min="4352" max="4353" width="0" style="44" hidden="1" customWidth="1"/>
    <col min="4354" max="4354" width="11.7109375" style="44" bestFit="1" customWidth="1"/>
    <col min="4355" max="4356" width="0" style="44" hidden="1" customWidth="1"/>
    <col min="4357" max="4602" width="9.140625" style="44" customWidth="1"/>
    <col min="4603" max="4603" width="28.28515625" style="44" customWidth="1"/>
    <col min="4604" max="4604" width="20.28515625" style="44" customWidth="1"/>
    <col min="4605" max="4605" width="18.5703125" style="44" customWidth="1"/>
    <col min="4606" max="4606" width="23.42578125" style="44" bestFit="1" customWidth="1"/>
    <col min="4607" max="4607" width="12.42578125" style="44" bestFit="1" customWidth="1"/>
    <col min="4608" max="4609" width="0" style="44" hidden="1" customWidth="1"/>
    <col min="4610" max="4610" width="11.7109375" style="44" bestFit="1" customWidth="1"/>
    <col min="4611" max="4612" width="0" style="44" hidden="1" customWidth="1"/>
    <col min="4613" max="4858" width="9.140625" style="44" customWidth="1"/>
    <col min="4859" max="4859" width="28.28515625" style="44" customWidth="1"/>
    <col min="4860" max="4860" width="20.28515625" style="44" customWidth="1"/>
    <col min="4861" max="4861" width="18.5703125" style="44" customWidth="1"/>
    <col min="4862" max="4862" width="23.42578125" style="44" bestFit="1" customWidth="1"/>
    <col min="4863" max="4863" width="12.42578125" style="44" bestFit="1" customWidth="1"/>
    <col min="4864" max="4865" width="0" style="44" hidden="1" customWidth="1"/>
    <col min="4866" max="4866" width="11.7109375" style="44" bestFit="1" customWidth="1"/>
    <col min="4867" max="4868" width="0" style="44" hidden="1" customWidth="1"/>
    <col min="4869" max="5114" width="9.140625" style="44" customWidth="1"/>
    <col min="5115" max="5115" width="28.28515625" style="44" customWidth="1"/>
    <col min="5116" max="5116" width="20.28515625" style="44" customWidth="1"/>
    <col min="5117" max="5117" width="18.5703125" style="44" customWidth="1"/>
    <col min="5118" max="5118" width="23.42578125" style="44" bestFit="1" customWidth="1"/>
    <col min="5119" max="5119" width="12.42578125" style="44" bestFit="1" customWidth="1"/>
    <col min="5120" max="5121" width="0" style="44" hidden="1" customWidth="1"/>
    <col min="5122" max="5122" width="11.7109375" style="44" bestFit="1" customWidth="1"/>
    <col min="5123" max="5124" width="0" style="44" hidden="1" customWidth="1"/>
    <col min="5125" max="5370" width="9.140625" style="44" customWidth="1"/>
    <col min="5371" max="5371" width="28.28515625" style="44" customWidth="1"/>
    <col min="5372" max="5372" width="20.28515625" style="44" customWidth="1"/>
    <col min="5373" max="5373" width="18.5703125" style="44" customWidth="1"/>
    <col min="5374" max="5374" width="23.42578125" style="44" bestFit="1" customWidth="1"/>
    <col min="5375" max="5375" width="12.42578125" style="44" bestFit="1" customWidth="1"/>
    <col min="5376" max="5377" width="0" style="44" hidden="1" customWidth="1"/>
    <col min="5378" max="5378" width="11.7109375" style="44" bestFit="1" customWidth="1"/>
    <col min="5379" max="5380" width="0" style="44" hidden="1" customWidth="1"/>
    <col min="5381" max="5626" width="9.140625" style="44" customWidth="1"/>
    <col min="5627" max="5627" width="28.28515625" style="44" customWidth="1"/>
    <col min="5628" max="5628" width="20.28515625" style="44" customWidth="1"/>
    <col min="5629" max="5629" width="18.5703125" style="44" customWidth="1"/>
    <col min="5630" max="5630" width="23.42578125" style="44" bestFit="1" customWidth="1"/>
    <col min="5631" max="5631" width="12.42578125" style="44" bestFit="1" customWidth="1"/>
    <col min="5632" max="5633" width="0" style="44" hidden="1" customWidth="1"/>
    <col min="5634" max="5634" width="11.7109375" style="44" bestFit="1" customWidth="1"/>
    <col min="5635" max="5636" width="0" style="44" hidden="1" customWidth="1"/>
    <col min="5637" max="5882" width="9.140625" style="44" customWidth="1"/>
    <col min="5883" max="5883" width="28.28515625" style="44" customWidth="1"/>
    <col min="5884" max="5884" width="20.28515625" style="44" customWidth="1"/>
    <col min="5885" max="5885" width="18.5703125" style="44" customWidth="1"/>
    <col min="5886" max="5886" width="23.42578125" style="44" bestFit="1" customWidth="1"/>
    <col min="5887" max="5887" width="12.42578125" style="44" bestFit="1" customWidth="1"/>
    <col min="5888" max="5889" width="0" style="44" hidden="1" customWidth="1"/>
    <col min="5890" max="5890" width="11.7109375" style="44" bestFit="1" customWidth="1"/>
    <col min="5891" max="5892" width="0" style="44" hidden="1" customWidth="1"/>
    <col min="5893" max="6138" width="9.140625" style="44" customWidth="1"/>
    <col min="6139" max="6139" width="28.28515625" style="44" customWidth="1"/>
    <col min="6140" max="6140" width="20.28515625" style="44" customWidth="1"/>
    <col min="6141" max="6141" width="18.5703125" style="44" customWidth="1"/>
    <col min="6142" max="6142" width="23.42578125" style="44" bestFit="1" customWidth="1"/>
    <col min="6143" max="6143" width="12.42578125" style="44" bestFit="1" customWidth="1"/>
    <col min="6144" max="6145" width="0" style="44" hidden="1" customWidth="1"/>
    <col min="6146" max="6146" width="11.7109375" style="44" bestFit="1" customWidth="1"/>
    <col min="6147" max="6148" width="0" style="44" hidden="1" customWidth="1"/>
    <col min="6149" max="6394" width="9.140625" style="44" customWidth="1"/>
    <col min="6395" max="6395" width="28.28515625" style="44" customWidth="1"/>
    <col min="6396" max="6396" width="20.28515625" style="44" customWidth="1"/>
    <col min="6397" max="6397" width="18.5703125" style="44" customWidth="1"/>
    <col min="6398" max="6398" width="23.42578125" style="44" bestFit="1" customWidth="1"/>
    <col min="6399" max="6399" width="12.42578125" style="44" bestFit="1" customWidth="1"/>
    <col min="6400" max="6401" width="0" style="44" hidden="1" customWidth="1"/>
    <col min="6402" max="6402" width="11.7109375" style="44" bestFit="1" customWidth="1"/>
    <col min="6403" max="6404" width="0" style="44" hidden="1" customWidth="1"/>
    <col min="6405" max="6650" width="9.140625" style="44" customWidth="1"/>
    <col min="6651" max="6651" width="28.28515625" style="44" customWidth="1"/>
    <col min="6652" max="6652" width="20.28515625" style="44" customWidth="1"/>
    <col min="6653" max="6653" width="18.5703125" style="44" customWidth="1"/>
    <col min="6654" max="6654" width="23.42578125" style="44" bestFit="1" customWidth="1"/>
    <col min="6655" max="6655" width="12.42578125" style="44" bestFit="1" customWidth="1"/>
    <col min="6656" max="6657" width="0" style="44" hidden="1" customWidth="1"/>
    <col min="6658" max="6658" width="11.7109375" style="44" bestFit="1" customWidth="1"/>
    <col min="6659" max="6660" width="0" style="44" hidden="1" customWidth="1"/>
    <col min="6661" max="6906" width="9.140625" style="44" customWidth="1"/>
    <col min="6907" max="6907" width="28.28515625" style="44" customWidth="1"/>
    <col min="6908" max="6908" width="20.28515625" style="44" customWidth="1"/>
    <col min="6909" max="6909" width="18.5703125" style="44" customWidth="1"/>
    <col min="6910" max="6910" width="23.42578125" style="44" bestFit="1" customWidth="1"/>
    <col min="6911" max="6911" width="12.42578125" style="44" bestFit="1" customWidth="1"/>
    <col min="6912" max="6913" width="0" style="44" hidden="1" customWidth="1"/>
    <col min="6914" max="6914" width="11.7109375" style="44" bestFit="1" customWidth="1"/>
    <col min="6915" max="6916" width="0" style="44" hidden="1" customWidth="1"/>
    <col min="6917" max="7162" width="9.140625" style="44" customWidth="1"/>
    <col min="7163" max="7163" width="28.28515625" style="44" customWidth="1"/>
    <col min="7164" max="7164" width="20.28515625" style="44" customWidth="1"/>
    <col min="7165" max="7165" width="18.5703125" style="44" customWidth="1"/>
    <col min="7166" max="7166" width="23.42578125" style="44" bestFit="1" customWidth="1"/>
    <col min="7167" max="7167" width="12.42578125" style="44" bestFit="1" customWidth="1"/>
    <col min="7168" max="7169" width="0" style="44" hidden="1" customWidth="1"/>
    <col min="7170" max="7170" width="11.7109375" style="44" bestFit="1" customWidth="1"/>
    <col min="7171" max="7172" width="0" style="44" hidden="1" customWidth="1"/>
    <col min="7173" max="7418" width="9.140625" style="44" customWidth="1"/>
    <col min="7419" max="7419" width="28.28515625" style="44" customWidth="1"/>
    <col min="7420" max="7420" width="20.28515625" style="44" customWidth="1"/>
    <col min="7421" max="7421" width="18.5703125" style="44" customWidth="1"/>
    <col min="7422" max="7422" width="23.42578125" style="44" bestFit="1" customWidth="1"/>
    <col min="7423" max="7423" width="12.42578125" style="44" bestFit="1" customWidth="1"/>
    <col min="7424" max="7425" width="0" style="44" hidden="1" customWidth="1"/>
    <col min="7426" max="7426" width="11.7109375" style="44" bestFit="1" customWidth="1"/>
    <col min="7427" max="7428" width="0" style="44" hidden="1" customWidth="1"/>
    <col min="7429" max="7674" width="9.140625" style="44" customWidth="1"/>
    <col min="7675" max="7675" width="28.28515625" style="44" customWidth="1"/>
    <col min="7676" max="7676" width="20.28515625" style="44" customWidth="1"/>
    <col min="7677" max="7677" width="18.5703125" style="44" customWidth="1"/>
    <col min="7678" max="7678" width="23.42578125" style="44" bestFit="1" customWidth="1"/>
    <col min="7679" max="7679" width="12.42578125" style="44" bestFit="1" customWidth="1"/>
    <col min="7680" max="7681" width="0" style="44" hidden="1" customWidth="1"/>
    <col min="7682" max="7682" width="11.7109375" style="44" bestFit="1" customWidth="1"/>
    <col min="7683" max="7684" width="0" style="44" hidden="1" customWidth="1"/>
    <col min="7685" max="7930" width="9.140625" style="44" customWidth="1"/>
    <col min="7931" max="7931" width="28.28515625" style="44" customWidth="1"/>
    <col min="7932" max="7932" width="20.28515625" style="44" customWidth="1"/>
    <col min="7933" max="7933" width="18.5703125" style="44" customWidth="1"/>
    <col min="7934" max="7934" width="23.42578125" style="44" bestFit="1" customWidth="1"/>
    <col min="7935" max="7935" width="12.42578125" style="44" bestFit="1" customWidth="1"/>
    <col min="7936" max="7937" width="0" style="44" hidden="1" customWidth="1"/>
    <col min="7938" max="7938" width="11.7109375" style="44" bestFit="1" customWidth="1"/>
    <col min="7939" max="7940" width="0" style="44" hidden="1" customWidth="1"/>
    <col min="7941" max="8186" width="9.140625" style="44" customWidth="1"/>
    <col min="8187" max="8187" width="28.28515625" style="44" customWidth="1"/>
    <col min="8188" max="8188" width="20.28515625" style="44" customWidth="1"/>
    <col min="8189" max="8189" width="18.5703125" style="44" customWidth="1"/>
    <col min="8190" max="8190" width="23.42578125" style="44" bestFit="1" customWidth="1"/>
    <col min="8191" max="8191" width="12.42578125" style="44" bestFit="1" customWidth="1"/>
    <col min="8192" max="8193" width="0" style="44" hidden="1" customWidth="1"/>
    <col min="8194" max="8194" width="11.7109375" style="44" bestFit="1" customWidth="1"/>
    <col min="8195" max="8196" width="0" style="44" hidden="1" customWidth="1"/>
    <col min="8197" max="8442" width="9.140625" style="44" customWidth="1"/>
    <col min="8443" max="8443" width="28.28515625" style="44" customWidth="1"/>
    <col min="8444" max="8444" width="20.28515625" style="44" customWidth="1"/>
    <col min="8445" max="8445" width="18.5703125" style="44" customWidth="1"/>
    <col min="8446" max="8446" width="23.42578125" style="44" bestFit="1" customWidth="1"/>
    <col min="8447" max="8447" width="12.42578125" style="44" bestFit="1" customWidth="1"/>
    <col min="8448" max="8449" width="0" style="44" hidden="1" customWidth="1"/>
    <col min="8450" max="8450" width="11.7109375" style="44" bestFit="1" customWidth="1"/>
    <col min="8451" max="8452" width="0" style="44" hidden="1" customWidth="1"/>
    <col min="8453" max="8698" width="9.140625" style="44" customWidth="1"/>
    <col min="8699" max="8699" width="28.28515625" style="44" customWidth="1"/>
    <col min="8700" max="8700" width="20.28515625" style="44" customWidth="1"/>
    <col min="8701" max="8701" width="18.5703125" style="44" customWidth="1"/>
    <col min="8702" max="8702" width="23.42578125" style="44" bestFit="1" customWidth="1"/>
    <col min="8703" max="8703" width="12.42578125" style="44" bestFit="1" customWidth="1"/>
    <col min="8704" max="8705" width="0" style="44" hidden="1" customWidth="1"/>
    <col min="8706" max="8706" width="11.7109375" style="44" bestFit="1" customWidth="1"/>
    <col min="8707" max="8708" width="0" style="44" hidden="1" customWidth="1"/>
    <col min="8709" max="8954" width="9.140625" style="44" customWidth="1"/>
    <col min="8955" max="8955" width="28.28515625" style="44" customWidth="1"/>
    <col min="8956" max="8956" width="20.28515625" style="44" customWidth="1"/>
    <col min="8957" max="8957" width="18.5703125" style="44" customWidth="1"/>
    <col min="8958" max="8958" width="23.42578125" style="44" bestFit="1" customWidth="1"/>
    <col min="8959" max="8959" width="12.42578125" style="44" bestFit="1" customWidth="1"/>
    <col min="8960" max="8961" width="0" style="44" hidden="1" customWidth="1"/>
    <col min="8962" max="8962" width="11.7109375" style="44" bestFit="1" customWidth="1"/>
    <col min="8963" max="8964" width="0" style="44" hidden="1" customWidth="1"/>
    <col min="8965" max="9210" width="9.140625" style="44" customWidth="1"/>
    <col min="9211" max="9211" width="28.28515625" style="44" customWidth="1"/>
    <col min="9212" max="9212" width="20.28515625" style="44" customWidth="1"/>
    <col min="9213" max="9213" width="18.5703125" style="44" customWidth="1"/>
    <col min="9214" max="9214" width="23.42578125" style="44" bestFit="1" customWidth="1"/>
    <col min="9215" max="9215" width="12.42578125" style="44" bestFit="1" customWidth="1"/>
    <col min="9216" max="9217" width="0" style="44" hidden="1" customWidth="1"/>
    <col min="9218" max="9218" width="11.7109375" style="44" bestFit="1" customWidth="1"/>
    <col min="9219" max="9220" width="0" style="44" hidden="1" customWidth="1"/>
    <col min="9221" max="9466" width="9.140625" style="44" customWidth="1"/>
    <col min="9467" max="9467" width="28.28515625" style="44" customWidth="1"/>
    <col min="9468" max="9468" width="20.28515625" style="44" customWidth="1"/>
    <col min="9469" max="9469" width="18.5703125" style="44" customWidth="1"/>
    <col min="9470" max="9470" width="23.42578125" style="44" bestFit="1" customWidth="1"/>
    <col min="9471" max="9471" width="12.42578125" style="44" bestFit="1" customWidth="1"/>
    <col min="9472" max="9473" width="0" style="44" hidden="1" customWidth="1"/>
    <col min="9474" max="9474" width="11.7109375" style="44" bestFit="1" customWidth="1"/>
    <col min="9475" max="9476" width="0" style="44" hidden="1" customWidth="1"/>
    <col min="9477" max="9722" width="9.140625" style="44" customWidth="1"/>
    <col min="9723" max="9723" width="28.28515625" style="44" customWidth="1"/>
    <col min="9724" max="9724" width="20.28515625" style="44" customWidth="1"/>
    <col min="9725" max="9725" width="18.5703125" style="44" customWidth="1"/>
    <col min="9726" max="9726" width="23.42578125" style="44" bestFit="1" customWidth="1"/>
    <col min="9727" max="9727" width="12.42578125" style="44" bestFit="1" customWidth="1"/>
    <col min="9728" max="9729" width="0" style="44" hidden="1" customWidth="1"/>
    <col min="9730" max="9730" width="11.7109375" style="44" bestFit="1" customWidth="1"/>
    <col min="9731" max="9732" width="0" style="44" hidden="1" customWidth="1"/>
    <col min="9733" max="9978" width="9.140625" style="44" customWidth="1"/>
    <col min="9979" max="9979" width="28.28515625" style="44" customWidth="1"/>
    <col min="9980" max="9980" width="20.28515625" style="44" customWidth="1"/>
    <col min="9981" max="9981" width="18.5703125" style="44" customWidth="1"/>
    <col min="9982" max="9982" width="23.42578125" style="44" bestFit="1" customWidth="1"/>
    <col min="9983" max="9983" width="12.42578125" style="44" bestFit="1" customWidth="1"/>
    <col min="9984" max="9985" width="0" style="44" hidden="1" customWidth="1"/>
    <col min="9986" max="9986" width="11.7109375" style="44" bestFit="1" customWidth="1"/>
    <col min="9987" max="9988" width="0" style="44" hidden="1" customWidth="1"/>
    <col min="9989" max="10234" width="9.140625" style="44" customWidth="1"/>
    <col min="10235" max="10235" width="28.28515625" style="44" customWidth="1"/>
    <col min="10236" max="10236" width="20.28515625" style="44" customWidth="1"/>
    <col min="10237" max="10237" width="18.5703125" style="44" customWidth="1"/>
    <col min="10238" max="10238" width="23.42578125" style="44" bestFit="1" customWidth="1"/>
    <col min="10239" max="10239" width="12.42578125" style="44" bestFit="1" customWidth="1"/>
    <col min="10240" max="10241" width="0" style="44" hidden="1" customWidth="1"/>
    <col min="10242" max="10242" width="11.7109375" style="44" bestFit="1" customWidth="1"/>
    <col min="10243" max="10244" width="0" style="44" hidden="1" customWidth="1"/>
    <col min="10245" max="10490" width="9.140625" style="44" customWidth="1"/>
    <col min="10491" max="10491" width="28.28515625" style="44" customWidth="1"/>
    <col min="10492" max="10492" width="20.28515625" style="44" customWidth="1"/>
    <col min="10493" max="10493" width="18.5703125" style="44" customWidth="1"/>
    <col min="10494" max="10494" width="23.42578125" style="44" bestFit="1" customWidth="1"/>
    <col min="10495" max="10495" width="12.42578125" style="44" bestFit="1" customWidth="1"/>
    <col min="10496" max="10497" width="0" style="44" hidden="1" customWidth="1"/>
    <col min="10498" max="10498" width="11.7109375" style="44" bestFit="1" customWidth="1"/>
    <col min="10499" max="10500" width="0" style="44" hidden="1" customWidth="1"/>
    <col min="10501" max="10746" width="9.140625" style="44" customWidth="1"/>
    <col min="10747" max="10747" width="28.28515625" style="44" customWidth="1"/>
    <col min="10748" max="10748" width="20.28515625" style="44" customWidth="1"/>
    <col min="10749" max="10749" width="18.5703125" style="44" customWidth="1"/>
    <col min="10750" max="10750" width="23.42578125" style="44" bestFit="1" customWidth="1"/>
    <col min="10751" max="10751" width="12.42578125" style="44" bestFit="1" customWidth="1"/>
    <col min="10752" max="10753" width="0" style="44" hidden="1" customWidth="1"/>
    <col min="10754" max="10754" width="11.7109375" style="44" bestFit="1" customWidth="1"/>
    <col min="10755" max="10756" width="0" style="44" hidden="1" customWidth="1"/>
    <col min="10757" max="11002" width="9.140625" style="44" customWidth="1"/>
    <col min="11003" max="11003" width="28.28515625" style="44" customWidth="1"/>
    <col min="11004" max="11004" width="20.28515625" style="44" customWidth="1"/>
    <col min="11005" max="11005" width="18.5703125" style="44" customWidth="1"/>
    <col min="11006" max="11006" width="23.42578125" style="44" bestFit="1" customWidth="1"/>
    <col min="11007" max="11007" width="12.42578125" style="44" bestFit="1" customWidth="1"/>
    <col min="11008" max="11009" width="0" style="44" hidden="1" customWidth="1"/>
    <col min="11010" max="11010" width="11.7109375" style="44" bestFit="1" customWidth="1"/>
    <col min="11011" max="11012" width="0" style="44" hidden="1" customWidth="1"/>
    <col min="11013" max="11258" width="9.140625" style="44" customWidth="1"/>
    <col min="11259" max="11259" width="28.28515625" style="44" customWidth="1"/>
    <col min="11260" max="11260" width="20.28515625" style="44" customWidth="1"/>
    <col min="11261" max="11261" width="18.5703125" style="44" customWidth="1"/>
    <col min="11262" max="11262" width="23.42578125" style="44" bestFit="1" customWidth="1"/>
    <col min="11263" max="11263" width="12.42578125" style="44" bestFit="1" customWidth="1"/>
    <col min="11264" max="11265" width="0" style="44" hidden="1" customWidth="1"/>
    <col min="11266" max="11266" width="11.7109375" style="44" bestFit="1" customWidth="1"/>
    <col min="11267" max="11268" width="0" style="44" hidden="1" customWidth="1"/>
    <col min="11269" max="11514" width="9.140625" style="44" customWidth="1"/>
    <col min="11515" max="11515" width="28.28515625" style="44" customWidth="1"/>
    <col min="11516" max="11516" width="20.28515625" style="44" customWidth="1"/>
    <col min="11517" max="11517" width="18.5703125" style="44" customWidth="1"/>
    <col min="11518" max="11518" width="23.42578125" style="44" bestFit="1" customWidth="1"/>
    <col min="11519" max="11519" width="12.42578125" style="44" bestFit="1" customWidth="1"/>
    <col min="11520" max="11521" width="0" style="44" hidden="1" customWidth="1"/>
    <col min="11522" max="11522" width="11.7109375" style="44" bestFit="1" customWidth="1"/>
    <col min="11523" max="11524" width="0" style="44" hidden="1" customWidth="1"/>
    <col min="11525" max="11770" width="9.140625" style="44" customWidth="1"/>
    <col min="11771" max="11771" width="28.28515625" style="44" customWidth="1"/>
    <col min="11772" max="11772" width="20.28515625" style="44" customWidth="1"/>
    <col min="11773" max="11773" width="18.5703125" style="44" customWidth="1"/>
    <col min="11774" max="11774" width="23.42578125" style="44" bestFit="1" customWidth="1"/>
    <col min="11775" max="11775" width="12.42578125" style="44" bestFit="1" customWidth="1"/>
    <col min="11776" max="11777" width="0" style="44" hidden="1" customWidth="1"/>
    <col min="11778" max="11778" width="11.7109375" style="44" bestFit="1" customWidth="1"/>
    <col min="11779" max="11780" width="0" style="44" hidden="1" customWidth="1"/>
    <col min="11781" max="12026" width="9.140625" style="44" customWidth="1"/>
    <col min="12027" max="12027" width="28.28515625" style="44" customWidth="1"/>
    <col min="12028" max="12028" width="20.28515625" style="44" customWidth="1"/>
    <col min="12029" max="12029" width="18.5703125" style="44" customWidth="1"/>
    <col min="12030" max="12030" width="23.42578125" style="44" bestFit="1" customWidth="1"/>
    <col min="12031" max="12031" width="12.42578125" style="44" bestFit="1" customWidth="1"/>
    <col min="12032" max="12033" width="0" style="44" hidden="1" customWidth="1"/>
    <col min="12034" max="12034" width="11.7109375" style="44" bestFit="1" customWidth="1"/>
    <col min="12035" max="12036" width="0" style="44" hidden="1" customWidth="1"/>
    <col min="12037" max="12282" width="9.140625" style="44" customWidth="1"/>
    <col min="12283" max="12283" width="28.28515625" style="44" customWidth="1"/>
    <col min="12284" max="12284" width="20.28515625" style="44" customWidth="1"/>
    <col min="12285" max="12285" width="18.5703125" style="44" customWidth="1"/>
    <col min="12286" max="12286" width="23.42578125" style="44" bestFit="1" customWidth="1"/>
    <col min="12287" max="12287" width="12.42578125" style="44" bestFit="1" customWidth="1"/>
    <col min="12288" max="12289" width="0" style="44" hidden="1" customWidth="1"/>
    <col min="12290" max="12290" width="11.7109375" style="44" bestFit="1" customWidth="1"/>
    <col min="12291" max="12292" width="0" style="44" hidden="1" customWidth="1"/>
    <col min="12293" max="12538" width="9.140625" style="44" customWidth="1"/>
    <col min="12539" max="12539" width="28.28515625" style="44" customWidth="1"/>
    <col min="12540" max="12540" width="20.28515625" style="44" customWidth="1"/>
    <col min="12541" max="12541" width="18.5703125" style="44" customWidth="1"/>
    <col min="12542" max="12542" width="23.42578125" style="44" bestFit="1" customWidth="1"/>
    <col min="12543" max="12543" width="12.42578125" style="44" bestFit="1" customWidth="1"/>
    <col min="12544" max="12545" width="0" style="44" hidden="1" customWidth="1"/>
    <col min="12546" max="12546" width="11.7109375" style="44" bestFit="1" customWidth="1"/>
    <col min="12547" max="12548" width="0" style="44" hidden="1" customWidth="1"/>
    <col min="12549" max="12794" width="9.140625" style="44" customWidth="1"/>
    <col min="12795" max="12795" width="28.28515625" style="44" customWidth="1"/>
    <col min="12796" max="12796" width="20.28515625" style="44" customWidth="1"/>
    <col min="12797" max="12797" width="18.5703125" style="44" customWidth="1"/>
    <col min="12798" max="12798" width="23.42578125" style="44" bestFit="1" customWidth="1"/>
    <col min="12799" max="12799" width="12.42578125" style="44" bestFit="1" customWidth="1"/>
    <col min="12800" max="12801" width="0" style="44" hidden="1" customWidth="1"/>
    <col min="12802" max="12802" width="11.7109375" style="44" bestFit="1" customWidth="1"/>
    <col min="12803" max="12804" width="0" style="44" hidden="1" customWidth="1"/>
    <col min="12805" max="13050" width="9.140625" style="44" customWidth="1"/>
    <col min="13051" max="13051" width="28.28515625" style="44" customWidth="1"/>
    <col min="13052" max="13052" width="20.28515625" style="44" customWidth="1"/>
    <col min="13053" max="13053" width="18.5703125" style="44" customWidth="1"/>
    <col min="13054" max="13054" width="23.42578125" style="44" bestFit="1" customWidth="1"/>
    <col min="13055" max="13055" width="12.42578125" style="44" bestFit="1" customWidth="1"/>
    <col min="13056" max="13057" width="0" style="44" hidden="1" customWidth="1"/>
    <col min="13058" max="13058" width="11.7109375" style="44" bestFit="1" customWidth="1"/>
    <col min="13059" max="13060" width="0" style="44" hidden="1" customWidth="1"/>
    <col min="13061" max="13306" width="9.140625" style="44" customWidth="1"/>
    <col min="13307" max="13307" width="28.28515625" style="44" customWidth="1"/>
    <col min="13308" max="13308" width="20.28515625" style="44" customWidth="1"/>
    <col min="13309" max="13309" width="18.5703125" style="44" customWidth="1"/>
    <col min="13310" max="13310" width="23.42578125" style="44" bestFit="1" customWidth="1"/>
    <col min="13311" max="13311" width="12.42578125" style="44" bestFit="1" customWidth="1"/>
    <col min="13312" max="13313" width="0" style="44" hidden="1" customWidth="1"/>
    <col min="13314" max="13314" width="11.7109375" style="44" bestFit="1" customWidth="1"/>
    <col min="13315" max="13316" width="0" style="44" hidden="1" customWidth="1"/>
    <col min="13317" max="13562" width="9.140625" style="44" customWidth="1"/>
    <col min="13563" max="13563" width="28.28515625" style="44" customWidth="1"/>
    <col min="13564" max="13564" width="20.28515625" style="44" customWidth="1"/>
    <col min="13565" max="13565" width="18.5703125" style="44" customWidth="1"/>
    <col min="13566" max="13566" width="23.42578125" style="44" bestFit="1" customWidth="1"/>
    <col min="13567" max="13567" width="12.42578125" style="44" bestFit="1" customWidth="1"/>
    <col min="13568" max="13569" width="0" style="44" hidden="1" customWidth="1"/>
    <col min="13570" max="13570" width="11.7109375" style="44" bestFit="1" customWidth="1"/>
    <col min="13571" max="13572" width="0" style="44" hidden="1" customWidth="1"/>
    <col min="13573" max="13818" width="9.140625" style="44" customWidth="1"/>
    <col min="13819" max="13819" width="28.28515625" style="44" customWidth="1"/>
    <col min="13820" max="13820" width="20.28515625" style="44" customWidth="1"/>
    <col min="13821" max="13821" width="18.5703125" style="44" customWidth="1"/>
    <col min="13822" max="13822" width="23.42578125" style="44" bestFit="1" customWidth="1"/>
    <col min="13823" max="13823" width="12.42578125" style="44" bestFit="1" customWidth="1"/>
    <col min="13824" max="13825" width="0" style="44" hidden="1" customWidth="1"/>
    <col min="13826" max="13826" width="11.7109375" style="44" bestFit="1" customWidth="1"/>
    <col min="13827" max="13828" width="0" style="44" hidden="1" customWidth="1"/>
    <col min="13829" max="14074" width="9.140625" style="44" customWidth="1"/>
    <col min="14075" max="14075" width="28.28515625" style="44" customWidth="1"/>
    <col min="14076" max="14076" width="20.28515625" style="44" customWidth="1"/>
    <col min="14077" max="14077" width="18.5703125" style="44" customWidth="1"/>
    <col min="14078" max="14078" width="23.42578125" style="44" bestFit="1" customWidth="1"/>
    <col min="14079" max="14079" width="12.42578125" style="44" bestFit="1" customWidth="1"/>
    <col min="14080" max="14081" width="0" style="44" hidden="1" customWidth="1"/>
    <col min="14082" max="14082" width="11.7109375" style="44" bestFit="1" customWidth="1"/>
    <col min="14083" max="14084" width="0" style="44" hidden="1" customWidth="1"/>
    <col min="14085" max="14330" width="9.140625" style="44" customWidth="1"/>
    <col min="14331" max="14331" width="28.28515625" style="44" customWidth="1"/>
    <col min="14332" max="14332" width="20.28515625" style="44" customWidth="1"/>
    <col min="14333" max="14333" width="18.5703125" style="44" customWidth="1"/>
    <col min="14334" max="14334" width="23.42578125" style="44" bestFit="1" customWidth="1"/>
    <col min="14335" max="14335" width="12.42578125" style="44" bestFit="1" customWidth="1"/>
    <col min="14336" max="14337" width="0" style="44" hidden="1" customWidth="1"/>
    <col min="14338" max="14338" width="11.7109375" style="44" bestFit="1" customWidth="1"/>
    <col min="14339" max="14340" width="0" style="44" hidden="1" customWidth="1"/>
    <col min="14341" max="14586" width="9.140625" style="44" customWidth="1"/>
    <col min="14587" max="14587" width="28.28515625" style="44" customWidth="1"/>
    <col min="14588" max="14588" width="20.28515625" style="44" customWidth="1"/>
    <col min="14589" max="14589" width="18.5703125" style="44" customWidth="1"/>
    <col min="14590" max="14590" width="23.42578125" style="44" bestFit="1" customWidth="1"/>
    <col min="14591" max="14591" width="12.42578125" style="44" bestFit="1" customWidth="1"/>
    <col min="14592" max="14593" width="0" style="44" hidden="1" customWidth="1"/>
    <col min="14594" max="14594" width="11.7109375" style="44" bestFit="1" customWidth="1"/>
    <col min="14595" max="14596" width="0" style="44" hidden="1" customWidth="1"/>
    <col min="14597" max="14842" width="9.140625" style="44" customWidth="1"/>
    <col min="14843" max="14843" width="28.28515625" style="44" customWidth="1"/>
    <col min="14844" max="14844" width="20.28515625" style="44" customWidth="1"/>
    <col min="14845" max="14845" width="18.5703125" style="44" customWidth="1"/>
    <col min="14846" max="14846" width="23.42578125" style="44" bestFit="1" customWidth="1"/>
    <col min="14847" max="14847" width="12.42578125" style="44" bestFit="1" customWidth="1"/>
    <col min="14848" max="14849" width="0" style="44" hidden="1" customWidth="1"/>
    <col min="14850" max="14850" width="11.7109375" style="44" bestFit="1" customWidth="1"/>
    <col min="14851" max="14852" width="0" style="44" hidden="1" customWidth="1"/>
    <col min="14853" max="15098" width="9.140625" style="44" customWidth="1"/>
    <col min="15099" max="15099" width="28.28515625" style="44" customWidth="1"/>
    <col min="15100" max="15100" width="20.28515625" style="44" customWidth="1"/>
    <col min="15101" max="15101" width="18.5703125" style="44" customWidth="1"/>
    <col min="15102" max="15102" width="23.42578125" style="44" bestFit="1" customWidth="1"/>
    <col min="15103" max="15103" width="12.42578125" style="44" bestFit="1" customWidth="1"/>
    <col min="15104" max="15105" width="0" style="44" hidden="1" customWidth="1"/>
    <col min="15106" max="15106" width="11.7109375" style="44" bestFit="1" customWidth="1"/>
    <col min="15107" max="15108" width="0" style="44" hidden="1" customWidth="1"/>
    <col min="15109" max="15354" width="9.140625" style="44" customWidth="1"/>
    <col min="15355" max="15355" width="28.28515625" style="44" customWidth="1"/>
    <col min="15356" max="15356" width="20.28515625" style="44" customWidth="1"/>
    <col min="15357" max="15357" width="18.5703125" style="44" customWidth="1"/>
    <col min="15358" max="15358" width="23.42578125" style="44" bestFit="1" customWidth="1"/>
    <col min="15359" max="15359" width="12.42578125" style="44" bestFit="1" customWidth="1"/>
    <col min="15360" max="15361" width="0" style="44" hidden="1" customWidth="1"/>
    <col min="15362" max="15362" width="11.7109375" style="44" bestFit="1" customWidth="1"/>
    <col min="15363" max="15364" width="0" style="44" hidden="1" customWidth="1"/>
    <col min="15365" max="15610" width="9.140625" style="44" customWidth="1"/>
    <col min="15611" max="15611" width="28.28515625" style="44" customWidth="1"/>
    <col min="15612" max="15612" width="20.28515625" style="44" customWidth="1"/>
    <col min="15613" max="15613" width="18.5703125" style="44" customWidth="1"/>
    <col min="15614" max="15614" width="23.42578125" style="44" bestFit="1" customWidth="1"/>
    <col min="15615" max="15615" width="12.42578125" style="44" bestFit="1" customWidth="1"/>
    <col min="15616" max="15617" width="0" style="44" hidden="1" customWidth="1"/>
    <col min="15618" max="15618" width="11.7109375" style="44" bestFit="1" customWidth="1"/>
    <col min="15619" max="15620" width="0" style="44" hidden="1" customWidth="1"/>
    <col min="15621" max="15866" width="9.140625" style="44" customWidth="1"/>
    <col min="15867" max="15867" width="28.28515625" style="44" customWidth="1"/>
    <col min="15868" max="15868" width="20.28515625" style="44" customWidth="1"/>
    <col min="15869" max="15869" width="18.5703125" style="44" customWidth="1"/>
    <col min="15870" max="15870" width="23.42578125" style="44" bestFit="1" customWidth="1"/>
    <col min="15871" max="15871" width="12.42578125" style="44" bestFit="1" customWidth="1"/>
    <col min="15872" max="15873" width="0" style="44" hidden="1" customWidth="1"/>
    <col min="15874" max="15874" width="11.7109375" style="44" bestFit="1" customWidth="1"/>
    <col min="15875" max="15876" width="0" style="44" hidden="1" customWidth="1"/>
    <col min="15877" max="16122" width="9.140625" style="44" customWidth="1"/>
    <col min="16123" max="16123" width="28.28515625" style="44" customWidth="1"/>
    <col min="16124" max="16124" width="20.28515625" style="44" customWidth="1"/>
    <col min="16125" max="16125" width="18.5703125" style="44" customWidth="1"/>
    <col min="16126" max="16126" width="23.42578125" style="44" bestFit="1" customWidth="1"/>
    <col min="16127" max="16127" width="12.42578125" style="44" bestFit="1" customWidth="1"/>
    <col min="16128" max="16129" width="0" style="44" hidden="1" customWidth="1"/>
    <col min="16130" max="16130" width="11.7109375" style="44" bestFit="1" customWidth="1"/>
    <col min="16131" max="16132" width="0" style="44" hidden="1" customWidth="1"/>
    <col min="16133" max="16376" width="9.140625" style="44" customWidth="1"/>
    <col min="16377" max="16384" width="8.7109375" style="44"/>
  </cols>
  <sheetData>
    <row r="1" spans="1:11" customFormat="1" ht="15.75">
      <c r="A1" s="82" t="s">
        <v>0</v>
      </c>
      <c r="B1" s="73"/>
      <c r="K1" s="74" t="s">
        <v>1</v>
      </c>
    </row>
    <row r="2" spans="1:11">
      <c r="B2" s="45"/>
      <c r="K2" s="75"/>
    </row>
    <row r="3" spans="1:11">
      <c r="A3" s="44" t="s">
        <v>2</v>
      </c>
      <c r="K3" s="76" t="s">
        <v>3</v>
      </c>
    </row>
    <row r="4" spans="1:11">
      <c r="A4" s="44" t="s">
        <v>4</v>
      </c>
      <c r="K4" s="77" t="s">
        <v>5</v>
      </c>
    </row>
    <row r="5" spans="1:11">
      <c r="K5" s="75"/>
    </row>
    <row r="6" spans="1:11">
      <c r="C6" s="46"/>
      <c r="K6" s="76" t="s">
        <v>6</v>
      </c>
    </row>
    <row r="7" spans="1:11" ht="107.25" customHeight="1">
      <c r="A7" s="47" t="s">
        <v>7</v>
      </c>
      <c r="B7" s="48" t="s">
        <v>8</v>
      </c>
      <c r="C7" s="48" t="s">
        <v>9</v>
      </c>
      <c r="D7" s="48" t="s">
        <v>10</v>
      </c>
      <c r="E7" s="48" t="s">
        <v>11</v>
      </c>
      <c r="F7" s="48" t="s">
        <v>12</v>
      </c>
      <c r="G7" s="47" t="s">
        <v>13</v>
      </c>
      <c r="K7" s="78" t="s">
        <v>14</v>
      </c>
    </row>
    <row r="8" spans="1:11">
      <c r="A8" s="49"/>
      <c r="B8" s="49"/>
      <c r="C8" s="49"/>
      <c r="D8" s="49"/>
      <c r="E8" s="49"/>
      <c r="F8" s="49"/>
      <c r="G8" s="49"/>
      <c r="K8" s="79"/>
    </row>
    <row r="9" spans="1:11">
      <c r="A9" s="50">
        <v>280</v>
      </c>
      <c r="B9" s="51"/>
      <c r="C9" s="52">
        <f>A9*B9</f>
        <v>0</v>
      </c>
      <c r="D9" s="50">
        <v>800</v>
      </c>
      <c r="E9" s="51"/>
      <c r="F9" s="52">
        <f>D9*E9</f>
        <v>0</v>
      </c>
      <c r="G9" s="52"/>
      <c r="K9" s="80" t="s">
        <v>15</v>
      </c>
    </row>
    <row r="10" spans="1:11" ht="108.75" customHeight="1">
      <c r="C10" s="53" t="s">
        <v>16</v>
      </c>
      <c r="D10" s="54"/>
      <c r="E10" s="55"/>
      <c r="F10" s="55"/>
      <c r="G10" s="56">
        <f>SUM(C9,F9)</f>
        <v>0</v>
      </c>
      <c r="H10" s="57" t="s">
        <v>17</v>
      </c>
      <c r="I10" s="58"/>
      <c r="K10" s="81" t="s">
        <v>18</v>
      </c>
    </row>
    <row r="14" spans="1:11">
      <c r="B14" s="59" t="s">
        <v>19</v>
      </c>
      <c r="C14" s="60"/>
      <c r="D14" s="61"/>
      <c r="E14" s="62"/>
    </row>
    <row r="15" spans="1:11">
      <c r="B15" s="63" t="s">
        <v>20</v>
      </c>
      <c r="C15" s="60"/>
      <c r="D15" s="61"/>
      <c r="E15" s="62"/>
    </row>
    <row r="16" spans="1:11">
      <c r="B16" s="63" t="s">
        <v>21</v>
      </c>
      <c r="C16" s="60"/>
      <c r="D16" s="61"/>
      <c r="E16" s="62"/>
    </row>
    <row r="17" spans="2:5">
      <c r="B17" s="94" t="s">
        <v>22</v>
      </c>
      <c r="C17" s="64"/>
      <c r="D17" s="65"/>
      <c r="E17" s="66"/>
    </row>
    <row r="18" spans="2:5">
      <c r="B18" s="94"/>
      <c r="C18" s="67"/>
      <c r="D18" s="68"/>
      <c r="E18" s="69"/>
    </row>
    <row r="19" spans="2:5">
      <c r="B19" s="95"/>
      <c r="C19" s="70"/>
      <c r="D19" s="71"/>
      <c r="E19" s="72"/>
    </row>
    <row r="20" spans="2:5">
      <c r="B20" s="63" t="s">
        <v>23</v>
      </c>
      <c r="C20" s="60"/>
      <c r="D20" s="61"/>
      <c r="E20" s="62"/>
    </row>
  </sheetData>
  <sheetProtection algorithmName="SHA-512" hashValue="f6Wb8b+2SWSfessrw+pYXaFL168hphdGFkB4bq/wlJSVnl8jRy9j1ghL2bdoKAaHolkxG5BXucB2GUVxAMzUCw==" saltValue="DKB+/l3bK32mD7vbv++OHg==" spinCount="100000" sheet="1" objects="1" scenarios="1" selectLockedCells="1"/>
  <mergeCells count="1">
    <mergeCell ref="B17:B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9603-1EB3-4212-B699-4481111EF55A}">
  <sheetPr>
    <tabColor theme="9" tint="0.79998168889431442"/>
  </sheetPr>
  <dimension ref="A1:BF171"/>
  <sheetViews>
    <sheetView zoomScale="115" zoomScaleNormal="115" workbookViewId="0">
      <pane ySplit="5" topLeftCell="A6" activePane="bottomLeft" state="frozen"/>
      <selection pane="bottomLeft" activeCell="E12" sqref="B7:E12"/>
      <selection activeCell="D25" sqref="D25"/>
    </sheetView>
  </sheetViews>
  <sheetFormatPr defaultColWidth="0" defaultRowHeight="12" zeroHeight="1"/>
  <cols>
    <col min="1" max="1" width="2.140625" style="19" customWidth="1"/>
    <col min="2" max="2" width="21.5703125" style="17" customWidth="1"/>
    <col min="3" max="3" width="46.42578125" style="17" customWidth="1"/>
    <col min="4" max="4" width="15.5703125" style="17" customWidth="1"/>
    <col min="5" max="5" width="12.140625" style="17" customWidth="1"/>
    <col min="6" max="6" width="11" style="17" bestFit="1" customWidth="1"/>
    <col min="7" max="8" width="11" style="17" customWidth="1"/>
    <col min="9" max="9" width="10" style="17" bestFit="1" customWidth="1"/>
    <col min="10" max="10" width="3.5703125" style="17" customWidth="1"/>
    <col min="11" max="11" width="8.85546875" style="17" customWidth="1"/>
    <col min="12" max="12" width="21.5703125" style="17" hidden="1" customWidth="1"/>
    <col min="13" max="13" width="12.5703125" style="17" hidden="1" customWidth="1"/>
    <col min="14" max="14" width="10.140625" style="17" hidden="1" customWidth="1"/>
    <col min="15" max="15" width="16.5703125" style="17" hidden="1" customWidth="1"/>
    <col min="16" max="16" width="4.85546875" style="17" hidden="1" customWidth="1"/>
    <col min="17" max="17" width="6.5703125" style="17" hidden="1" customWidth="1"/>
    <col min="18" max="18" width="13.42578125" style="17" hidden="1" customWidth="1"/>
    <col min="19" max="19" width="12.42578125" style="17" hidden="1" customWidth="1"/>
    <col min="20" max="20" width="22.5703125" style="17" hidden="1" customWidth="1"/>
    <col min="21" max="21" width="1.42578125" style="17" hidden="1" customWidth="1"/>
    <col min="22" max="22" width="26.42578125" style="17" hidden="1" customWidth="1"/>
    <col min="23" max="23" width="12.5703125" style="17" hidden="1" customWidth="1"/>
    <col min="24" max="24" width="8.85546875" style="17" hidden="1" customWidth="1"/>
    <col min="25" max="25" width="2.42578125" style="17" hidden="1" customWidth="1"/>
    <col min="26" max="26" width="8.85546875" style="17" hidden="1" customWidth="1"/>
    <col min="27" max="27" width="27.85546875" style="17" hidden="1" customWidth="1"/>
    <col min="28" max="28" width="12.5703125" style="17" hidden="1" customWidth="1"/>
    <col min="29" max="29" width="8.85546875" style="17" hidden="1" customWidth="1"/>
    <col min="30" max="30" width="2.5703125" style="17" hidden="1" customWidth="1"/>
    <col min="31" max="31" width="8.85546875" style="17" hidden="1" customWidth="1"/>
    <col min="32" max="32" width="25.5703125" style="17" hidden="1" customWidth="1"/>
    <col min="33" max="33" width="12.5703125" style="17" hidden="1" customWidth="1"/>
    <col min="34" max="34" width="8.85546875" style="17" hidden="1" customWidth="1"/>
    <col min="35" max="35" width="2" style="17" hidden="1" customWidth="1"/>
    <col min="36" max="36" width="8.85546875" style="17" hidden="1" customWidth="1"/>
    <col min="37" max="37" width="26.85546875" style="17" hidden="1" customWidth="1"/>
    <col min="38" max="38" width="12.5703125" style="17" hidden="1" customWidth="1"/>
    <col min="39" max="41" width="8.85546875" style="17" hidden="1" customWidth="1"/>
    <col min="42" max="42" width="26.140625" style="17" hidden="1" customWidth="1"/>
    <col min="43" max="43" width="12.5703125" style="17" hidden="1" customWidth="1"/>
    <col min="44" max="44" width="8.85546875" style="17" hidden="1" customWidth="1"/>
    <col min="45" max="45" width="2.42578125" style="17" hidden="1" customWidth="1"/>
    <col min="46" max="46" width="8.85546875" style="17" hidden="1" customWidth="1"/>
    <col min="47" max="47" width="26.5703125" style="17" hidden="1" customWidth="1"/>
    <col min="48" max="48" width="12.5703125" style="17" hidden="1" customWidth="1"/>
    <col min="49" max="49" width="8.85546875" style="17" hidden="1" customWidth="1"/>
    <col min="50" max="50" width="1.85546875" style="17" hidden="1" customWidth="1"/>
    <col min="51" max="51" width="20" style="17" hidden="1" customWidth="1"/>
    <col min="52" max="52" width="16.5703125" style="17" hidden="1" customWidth="1"/>
    <col min="53" max="53" width="12.5703125" style="17" hidden="1" customWidth="1"/>
    <col min="54" max="54" width="8.85546875" style="17" hidden="1" customWidth="1"/>
    <col min="55" max="55" width="1.5703125" style="17" hidden="1" customWidth="1"/>
    <col min="56" max="56" width="13" style="17" hidden="1" customWidth="1"/>
    <col min="57" max="57" width="21.85546875" style="17" hidden="1" customWidth="1"/>
    <col min="58" max="58" width="12.5703125" style="17" hidden="1" customWidth="1"/>
    <col min="59" max="16384" width="8.85546875" style="17" hidden="1"/>
  </cols>
  <sheetData>
    <row r="1" spans="1:21">
      <c r="A1" s="1"/>
      <c r="B1" s="1"/>
      <c r="C1" s="2"/>
      <c r="D1" s="1"/>
      <c r="E1" s="1"/>
      <c r="F1" s="1"/>
      <c r="G1" s="1"/>
      <c r="H1" s="1"/>
      <c r="I1" s="1"/>
      <c r="J1" s="1"/>
      <c r="K1" s="1"/>
      <c r="L1" s="1"/>
      <c r="M1" s="1"/>
      <c r="N1" s="1"/>
      <c r="O1" s="1"/>
      <c r="P1" s="12"/>
      <c r="Q1" s="12"/>
      <c r="R1" s="12"/>
      <c r="S1" s="12"/>
      <c r="T1" s="12"/>
      <c r="U1" s="12"/>
    </row>
    <row r="2" spans="1:21" ht="20.25">
      <c r="A2" s="1"/>
      <c r="B2" s="30" t="s">
        <v>24</v>
      </c>
      <c r="C2" s="31"/>
      <c r="D2" s="32"/>
      <c r="E2" s="33"/>
      <c r="F2" s="32"/>
      <c r="G2" s="32"/>
      <c r="H2" s="32"/>
      <c r="I2" s="32"/>
      <c r="J2" s="32"/>
      <c r="K2" s="32"/>
      <c r="L2" s="3"/>
      <c r="M2" s="3"/>
      <c r="N2" s="3"/>
      <c r="O2" s="4"/>
      <c r="P2" s="3"/>
      <c r="Q2" s="3"/>
      <c r="R2" s="3"/>
      <c r="S2" s="3"/>
      <c r="T2" s="15"/>
      <c r="U2" s="12"/>
    </row>
    <row r="3" spans="1:21" ht="15" customHeight="1">
      <c r="A3" s="1"/>
      <c r="B3" s="34"/>
      <c r="C3" s="35"/>
      <c r="D3" s="35"/>
      <c r="E3" s="35"/>
      <c r="F3" s="35"/>
      <c r="G3" s="35"/>
      <c r="H3" s="35"/>
      <c r="I3" s="35"/>
      <c r="J3" s="35"/>
      <c r="K3" s="35"/>
      <c r="L3" s="9"/>
      <c r="M3" s="9"/>
      <c r="N3" s="9"/>
      <c r="O3" s="9"/>
      <c r="P3" s="9"/>
      <c r="Q3" s="10"/>
      <c r="R3" s="10"/>
      <c r="S3" s="10"/>
      <c r="T3" s="11"/>
      <c r="U3" s="12"/>
    </row>
    <row r="4" spans="1:21" ht="12.75">
      <c r="A4" s="42"/>
      <c r="B4" s="36"/>
      <c r="C4" s="37"/>
      <c r="D4" s="37"/>
      <c r="E4" s="37"/>
      <c r="F4" s="37"/>
      <c r="G4" s="37"/>
      <c r="H4" s="37"/>
      <c r="I4" s="37"/>
      <c r="J4" s="37"/>
      <c r="K4" s="37"/>
      <c r="L4" s="5"/>
      <c r="M4" s="5"/>
      <c r="N4" s="5"/>
      <c r="O4" s="6"/>
      <c r="P4" s="5"/>
      <c r="Q4" s="5"/>
      <c r="R4" s="5"/>
      <c r="S4" s="5"/>
      <c r="T4" s="16"/>
      <c r="U4" s="12"/>
    </row>
    <row r="5" spans="1:21" ht="13.35" customHeight="1">
      <c r="A5" s="7"/>
      <c r="B5" s="8"/>
      <c r="C5" s="8"/>
      <c r="D5" s="8"/>
      <c r="E5" s="8"/>
      <c r="F5" s="8"/>
      <c r="G5" s="8"/>
      <c r="H5" s="8"/>
      <c r="I5" s="8"/>
      <c r="J5" s="8"/>
      <c r="K5" s="8"/>
      <c r="L5" s="8"/>
      <c r="M5" s="8"/>
      <c r="N5" s="8"/>
      <c r="O5" s="8"/>
      <c r="P5" s="8"/>
      <c r="Q5" s="8"/>
      <c r="R5" s="8"/>
      <c r="S5" s="8"/>
      <c r="T5" s="8"/>
      <c r="U5" s="8"/>
    </row>
    <row r="6" spans="1:21" ht="12.95" customHeight="1">
      <c r="A6" s="12"/>
      <c r="B6" s="12"/>
      <c r="C6" s="12"/>
      <c r="D6" s="12"/>
      <c r="E6" s="12"/>
      <c r="F6" s="12"/>
      <c r="G6" s="12"/>
      <c r="H6" s="12"/>
      <c r="I6" s="12"/>
      <c r="J6" s="12"/>
      <c r="K6" s="12"/>
      <c r="L6" s="12"/>
      <c r="M6" s="12"/>
      <c r="N6" s="12"/>
      <c r="O6" s="12"/>
      <c r="P6" s="12"/>
      <c r="Q6" s="12"/>
      <c r="R6" s="12"/>
      <c r="S6" s="12"/>
      <c r="T6" s="12"/>
      <c r="U6" s="12"/>
    </row>
    <row r="7" spans="1:21" ht="12.95" customHeight="1">
      <c r="A7" s="12"/>
      <c r="B7" s="38"/>
      <c r="C7" s="39"/>
      <c r="D7" s="40" t="s">
        <v>25</v>
      </c>
      <c r="E7" s="40" t="s">
        <v>26</v>
      </c>
      <c r="F7" s="12"/>
      <c r="G7" s="12"/>
      <c r="H7" s="12"/>
      <c r="I7" s="12"/>
      <c r="J7" s="12"/>
      <c r="K7" s="12"/>
      <c r="L7" s="12"/>
      <c r="M7" s="12"/>
      <c r="N7" s="12"/>
      <c r="O7" s="12"/>
      <c r="P7" s="12"/>
      <c r="Q7" s="12"/>
      <c r="R7" s="12"/>
      <c r="S7" s="12"/>
      <c r="T7" s="12"/>
      <c r="U7" s="12"/>
    </row>
    <row r="8" spans="1:21" ht="12.95" customHeight="1">
      <c r="A8" s="12"/>
      <c r="B8" s="96" t="s">
        <v>27</v>
      </c>
      <c r="C8" s="97"/>
      <c r="D8" s="23">
        <v>95000</v>
      </c>
      <c r="E8" s="24">
        <v>0</v>
      </c>
      <c r="F8" s="29" t="str">
        <f>IF(D10&gt;D8,"Let op: de waarde in cel D10 moet lager zijn dan de waarde in cel D8","")</f>
        <v/>
      </c>
      <c r="G8" s="12"/>
      <c r="H8" s="12"/>
      <c r="I8" s="12"/>
      <c r="J8" s="12"/>
      <c r="K8" s="12"/>
      <c r="L8" s="12"/>
      <c r="M8" s="12"/>
      <c r="N8" s="12"/>
      <c r="O8" s="12"/>
      <c r="P8" s="12"/>
      <c r="Q8" s="12"/>
      <c r="R8" s="12"/>
      <c r="S8" s="12"/>
      <c r="T8" s="12"/>
      <c r="U8" s="12"/>
    </row>
    <row r="9" spans="1:21" ht="12.95" customHeight="1">
      <c r="A9" s="12"/>
      <c r="B9" s="98" t="s">
        <v>28</v>
      </c>
      <c r="C9" s="97"/>
      <c r="D9" s="43">
        <v>70000</v>
      </c>
      <c r="E9" s="25">
        <v>300</v>
      </c>
      <c r="F9" s="13"/>
      <c r="G9" s="12"/>
      <c r="H9" s="12"/>
      <c r="I9" s="12"/>
      <c r="J9" s="12"/>
      <c r="K9" s="12"/>
      <c r="L9" s="12"/>
      <c r="M9" s="12"/>
      <c r="N9" s="12"/>
      <c r="O9" s="12"/>
      <c r="P9" s="12"/>
      <c r="Q9" s="12"/>
      <c r="R9" s="12"/>
      <c r="S9" s="12"/>
      <c r="T9" s="12"/>
      <c r="U9" s="12"/>
    </row>
    <row r="10" spans="1:21" ht="12.95" customHeight="1">
      <c r="A10" s="12"/>
      <c r="B10" s="99" t="s">
        <v>29</v>
      </c>
      <c r="C10" s="99"/>
      <c r="D10" s="26">
        <v>60000</v>
      </c>
      <c r="E10" s="27">
        <v>300</v>
      </c>
      <c r="F10" s="13"/>
      <c r="G10" s="12"/>
      <c r="H10" s="12"/>
      <c r="I10" s="12"/>
      <c r="J10" s="12"/>
      <c r="K10" s="12"/>
      <c r="L10" s="12"/>
      <c r="M10" s="12"/>
      <c r="N10" s="12"/>
      <c r="O10" s="12"/>
      <c r="P10" s="12"/>
      <c r="Q10" s="12"/>
      <c r="R10" s="12"/>
      <c r="S10" s="12"/>
      <c r="T10" s="12"/>
      <c r="U10" s="12"/>
    </row>
    <row r="11" spans="1:21" ht="12.95" customHeight="1">
      <c r="A11" s="12"/>
      <c r="B11" s="12"/>
      <c r="C11" s="12"/>
      <c r="D11" s="12"/>
      <c r="E11" s="12"/>
      <c r="F11" s="13"/>
      <c r="G11" s="13"/>
      <c r="H11" s="13"/>
      <c r="I11" s="12"/>
      <c r="J11" s="12"/>
      <c r="K11" s="12"/>
      <c r="L11" s="12"/>
      <c r="M11" s="12"/>
      <c r="N11" s="12"/>
      <c r="O11" s="12"/>
      <c r="P11" s="12"/>
      <c r="Q11" s="12"/>
      <c r="R11" s="12"/>
      <c r="S11" s="12"/>
      <c r="T11" s="12"/>
      <c r="U11" s="12"/>
    </row>
    <row r="12" spans="1:21" ht="12.95" customHeight="1">
      <c r="A12" s="12"/>
      <c r="B12" s="100" t="s">
        <v>30</v>
      </c>
      <c r="C12" s="101"/>
      <c r="D12" s="43">
        <v>82000</v>
      </c>
      <c r="E12" s="41">
        <f>IF(D12="","",IF(D12&gt;D8,"Ongeldig",IF(D12&gt;D9,E8+(E9-E8)/(D9-D8)*(D12-D8),IF(D12&gt;=D10,(E10-E9)/(D10-D9)*(D12-D9)+E9,E10))))</f>
        <v>156</v>
      </c>
      <c r="F12" s="13"/>
      <c r="G12" s="12"/>
      <c r="H12" s="12"/>
      <c r="I12" s="12"/>
      <c r="J12" s="12"/>
      <c r="K12" s="12"/>
      <c r="L12" s="12"/>
      <c r="M12" s="12"/>
      <c r="N12" s="12"/>
      <c r="O12" s="12"/>
      <c r="P12" s="12"/>
      <c r="Q12" s="12"/>
      <c r="R12" s="12"/>
      <c r="S12" s="12"/>
      <c r="T12" s="12"/>
      <c r="U12" s="12"/>
    </row>
    <row r="13" spans="1:21" ht="12.95" customHeight="1">
      <c r="A13" s="12"/>
      <c r="B13" s="12"/>
      <c r="C13" s="12"/>
      <c r="D13" s="12"/>
      <c r="E13" s="12"/>
      <c r="F13" s="13"/>
      <c r="G13" s="13"/>
      <c r="H13" s="13"/>
      <c r="I13" s="12"/>
      <c r="J13" s="12"/>
      <c r="K13" s="12"/>
      <c r="L13" s="12"/>
      <c r="M13" s="12"/>
      <c r="N13" s="12"/>
      <c r="O13" s="12"/>
      <c r="P13" s="12"/>
      <c r="Q13" s="12"/>
      <c r="R13" s="12"/>
      <c r="S13" s="12"/>
      <c r="T13" s="12"/>
      <c r="U13" s="12"/>
    </row>
    <row r="14" spans="1:21" ht="12.95" customHeight="1">
      <c r="A14" s="12"/>
      <c r="B14" s="12"/>
      <c r="C14" s="12"/>
      <c r="D14" s="12"/>
      <c r="E14" s="12"/>
      <c r="F14" s="13"/>
      <c r="G14" s="13"/>
      <c r="H14" s="13"/>
      <c r="I14" s="12"/>
      <c r="J14" s="12"/>
      <c r="K14" s="12"/>
      <c r="L14" s="12"/>
      <c r="M14" s="12"/>
      <c r="N14" s="12"/>
      <c r="O14" s="12"/>
      <c r="P14" s="12"/>
      <c r="Q14" s="12"/>
      <c r="R14" s="12"/>
      <c r="S14" s="12"/>
      <c r="T14" s="12"/>
      <c r="U14" s="12"/>
    </row>
    <row r="15" spans="1:21" ht="12.95" customHeight="1">
      <c r="A15" s="12"/>
      <c r="B15" s="12"/>
      <c r="C15" s="12"/>
      <c r="D15" s="12"/>
      <c r="E15" s="12"/>
      <c r="F15" s="12"/>
      <c r="G15" s="12"/>
      <c r="H15" s="12"/>
      <c r="I15" s="12"/>
      <c r="J15" s="12"/>
      <c r="K15" s="12"/>
      <c r="L15" s="12"/>
      <c r="M15" s="12"/>
      <c r="N15" s="12"/>
      <c r="O15" s="12"/>
      <c r="P15" s="12"/>
      <c r="Q15" s="12"/>
      <c r="R15" s="12"/>
      <c r="S15" s="12"/>
      <c r="T15" s="12"/>
      <c r="U15" s="12"/>
    </row>
    <row r="16" spans="1:21" ht="12.95" customHeight="1">
      <c r="A16" s="12"/>
      <c r="B16" s="12"/>
      <c r="C16" s="12"/>
      <c r="D16" s="12"/>
      <c r="E16" s="20" t="s">
        <v>31</v>
      </c>
      <c r="F16" s="12"/>
      <c r="G16" s="12"/>
      <c r="H16" s="12"/>
      <c r="I16" s="12"/>
      <c r="J16" s="12"/>
      <c r="K16" s="12"/>
      <c r="L16" s="12"/>
      <c r="M16" s="12"/>
      <c r="N16" s="12"/>
      <c r="O16" s="12"/>
      <c r="P16" s="12"/>
      <c r="Q16" s="12"/>
      <c r="R16" s="12"/>
      <c r="S16" s="12"/>
      <c r="T16" s="12"/>
      <c r="U16" s="12"/>
    </row>
    <row r="17" spans="1:21" ht="12.95" customHeight="1">
      <c r="A17" s="12"/>
      <c r="B17" s="12"/>
      <c r="C17" s="12"/>
      <c r="D17" s="12"/>
      <c r="E17" s="21" t="str">
        <f>" = "&amp;E8&amp;" + ("&amp;E8&amp;-E10&amp;") / ("&amp;D8&amp;"- "&amp;D10&amp;") * (Inschrijfprijs - "&amp;D8&amp;")"</f>
        <v xml:space="preserve"> = 0 + (0-300) / (95000- 60000) * (Inschrijfprijs - 95000)</v>
      </c>
      <c r="F17" s="12"/>
      <c r="G17" s="12"/>
      <c r="H17" s="12"/>
      <c r="I17" s="12"/>
      <c r="J17" s="12"/>
      <c r="K17" s="12"/>
      <c r="L17" s="12"/>
      <c r="M17" s="12"/>
      <c r="N17" s="12"/>
      <c r="O17" s="12"/>
      <c r="P17" s="12"/>
      <c r="Q17" s="12"/>
      <c r="R17" s="12"/>
      <c r="S17" s="12"/>
      <c r="T17" s="12"/>
      <c r="U17" s="12"/>
    </row>
    <row r="18" spans="1:21" ht="12.95" customHeight="1">
      <c r="A18" s="12"/>
      <c r="B18" s="12"/>
      <c r="C18" s="12"/>
      <c r="D18" s="12"/>
      <c r="E18" s="28" t="s">
        <v>32</v>
      </c>
      <c r="F18" s="22"/>
      <c r="G18" s="22"/>
      <c r="H18" s="22"/>
      <c r="I18" s="12"/>
      <c r="J18" s="12"/>
      <c r="K18" s="12"/>
      <c r="L18" s="12"/>
      <c r="M18" s="12"/>
      <c r="N18" s="12"/>
      <c r="O18" s="12"/>
      <c r="P18" s="12"/>
      <c r="Q18" s="12"/>
      <c r="R18" s="12"/>
      <c r="S18" s="12"/>
      <c r="T18" s="12"/>
      <c r="U18" s="12"/>
    </row>
    <row r="19" spans="1:21" ht="12.95" customHeight="1">
      <c r="A19" s="12"/>
      <c r="B19" s="12"/>
      <c r="C19" s="12"/>
      <c r="D19" s="12"/>
      <c r="E19" s="28"/>
      <c r="F19" s="22"/>
      <c r="G19" s="22"/>
      <c r="H19" s="22"/>
      <c r="I19" s="12"/>
      <c r="J19" s="12"/>
      <c r="K19" s="12"/>
      <c r="L19" s="12"/>
      <c r="M19" s="12"/>
      <c r="N19" s="12"/>
      <c r="O19" s="12"/>
      <c r="P19" s="12"/>
      <c r="Q19" s="12"/>
      <c r="R19" s="12"/>
      <c r="S19" s="12"/>
      <c r="T19" s="12"/>
      <c r="U19" s="12"/>
    </row>
    <row r="20" spans="1:21" ht="12.95" customHeight="1">
      <c r="A20" s="12"/>
      <c r="B20" s="12"/>
      <c r="C20" s="12"/>
      <c r="D20" s="12"/>
      <c r="E20" s="28" t="str">
        <f>"= "&amp;E8&amp;" + ("&amp;E9&amp;" - "&amp;E8&amp;") / ("&amp;D9&amp;" - "&amp;D8&amp;") * (Inschrijfprijs - "&amp;D8&amp;")"</f>
        <v>= 0 + (300 - 0) / (70000 - 95000) * (Inschrijfprijs - 95000)</v>
      </c>
      <c r="F20" s="22"/>
      <c r="G20" s="22"/>
      <c r="H20" s="22"/>
      <c r="I20" s="12"/>
      <c r="J20" s="12"/>
      <c r="K20" s="12"/>
      <c r="L20" s="12"/>
      <c r="M20" s="12"/>
      <c r="N20" s="12"/>
      <c r="O20" s="12"/>
      <c r="P20" s="12"/>
      <c r="Q20" s="12"/>
      <c r="R20" s="12"/>
      <c r="S20" s="12"/>
      <c r="T20" s="12"/>
      <c r="U20" s="12"/>
    </row>
    <row r="21" spans="1:21" ht="12.95" customHeight="1">
      <c r="A21" s="12"/>
      <c r="B21" s="12"/>
      <c r="C21" s="12"/>
      <c r="D21" s="12"/>
      <c r="E21" s="28"/>
      <c r="F21" s="22"/>
      <c r="G21" s="22"/>
      <c r="H21" s="22"/>
      <c r="I21" s="12"/>
      <c r="J21" s="12"/>
      <c r="K21" s="12"/>
      <c r="L21" s="12"/>
      <c r="M21" s="12"/>
      <c r="N21" s="12"/>
      <c r="O21" s="12"/>
      <c r="P21" s="12"/>
      <c r="Q21" s="12"/>
      <c r="R21" s="12"/>
      <c r="S21" s="12"/>
      <c r="T21" s="12"/>
      <c r="U21" s="12"/>
    </row>
    <row r="22" spans="1:21" ht="12.95" customHeight="1">
      <c r="A22" s="12"/>
      <c r="B22" s="12"/>
      <c r="C22" s="12"/>
      <c r="D22" s="12"/>
      <c r="E22" s="28" t="s">
        <v>33</v>
      </c>
      <c r="F22" s="22"/>
      <c r="G22" s="22"/>
      <c r="H22" s="22"/>
      <c r="I22" s="12"/>
      <c r="J22" s="12"/>
      <c r="K22" s="12"/>
      <c r="L22" s="12"/>
      <c r="M22" s="12"/>
      <c r="N22" s="12"/>
      <c r="O22" s="12"/>
      <c r="P22" s="12"/>
      <c r="Q22" s="12"/>
      <c r="R22" s="12"/>
      <c r="S22" s="12"/>
      <c r="T22" s="12"/>
      <c r="U22" s="12"/>
    </row>
    <row r="23" spans="1:21" ht="12.95" customHeight="1">
      <c r="A23" s="14"/>
      <c r="B23" s="12"/>
      <c r="C23" s="12"/>
      <c r="D23" s="12"/>
      <c r="E23" s="28" t="str">
        <f>"= "&amp;E9&amp;" + ("&amp;E10&amp;" - "&amp;E9&amp;") / ("&amp;D10&amp;" - "&amp;D9&amp;") * (Inschrijfprijs - "&amp;D9&amp;")"</f>
        <v>= 300 + (300 - 300) / (60000 - 70000) * (Inschrijfprijs - 70000)</v>
      </c>
      <c r="F23" s="22"/>
      <c r="G23" s="22"/>
      <c r="H23" s="22"/>
      <c r="I23" s="12"/>
      <c r="J23" s="12"/>
      <c r="K23" s="12"/>
      <c r="L23" s="12"/>
      <c r="M23" s="12"/>
      <c r="N23" s="12"/>
      <c r="O23" s="12"/>
      <c r="P23" s="12"/>
      <c r="Q23" s="12"/>
      <c r="R23" s="12"/>
      <c r="S23" s="12"/>
      <c r="T23" s="12"/>
      <c r="U23" s="12"/>
    </row>
    <row r="24" spans="1:21" ht="12.95" customHeight="1">
      <c r="A24" s="14"/>
      <c r="B24" s="12"/>
      <c r="C24" s="12"/>
      <c r="D24" s="12"/>
      <c r="E24" s="12"/>
      <c r="F24" s="12"/>
      <c r="G24" s="12"/>
      <c r="H24" s="12"/>
      <c r="I24" s="12"/>
      <c r="J24" s="12"/>
      <c r="K24" s="12"/>
      <c r="L24" s="12"/>
      <c r="M24" s="12"/>
      <c r="N24" s="12"/>
      <c r="O24" s="12"/>
      <c r="P24" s="12"/>
      <c r="Q24" s="12"/>
      <c r="R24" s="12"/>
      <c r="S24" s="12"/>
      <c r="T24" s="12"/>
      <c r="U24" s="12"/>
    </row>
    <row r="25" spans="1:21" ht="12.95" customHeight="1">
      <c r="A25" s="14"/>
      <c r="B25" s="12"/>
      <c r="C25" s="12"/>
      <c r="D25" s="12"/>
      <c r="E25" s="12"/>
      <c r="F25" s="12"/>
      <c r="G25" s="12"/>
      <c r="H25" s="12"/>
      <c r="I25" s="12"/>
      <c r="J25" s="12"/>
      <c r="K25" s="12"/>
      <c r="L25" s="12"/>
      <c r="M25" s="12"/>
      <c r="N25" s="12"/>
      <c r="O25" s="12"/>
      <c r="P25" s="12"/>
      <c r="Q25" s="12"/>
      <c r="R25" s="12"/>
      <c r="S25" s="12"/>
      <c r="T25" s="12"/>
      <c r="U25" s="12"/>
    </row>
    <row r="26" spans="1:21" ht="12.95" customHeight="1">
      <c r="A26" s="14"/>
      <c r="B26" s="12"/>
      <c r="C26" s="12"/>
      <c r="D26" s="12"/>
      <c r="E26" s="12"/>
      <c r="F26" s="12"/>
      <c r="G26" s="12"/>
      <c r="H26" s="12"/>
      <c r="I26" s="12"/>
      <c r="J26" s="12"/>
      <c r="K26" s="12"/>
      <c r="L26" s="12"/>
      <c r="M26" s="12"/>
      <c r="N26" s="12"/>
      <c r="O26" s="12"/>
      <c r="P26" s="12"/>
      <c r="Q26" s="12"/>
      <c r="R26" s="12"/>
      <c r="S26" s="12"/>
      <c r="T26" s="12"/>
      <c r="U26" s="12"/>
    </row>
    <row r="27" spans="1:21" ht="12.95" customHeight="1">
      <c r="A27" s="14"/>
      <c r="B27" s="12"/>
      <c r="C27" s="12"/>
      <c r="D27" s="12"/>
      <c r="E27" s="12"/>
      <c r="F27" s="12"/>
      <c r="G27" s="12"/>
      <c r="H27" s="12"/>
      <c r="I27" s="12"/>
      <c r="J27" s="12"/>
      <c r="K27" s="12"/>
      <c r="L27" s="12"/>
      <c r="M27" s="12"/>
      <c r="N27" s="12"/>
      <c r="O27" s="12"/>
      <c r="P27" s="12"/>
      <c r="Q27" s="12"/>
      <c r="R27" s="12"/>
      <c r="S27" s="12"/>
      <c r="T27" s="12"/>
      <c r="U27" s="12"/>
    </row>
    <row r="28" spans="1:21" ht="12.95" customHeight="1">
      <c r="A28" s="12"/>
      <c r="B28" s="12"/>
      <c r="C28" s="12"/>
      <c r="D28" s="12"/>
      <c r="E28" s="12"/>
      <c r="F28" s="12"/>
      <c r="G28" s="12"/>
      <c r="H28" s="12"/>
      <c r="I28" s="12"/>
      <c r="J28" s="12"/>
      <c r="K28" s="12"/>
      <c r="L28" s="12"/>
      <c r="M28" s="12"/>
      <c r="N28" s="12"/>
      <c r="O28" s="12"/>
      <c r="P28" s="12"/>
      <c r="Q28" s="12"/>
      <c r="R28" s="12"/>
      <c r="S28" s="12"/>
      <c r="T28" s="12"/>
      <c r="U28" s="12"/>
    </row>
    <row r="29" spans="1:21" ht="12.95" customHeight="1">
      <c r="A29" s="12"/>
      <c r="B29" s="12"/>
      <c r="C29" s="12"/>
      <c r="D29" s="12"/>
      <c r="E29" s="12"/>
      <c r="F29" s="12"/>
      <c r="G29" s="12"/>
      <c r="H29" s="12"/>
      <c r="I29" s="12"/>
      <c r="J29" s="12"/>
      <c r="K29" s="12"/>
      <c r="L29" s="12"/>
      <c r="M29" s="12"/>
      <c r="N29" s="12"/>
      <c r="O29" s="12"/>
      <c r="P29" s="12"/>
      <c r="Q29" s="12"/>
      <c r="R29" s="12"/>
      <c r="S29" s="12"/>
      <c r="T29" s="12"/>
      <c r="U29" s="12"/>
    </row>
    <row r="30" spans="1:21" ht="12.95" customHeight="1">
      <c r="A30" s="12"/>
      <c r="B30" s="12"/>
      <c r="C30" s="12"/>
      <c r="D30" s="12"/>
      <c r="E30" s="12"/>
      <c r="F30" s="12"/>
      <c r="G30" s="12"/>
      <c r="H30" s="12"/>
      <c r="I30" s="12"/>
      <c r="J30" s="12"/>
      <c r="K30" s="12"/>
      <c r="L30" s="12"/>
      <c r="M30" s="12"/>
      <c r="N30" s="12"/>
      <c r="O30" s="12"/>
      <c r="P30" s="12"/>
      <c r="Q30" s="12"/>
      <c r="R30" s="12"/>
      <c r="S30" s="12"/>
      <c r="T30" s="12"/>
      <c r="U30" s="12"/>
    </row>
    <row r="31" spans="1:21" ht="12.95" customHeight="1">
      <c r="A31" s="12"/>
      <c r="B31" s="14"/>
      <c r="C31" s="12"/>
      <c r="D31" s="12"/>
      <c r="E31" s="12"/>
      <c r="F31" s="12"/>
      <c r="G31" s="12"/>
      <c r="H31" s="12"/>
      <c r="I31" s="12"/>
      <c r="J31" s="12"/>
      <c r="K31" s="12"/>
      <c r="L31" s="12"/>
      <c r="M31" s="12"/>
      <c r="N31" s="12"/>
      <c r="O31" s="12"/>
      <c r="P31" s="12"/>
      <c r="Q31" s="12"/>
      <c r="R31" s="12"/>
      <c r="S31" s="12"/>
      <c r="T31" s="12"/>
      <c r="U31" s="12"/>
    </row>
    <row r="32" spans="1:21" ht="12.95" customHeight="1">
      <c r="A32" s="12"/>
      <c r="B32" s="14"/>
      <c r="C32" s="12"/>
      <c r="D32" s="12"/>
      <c r="E32" s="12"/>
      <c r="F32" s="12"/>
      <c r="G32" s="12"/>
      <c r="H32" s="12"/>
      <c r="I32" s="12"/>
      <c r="J32" s="12"/>
      <c r="K32" s="12"/>
      <c r="L32" s="12"/>
      <c r="M32" s="12"/>
      <c r="N32" s="12"/>
      <c r="O32" s="12"/>
      <c r="P32" s="12"/>
      <c r="Q32" s="12"/>
      <c r="R32" s="12"/>
      <c r="S32" s="12"/>
      <c r="T32" s="12"/>
      <c r="U32" s="12"/>
    </row>
    <row r="33" spans="1:21" ht="12.95" customHeight="1">
      <c r="A33" s="12"/>
      <c r="B33" s="12"/>
      <c r="C33" s="12"/>
      <c r="D33" s="12"/>
      <c r="E33" s="12"/>
      <c r="F33" s="12"/>
      <c r="G33" s="12"/>
      <c r="H33" s="12"/>
      <c r="I33" s="12"/>
      <c r="J33" s="12"/>
      <c r="K33" s="12"/>
      <c r="L33" s="12"/>
      <c r="M33" s="12"/>
      <c r="N33" s="12"/>
      <c r="O33" s="12"/>
      <c r="P33" s="12"/>
      <c r="Q33" s="12"/>
      <c r="R33" s="12"/>
      <c r="S33" s="12"/>
      <c r="T33" s="12"/>
      <c r="U33" s="12"/>
    </row>
    <row r="34" spans="1:21" ht="12.95" customHeight="1">
      <c r="A34" s="12"/>
      <c r="B34" s="102"/>
      <c r="C34" s="102"/>
      <c r="D34" s="102"/>
      <c r="E34" s="102"/>
      <c r="F34" s="102"/>
      <c r="G34" s="102"/>
      <c r="H34" s="102"/>
      <c r="I34" s="102"/>
      <c r="J34" s="102"/>
      <c r="K34" s="12"/>
      <c r="L34" s="12"/>
      <c r="M34" s="12"/>
      <c r="N34" s="12"/>
      <c r="O34" s="12"/>
      <c r="P34" s="12"/>
      <c r="Q34" s="12"/>
      <c r="R34" s="12"/>
      <c r="S34" s="12"/>
      <c r="T34" s="12"/>
      <c r="U34" s="12"/>
    </row>
    <row r="35" spans="1:21" ht="12.95" customHeight="1">
      <c r="A35" s="12"/>
      <c r="B35" s="102"/>
      <c r="C35" s="102"/>
      <c r="D35" s="102"/>
      <c r="E35" s="102"/>
      <c r="F35" s="102"/>
      <c r="G35" s="102"/>
      <c r="H35" s="102"/>
      <c r="I35" s="102"/>
      <c r="J35" s="102"/>
      <c r="K35" s="12"/>
      <c r="L35" s="12"/>
      <c r="M35" s="12"/>
      <c r="N35" s="12"/>
      <c r="O35" s="12"/>
      <c r="P35" s="12"/>
      <c r="Q35" s="12"/>
      <c r="R35" s="12"/>
      <c r="S35" s="12"/>
      <c r="T35" s="12"/>
      <c r="U35" s="12"/>
    </row>
    <row r="36" spans="1:21" ht="12.95" customHeight="1">
      <c r="A36" s="12"/>
      <c r="B36" s="12"/>
      <c r="C36" s="12"/>
      <c r="D36" s="12"/>
      <c r="E36" s="12"/>
      <c r="F36" s="12"/>
      <c r="G36" s="12"/>
      <c r="H36" s="12"/>
      <c r="I36" s="12"/>
      <c r="J36" s="12"/>
      <c r="K36" s="12"/>
      <c r="L36" s="12"/>
      <c r="M36" s="12"/>
      <c r="N36" s="12"/>
      <c r="O36" s="12"/>
      <c r="P36" s="12"/>
      <c r="Q36" s="12"/>
      <c r="R36" s="12"/>
      <c r="S36" s="12"/>
      <c r="T36" s="12"/>
      <c r="U36" s="12"/>
    </row>
    <row r="37" spans="1:21" ht="12.95" hidden="1" customHeight="1">
      <c r="A37" s="12"/>
      <c r="B37" s="12"/>
      <c r="C37" s="12"/>
      <c r="D37" s="12"/>
      <c r="E37" s="12"/>
      <c r="F37" s="12"/>
      <c r="G37" s="12"/>
      <c r="H37" s="12"/>
      <c r="I37" s="12"/>
      <c r="J37" s="12"/>
      <c r="K37" s="12"/>
      <c r="L37" s="12"/>
      <c r="M37" s="12"/>
      <c r="N37" s="12"/>
      <c r="O37" s="12"/>
      <c r="P37" s="12"/>
      <c r="Q37" s="12"/>
      <c r="R37" s="12"/>
      <c r="S37" s="12"/>
      <c r="T37" s="12"/>
      <c r="U37" s="12"/>
    </row>
    <row r="38" spans="1:21" ht="12.95" hidden="1" customHeight="1">
      <c r="A38" s="12"/>
      <c r="B38" s="12"/>
      <c r="C38" s="12"/>
      <c r="D38" s="12"/>
      <c r="E38" s="12"/>
      <c r="F38" s="12"/>
      <c r="G38" s="12"/>
      <c r="H38" s="12"/>
      <c r="I38" s="12"/>
      <c r="J38" s="12"/>
      <c r="K38" s="12"/>
      <c r="L38" s="12"/>
      <c r="M38" s="12"/>
      <c r="N38" s="12"/>
      <c r="O38" s="12"/>
      <c r="P38" s="12"/>
      <c r="Q38" s="12"/>
      <c r="R38" s="12"/>
      <c r="S38" s="12"/>
      <c r="T38" s="12"/>
      <c r="U38" s="12"/>
    </row>
    <row r="39" spans="1:21" hidden="1">
      <c r="A39" s="17"/>
      <c r="E39" s="18"/>
    </row>
    <row r="40" spans="1:21" hidden="1">
      <c r="A40" s="17"/>
      <c r="E40" s="18"/>
    </row>
    <row r="41" spans="1:21" hidden="1">
      <c r="A41" s="17"/>
    </row>
    <row r="42" spans="1:21" hidden="1">
      <c r="A42" s="17"/>
    </row>
    <row r="43" spans="1:21" hidden="1">
      <c r="A43" s="17"/>
    </row>
    <row r="44" spans="1:21" hidden="1">
      <c r="A44" s="17"/>
    </row>
    <row r="45" spans="1:21" hidden="1">
      <c r="A45" s="17"/>
    </row>
    <row r="46" spans="1:21" hidden="1">
      <c r="A46" s="17"/>
    </row>
    <row r="47" spans="1:21" hidden="1">
      <c r="A47" s="17"/>
    </row>
    <row r="48" spans="1:21" hidden="1">
      <c r="A48" s="17"/>
    </row>
    <row r="97" spans="1:22" hidden="1">
      <c r="A97" s="17"/>
    </row>
    <row r="98" spans="1:22" hidden="1">
      <c r="A98" s="17"/>
    </row>
    <row r="99" spans="1:22" hidden="1">
      <c r="A99" s="17"/>
    </row>
    <row r="100" spans="1:22" hidden="1">
      <c r="V100" s="19"/>
    </row>
    <row r="101" spans="1:22" hidden="1">
      <c r="V101" s="19"/>
    </row>
    <row r="102" spans="1:22" hidden="1">
      <c r="V102" s="19"/>
    </row>
    <row r="103" spans="1:22" hidden="1">
      <c r="V103" s="19"/>
    </row>
    <row r="104" spans="1:22" hidden="1">
      <c r="V104" s="19"/>
    </row>
    <row r="105" spans="1:22" hidden="1">
      <c r="V105" s="19"/>
    </row>
    <row r="106" spans="1:22" hidden="1">
      <c r="V106" s="19"/>
    </row>
    <row r="107" spans="1:22" hidden="1">
      <c r="V107" s="19"/>
    </row>
    <row r="108" spans="1:22" hidden="1">
      <c r="V108" s="19"/>
    </row>
    <row r="109" spans="1:22" hidden="1">
      <c r="V109" s="19"/>
    </row>
    <row r="110" spans="1:22" hidden="1">
      <c r="V110" s="19"/>
    </row>
    <row r="111" spans="1:22" hidden="1">
      <c r="V111" s="19"/>
    </row>
    <row r="112" spans="1:22" hidden="1">
      <c r="V112" s="19"/>
    </row>
    <row r="113" spans="22:22" hidden="1">
      <c r="V113" s="19"/>
    </row>
    <row r="114" spans="22:22" hidden="1">
      <c r="V114" s="19"/>
    </row>
    <row r="115" spans="22:22" hidden="1">
      <c r="V115" s="19"/>
    </row>
    <row r="116" spans="22:22" hidden="1">
      <c r="V116" s="19"/>
    </row>
    <row r="117" spans="22:22" hidden="1">
      <c r="V117" s="19"/>
    </row>
    <row r="118" spans="22:22" hidden="1">
      <c r="V118" s="19"/>
    </row>
    <row r="119" spans="22:22" hidden="1">
      <c r="V119" s="19"/>
    </row>
    <row r="120" spans="22:22" hidden="1">
      <c r="V120" s="19"/>
    </row>
    <row r="121" spans="22:22" hidden="1">
      <c r="V121" s="19"/>
    </row>
    <row r="122" spans="22:22" hidden="1">
      <c r="V122" s="19"/>
    </row>
    <row r="123" spans="22:22" hidden="1">
      <c r="V123" s="19"/>
    </row>
    <row r="124" spans="22:22" hidden="1">
      <c r="V124" s="19"/>
    </row>
    <row r="125" spans="22:22" hidden="1">
      <c r="V125" s="19"/>
    </row>
    <row r="126" spans="22:22" hidden="1">
      <c r="V126" s="19"/>
    </row>
    <row r="127" spans="22:22" hidden="1">
      <c r="V127" s="19"/>
    </row>
    <row r="128" spans="22:22" hidden="1">
      <c r="V128" s="19"/>
    </row>
    <row r="129" spans="22:22" hidden="1">
      <c r="V129" s="19"/>
    </row>
    <row r="130" spans="22:22" hidden="1">
      <c r="V130" s="19"/>
    </row>
    <row r="131" spans="22:22" hidden="1">
      <c r="V131" s="19"/>
    </row>
    <row r="132" spans="22:22" hidden="1">
      <c r="V132" s="19"/>
    </row>
    <row r="133" spans="22:22" hidden="1">
      <c r="V133" s="19"/>
    </row>
    <row r="134" spans="22:22" hidden="1">
      <c r="V134" s="19"/>
    </row>
    <row r="135" spans="22:22" hidden="1">
      <c r="V135" s="19"/>
    </row>
    <row r="136" spans="22:22" hidden="1">
      <c r="V136" s="19"/>
    </row>
    <row r="137" spans="22:22" hidden="1">
      <c r="V137" s="19"/>
    </row>
    <row r="138" spans="22:22" hidden="1">
      <c r="V138" s="19"/>
    </row>
    <row r="139" spans="22:22" hidden="1">
      <c r="V139" s="19"/>
    </row>
    <row r="140" spans="22:22" hidden="1">
      <c r="V140" s="19"/>
    </row>
    <row r="141" spans="22:22" hidden="1">
      <c r="V141" s="19"/>
    </row>
    <row r="142" spans="22:22" hidden="1">
      <c r="V142" s="19"/>
    </row>
    <row r="143" spans="22:22" hidden="1">
      <c r="V143" s="19"/>
    </row>
    <row r="144" spans="22:22" hidden="1">
      <c r="V144" s="19"/>
    </row>
    <row r="145" spans="22:22" hidden="1">
      <c r="V145" s="19"/>
    </row>
    <row r="146" spans="22:22" hidden="1">
      <c r="V146" s="19"/>
    </row>
    <row r="147" spans="22:22" hidden="1">
      <c r="V147" s="19"/>
    </row>
    <row r="148" spans="22:22" hidden="1">
      <c r="V148" s="19"/>
    </row>
    <row r="149" spans="22:22" hidden="1">
      <c r="V149" s="19"/>
    </row>
    <row r="150" spans="22:22" hidden="1">
      <c r="V150" s="19"/>
    </row>
    <row r="151" spans="22:22" hidden="1">
      <c r="V151" s="19"/>
    </row>
    <row r="152" spans="22:22" hidden="1">
      <c r="V152" s="19"/>
    </row>
    <row r="153" spans="22:22" hidden="1">
      <c r="V153" s="19"/>
    </row>
    <row r="154" spans="22:22" hidden="1">
      <c r="V154" s="19"/>
    </row>
    <row r="155" spans="22:22" hidden="1">
      <c r="V155" s="19"/>
    </row>
    <row r="156" spans="22:22" hidden="1">
      <c r="V156" s="19"/>
    </row>
    <row r="157" spans="22:22" hidden="1">
      <c r="V157" s="19"/>
    </row>
    <row r="158" spans="22:22" hidden="1">
      <c r="V158" s="19"/>
    </row>
    <row r="159" spans="22:22" hidden="1">
      <c r="V159" s="19"/>
    </row>
    <row r="160" spans="22:22" hidden="1">
      <c r="V160" s="19"/>
    </row>
    <row r="161" spans="22:22" hidden="1">
      <c r="V161" s="19"/>
    </row>
    <row r="162" spans="22:22" hidden="1">
      <c r="V162" s="19"/>
    </row>
    <row r="163" spans="22:22" hidden="1">
      <c r="V163" s="19"/>
    </row>
    <row r="164" spans="22:22" hidden="1">
      <c r="V164" s="19"/>
    </row>
    <row r="165" spans="22:22" hidden="1">
      <c r="V165" s="19"/>
    </row>
    <row r="166" spans="22:22" hidden="1">
      <c r="V166" s="19"/>
    </row>
    <row r="167" spans="22:22" hidden="1">
      <c r="V167" s="19"/>
    </row>
    <row r="168" spans="22:22" hidden="1">
      <c r="V168" s="19"/>
    </row>
    <row r="169" spans="22:22" hidden="1">
      <c r="V169" s="19"/>
    </row>
    <row r="170" spans="22:22" hidden="1">
      <c r="V170" s="19"/>
    </row>
    <row r="171" spans="22:22" hidden="1">
      <c r="V171" s="19"/>
    </row>
  </sheetData>
  <sheetProtection algorithmName="SHA-512" hashValue="N2Wu6INz3Y1cWrZv8KoAOl+Us4kC3Zqjgegpq1mIqUa36JZkUA/s4/6rNzhkVdm9AVrs2yXx+LqVCPFI0ZhS+Q==" saltValue="WgmlyHpgDcIN01QRDAU2nQ==" spinCount="100000" sheet="1" objects="1" scenarios="1" selectLockedCells="1" selectUnlockedCells="1"/>
  <mergeCells count="5">
    <mergeCell ref="B8:C8"/>
    <mergeCell ref="B9:C9"/>
    <mergeCell ref="B10:C10"/>
    <mergeCell ref="B12:C12"/>
    <mergeCell ref="B34:J35"/>
  </mergeCells>
  <conditionalFormatting sqref="E16:E17">
    <cfRule type="expression" dxfId="1" priority="2">
      <formula>$E$9&gt;0</formula>
    </cfRule>
  </conditionalFormatting>
  <conditionalFormatting sqref="E18:E23">
    <cfRule type="expression" dxfId="0" priority="1">
      <formula>$E$9=0</formula>
    </cfRule>
  </conditionalFormatting>
  <dataValidations count="1">
    <dataValidation type="list" allowBlank="1" showInputMessage="1" showErrorMessage="1" sqref="F3:I3 M3:P3" xr:uid="{3D49B791-FFF7-4529-8A12-64D96C377DEA}">
      <formula1>"Kromme,Lineair"</formula1>
    </dataValidation>
  </dataValidation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B8876-9BFA-4949-AD33-404874DE0584}">
  <dimension ref="A1:H29"/>
  <sheetViews>
    <sheetView workbookViewId="0">
      <selection sqref="A1:XFD1048576"/>
    </sheetView>
  </sheetViews>
  <sheetFormatPr defaultRowHeight="12.75"/>
  <cols>
    <col min="1" max="1" width="15.85546875" customWidth="1"/>
    <col min="2" max="2" width="18.7109375" customWidth="1"/>
    <col min="3" max="3" width="27.28515625" customWidth="1"/>
    <col min="4" max="4" width="20.28515625" customWidth="1"/>
    <col min="5" max="5" width="28.42578125" customWidth="1"/>
    <col min="6" max="6" width="23.5703125" customWidth="1"/>
    <col min="7" max="7" width="10.42578125" customWidth="1"/>
    <col min="8" max="8" width="30.5703125" customWidth="1"/>
  </cols>
  <sheetData>
    <row r="1" spans="1:8" ht="15.75">
      <c r="A1" s="82" t="s">
        <v>34</v>
      </c>
      <c r="B1" s="83"/>
      <c r="C1" s="83"/>
      <c r="D1" s="83"/>
      <c r="G1" s="83"/>
      <c r="H1" s="83"/>
    </row>
    <row r="2" spans="1:8">
      <c r="A2" s="83"/>
      <c r="B2" s="83"/>
      <c r="C2" s="83"/>
      <c r="D2" s="91" t="s">
        <v>35</v>
      </c>
      <c r="G2" s="83"/>
      <c r="H2" s="83"/>
    </row>
    <row r="3" spans="1:8">
      <c r="A3" s="84" t="s">
        <v>36</v>
      </c>
      <c r="B3" s="84" t="s">
        <v>37</v>
      </c>
      <c r="C3" s="84" t="s">
        <v>38</v>
      </c>
      <c r="D3" s="85" t="s">
        <v>39</v>
      </c>
      <c r="E3" s="86" t="s">
        <v>40</v>
      </c>
      <c r="F3" s="86" t="s">
        <v>41</v>
      </c>
      <c r="G3" s="84" t="s">
        <v>42</v>
      </c>
      <c r="H3" s="84" t="s">
        <v>43</v>
      </c>
    </row>
    <row r="4" spans="1:8">
      <c r="A4" s="87">
        <v>2</v>
      </c>
      <c r="B4" s="87">
        <v>8</v>
      </c>
      <c r="C4" s="87" t="s">
        <v>44</v>
      </c>
      <c r="D4" s="87">
        <v>35.799999999999997</v>
      </c>
      <c r="E4" s="88" t="s">
        <v>45</v>
      </c>
      <c r="F4" s="88" t="s">
        <v>46</v>
      </c>
      <c r="G4" s="87">
        <v>29</v>
      </c>
      <c r="H4" s="87" t="s">
        <v>47</v>
      </c>
    </row>
    <row r="5" spans="1:8">
      <c r="A5" s="89"/>
      <c r="B5" s="89"/>
      <c r="C5" s="89"/>
      <c r="D5" s="89"/>
      <c r="E5" s="90" t="s">
        <v>48</v>
      </c>
      <c r="F5" s="90" t="s">
        <v>49</v>
      </c>
      <c r="G5" s="89">
        <v>52</v>
      </c>
      <c r="H5" s="89" t="s">
        <v>47</v>
      </c>
    </row>
    <row r="6" spans="1:8">
      <c r="A6" s="89"/>
      <c r="B6" s="89"/>
      <c r="C6" s="92" t="s">
        <v>50</v>
      </c>
      <c r="D6" s="89"/>
      <c r="E6" s="90" t="s">
        <v>51</v>
      </c>
      <c r="F6" s="90" t="s">
        <v>46</v>
      </c>
      <c r="G6" s="89">
        <v>52</v>
      </c>
      <c r="H6" s="89" t="s">
        <v>47</v>
      </c>
    </row>
    <row r="7" spans="1:8">
      <c r="A7" s="89"/>
      <c r="B7" s="89"/>
      <c r="C7" s="89"/>
      <c r="D7" s="89"/>
      <c r="E7" s="90" t="s">
        <v>52</v>
      </c>
      <c r="F7" s="90" t="s">
        <v>46</v>
      </c>
      <c r="G7" s="89">
        <v>33</v>
      </c>
      <c r="H7" s="89" t="s">
        <v>53</v>
      </c>
    </row>
    <row r="8" spans="1:8">
      <c r="A8" s="83"/>
      <c r="B8" s="83"/>
      <c r="C8" s="83"/>
      <c r="D8" s="83"/>
      <c r="G8" s="83"/>
      <c r="H8" s="83"/>
    </row>
    <row r="9" spans="1:8">
      <c r="A9" s="83"/>
      <c r="B9" s="83"/>
      <c r="C9" s="83"/>
      <c r="D9" s="83"/>
      <c r="G9" s="83"/>
      <c r="H9" s="83"/>
    </row>
    <row r="10" spans="1:8">
      <c r="A10" s="83"/>
      <c r="B10" s="83"/>
      <c r="C10" s="83"/>
      <c r="D10" s="83"/>
      <c r="G10" s="83"/>
      <c r="H10" s="83"/>
    </row>
    <row r="11" spans="1:8">
      <c r="A11" s="83"/>
      <c r="B11" s="83"/>
      <c r="C11" s="83"/>
      <c r="D11" s="91" t="s">
        <v>54</v>
      </c>
      <c r="G11" s="83"/>
      <c r="H11" s="83"/>
    </row>
    <row r="12" spans="1:8">
      <c r="A12" s="84" t="s">
        <v>36</v>
      </c>
      <c r="B12" s="84" t="s">
        <v>37</v>
      </c>
      <c r="C12" s="84" t="s">
        <v>38</v>
      </c>
      <c r="D12" s="85" t="s">
        <v>39</v>
      </c>
      <c r="E12" s="86" t="s">
        <v>40</v>
      </c>
      <c r="F12" s="86" t="s">
        <v>41</v>
      </c>
      <c r="G12" s="84" t="s">
        <v>42</v>
      </c>
      <c r="H12" s="84" t="s">
        <v>43</v>
      </c>
    </row>
    <row r="13" spans="1:8">
      <c r="A13" s="87">
        <v>3</v>
      </c>
      <c r="B13" s="87">
        <v>12</v>
      </c>
      <c r="C13" s="87" t="s">
        <v>55</v>
      </c>
      <c r="D13" s="87">
        <v>40.6</v>
      </c>
      <c r="E13" s="88" t="s">
        <v>51</v>
      </c>
      <c r="F13" s="88" t="s">
        <v>46</v>
      </c>
      <c r="G13" s="87">
        <v>51</v>
      </c>
      <c r="H13" s="87" t="s">
        <v>47</v>
      </c>
    </row>
    <row r="14" spans="1:8">
      <c r="A14" s="89"/>
      <c r="B14" s="89"/>
      <c r="C14" s="89"/>
      <c r="D14" s="89"/>
      <c r="E14" s="90" t="s">
        <v>56</v>
      </c>
      <c r="F14" s="90" t="s">
        <v>57</v>
      </c>
      <c r="G14" s="89">
        <v>69</v>
      </c>
      <c r="H14" s="89" t="s">
        <v>47</v>
      </c>
    </row>
    <row r="15" spans="1:8">
      <c r="A15" s="89"/>
      <c r="B15" s="89"/>
      <c r="C15" s="92" t="s">
        <v>58</v>
      </c>
      <c r="D15" s="89"/>
      <c r="E15" s="90" t="s">
        <v>59</v>
      </c>
      <c r="F15" s="90" t="s">
        <v>46</v>
      </c>
      <c r="G15" s="89">
        <v>45</v>
      </c>
      <c r="H15" s="89" t="s">
        <v>47</v>
      </c>
    </row>
    <row r="16" spans="1:8">
      <c r="A16" s="89"/>
      <c r="B16" s="89"/>
      <c r="C16" s="89"/>
      <c r="D16" s="89"/>
      <c r="E16" s="90" t="s">
        <v>60</v>
      </c>
      <c r="F16" s="90" t="s">
        <v>61</v>
      </c>
      <c r="G16" s="89">
        <v>78</v>
      </c>
      <c r="H16" s="89" t="s">
        <v>53</v>
      </c>
    </row>
    <row r="17" spans="1:8">
      <c r="A17" s="89"/>
      <c r="B17" s="89"/>
      <c r="C17" s="89"/>
      <c r="D17" s="89"/>
      <c r="E17" s="90" t="s">
        <v>62</v>
      </c>
      <c r="F17" s="90" t="s">
        <v>46</v>
      </c>
      <c r="G17" s="89">
        <v>43</v>
      </c>
      <c r="H17" s="89" t="s">
        <v>53</v>
      </c>
    </row>
    <row r="18" spans="1:8">
      <c r="A18" s="89"/>
      <c r="B18" s="89"/>
      <c r="C18" s="89"/>
      <c r="D18" s="89"/>
      <c r="E18" s="90" t="s">
        <v>63</v>
      </c>
      <c r="F18" s="90" t="s">
        <v>64</v>
      </c>
      <c r="G18" s="89">
        <v>69</v>
      </c>
      <c r="H18" s="89" t="s">
        <v>53</v>
      </c>
    </row>
    <row r="19" spans="1:8">
      <c r="A19" s="83"/>
      <c r="B19" s="83"/>
      <c r="C19" s="83"/>
      <c r="D19" s="83"/>
      <c r="G19" s="83"/>
      <c r="H19" s="83"/>
    </row>
    <row r="20" spans="1:8">
      <c r="A20" s="83"/>
      <c r="B20" s="83"/>
      <c r="C20" s="83"/>
      <c r="D20" s="83"/>
      <c r="G20" s="83"/>
      <c r="H20" s="83"/>
    </row>
    <row r="21" spans="1:8">
      <c r="A21" s="83"/>
      <c r="B21" s="83"/>
      <c r="C21" s="83"/>
      <c r="D21" s="83"/>
      <c r="G21" s="83"/>
      <c r="H21" s="83"/>
    </row>
    <row r="22" spans="1:8">
      <c r="A22" s="83"/>
      <c r="B22" s="83"/>
      <c r="C22" s="83"/>
      <c r="D22" s="91" t="s">
        <v>65</v>
      </c>
      <c r="G22" s="83"/>
      <c r="H22" s="83"/>
    </row>
    <row r="23" spans="1:8">
      <c r="A23" s="84" t="s">
        <v>36</v>
      </c>
      <c r="B23" s="84" t="s">
        <v>37</v>
      </c>
      <c r="C23" s="84" t="s">
        <v>38</v>
      </c>
      <c r="D23" s="85" t="s">
        <v>39</v>
      </c>
      <c r="E23" s="86" t="s">
        <v>40</v>
      </c>
      <c r="F23" s="86" t="s">
        <v>41</v>
      </c>
      <c r="G23" s="84" t="s">
        <v>42</v>
      </c>
      <c r="H23" s="84" t="s">
        <v>43</v>
      </c>
    </row>
    <row r="24" spans="1:8">
      <c r="A24" s="87">
        <v>2</v>
      </c>
      <c r="B24" s="87">
        <v>10</v>
      </c>
      <c r="C24" s="87" t="s">
        <v>66</v>
      </c>
      <c r="D24" s="87">
        <v>55.8</v>
      </c>
      <c r="E24" s="88" t="s">
        <v>59</v>
      </c>
      <c r="F24" s="88" t="s">
        <v>46</v>
      </c>
      <c r="G24" s="87">
        <v>61</v>
      </c>
      <c r="H24" s="87" t="s">
        <v>47</v>
      </c>
    </row>
    <row r="25" spans="1:8">
      <c r="A25" s="89"/>
      <c r="B25" s="89"/>
      <c r="C25" s="89"/>
      <c r="D25" s="89"/>
      <c r="E25" s="90" t="s">
        <v>67</v>
      </c>
      <c r="F25" s="90" t="s">
        <v>46</v>
      </c>
      <c r="G25" s="89">
        <v>55</v>
      </c>
      <c r="H25" s="89" t="s">
        <v>53</v>
      </c>
    </row>
    <row r="26" spans="1:8">
      <c r="A26" s="89"/>
      <c r="B26" s="89"/>
      <c r="C26" s="92" t="s">
        <v>68</v>
      </c>
      <c r="D26" s="89"/>
      <c r="E26" s="90" t="s">
        <v>69</v>
      </c>
      <c r="F26" s="90" t="s">
        <v>46</v>
      </c>
      <c r="G26" s="89">
        <v>28</v>
      </c>
      <c r="H26" s="89" t="s">
        <v>47</v>
      </c>
    </row>
    <row r="27" spans="1:8">
      <c r="A27" s="89"/>
      <c r="B27" s="89"/>
      <c r="C27" s="89"/>
      <c r="D27" s="89"/>
      <c r="E27" s="90" t="s">
        <v>70</v>
      </c>
      <c r="F27" s="90" t="s">
        <v>46</v>
      </c>
      <c r="G27" s="89">
        <v>18</v>
      </c>
      <c r="H27" s="89" t="s">
        <v>47</v>
      </c>
    </row>
    <row r="28" spans="1:8">
      <c r="A28" s="83"/>
      <c r="B28" s="83"/>
      <c r="C28" s="83"/>
      <c r="D28" s="83"/>
      <c r="G28" s="83"/>
      <c r="H28" s="83"/>
    </row>
    <row r="29" spans="1:8" ht="110.25" customHeight="1">
      <c r="A29" s="93" t="s">
        <v>71</v>
      </c>
      <c r="B29" s="83"/>
      <c r="C29" s="93"/>
      <c r="D29" s="83"/>
      <c r="G29" s="83"/>
      <c r="H29" s="83"/>
    </row>
  </sheetData>
  <sheetProtection algorithmName="SHA-512" hashValue="fUHPtxj9+5j0wnzk9V+gaRe3bjPYExEVKC/24jL1eov++VPdmeiLavgX83EzVp0+An5HyCUcLWMsGZVG/EKg2Q==" saltValue="08+lf0pZx+AUsRc50OgEJg=="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D9C5F9880153418FC90C7DD6B7282E" ma:contentTypeVersion="4" ma:contentTypeDescription="Een nieuw document maken." ma:contentTypeScope="" ma:versionID="696a5cc5b63fc889edd181a1e308e9f8">
  <xsd:schema xmlns:xsd="http://www.w3.org/2001/XMLSchema" xmlns:xs="http://www.w3.org/2001/XMLSchema" xmlns:p="http://schemas.microsoft.com/office/2006/metadata/properties" xmlns:ns2="e439632a-0b7c-4003-a64d-cc66f7fada2e" targetNamespace="http://schemas.microsoft.com/office/2006/metadata/properties" ma:root="true" ma:fieldsID="eebcd2d86e8f839f7c2fb340174a693c" ns2:_="">
    <xsd:import namespace="e439632a-0b7c-4003-a64d-cc66f7fada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39632a-0b7c-4003-a64d-cc66f7fada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AD6B0A-1715-4705-82AB-2FD88B61E444}"/>
</file>

<file path=customXml/itemProps2.xml><?xml version="1.0" encoding="utf-8"?>
<ds:datastoreItem xmlns:ds="http://schemas.openxmlformats.org/officeDocument/2006/customXml" ds:itemID="{1E445709-F15D-440B-B480-BD5DA6279E25}"/>
</file>

<file path=customXml/itemProps3.xml><?xml version="1.0" encoding="utf-8"?>
<ds:datastoreItem xmlns:ds="http://schemas.openxmlformats.org/officeDocument/2006/customXml" ds:itemID="{D8EE905A-F510-4490-B511-BC0FA581DE4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Braam, Gerard</cp:lastModifiedBy>
  <cp:revision/>
  <dcterms:created xsi:type="dcterms:W3CDTF">1996-11-27T13:48:17Z</dcterms:created>
  <dcterms:modified xsi:type="dcterms:W3CDTF">2025-03-12T11:01:59Z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0x0101001AD9C5F9880153418FC90C7DD6B7282E</vt:lpwstr>
  </property>
  <property fmtid="{D5CDD505-2E9C-101B-9397-08002B2CF9AE}" pid="3" name="_dlc_DocIdItemGuid">
    <vt:lpwstr>6862f834-4334-4aba-9fe2-fad75cd4626a</vt:lpwstr>
  </property>
</Properties>
</file>