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EAGrootkeukenapparatuur/Shared Documents/General/4. Nota van inlichtingen/"/>
    </mc:Choice>
  </mc:AlternateContent>
  <xr:revisionPtr revIDLastSave="101" documentId="13_ncr:1_{3CBA65F4-C99A-486B-8F13-48788122A859}" xr6:coauthVersionLast="47" xr6:coauthVersionMax="47" xr10:uidLastSave="{D8E3EAD7-FFBE-4844-9204-D97E0447EE85}"/>
  <bookViews>
    <workbookView xWindow="20460" yWindow="1215" windowWidth="28815" windowHeight="20595" tabRatio="708" firstSheet="2" xr2:uid="{633AE08B-8427-4473-A5CF-9C0F729FF4AF}"/>
  </bookViews>
  <sheets>
    <sheet name="Toelichting" sheetId="3" r:id="rId1"/>
    <sheet name="Prijzenblad" sheetId="1" r:id="rId2"/>
    <sheet name="Preventief onderhoud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4" l="1"/>
  <c r="E31" i="4"/>
  <c r="E207" i="4" l="1"/>
  <c r="E13" i="4"/>
  <c r="G20" i="1"/>
  <c r="F11" i="1"/>
  <c r="E10" i="4" l="1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12" i="4"/>
  <c r="F15" i="1"/>
  <c r="F16" i="1"/>
  <c r="F17" i="1"/>
  <c r="F14" i="1"/>
  <c r="E11" i="4"/>
  <c r="E209" i="4" l="1"/>
  <c r="D10" i="1" s="1"/>
  <c r="F10" i="1" s="1"/>
  <c r="G10" i="1" s="1"/>
  <c r="G14" i="1"/>
  <c r="G25" i="1" l="1"/>
  <c r="H14" i="1"/>
  <c r="H25" i="1"/>
  <c r="H10" i="1" l="1"/>
</calcChain>
</file>

<file path=xl/sharedStrings.xml><?xml version="1.0" encoding="utf-8"?>
<sst xmlns="http://schemas.openxmlformats.org/spreadsheetml/2006/main" count="500" uniqueCount="376">
  <si>
    <t xml:space="preserve">Standaardformulier 1: Prijzenblad </t>
  </si>
  <si>
    <t>Tabblad 1 van 3</t>
  </si>
  <si>
    <t>Europees openbare aanbesteding Onderhoud en levering Grootkeukenapparatuur</t>
  </si>
  <si>
    <t>Breda University of Applied Sciences</t>
  </si>
  <si>
    <t>Referentie: 2025/EAGrootkeuken/JT</t>
  </si>
  <si>
    <t>Spelregels:</t>
  </si>
  <si>
    <t>Manier van lezen en vragen:</t>
  </si>
  <si>
    <t>* In tabblad "Prijzenblad" staat een opsomming van de afzonderlijke eenheden vermeld. De vergelijkingsprijs op dit blad zal in de beoordeling worden meegenomen.</t>
  </si>
  <si>
    <t xml:space="preserve">* Begrippendefinities zijn voor zover noodzakelijk vermeld in het aanbestedingsdocument. </t>
  </si>
  <si>
    <t>* Vragen over dit document kunt u stellen via Standaardformulier 2,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</si>
  <si>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</si>
  <si>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</si>
  <si>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</si>
  <si>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</si>
  <si>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of 0,01 uren in de betreffende cel aan te geven.</t>
  </si>
  <si>
    <t>* U dient dit gepubliceerde en door u ingevulde Excel bestand in een bewerkbaar Excel-format en PDF-format bij uw Inschrijving te voegen.</t>
  </si>
  <si>
    <t xml:space="preserve">* Dit Standaardformulier bevat 3 tabbladen, u dient tabblad "2 Prijzenblad" en "3 Preventief onderhoud" bij uw inschrijving te voegen. </t>
  </si>
  <si>
    <t>* Inschrijver dient de tarieven (in Euro's) exclusief btw op te geven.</t>
  </si>
  <si>
    <t>* Aanvullende voorwaarden zijn gesteld in het aanbestedingsdocument en het programma van eisen.</t>
  </si>
  <si>
    <t xml:space="preserve">* De relevante opmerkingen in de nota van inlichtingen (1ste en/of 2de) zijn ook van toepassing op dit Standaardformulier.  </t>
  </si>
  <si>
    <t>* Opgegeven tarieven bij onderdeel 2 zijn onafhankelijk van de aantallen. Inschrijver kan hieraan geen rechten ontlenen. Indien gewenst kan BUas voor dezelfde opgegeven stuksprijs andere aantallen bestellen en/of afnemen.</t>
  </si>
  <si>
    <t>* Opgegeven tarieven zijn onafhankelijk van elkaar en zijn indien gewenst door BUas afzonderlijk op te dragen.</t>
  </si>
  <si>
    <t>Beoordeling:</t>
  </si>
  <si>
    <t>* De ingevulde tarieven worden beoordeeld op volledigheid en op vormvereisten zoals vermeld in het aanbestedingsdocument.</t>
  </si>
  <si>
    <t>* De ingediende gegevens worden beschouwd op het aspect manipulatief inschrijven. Manipulatief inschrijven leidt tot uitsluiting.</t>
  </si>
  <si>
    <t>* De prijs wordt beoordeeld aan de hand van de in het aanbestedingsdocument aangegeven beoordelingsmethodiek (zie hoofdstuk 6).</t>
  </si>
  <si>
    <t>Tabblad 2 van 3</t>
  </si>
  <si>
    <t>Tabblad 2 van 6</t>
  </si>
  <si>
    <t>Uitleg kleurmarkering cellen:</t>
  </si>
  <si>
    <t>Verplicht in te vullen</t>
  </si>
  <si>
    <t>Is de totaal te beoordelen vergelijkingsprijs</t>
  </si>
  <si>
    <t>Resultaat van ingevulde gegevens</t>
  </si>
  <si>
    <t>06-03-2025, V2.0</t>
  </si>
  <si>
    <t>Invullen naar behoefte inschrijver</t>
  </si>
  <si>
    <t>Onderdeel 1</t>
  </si>
  <si>
    <t>Omschrijving</t>
  </si>
  <si>
    <t>Prijs 
€ exclusief BTW</t>
  </si>
  <si>
    <t>Aantal per jaar</t>
  </si>
  <si>
    <t>Totaalbedrag</t>
  </si>
  <si>
    <t>Som Totaalbedrag</t>
  </si>
  <si>
    <t>bedrag per 4  jaar</t>
  </si>
  <si>
    <t>Preventief onderhoud</t>
  </si>
  <si>
    <t>Preventief onderhoud alle GKA per jaar (conform open begroting tabblad 3)</t>
  </si>
  <si>
    <t>Electrotechnische keuring</t>
  </si>
  <si>
    <t>NEN 3140 keuring per stuk</t>
  </si>
  <si>
    <t>Onderdeel 2</t>
  </si>
  <si>
    <t xml:space="preserve">Omschrijving </t>
  </si>
  <si>
    <t xml:space="preserve">Prijs per uur € exclusief BTW </t>
  </si>
  <si>
    <t>Indicatief aantal per jaar</t>
  </si>
  <si>
    <t>Som Totaalbedrag * weging</t>
  </si>
  <si>
    <t>Correctief onderhoud</t>
  </si>
  <si>
    <t>Servicemonteur binnen kantoortijden (ma t/m vr 8:00 - 17:00 uur)</t>
  </si>
  <si>
    <r>
      <t xml:space="preserve">Servicemonteur buiten kantoortijden </t>
    </r>
    <r>
      <rPr>
        <sz val="9"/>
        <color rgb="FFFF0000"/>
        <rFont val="Open Sans"/>
        <family val="2"/>
      </rPr>
      <t>(ma t/m vr 17:01 - 22:00 uur)</t>
    </r>
  </si>
  <si>
    <t>Koelmonteur binnen kantoortijden (ma t/m vr 8:00 - 17:00 uur)</t>
  </si>
  <si>
    <r>
      <t>Koelmonteur buiten kantoortijden</t>
    </r>
    <r>
      <rPr>
        <sz val="9"/>
        <color rgb="FFFF0000"/>
        <rFont val="Open Sans"/>
        <family val="2"/>
      </rPr>
      <t xml:space="preserve"> (ma t/m vr 17:01 - 22:00 uur)</t>
    </r>
  </si>
  <si>
    <t>Onderdeel 3</t>
  </si>
  <si>
    <t>All-in prijs per vervanging, € exclusief BTW</t>
  </si>
  <si>
    <t xml:space="preserve">Vervangingen </t>
  </si>
  <si>
    <t>Variocooking center B-83944 in Horizon, ruimte Hs0.025 - keuken Sibilicious</t>
  </si>
  <si>
    <t>Salamander B-62193 in Horizon, ruimte Hs0.025 - keuken Sibilicious</t>
  </si>
  <si>
    <t>Kantelbare braadslede elektrisch B-84949 in Horizon,  ruimte Hs0.029 - productie keuken</t>
  </si>
  <si>
    <t>Combisteamer B-62171 in Horzion, ruimte Hs0.029 - productie keuken</t>
  </si>
  <si>
    <t>TOTAAL vergelijkingsprijs</t>
  </si>
  <si>
    <t>Onderdeel 4</t>
  </si>
  <si>
    <t xml:space="preserve">Prijs € exclusief BTW of % </t>
  </si>
  <si>
    <t>Overige prijscomponenten</t>
  </si>
  <si>
    <t>&lt;&lt;omschrijving en voorwaarden, niet verplicht in te vullen&gt;&gt;</t>
  </si>
  <si>
    <t>%</t>
  </si>
  <si>
    <t>Inschrijver:</t>
  </si>
  <si>
    <t>Naam en functie rechtsgeldig  vertegenwoordiger:</t>
  </si>
  <si>
    <t>Handtekening:</t>
  </si>
  <si>
    <t>Datum:</t>
  </si>
  <si>
    <t>Tabblad 3 van 3</t>
  </si>
  <si>
    <t>U dient de groene vlakken in te vullen</t>
  </si>
  <si>
    <t>Aanpassing in de NVI</t>
  </si>
  <si>
    <t>Open begroting: preventief onderhoud</t>
  </si>
  <si>
    <t>(huidig) GKA-nummer</t>
  </si>
  <si>
    <t>GKA-omschrijving</t>
  </si>
  <si>
    <t>Voorgestelde onderhoudsfrequentie *</t>
  </si>
  <si>
    <t>Bedrag per beurt excl. BTW</t>
  </si>
  <si>
    <t>Totaal</t>
  </si>
  <si>
    <t>B-117622</t>
  </si>
  <si>
    <t>koelkast, stekkerklaar</t>
  </si>
  <si>
    <t>B-123697</t>
  </si>
  <si>
    <t>koelkast met glasdeur, stekkerklaar</t>
  </si>
  <si>
    <t>B-123698</t>
  </si>
  <si>
    <t>B-123699</t>
  </si>
  <si>
    <t>BUas 02</t>
  </si>
  <si>
    <t>fusten koelkast</t>
  </si>
  <si>
    <t>BUas 03</t>
  </si>
  <si>
    <t>B-117624</t>
  </si>
  <si>
    <t>b.pro bain marie</t>
  </si>
  <si>
    <t>B-127000</t>
  </si>
  <si>
    <t>koelkast dubbeldeurs (glas)</t>
  </si>
  <si>
    <t>B-127001</t>
  </si>
  <si>
    <t>B-109619</t>
  </si>
  <si>
    <t>B-109582</t>
  </si>
  <si>
    <t>bakplaat</t>
  </si>
  <si>
    <t>BUas 01</t>
  </si>
  <si>
    <t>tosti ijzer</t>
  </si>
  <si>
    <t>BUas 04</t>
  </si>
  <si>
    <t>percolator/ container koffie/thee</t>
  </si>
  <si>
    <t>BUas 05</t>
  </si>
  <si>
    <t>BUas 06</t>
  </si>
  <si>
    <t>BUas 07</t>
  </si>
  <si>
    <t>BUas 08</t>
  </si>
  <si>
    <t>B-117628</t>
  </si>
  <si>
    <t>B-117629</t>
  </si>
  <si>
    <t>B-117631</t>
  </si>
  <si>
    <t>B-117632</t>
  </si>
  <si>
    <t>B-62173</t>
  </si>
  <si>
    <t>B-62174</t>
  </si>
  <si>
    <t>B-109620</t>
  </si>
  <si>
    <t>Quooker waterkoker</t>
  </si>
  <si>
    <t>B-109621</t>
  </si>
  <si>
    <t>flessenkoelkast met glasdeur</t>
  </si>
  <si>
    <t>B-105461</t>
  </si>
  <si>
    <t>inductiekookplaat</t>
  </si>
  <si>
    <t>B-109583</t>
  </si>
  <si>
    <t>B-109584</t>
  </si>
  <si>
    <t>friteuse elektrisch</t>
  </si>
  <si>
    <t>B-109585</t>
  </si>
  <si>
    <t>combisteamer elektrisch</t>
  </si>
  <si>
    <t>B-109586</t>
  </si>
  <si>
    <t>B-109587</t>
  </si>
  <si>
    <t>B-109588</t>
  </si>
  <si>
    <t>onderbouwkoeling, stekkerklaar</t>
  </si>
  <si>
    <t>B-109589</t>
  </si>
  <si>
    <t>B-109590</t>
  </si>
  <si>
    <t>heteluchtoven elektrisch</t>
  </si>
  <si>
    <t>B-109591</t>
  </si>
  <si>
    <t>ijsblokjes-/schilferijsmachine</t>
  </si>
  <si>
    <t>B-109592</t>
  </si>
  <si>
    <t>inductie warmhoudplaat</t>
  </si>
  <si>
    <t>B-109593</t>
  </si>
  <si>
    <t>B-109594</t>
  </si>
  <si>
    <t>B-109595</t>
  </si>
  <si>
    <t>flessenkoelkast met glasdeur, stekkerklaar</t>
  </si>
  <si>
    <t>B-109596</t>
  </si>
  <si>
    <t>B-109597</t>
  </si>
  <si>
    <t>koelvitrine</t>
  </si>
  <si>
    <t>B-109598</t>
  </si>
  <si>
    <t>kookplaat rond</t>
  </si>
  <si>
    <t>B-109599</t>
  </si>
  <si>
    <t>B-109604</t>
  </si>
  <si>
    <t>B-109606</t>
  </si>
  <si>
    <t>rotor blender</t>
  </si>
  <si>
    <t>B-109610</t>
  </si>
  <si>
    <t>warmhoudlamp chroom, hangend</t>
  </si>
  <si>
    <t>B-109611</t>
  </si>
  <si>
    <t>B-109612</t>
  </si>
  <si>
    <t>B-115185</t>
  </si>
  <si>
    <t>blender</t>
  </si>
  <si>
    <t>B-117620</t>
  </si>
  <si>
    <t>panini grill</t>
  </si>
  <si>
    <t>B-117621</t>
  </si>
  <si>
    <t>B-109600</t>
  </si>
  <si>
    <t>B-109601</t>
  </si>
  <si>
    <t>B-109607</t>
  </si>
  <si>
    <t>warmhoudlamp</t>
  </si>
  <si>
    <t>B-109608</t>
  </si>
  <si>
    <t>B-109609</t>
  </si>
  <si>
    <t>B-109613</t>
  </si>
  <si>
    <t>warmhoudplaat met warmhoudlamp</t>
  </si>
  <si>
    <t>B-109614</t>
  </si>
  <si>
    <t>B-109615</t>
  </si>
  <si>
    <t>B-109616</t>
  </si>
  <si>
    <t>warmhoudplaat</t>
  </si>
  <si>
    <t>B-109617</t>
  </si>
  <si>
    <t>B-117619</t>
  </si>
  <si>
    <t>magnetron</t>
  </si>
  <si>
    <t>B-117623</t>
  </si>
  <si>
    <t>koffie zetter dubbel</t>
  </si>
  <si>
    <t>B-88100</t>
  </si>
  <si>
    <t>koelcel incl. toebehoren (CEL-IN-CEL)</t>
  </si>
  <si>
    <t>B-88101</t>
  </si>
  <si>
    <t>vriescel incl. toebehoren (CEL-IN-CEL)</t>
  </si>
  <si>
    <t>B-133600</t>
  </si>
  <si>
    <t>vaatwasser incl. toebehoren</t>
  </si>
  <si>
    <t>B-103728</t>
  </si>
  <si>
    <t>B-103730</t>
  </si>
  <si>
    <t>warmlamp met voetplaat</t>
  </si>
  <si>
    <t>B-103731 (1)</t>
  </si>
  <si>
    <t>B-103731 (2)</t>
  </si>
  <si>
    <t>B-129418</t>
  </si>
  <si>
    <t>pancooler 7x 1/3 GN (koelvitrine), stekkerklaar</t>
  </si>
  <si>
    <t>B-62199</t>
  </si>
  <si>
    <t>wandkoeling, stekkerklaar</t>
  </si>
  <si>
    <t>B-62200</t>
  </si>
  <si>
    <t>koelbak/ vrieskast, stekkerklaar</t>
  </si>
  <si>
    <t>B-83929</t>
  </si>
  <si>
    <t>afzuigkap</t>
  </si>
  <si>
    <t>B-83930</t>
  </si>
  <si>
    <t>B-83981</t>
  </si>
  <si>
    <t>warmhoudkast</t>
  </si>
  <si>
    <t>B-83983</t>
  </si>
  <si>
    <t>koelkast met glasdeur</t>
  </si>
  <si>
    <t>B-83984</t>
  </si>
  <si>
    <t>B-85620</t>
  </si>
  <si>
    <t>koelwerkbank, stekkerklaar</t>
  </si>
  <si>
    <t>B-85621</t>
  </si>
  <si>
    <t>panini grill/ contactgrill</t>
  </si>
  <si>
    <t>B-85622</t>
  </si>
  <si>
    <t>B-85642</t>
  </si>
  <si>
    <t>B-85647</t>
  </si>
  <si>
    <t>waterontharder koud water</t>
  </si>
  <si>
    <t>B-85649</t>
  </si>
  <si>
    <t>kookplaat keramisch</t>
  </si>
  <si>
    <t>B-85653</t>
  </si>
  <si>
    <t>B-85660</t>
  </si>
  <si>
    <t>B-85650</t>
  </si>
  <si>
    <t>B-103729</t>
  </si>
  <si>
    <t>B-117638</t>
  </si>
  <si>
    <t>citruspers</t>
  </si>
  <si>
    <t>B-79352</t>
  </si>
  <si>
    <t>inductiekookplaat vario quad+</t>
  </si>
  <si>
    <t>B-79353</t>
  </si>
  <si>
    <t>B-83972</t>
  </si>
  <si>
    <t>B-83973</t>
  </si>
  <si>
    <t>B-83974</t>
  </si>
  <si>
    <t>afzuigkap (boven B-83973)</t>
  </si>
  <si>
    <t>B-83975</t>
  </si>
  <si>
    <t>B-83976</t>
  </si>
  <si>
    <t>koelwerkbank</t>
  </si>
  <si>
    <t>B-83977</t>
  </si>
  <si>
    <t>B-83978</t>
  </si>
  <si>
    <t>B-83979</t>
  </si>
  <si>
    <t>B-83980</t>
  </si>
  <si>
    <t>B-85618</t>
  </si>
  <si>
    <t>B-85619</t>
  </si>
  <si>
    <t>koelvitrine opbouw</t>
  </si>
  <si>
    <t>B-85651</t>
  </si>
  <si>
    <t>B-85657</t>
  </si>
  <si>
    <t>B-85659</t>
  </si>
  <si>
    <t>B-85643</t>
  </si>
  <si>
    <t>vrieskast plus</t>
  </si>
  <si>
    <t>B-85644</t>
  </si>
  <si>
    <t>B-85646</t>
  </si>
  <si>
    <t>vaatwasser - voorlader</t>
  </si>
  <si>
    <t>B-85654</t>
  </si>
  <si>
    <t>B-85655</t>
  </si>
  <si>
    <t>B-62187</t>
  </si>
  <si>
    <t>B-62188</t>
  </si>
  <si>
    <t>fusten koelkast, stekkerklaar (koel/vries)</t>
  </si>
  <si>
    <t>B-83912</t>
  </si>
  <si>
    <t>wijnklimaatkast inbouw</t>
  </si>
  <si>
    <t>B-83935</t>
  </si>
  <si>
    <t>flessenkoelkast met glasdeur, stekkerklaar (koel/vries)</t>
  </si>
  <si>
    <t>B-89390/B-141548</t>
  </si>
  <si>
    <t>wijnkoeler/ koelkast, stekkerklaar</t>
  </si>
  <si>
    <t>B-104569</t>
  </si>
  <si>
    <t>combisteamer scc 6 x gn 1/1, elektrisch</t>
  </si>
  <si>
    <t>B-117809</t>
  </si>
  <si>
    <t>menger</t>
  </si>
  <si>
    <t>B-134061</t>
  </si>
  <si>
    <t>vacuumverpakkingsmachine</t>
  </si>
  <si>
    <t>B-134298</t>
  </si>
  <si>
    <t>blastchiller, stekkerklaar</t>
  </si>
  <si>
    <t>B-138308</t>
  </si>
  <si>
    <t>B-62190</t>
  </si>
  <si>
    <t>waterbadgrill/ grillplaat elektrisch</t>
  </si>
  <si>
    <t>B-62193</t>
  </si>
  <si>
    <t>salamander elektrisch</t>
  </si>
  <si>
    <t>B-79349</t>
  </si>
  <si>
    <t>B-79350</t>
  </si>
  <si>
    <t>B-79351</t>
  </si>
  <si>
    <t>B-83915</t>
  </si>
  <si>
    <t>warmtelamp koper</t>
  </si>
  <si>
    <t>B-83916</t>
  </si>
  <si>
    <t>B-83917</t>
  </si>
  <si>
    <t>B-83936</t>
  </si>
  <si>
    <t>B-83937</t>
  </si>
  <si>
    <t>B-83938</t>
  </si>
  <si>
    <t>vrieskast68, stekkerklaar</t>
  </si>
  <si>
    <t>B-83944</t>
  </si>
  <si>
    <t>variocooking center</t>
  </si>
  <si>
    <t>B-85630</t>
  </si>
  <si>
    <t>B-85631</t>
  </si>
  <si>
    <t>friteuse 2-pans, drop-in (elektrisch)</t>
  </si>
  <si>
    <t>B-138309</t>
  </si>
  <si>
    <t>B-83933</t>
  </si>
  <si>
    <t>B-83934</t>
  </si>
  <si>
    <t>koelkast met glazen deur, stekkerklaar</t>
  </si>
  <si>
    <t>B-117633</t>
  </si>
  <si>
    <t>waterontharder</t>
  </si>
  <si>
    <t>B-85624</t>
  </si>
  <si>
    <t>vaatwasser - doorschuiver</t>
  </si>
  <si>
    <t>B-85625</t>
  </si>
  <si>
    <t>osmose-unit</t>
  </si>
  <si>
    <t>B-85626</t>
  </si>
  <si>
    <t>vaatwasser - glazenwasser</t>
  </si>
  <si>
    <t>B-85627</t>
  </si>
  <si>
    <t>B-124868</t>
  </si>
  <si>
    <t>B-62195</t>
  </si>
  <si>
    <t>B-62196</t>
  </si>
  <si>
    <t>B-62197</t>
  </si>
  <si>
    <t>flessenkoelkast, stekkerklaar</t>
  </si>
  <si>
    <t>B-62198</t>
  </si>
  <si>
    <t>B-79240</t>
  </si>
  <si>
    <t>B-79241</t>
  </si>
  <si>
    <t>B-79242</t>
  </si>
  <si>
    <t>slanghaspel (20 meter)</t>
  </si>
  <si>
    <t xml:space="preserve">B-103937 </t>
  </si>
  <si>
    <t>ijsblokjes-/schilferijsmachine 125kg</t>
  </si>
  <si>
    <t>B-104568</t>
  </si>
  <si>
    <t>blastchiller/ shock-koeler/vriezer</t>
  </si>
  <si>
    <t>B-11636</t>
  </si>
  <si>
    <t>B-117634</t>
  </si>
  <si>
    <t>mixer</t>
  </si>
  <si>
    <t>B-117636</t>
  </si>
  <si>
    <t>B-117637</t>
  </si>
  <si>
    <t>B-123688</t>
  </si>
  <si>
    <t>combisteamer 10 x 1/1 gn</t>
  </si>
  <si>
    <t>B-62168</t>
  </si>
  <si>
    <t>vrieskast met compressor, stekkerklaar</t>
  </si>
  <si>
    <t>B-62169</t>
  </si>
  <si>
    <t>B-62171</t>
  </si>
  <si>
    <t>B-62177</t>
  </si>
  <si>
    <t>mixer/ menger</t>
  </si>
  <si>
    <t>B-62178</t>
  </si>
  <si>
    <t>ijsmachine opzet/ ijsconservator</t>
  </si>
  <si>
    <t>B-62179</t>
  </si>
  <si>
    <t>B-62180</t>
  </si>
  <si>
    <t>cutter &amp; groentesnijder</t>
  </si>
  <si>
    <t>B-62202</t>
  </si>
  <si>
    <t>snijmachine</t>
  </si>
  <si>
    <t>B-83931</t>
  </si>
  <si>
    <t>rijstkoker/ pastakoker elektrisch</t>
  </si>
  <si>
    <t>B-83932</t>
  </si>
  <si>
    <t>B-84949</t>
  </si>
  <si>
    <t>kantelbare braadslede elektrisch</t>
  </si>
  <si>
    <t>B-84950</t>
  </si>
  <si>
    <t>afzuigkap groot (midden)</t>
  </si>
  <si>
    <t>BUas 10</t>
  </si>
  <si>
    <t>afzuigkap klein</t>
  </si>
  <si>
    <t>B-84951</t>
  </si>
  <si>
    <t>kooktafel keramisch, elektrisch</t>
  </si>
  <si>
    <t>B-84952</t>
  </si>
  <si>
    <t>kooktafel inductie 2 zones</t>
  </si>
  <si>
    <t>B-84953</t>
  </si>
  <si>
    <t>kookketel elektrisch</t>
  </si>
  <si>
    <t>B-84954</t>
  </si>
  <si>
    <t>B-84955</t>
  </si>
  <si>
    <t>B-84956</t>
  </si>
  <si>
    <t>B-84957</t>
  </si>
  <si>
    <t>B-89382</t>
  </si>
  <si>
    <t>vrieskast, stekkerklaar</t>
  </si>
  <si>
    <t>B-89389</t>
  </si>
  <si>
    <t>B-123689</t>
  </si>
  <si>
    <t>koelwerkbank verrijdbaar, stekkerklaar</t>
  </si>
  <si>
    <t>B-123690</t>
  </si>
  <si>
    <t>B-123691</t>
  </si>
  <si>
    <t>B-123692</t>
  </si>
  <si>
    <t>B-123693</t>
  </si>
  <si>
    <t>B-123694</t>
  </si>
  <si>
    <t>B-123695</t>
  </si>
  <si>
    <t>B-123696</t>
  </si>
  <si>
    <t>B-117639</t>
  </si>
  <si>
    <t>B-119720</t>
  </si>
  <si>
    <t>B-124787</t>
  </si>
  <si>
    <t>vrieskast stekkerklaar algemeen</t>
  </si>
  <si>
    <t>B-62172</t>
  </si>
  <si>
    <t>koffiezetapparaat</t>
  </si>
  <si>
    <t>B-83913</t>
  </si>
  <si>
    <t>combisteamer incl. afzuigkap</t>
  </si>
  <si>
    <t>B-74588</t>
  </si>
  <si>
    <t>B-74589</t>
  </si>
  <si>
    <t>B-75772</t>
  </si>
  <si>
    <t>koelcel incl. toebehoren (o.a. koelunit in kelder)</t>
  </si>
  <si>
    <t>B-62182</t>
  </si>
  <si>
    <t>B-117618</t>
  </si>
  <si>
    <t>fustenkoeling, stekkerklaar</t>
  </si>
  <si>
    <t>B-117810</t>
  </si>
  <si>
    <t>BUas 09</t>
  </si>
  <si>
    <t>thermo blender RVS</t>
  </si>
  <si>
    <t xml:space="preserve">* De huidige onderhoudsfrequentie is vooringevuld in kolom C. Mag worden aangepast naar inzicht inschrijver.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</si>
</sst>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&quot;€&quot;\ #,##0.00"/>
  </numFmts>
  <fonts count="27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sz val="9"/>
      <name val="Open Sans"/>
      <family val="2"/>
    </font>
    <font>
      <sz val="19"/>
      <color rgb="FFED7D31"/>
      <name val="Open Sans"/>
      <family val="2"/>
    </font>
    <font>
      <sz val="11"/>
      <color theme="1"/>
      <name val="Open Sans"/>
      <family val="2"/>
    </font>
    <font>
      <sz val="10"/>
      <name val="Open Sans"/>
      <family val="2"/>
    </font>
    <font>
      <b/>
      <sz val="10"/>
      <color rgb="FF00B0F0"/>
      <name val="Open Sans"/>
      <family val="2"/>
    </font>
    <font>
      <sz val="9"/>
      <color rgb="FF000000"/>
      <name val="Open Sans"/>
      <family val="2"/>
    </font>
    <font>
      <b/>
      <sz val="9"/>
      <color rgb="FF000000"/>
      <name val="Open Sans"/>
      <family val="2"/>
    </font>
    <font>
      <sz val="9"/>
      <color rgb="FFFF0000"/>
      <name val="Open Sans"/>
      <family val="2"/>
    </font>
    <font>
      <sz val="10"/>
      <color rgb="FFFF0000"/>
      <name val="Open Sans"/>
      <family val="2"/>
    </font>
    <font>
      <b/>
      <sz val="9"/>
      <name val="Open Sans"/>
      <family val="2"/>
    </font>
    <font>
      <i/>
      <sz val="9"/>
      <color theme="1"/>
      <name val="Open Sans"/>
      <family val="2"/>
    </font>
    <font>
      <i/>
      <sz val="9"/>
      <color rgb="FFFF0000"/>
      <name val="Open Sans"/>
      <family val="2"/>
    </font>
    <font>
      <i/>
      <sz val="9"/>
      <name val="Open Sans"/>
      <family val="2"/>
    </font>
    <font>
      <b/>
      <i/>
      <sz val="9"/>
      <color theme="1"/>
      <name val="Open Sans"/>
      <family val="2"/>
    </font>
    <font>
      <sz val="9"/>
      <color rgb="FFED7D31"/>
      <name val="Open Sans"/>
      <family val="2"/>
    </font>
    <font>
      <b/>
      <sz val="9"/>
      <color rgb="FF00B0F0"/>
      <name val="Open Sans"/>
      <family val="2"/>
    </font>
    <font>
      <sz val="9"/>
      <color theme="1"/>
      <name val="Calibri"/>
      <family val="2"/>
      <scheme val="minor"/>
    </font>
    <font>
      <sz val="12"/>
      <color rgb="FFED7D31"/>
      <name val="Open Sans"/>
      <family val="2"/>
    </font>
    <font>
      <strike/>
      <sz val="9"/>
      <color theme="1"/>
      <name val="Open Sans"/>
      <family val="2"/>
    </font>
    <font>
      <strike/>
      <sz val="11"/>
      <color theme="1"/>
      <name val="Calibri"/>
      <family val="2"/>
      <scheme val="minor"/>
    </font>
    <font>
      <strike/>
      <sz val="9"/>
      <name val="Open Sans"/>
      <family val="2"/>
    </font>
    <font>
      <strike/>
      <sz val="9"/>
      <color rgb="FFFF0000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164" fontId="4" fillId="3" borderId="4" xfId="0" applyNumberFormat="1" applyFont="1" applyFill="1" applyBorder="1" applyAlignment="1" applyProtection="1">
      <alignment horizontal="left" vertical="top"/>
      <protection locked="0"/>
    </xf>
    <xf numFmtId="164" fontId="5" fillId="3" borderId="4" xfId="0" applyNumberFormat="1" applyFont="1" applyFill="1" applyBorder="1" applyAlignment="1" applyProtection="1">
      <alignment horizontal="left" vertical="top"/>
      <protection locked="0"/>
    </xf>
    <xf numFmtId="164" fontId="5" fillId="5" borderId="4" xfId="0" applyNumberFormat="1" applyFont="1" applyFill="1" applyBorder="1" applyAlignment="1" applyProtection="1">
      <alignment horizontal="left" vertical="top"/>
      <protection locked="0"/>
    </xf>
    <xf numFmtId="0" fontId="4" fillId="3" borderId="22" xfId="0" applyFont="1" applyFill="1" applyBorder="1" applyAlignment="1" applyProtection="1">
      <alignment horizontal="left" vertical="top"/>
      <protection locked="0"/>
    </xf>
    <xf numFmtId="0" fontId="4" fillId="3" borderId="24" xfId="0" applyFont="1" applyFill="1" applyBorder="1" applyAlignment="1" applyProtection="1">
      <alignment horizontal="left" vertical="top"/>
      <protection locked="0"/>
    </xf>
    <xf numFmtId="0" fontId="4" fillId="3" borderId="26" xfId="0" applyFont="1" applyFill="1" applyBorder="1" applyAlignment="1" applyProtection="1">
      <alignment horizontal="left" vertical="top"/>
      <protection locked="0"/>
    </xf>
    <xf numFmtId="0" fontId="6" fillId="7" borderId="0" xfId="0" applyFont="1" applyFill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8" fillId="7" borderId="0" xfId="0" applyFont="1" applyFill="1" applyAlignment="1">
      <alignment horizontal="left" vertical="top"/>
    </xf>
    <xf numFmtId="0" fontId="5" fillId="7" borderId="0" xfId="0" applyFont="1" applyFill="1" applyAlignment="1">
      <alignment horizontal="left" vertical="top"/>
    </xf>
    <xf numFmtId="0" fontId="0" fillId="7" borderId="0" xfId="0" applyFill="1" applyAlignment="1">
      <alignment horizontal="left"/>
    </xf>
    <xf numFmtId="0" fontId="9" fillId="7" borderId="0" xfId="0" applyFont="1" applyFill="1" applyAlignment="1">
      <alignment horizontal="left" vertical="top"/>
    </xf>
    <xf numFmtId="0" fontId="4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1" fillId="7" borderId="0" xfId="0" applyFont="1" applyFill="1" applyAlignment="1">
      <alignment horizontal="left" vertical="top"/>
    </xf>
    <xf numFmtId="0" fontId="11" fillId="7" borderId="8" xfId="0" applyFont="1" applyFill="1" applyBorder="1" applyAlignment="1">
      <alignment horizontal="left" vertical="top"/>
    </xf>
    <xf numFmtId="0" fontId="10" fillId="7" borderId="9" xfId="0" applyFont="1" applyFill="1" applyBorder="1" applyAlignment="1">
      <alignment horizontal="left" vertical="top"/>
    </xf>
    <xf numFmtId="0" fontId="10" fillId="7" borderId="10" xfId="0" applyFont="1" applyFill="1" applyBorder="1" applyAlignment="1">
      <alignment horizontal="left" vertical="top"/>
    </xf>
    <xf numFmtId="0" fontId="5" fillId="7" borderId="11" xfId="0" applyFont="1" applyFill="1" applyBorder="1" applyAlignment="1">
      <alignment horizontal="left" vertical="top"/>
    </xf>
    <xf numFmtId="0" fontId="10" fillId="7" borderId="12" xfId="0" applyFont="1" applyFill="1" applyBorder="1" applyAlignment="1">
      <alignment horizontal="left" vertical="top"/>
    </xf>
    <xf numFmtId="0" fontId="10" fillId="7" borderId="11" xfId="0" applyFont="1" applyFill="1" applyBorder="1" applyAlignment="1">
      <alignment horizontal="left" vertical="top"/>
    </xf>
    <xf numFmtId="0" fontId="11" fillId="7" borderId="11" xfId="0" applyFont="1" applyFill="1" applyBorder="1" applyAlignment="1">
      <alignment horizontal="left" vertical="top"/>
    </xf>
    <xf numFmtId="0" fontId="12" fillId="7" borderId="0" xfId="0" applyFont="1" applyFill="1" applyAlignment="1">
      <alignment horizontal="left" vertical="top"/>
    </xf>
    <xf numFmtId="0" fontId="12" fillId="7" borderId="0" xfId="0" applyFont="1" applyFill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/>
    </xf>
    <xf numFmtId="0" fontId="5" fillId="7" borderId="13" xfId="0" applyFont="1" applyFill="1" applyBorder="1" applyAlignment="1">
      <alignment horizontal="left" vertical="top"/>
    </xf>
    <xf numFmtId="0" fontId="10" fillId="7" borderId="14" xfId="0" applyFont="1" applyFill="1" applyBorder="1" applyAlignment="1">
      <alignment horizontal="left" vertical="top"/>
    </xf>
    <xf numFmtId="0" fontId="10" fillId="7" borderId="15" xfId="0" applyFont="1" applyFill="1" applyBorder="1" applyAlignment="1">
      <alignment horizontal="left" vertical="top"/>
    </xf>
    <xf numFmtId="164" fontId="5" fillId="4" borderId="4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165" fontId="4" fillId="4" borderId="4" xfId="0" applyNumberFormat="1" applyFont="1" applyFill="1" applyBorder="1" applyAlignment="1">
      <alignment horizontal="left" vertical="top"/>
    </xf>
    <xf numFmtId="164" fontId="4" fillId="0" borderId="18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/>
    </xf>
    <xf numFmtId="164" fontId="5" fillId="0" borderId="5" xfId="0" applyNumberFormat="1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164" fontId="5" fillId="0" borderId="4" xfId="0" applyNumberFormat="1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64" fontId="4" fillId="2" borderId="5" xfId="0" applyNumberFormat="1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164" fontId="4" fillId="2" borderId="6" xfId="0" applyNumberFormat="1" applyFont="1" applyFill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 wrapText="1"/>
    </xf>
    <xf numFmtId="3" fontId="16" fillId="0" borderId="0" xfId="0" applyNumberFormat="1" applyFont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164" fontId="4" fillId="2" borderId="7" xfId="0" applyNumberFormat="1" applyFont="1" applyFill="1" applyBorder="1" applyAlignment="1">
      <alignment horizontal="left" vertical="top"/>
    </xf>
    <xf numFmtId="164" fontId="3" fillId="0" borderId="4" xfId="0" applyNumberFormat="1" applyFont="1" applyBorder="1" applyAlignment="1">
      <alignment horizontal="left" vertical="top"/>
    </xf>
    <xf numFmtId="0" fontId="4" fillId="0" borderId="0" xfId="0" applyFont="1"/>
    <xf numFmtId="0" fontId="3" fillId="0" borderId="21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165" fontId="3" fillId="2" borderId="4" xfId="0" applyNumberFormat="1" applyFont="1" applyFill="1" applyBorder="1" applyAlignment="1">
      <alignment horizontal="left" vertical="top"/>
    </xf>
    <xf numFmtId="0" fontId="5" fillId="6" borderId="30" xfId="0" applyFont="1" applyFill="1" applyBorder="1" applyAlignment="1" applyProtection="1">
      <alignment horizontal="left" vertical="top" wrapText="1"/>
      <protection locked="0"/>
    </xf>
    <xf numFmtId="0" fontId="5" fillId="6" borderId="31" xfId="0" applyFont="1" applyFill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left" vertical="top"/>
    </xf>
    <xf numFmtId="0" fontId="0" fillId="3" borderId="32" xfId="0" applyFill="1" applyBorder="1" applyAlignment="1" applyProtection="1">
      <alignment horizontal="left" vertical="top" wrapText="1"/>
      <protection locked="0"/>
    </xf>
    <xf numFmtId="165" fontId="4" fillId="3" borderId="32" xfId="0" applyNumberFormat="1" applyFont="1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 applyProtection="1">
      <alignment horizontal="left" vertical="top" wrapText="1"/>
      <protection locked="0"/>
    </xf>
    <xf numFmtId="165" fontId="4" fillId="3" borderId="3" xfId="0" applyNumberFormat="1" applyFont="1" applyFill="1" applyBorder="1" applyAlignment="1" applyProtection="1">
      <alignment horizontal="left" vertical="top" wrapText="1"/>
      <protection locked="0"/>
    </xf>
    <xf numFmtId="0" fontId="24" fillId="7" borderId="3" xfId="0" applyFont="1" applyFill="1" applyBorder="1" applyAlignment="1" applyProtection="1">
      <alignment horizontal="left" vertical="top" wrapText="1"/>
      <protection locked="0"/>
    </xf>
    <xf numFmtId="165" fontId="23" fillId="7" borderId="3" xfId="0" applyNumberFormat="1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14" fillId="0" borderId="34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center" wrapText="1"/>
    </xf>
    <xf numFmtId="165" fontId="5" fillId="4" borderId="33" xfId="0" applyNumberFormat="1" applyFont="1" applyFill="1" applyBorder="1" applyAlignment="1">
      <alignment horizontal="left" vertical="top" wrapText="1"/>
    </xf>
    <xf numFmtId="165" fontId="5" fillId="4" borderId="24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26" fillId="7" borderId="3" xfId="0" applyFont="1" applyFill="1" applyBorder="1" applyAlignment="1">
      <alignment horizontal="left" vertical="center" wrapText="1"/>
    </xf>
    <xf numFmtId="0" fontId="24" fillId="7" borderId="3" xfId="0" applyFont="1" applyFill="1" applyBorder="1" applyAlignment="1">
      <alignment horizontal="left" vertical="top" wrapText="1"/>
    </xf>
    <xf numFmtId="165" fontId="23" fillId="7" borderId="3" xfId="0" applyNumberFormat="1" applyFont="1" applyFill="1" applyBorder="1" applyAlignment="1">
      <alignment horizontal="left" vertical="top" wrapText="1"/>
    </xf>
    <xf numFmtId="165" fontId="5" fillId="7" borderId="24" xfId="0" applyNumberFormat="1" applyFont="1" applyFill="1" applyBorder="1" applyAlignment="1">
      <alignment horizontal="left" vertical="top" wrapText="1"/>
    </xf>
    <xf numFmtId="0" fontId="26" fillId="0" borderId="3" xfId="0" applyFont="1" applyBorder="1" applyAlignment="1">
      <alignment horizontal="left" vertical="center" wrapText="1"/>
    </xf>
    <xf numFmtId="165" fontId="25" fillId="7" borderId="24" xfId="0" applyNumberFormat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165" fontId="14" fillId="4" borderId="20" xfId="0" applyNumberFormat="1" applyFont="1" applyFill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164" fontId="4" fillId="3" borderId="2" xfId="0" applyNumberFormat="1" applyFont="1" applyFill="1" applyBorder="1" applyAlignment="1" applyProtection="1">
      <alignment horizontal="left" vertical="top"/>
      <protection locked="0"/>
    </xf>
    <xf numFmtId="164" fontId="4" fillId="3" borderId="16" xfId="0" applyNumberFormat="1" applyFont="1" applyFill="1" applyBorder="1" applyAlignment="1" applyProtection="1">
      <alignment horizontal="left" vertical="top"/>
      <protection locked="0"/>
    </xf>
    <xf numFmtId="164" fontId="4" fillId="3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164" fontId="4" fillId="4" borderId="17" xfId="0" applyNumberFormat="1" applyFont="1" applyFill="1" applyBorder="1" applyAlignment="1">
      <alignment horizontal="left" vertical="top"/>
    </xf>
    <xf numFmtId="164" fontId="4" fillId="4" borderId="19" xfId="0" applyNumberFormat="1" applyFont="1" applyFill="1" applyBorder="1" applyAlignment="1">
      <alignment horizontal="left" vertical="top"/>
    </xf>
    <xf numFmtId="164" fontId="4" fillId="4" borderId="20" xfId="0" applyNumberFormat="1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164" fontId="5" fillId="4" borderId="17" xfId="0" applyNumberFormat="1" applyFont="1" applyFill="1" applyBorder="1" applyAlignment="1">
      <alignment horizontal="left" vertical="top"/>
    </xf>
    <xf numFmtId="164" fontId="5" fillId="4" borderId="19" xfId="0" applyNumberFormat="1" applyFont="1" applyFill="1" applyBorder="1" applyAlignment="1">
      <alignment horizontal="left" vertical="top"/>
    </xf>
    <xf numFmtId="0" fontId="15" fillId="0" borderId="27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/>
    </xf>
    <xf numFmtId="0" fontId="4" fillId="3" borderId="29" xfId="0" applyFont="1" applyFill="1" applyBorder="1" applyAlignment="1">
      <alignment horizontal="center" vertical="top"/>
    </xf>
    <xf numFmtId="0" fontId="5" fillId="4" borderId="27" xfId="0" applyFont="1" applyFill="1" applyBorder="1" applyAlignment="1">
      <alignment horizontal="center" vertical="top"/>
    </xf>
    <xf numFmtId="0" fontId="5" fillId="4" borderId="28" xfId="0" applyFont="1" applyFill="1" applyBorder="1" applyAlignment="1">
      <alignment horizontal="center" vertical="top"/>
    </xf>
    <xf numFmtId="0" fontId="12" fillId="7" borderId="27" xfId="0" applyFont="1" applyFill="1" applyBorder="1" applyAlignment="1">
      <alignment horizontal="center" vertical="top"/>
    </xf>
    <xf numFmtId="0" fontId="12" fillId="7" borderId="29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4141-3219-4345-B10F-09FEDD723C11}">
  <dimension ref="A1:AB58"/>
  <sheetViews>
    <sheetView tabSelected="1" zoomScale="90" zoomScaleNormal="90" workbookViewId="0">
      <selection activeCell="Q17" sqref="Q17"/>
    </sheetView>
  </sheetViews>
  <sheetFormatPr defaultColWidth="9.140625" defaultRowHeight="15"/>
  <cols>
    <col min="1" max="1" width="13" style="3" customWidth="1"/>
    <col min="2" max="16" width="9.140625" style="3"/>
    <col min="17" max="17" width="48.42578125" style="3" customWidth="1"/>
    <col min="18" max="16384" width="9.140625" style="3"/>
  </cols>
  <sheetData>
    <row r="1" spans="1:28" ht="27.7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  <c r="K1" s="17"/>
      <c r="L1" s="17"/>
      <c r="M1" s="17"/>
      <c r="N1" s="17"/>
      <c r="O1" s="17"/>
      <c r="P1" s="17"/>
      <c r="Q1" s="19" t="s">
        <v>1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6.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16.5">
      <c r="A3" s="21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6.5">
      <c r="A4" s="22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6.5">
      <c r="A5" s="22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6.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15.75" thickBo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</row>
    <row r="8" spans="1:28">
      <c r="A8" s="24" t="s">
        <v>5</v>
      </c>
      <c r="B8" s="25" t="s">
        <v>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7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28">
      <c r="A9" s="24"/>
      <c r="B9" s="28" t="s">
        <v>7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9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28">
      <c r="A10" s="23"/>
      <c r="B10" s="28" t="s">
        <v>8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9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>
      <c r="A11" s="23"/>
      <c r="B11" s="28" t="s">
        <v>9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9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</row>
    <row r="12" spans="1:28">
      <c r="A12" s="23"/>
      <c r="B12" s="28" t="s">
        <v>10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9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>
      <c r="A13" s="23"/>
      <c r="B13" s="30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9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8">
      <c r="A14" s="23"/>
      <c r="B14" s="31" t="s">
        <v>11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9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8">
      <c r="A15" s="23"/>
      <c r="B15" s="28" t="s">
        <v>12</v>
      </c>
      <c r="C15" s="32"/>
      <c r="D15" s="33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4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</row>
    <row r="16" spans="1:28">
      <c r="A16" s="23"/>
      <c r="B16" s="28" t="s">
        <v>13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4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>
      <c r="A17" s="23"/>
      <c r="B17" s="28" t="s">
        <v>14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4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</row>
    <row r="18" spans="1:28">
      <c r="A18" s="23"/>
      <c r="B18" s="28" t="s">
        <v>15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4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>
      <c r="A19" s="23"/>
      <c r="B19" s="28" t="s">
        <v>16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4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>
      <c r="A20" s="23"/>
      <c r="B20" s="28" t="s">
        <v>17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4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</row>
    <row r="21" spans="1:28">
      <c r="A21" s="23"/>
      <c r="B21" s="28" t="s">
        <v>18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4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>
      <c r="A22" s="23"/>
      <c r="B22" s="28" t="s">
        <v>19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4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>
      <c r="A23" s="23"/>
      <c r="B23" s="28" t="s">
        <v>20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4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>
      <c r="A24" s="23"/>
      <c r="B24" s="28" t="s">
        <v>21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4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>
      <c r="A25" s="23"/>
      <c r="B25" s="30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9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>
      <c r="A26" s="23"/>
      <c r="B26" s="31" t="s">
        <v>22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9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</row>
    <row r="27" spans="1:28">
      <c r="A27" s="23"/>
      <c r="B27" s="28" t="s">
        <v>23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9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>
      <c r="A28" s="23"/>
      <c r="B28" s="28" t="s">
        <v>24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9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ht="15.75" thickBot="1">
      <c r="A29" s="23"/>
      <c r="B29" s="35" t="s">
        <v>25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7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28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1:28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1:28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1:28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</row>
    <row r="37" spans="1:28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</row>
    <row r="38" spans="1:28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</row>
    <row r="40" spans="1:28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</row>
    <row r="41" spans="1:28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28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28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28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28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28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28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2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1:28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1:28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1:28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1:28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1:28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1:28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1:28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1:28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1:28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1:2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</sheetData>
  <sheetProtection algorithmName="SHA-512" hashValue="drrxpHbJ0ArJZh0s/Z/n4QdsD4CfaMcAub5hsRowxFeg22IOJYdW0uHJT4WfqSM/3Q2D/nfzY72k8iyCZL2Vkw==" saltValue="sYJmsHPjNfE1dghdXcx/8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E1AE-7CCA-4DB2-87FE-AC303702F801}">
  <sheetPr>
    <pageSetUpPr fitToPage="1"/>
  </sheetPr>
  <dimension ref="A1:M49"/>
  <sheetViews>
    <sheetView zoomScaleNormal="100" workbookViewId="0">
      <selection activeCell="C7" sqref="C7"/>
    </sheetView>
  </sheetViews>
  <sheetFormatPr defaultColWidth="9.140625" defaultRowHeight="15"/>
  <cols>
    <col min="1" max="1" width="6.85546875" style="5" customWidth="1"/>
    <col min="2" max="2" width="32.5703125" style="5" customWidth="1"/>
    <col min="3" max="3" width="72.140625" style="5" customWidth="1"/>
    <col min="4" max="4" width="20.28515625" style="5" customWidth="1"/>
    <col min="5" max="5" width="21.42578125" style="5" customWidth="1"/>
    <col min="6" max="6" width="19.85546875" style="5" customWidth="1"/>
    <col min="7" max="7" width="27.140625" style="5" customWidth="1"/>
    <col min="8" max="8" width="7.28515625" style="5" hidden="1" customWidth="1"/>
    <col min="9" max="9" width="6.42578125" style="5" customWidth="1"/>
    <col min="10" max="10" width="4.85546875" style="5" customWidth="1"/>
    <col min="11" max="11" width="36.5703125" style="5" bestFit="1" customWidth="1"/>
    <col min="12" max="13" width="8.7109375" style="5" customWidth="1"/>
    <col min="14" max="16384" width="9.140625" style="6"/>
  </cols>
  <sheetData>
    <row r="1" spans="1:12" ht="27.75">
      <c r="A1" s="1" t="s">
        <v>0</v>
      </c>
      <c r="B1" s="1"/>
      <c r="C1" s="2"/>
      <c r="D1" s="2"/>
      <c r="E1" s="2"/>
      <c r="F1" s="2"/>
      <c r="G1" s="4" t="s">
        <v>26</v>
      </c>
      <c r="H1" s="8" t="s">
        <v>27</v>
      </c>
      <c r="I1" s="4"/>
      <c r="J1" s="4"/>
      <c r="K1" s="4"/>
      <c r="L1" s="4"/>
    </row>
    <row r="2" spans="1:12">
      <c r="A2" s="39"/>
      <c r="B2" s="39"/>
      <c r="G2" s="122" t="s">
        <v>28</v>
      </c>
      <c r="H2" s="122"/>
      <c r="I2" s="122"/>
      <c r="J2" s="122"/>
      <c r="K2" s="4"/>
      <c r="L2" s="4"/>
    </row>
    <row r="3" spans="1:12" ht="16.5">
      <c r="A3" s="40" t="s">
        <v>2</v>
      </c>
      <c r="B3" s="40"/>
      <c r="C3" s="2"/>
      <c r="D3" s="2"/>
      <c r="E3" s="2"/>
      <c r="F3" s="2"/>
      <c r="G3" s="132" t="s">
        <v>29</v>
      </c>
      <c r="H3" s="132"/>
      <c r="I3" s="132"/>
      <c r="J3" s="132"/>
      <c r="K3" s="4"/>
      <c r="L3" s="4"/>
    </row>
    <row r="4" spans="1:12" s="4" customFormat="1" ht="14.25">
      <c r="A4" s="4" t="s">
        <v>3</v>
      </c>
      <c r="G4" s="133" t="s">
        <v>30</v>
      </c>
      <c r="H4" s="133"/>
      <c r="I4" s="133"/>
      <c r="J4" s="133"/>
    </row>
    <row r="5" spans="1:12" s="4" customFormat="1" ht="14.25">
      <c r="A5" s="4" t="s">
        <v>4</v>
      </c>
      <c r="G5" s="134" t="s">
        <v>31</v>
      </c>
      <c r="H5" s="134"/>
      <c r="I5" s="134"/>
      <c r="J5" s="134"/>
    </row>
    <row r="6" spans="1:12" s="4" customFormat="1" ht="14.25">
      <c r="A6" s="4" t="s">
        <v>32</v>
      </c>
      <c r="B6" s="7"/>
      <c r="C6" s="41"/>
      <c r="G6" s="135" t="s">
        <v>33</v>
      </c>
      <c r="H6" s="135"/>
      <c r="I6" s="135"/>
      <c r="J6" s="135"/>
    </row>
    <row r="7" spans="1:12" s="4" customFormat="1" ht="14.25">
      <c r="A7" s="8"/>
      <c r="B7" s="8"/>
    </row>
    <row r="8" spans="1:12" s="4" customFormat="1" thickBot="1">
      <c r="B8" s="8"/>
    </row>
    <row r="9" spans="1:12" s="4" customFormat="1" ht="29.25" thickBot="1">
      <c r="A9" s="42"/>
      <c r="B9" s="43" t="s">
        <v>34</v>
      </c>
      <c r="C9" s="44" t="s">
        <v>35</v>
      </c>
      <c r="D9" s="45" t="s">
        <v>36</v>
      </c>
      <c r="E9" s="45" t="s">
        <v>37</v>
      </c>
      <c r="F9" s="44" t="s">
        <v>38</v>
      </c>
      <c r="G9" s="46" t="s">
        <v>39</v>
      </c>
      <c r="H9" s="4" t="s">
        <v>40</v>
      </c>
    </row>
    <row r="10" spans="1:12" s="4" customFormat="1" ht="15.75" customHeight="1" thickBot="1">
      <c r="A10" s="47">
        <v>1</v>
      </c>
      <c r="B10" s="46" t="s">
        <v>41</v>
      </c>
      <c r="C10" s="48" t="s">
        <v>42</v>
      </c>
      <c r="D10" s="38">
        <f>'Preventief onderhoud'!E209</f>
        <v>0</v>
      </c>
      <c r="E10" s="49">
        <v>1</v>
      </c>
      <c r="F10" s="50">
        <f>D10*E10</f>
        <v>0</v>
      </c>
      <c r="G10" s="129">
        <f>SUM(F10:F11)</f>
        <v>0</v>
      </c>
      <c r="H10" s="51">
        <f>SUM(F10)*G10</f>
        <v>0</v>
      </c>
      <c r="I10" s="9"/>
    </row>
    <row r="11" spans="1:12" s="4" customFormat="1" ht="15.75" customHeight="1" thickBot="1">
      <c r="A11" s="52">
        <v>2</v>
      </c>
      <c r="B11" s="53" t="s">
        <v>43</v>
      </c>
      <c r="C11" s="48" t="s">
        <v>44</v>
      </c>
      <c r="D11" s="10">
        <v>0</v>
      </c>
      <c r="E11" s="49">
        <v>116</v>
      </c>
      <c r="F11" s="50">
        <f>D11*E11</f>
        <v>0</v>
      </c>
      <c r="G11" s="131"/>
      <c r="H11" s="54"/>
      <c r="I11" s="9"/>
    </row>
    <row r="12" spans="1:12" s="4" customFormat="1" ht="15" customHeight="1" thickBot="1"/>
    <row r="13" spans="1:12" s="4" customFormat="1" ht="50.25" customHeight="1" thickBot="1">
      <c r="A13" s="55"/>
      <c r="B13" s="44" t="s">
        <v>45</v>
      </c>
      <c r="C13" s="56" t="s">
        <v>46</v>
      </c>
      <c r="D13" s="57" t="s">
        <v>47</v>
      </c>
      <c r="E13" s="57" t="s">
        <v>48</v>
      </c>
      <c r="F13" s="44" t="s">
        <v>38</v>
      </c>
      <c r="G13" s="46" t="s">
        <v>49</v>
      </c>
      <c r="H13" s="58" t="s">
        <v>39</v>
      </c>
    </row>
    <row r="14" spans="1:12" s="4" customFormat="1" thickBot="1">
      <c r="A14" s="47">
        <v>3</v>
      </c>
      <c r="B14" s="46" t="s">
        <v>50</v>
      </c>
      <c r="C14" s="59" t="s">
        <v>51</v>
      </c>
      <c r="D14" s="11">
        <v>0</v>
      </c>
      <c r="E14" s="49">
        <v>45</v>
      </c>
      <c r="F14" s="60">
        <f>D14*E14</f>
        <v>0</v>
      </c>
      <c r="G14" s="136">
        <f>SUM(F14:F17)*2</f>
        <v>0</v>
      </c>
      <c r="H14" s="129">
        <f>SUM(G14:G17)</f>
        <v>0</v>
      </c>
      <c r="K14" s="61"/>
    </row>
    <row r="15" spans="1:12" s="4" customFormat="1" thickBot="1">
      <c r="A15" s="62"/>
      <c r="B15" s="63"/>
      <c r="C15" s="59" t="s">
        <v>52</v>
      </c>
      <c r="D15" s="11">
        <v>0</v>
      </c>
      <c r="E15" s="49">
        <v>5</v>
      </c>
      <c r="F15" s="60">
        <f t="shared" ref="F15" si="0">D15*E15</f>
        <v>0</v>
      </c>
      <c r="G15" s="137"/>
      <c r="H15" s="130"/>
    </row>
    <row r="16" spans="1:12" s="4" customFormat="1" thickBot="1">
      <c r="A16" s="62"/>
      <c r="B16" s="63"/>
      <c r="C16" s="59" t="s">
        <v>53</v>
      </c>
      <c r="D16" s="11">
        <v>0</v>
      </c>
      <c r="E16" s="49">
        <v>9</v>
      </c>
      <c r="F16" s="60">
        <f>D16*E16</f>
        <v>0</v>
      </c>
      <c r="G16" s="137"/>
      <c r="H16" s="130"/>
    </row>
    <row r="17" spans="1:10" s="4" customFormat="1" ht="15.75" customHeight="1" thickBot="1">
      <c r="A17" s="64"/>
      <c r="B17" s="65"/>
      <c r="C17" s="59" t="s">
        <v>54</v>
      </c>
      <c r="D17" s="11">
        <v>0</v>
      </c>
      <c r="E17" s="49">
        <v>2</v>
      </c>
      <c r="F17" s="66">
        <f>D17*E17</f>
        <v>0</v>
      </c>
      <c r="G17" s="137"/>
      <c r="H17" s="130"/>
    </row>
    <row r="18" spans="1:10" s="4" customFormat="1" thickBot="1">
      <c r="C18" s="67"/>
      <c r="E18" s="68"/>
    </row>
    <row r="19" spans="1:10" s="4" customFormat="1" thickBot="1">
      <c r="A19" s="69"/>
      <c r="B19" s="56" t="s">
        <v>55</v>
      </c>
      <c r="C19" s="56" t="s">
        <v>35</v>
      </c>
      <c r="D19" s="126" t="s">
        <v>56</v>
      </c>
      <c r="E19" s="127"/>
      <c r="F19" s="128"/>
      <c r="G19" s="46" t="s">
        <v>39</v>
      </c>
      <c r="I19" s="41"/>
      <c r="J19" s="41"/>
    </row>
    <row r="20" spans="1:10" s="4" customFormat="1" ht="16.5" customHeight="1" thickBot="1">
      <c r="A20" s="47">
        <v>4</v>
      </c>
      <c r="B20" s="46" t="s">
        <v>57</v>
      </c>
      <c r="C20" s="49" t="s">
        <v>58</v>
      </c>
      <c r="D20" s="125">
        <v>0</v>
      </c>
      <c r="E20" s="123"/>
      <c r="F20" s="124"/>
      <c r="G20" s="129">
        <f>SUM(D20:F23)</f>
        <v>0</v>
      </c>
      <c r="H20" s="71"/>
      <c r="I20" s="67"/>
    </row>
    <row r="21" spans="1:10" s="4" customFormat="1" ht="16.5" customHeight="1" thickBot="1">
      <c r="A21" s="62"/>
      <c r="B21" s="72"/>
      <c r="C21" s="49" t="s">
        <v>59</v>
      </c>
      <c r="D21" s="125">
        <v>0</v>
      </c>
      <c r="E21" s="123"/>
      <c r="F21" s="124"/>
      <c r="G21" s="130"/>
      <c r="H21" s="73"/>
      <c r="I21" s="67"/>
    </row>
    <row r="22" spans="1:10" s="4" customFormat="1" ht="16.5" customHeight="1">
      <c r="A22" s="62"/>
      <c r="B22" s="74"/>
      <c r="C22" s="75" t="s">
        <v>60</v>
      </c>
      <c r="D22" s="125">
        <v>0</v>
      </c>
      <c r="E22" s="123"/>
      <c r="F22" s="124"/>
      <c r="G22" s="130"/>
      <c r="H22" s="73"/>
      <c r="I22" s="76"/>
    </row>
    <row r="23" spans="1:10" s="4" customFormat="1" ht="16.5" customHeight="1" thickBot="1">
      <c r="A23" s="64"/>
      <c r="B23" s="77"/>
      <c r="C23" s="49" t="s">
        <v>61</v>
      </c>
      <c r="D23" s="123">
        <v>0</v>
      </c>
      <c r="E23" s="123"/>
      <c r="F23" s="124"/>
      <c r="G23" s="131"/>
      <c r="H23" s="78"/>
      <c r="I23" s="67"/>
    </row>
    <row r="24" spans="1:10" s="4" customFormat="1" thickBot="1">
      <c r="C24" s="89"/>
    </row>
    <row r="25" spans="1:10" s="4" customFormat="1" thickBot="1">
      <c r="C25" s="52" t="s">
        <v>62</v>
      </c>
      <c r="D25" s="70"/>
      <c r="E25" s="70"/>
      <c r="F25" s="70"/>
      <c r="G25" s="86">
        <f>SUM(G10+G14+G20)</f>
        <v>0</v>
      </c>
      <c r="H25" s="79" t="e">
        <f>SUM(#REF!)+#REF!+#REF!</f>
        <v>#REF!</v>
      </c>
      <c r="J25" s="41"/>
    </row>
    <row r="26" spans="1:10" customFormat="1"/>
    <row r="27" spans="1:10" s="4" customFormat="1" thickBot="1"/>
    <row r="28" spans="1:10" s="4" customFormat="1" ht="29.25" thickBot="1">
      <c r="A28" s="55"/>
      <c r="B28" s="44" t="s">
        <v>63</v>
      </c>
      <c r="C28" s="56" t="s">
        <v>46</v>
      </c>
      <c r="D28" s="57" t="s">
        <v>64</v>
      </c>
      <c r="E28" s="80"/>
      <c r="F28" s="80"/>
      <c r="G28" s="80"/>
    </row>
    <row r="29" spans="1:10" s="4" customFormat="1" thickBot="1">
      <c r="A29" s="47">
        <v>5</v>
      </c>
      <c r="B29" s="46" t="s">
        <v>65</v>
      </c>
      <c r="C29" s="87" t="s">
        <v>66</v>
      </c>
      <c r="D29" s="12">
        <v>0</v>
      </c>
      <c r="E29" s="80"/>
      <c r="F29" s="80"/>
      <c r="G29" s="80"/>
    </row>
    <row r="30" spans="1:10" s="4" customFormat="1" thickBot="1">
      <c r="A30" s="62"/>
      <c r="B30" s="63"/>
      <c r="C30" s="87" t="s">
        <v>66</v>
      </c>
      <c r="D30" s="12">
        <v>0</v>
      </c>
      <c r="E30" s="80"/>
      <c r="F30" s="80"/>
      <c r="G30" s="80"/>
    </row>
    <row r="31" spans="1:10" s="4" customFormat="1" thickBot="1">
      <c r="A31" s="62"/>
      <c r="B31" s="63"/>
      <c r="C31" s="87" t="s">
        <v>66</v>
      </c>
      <c r="D31" s="12" t="s">
        <v>67</v>
      </c>
      <c r="E31" s="80"/>
      <c r="F31" s="80"/>
      <c r="G31" s="80"/>
    </row>
    <row r="32" spans="1:10" s="4" customFormat="1" thickBot="1">
      <c r="A32" s="64"/>
      <c r="B32" s="65"/>
      <c r="C32" s="88" t="s">
        <v>66</v>
      </c>
      <c r="D32" s="12" t="s">
        <v>67</v>
      </c>
      <c r="E32" s="80"/>
      <c r="F32" s="80"/>
      <c r="G32" s="80"/>
    </row>
    <row r="33" spans="2:3" customFormat="1"/>
    <row r="34" spans="2:3" s="4" customFormat="1" thickBot="1"/>
    <row r="35" spans="2:3" s="4" customFormat="1" ht="14.25">
      <c r="B35" s="81" t="s">
        <v>68</v>
      </c>
      <c r="C35" s="13"/>
    </row>
    <row r="36" spans="2:3" s="4" customFormat="1" ht="28.5">
      <c r="B36" s="82" t="s">
        <v>69</v>
      </c>
      <c r="C36" s="14"/>
    </row>
    <row r="37" spans="2:3" s="4" customFormat="1" ht="14.25">
      <c r="B37" s="83" t="s">
        <v>70</v>
      </c>
      <c r="C37" s="14"/>
    </row>
    <row r="38" spans="2:3" s="4" customFormat="1" thickBot="1">
      <c r="B38" s="84" t="s">
        <v>71</v>
      </c>
      <c r="C38" s="15"/>
    </row>
    <row r="39" spans="2:3" s="4" customFormat="1" ht="14.25"/>
    <row r="40" spans="2:3" s="4" customFormat="1" ht="14.25"/>
    <row r="41" spans="2:3" s="4" customFormat="1" ht="14.25"/>
    <row r="42" spans="2:3">
      <c r="C42" s="85"/>
    </row>
    <row r="49" ht="60" customHeight="1"/>
  </sheetData>
  <sheetProtection algorithmName="SHA-512" hashValue="Iw1l/iqo/6p1o2Otl7pjLzlupbqMO5OvcH1iE8rRh0IDpWlUbzxobRgBOPW6/WZtxADJBnhNsuJXe5cNajLuQA==" saltValue="tQuvcwcyeFLPNTkv3H0muA==" spinCount="100000" sheet="1" objects="1" scenarios="1"/>
  <mergeCells count="14">
    <mergeCell ref="G2:J2"/>
    <mergeCell ref="D23:F23"/>
    <mergeCell ref="D20:F20"/>
    <mergeCell ref="D21:F21"/>
    <mergeCell ref="D22:F22"/>
    <mergeCell ref="D19:F19"/>
    <mergeCell ref="G20:G23"/>
    <mergeCell ref="G10:G11"/>
    <mergeCell ref="H14:H17"/>
    <mergeCell ref="G3:J3"/>
    <mergeCell ref="G4:J4"/>
    <mergeCell ref="G5:J5"/>
    <mergeCell ref="G6:J6"/>
    <mergeCell ref="G14:G17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E305-40ED-46FA-908B-653D1443588B}">
  <dimension ref="A1:H215"/>
  <sheetViews>
    <sheetView workbookViewId="0">
      <selection activeCell="I19" sqref="I19"/>
    </sheetView>
  </sheetViews>
  <sheetFormatPr defaultColWidth="9.140625" defaultRowHeight="15"/>
  <cols>
    <col min="1" max="1" width="19.85546875" style="120" customWidth="1"/>
    <col min="2" max="2" width="41.85546875" style="121" customWidth="1"/>
    <col min="3" max="3" width="22.85546875" style="6" customWidth="1"/>
    <col min="4" max="4" width="21.28515625" style="6" customWidth="1"/>
    <col min="5" max="5" width="18" style="6" customWidth="1"/>
    <col min="6" max="6" width="14" style="6" customWidth="1"/>
    <col min="7" max="7" width="16.42578125" style="6" customWidth="1"/>
    <col min="8" max="8" width="4.140625" style="6" customWidth="1"/>
    <col min="9" max="9" width="9.140625" style="6"/>
    <col min="10" max="10" width="5.140625" style="6" customWidth="1"/>
    <col min="11" max="16384" width="9.140625" style="6"/>
  </cols>
  <sheetData>
    <row r="1" spans="1:8" ht="27.75">
      <c r="A1" s="1" t="s">
        <v>0</v>
      </c>
      <c r="B1" s="96"/>
      <c r="C1" s="2"/>
      <c r="D1" s="2"/>
      <c r="E1" s="4" t="s">
        <v>72</v>
      </c>
      <c r="F1" s="8"/>
      <c r="G1"/>
      <c r="H1"/>
    </row>
    <row r="2" spans="1:8" ht="15" customHeight="1">
      <c r="A2" s="7"/>
      <c r="B2" s="97"/>
      <c r="C2" s="5"/>
      <c r="D2" s="5"/>
      <c r="E2" s="138" t="s">
        <v>28</v>
      </c>
      <c r="F2" s="139"/>
      <c r="G2"/>
      <c r="H2"/>
    </row>
    <row r="3" spans="1:8" ht="16.5">
      <c r="A3" s="98" t="s">
        <v>2</v>
      </c>
      <c r="B3" s="99"/>
      <c r="C3" s="2"/>
      <c r="D3" s="2"/>
      <c r="E3" s="140" t="s">
        <v>73</v>
      </c>
      <c r="F3" s="141"/>
      <c r="G3"/>
      <c r="H3"/>
    </row>
    <row r="4" spans="1:8" s="4" customFormat="1">
      <c r="A4" s="4" t="s">
        <v>3</v>
      </c>
      <c r="B4" s="100"/>
      <c r="E4" s="142" t="s">
        <v>31</v>
      </c>
      <c r="F4" s="143"/>
      <c r="G4"/>
      <c r="H4"/>
    </row>
    <row r="5" spans="1:8" s="4" customFormat="1">
      <c r="A5" s="4" t="s">
        <v>4</v>
      </c>
      <c r="B5" s="100"/>
      <c r="E5" s="144" t="s">
        <v>74</v>
      </c>
      <c r="F5" s="145"/>
      <c r="G5"/>
      <c r="H5"/>
    </row>
    <row r="6" spans="1:8" s="4" customFormat="1">
      <c r="A6" s="8" t="s">
        <v>32</v>
      </c>
      <c r="B6" s="97"/>
      <c r="G6"/>
      <c r="H6"/>
    </row>
    <row r="7" spans="1:8" s="4" customFormat="1">
      <c r="B7" s="97"/>
      <c r="G7"/>
      <c r="H7"/>
    </row>
    <row r="8" spans="1:8" s="4" customFormat="1" ht="18.75" thickBot="1">
      <c r="A8" s="101" t="s">
        <v>75</v>
      </c>
      <c r="B8" s="100"/>
    </row>
    <row r="9" spans="1:8" s="4" customFormat="1" ht="29.25" thickBot="1">
      <c r="A9" s="102" t="s">
        <v>76</v>
      </c>
      <c r="B9" s="103" t="s">
        <v>77</v>
      </c>
      <c r="C9" s="104" t="s">
        <v>78</v>
      </c>
      <c r="D9" s="104" t="s">
        <v>79</v>
      </c>
      <c r="E9" s="105" t="s">
        <v>80</v>
      </c>
    </row>
    <row r="10" spans="1:8" s="4" customFormat="1">
      <c r="A10" s="106" t="s">
        <v>81</v>
      </c>
      <c r="B10" s="106" t="s">
        <v>82</v>
      </c>
      <c r="C10" s="90">
        <v>1</v>
      </c>
      <c r="D10" s="91">
        <v>0</v>
      </c>
      <c r="E10" s="107">
        <f>C10*D10</f>
        <v>0</v>
      </c>
    </row>
    <row r="11" spans="1:8" s="4" customFormat="1">
      <c r="A11" s="106" t="s">
        <v>83</v>
      </c>
      <c r="B11" s="106" t="s">
        <v>84</v>
      </c>
      <c r="C11" s="92">
        <v>1</v>
      </c>
      <c r="D11" s="93">
        <v>0</v>
      </c>
      <c r="E11" s="108">
        <f t="shared" ref="E11" si="0">C11*D11</f>
        <v>0</v>
      </c>
    </row>
    <row r="12" spans="1:8" s="4" customFormat="1">
      <c r="A12" s="109" t="s">
        <v>85</v>
      </c>
      <c r="B12" s="109" t="s">
        <v>84</v>
      </c>
      <c r="C12" s="92">
        <v>1</v>
      </c>
      <c r="D12" s="93">
        <v>0</v>
      </c>
      <c r="E12" s="108">
        <f t="shared" ref="E12:E44" si="1">C12*D12</f>
        <v>0</v>
      </c>
    </row>
    <row r="13" spans="1:8" s="4" customFormat="1">
      <c r="A13" s="110" t="s">
        <v>86</v>
      </c>
      <c r="B13" s="110" t="s">
        <v>84</v>
      </c>
      <c r="C13" s="92">
        <v>1</v>
      </c>
      <c r="D13" s="93">
        <v>0</v>
      </c>
      <c r="E13" s="108">
        <f t="shared" ref="E13" si="2">C13*D13</f>
        <v>0</v>
      </c>
    </row>
    <row r="14" spans="1:8" s="4" customFormat="1">
      <c r="A14" s="109" t="s">
        <v>87</v>
      </c>
      <c r="B14" s="109" t="s">
        <v>88</v>
      </c>
      <c r="C14" s="92">
        <v>1</v>
      </c>
      <c r="D14" s="93">
        <v>0</v>
      </c>
      <c r="E14" s="108">
        <f t="shared" si="1"/>
        <v>0</v>
      </c>
    </row>
    <row r="15" spans="1:8" s="4" customFormat="1">
      <c r="A15" s="109" t="s">
        <v>89</v>
      </c>
      <c r="B15" s="109" t="s">
        <v>88</v>
      </c>
      <c r="C15" s="92">
        <v>1</v>
      </c>
      <c r="D15" s="93">
        <v>0</v>
      </c>
      <c r="E15" s="108">
        <f t="shared" si="1"/>
        <v>0</v>
      </c>
    </row>
    <row r="16" spans="1:8" s="4" customFormat="1">
      <c r="A16" s="109" t="s">
        <v>90</v>
      </c>
      <c r="B16" s="109" t="s">
        <v>91</v>
      </c>
      <c r="C16" s="92">
        <v>1</v>
      </c>
      <c r="D16" s="93">
        <v>0</v>
      </c>
      <c r="E16" s="108">
        <f t="shared" si="1"/>
        <v>0</v>
      </c>
    </row>
    <row r="17" spans="1:5" s="4" customFormat="1">
      <c r="A17" s="109" t="s">
        <v>92</v>
      </c>
      <c r="B17" s="109" t="s">
        <v>93</v>
      </c>
      <c r="C17" s="92">
        <v>1</v>
      </c>
      <c r="D17" s="93">
        <v>0</v>
      </c>
      <c r="E17" s="108">
        <f t="shared" si="1"/>
        <v>0</v>
      </c>
    </row>
    <row r="18" spans="1:5" s="4" customFormat="1">
      <c r="A18" s="109" t="s">
        <v>94</v>
      </c>
      <c r="B18" s="109" t="s">
        <v>93</v>
      </c>
      <c r="C18" s="92">
        <v>1</v>
      </c>
      <c r="D18" s="93">
        <v>0</v>
      </c>
      <c r="E18" s="108">
        <f t="shared" si="1"/>
        <v>0</v>
      </c>
    </row>
    <row r="19" spans="1:5" s="4" customFormat="1">
      <c r="A19" s="109" t="s">
        <v>95</v>
      </c>
      <c r="B19" s="109" t="s">
        <v>82</v>
      </c>
      <c r="C19" s="92">
        <v>1</v>
      </c>
      <c r="D19" s="93">
        <v>0</v>
      </c>
      <c r="E19" s="108">
        <f t="shared" si="1"/>
        <v>0</v>
      </c>
    </row>
    <row r="20" spans="1:5" s="4" customFormat="1">
      <c r="A20" s="109" t="s">
        <v>96</v>
      </c>
      <c r="B20" s="109" t="s">
        <v>97</v>
      </c>
      <c r="C20" s="92">
        <v>1</v>
      </c>
      <c r="D20" s="93">
        <v>0</v>
      </c>
      <c r="E20" s="108">
        <f t="shared" si="1"/>
        <v>0</v>
      </c>
    </row>
    <row r="21" spans="1:5" s="4" customFormat="1">
      <c r="A21" s="109" t="s">
        <v>98</v>
      </c>
      <c r="B21" s="109" t="s">
        <v>99</v>
      </c>
      <c r="C21" s="92">
        <v>1</v>
      </c>
      <c r="D21" s="93">
        <v>0</v>
      </c>
      <c r="E21" s="108">
        <f t="shared" si="1"/>
        <v>0</v>
      </c>
    </row>
    <row r="22" spans="1:5" s="4" customFormat="1">
      <c r="A22" s="109" t="s">
        <v>100</v>
      </c>
      <c r="B22" s="109" t="s">
        <v>101</v>
      </c>
      <c r="C22" s="92">
        <v>1</v>
      </c>
      <c r="D22" s="93">
        <v>0</v>
      </c>
      <c r="E22" s="108">
        <f t="shared" si="1"/>
        <v>0</v>
      </c>
    </row>
    <row r="23" spans="1:5" s="4" customFormat="1">
      <c r="A23" s="109" t="s">
        <v>102</v>
      </c>
      <c r="B23" s="109" t="s">
        <v>101</v>
      </c>
      <c r="C23" s="92">
        <v>1</v>
      </c>
      <c r="D23" s="93">
        <v>0</v>
      </c>
      <c r="E23" s="108">
        <f t="shared" si="1"/>
        <v>0</v>
      </c>
    </row>
    <row r="24" spans="1:5" s="4" customFormat="1">
      <c r="A24" s="109" t="s">
        <v>103</v>
      </c>
      <c r="B24" s="109" t="s">
        <v>101</v>
      </c>
      <c r="C24" s="92">
        <v>1</v>
      </c>
      <c r="D24" s="93">
        <v>0</v>
      </c>
      <c r="E24" s="108">
        <f t="shared" si="1"/>
        <v>0</v>
      </c>
    </row>
    <row r="25" spans="1:5" s="4" customFormat="1">
      <c r="A25" s="109" t="s">
        <v>104</v>
      </c>
      <c r="B25" s="109" t="s">
        <v>101</v>
      </c>
      <c r="C25" s="92">
        <v>1</v>
      </c>
      <c r="D25" s="93">
        <v>0</v>
      </c>
      <c r="E25" s="108">
        <f t="shared" si="1"/>
        <v>0</v>
      </c>
    </row>
    <row r="26" spans="1:5" s="4" customFormat="1">
      <c r="A26" s="109" t="s">
        <v>105</v>
      </c>
      <c r="B26" s="109" t="s">
        <v>101</v>
      </c>
      <c r="C26" s="92">
        <v>1</v>
      </c>
      <c r="D26" s="93">
        <v>0</v>
      </c>
      <c r="E26" s="108">
        <f t="shared" si="1"/>
        <v>0</v>
      </c>
    </row>
    <row r="27" spans="1:5" s="4" customFormat="1">
      <c r="A27" s="109" t="s">
        <v>106</v>
      </c>
      <c r="B27" s="109" t="s">
        <v>101</v>
      </c>
      <c r="C27" s="92">
        <v>1</v>
      </c>
      <c r="D27" s="93">
        <v>0</v>
      </c>
      <c r="E27" s="108">
        <f t="shared" si="1"/>
        <v>0</v>
      </c>
    </row>
    <row r="28" spans="1:5" s="4" customFormat="1">
      <c r="A28" s="109" t="s">
        <v>107</v>
      </c>
      <c r="B28" s="109" t="s">
        <v>101</v>
      </c>
      <c r="C28" s="92">
        <v>1</v>
      </c>
      <c r="D28" s="93">
        <v>0</v>
      </c>
      <c r="E28" s="108">
        <f t="shared" si="1"/>
        <v>0</v>
      </c>
    </row>
    <row r="29" spans="1:5" s="4" customFormat="1">
      <c r="A29" s="109" t="s">
        <v>108</v>
      </c>
      <c r="B29" s="109" t="s">
        <v>101</v>
      </c>
      <c r="C29" s="92">
        <v>1</v>
      </c>
      <c r="D29" s="93">
        <v>0</v>
      </c>
      <c r="E29" s="108">
        <f t="shared" si="1"/>
        <v>0</v>
      </c>
    </row>
    <row r="30" spans="1:5" s="4" customFormat="1">
      <c r="A30" s="109" t="s">
        <v>109</v>
      </c>
      <c r="B30" s="109" t="s">
        <v>101</v>
      </c>
      <c r="C30" s="92">
        <v>1</v>
      </c>
      <c r="D30" s="93">
        <v>0</v>
      </c>
      <c r="E30" s="108">
        <f t="shared" si="1"/>
        <v>0</v>
      </c>
    </row>
    <row r="31" spans="1:5" s="4" customFormat="1">
      <c r="A31" s="109" t="s">
        <v>110</v>
      </c>
      <c r="B31" s="109" t="s">
        <v>101</v>
      </c>
      <c r="C31" s="92">
        <v>1</v>
      </c>
      <c r="D31" s="93">
        <v>0</v>
      </c>
      <c r="E31" s="108">
        <f t="shared" ref="E31:E32" si="3">C31*D31</f>
        <v>0</v>
      </c>
    </row>
    <row r="32" spans="1:5" s="4" customFormat="1">
      <c r="A32" s="109" t="s">
        <v>111</v>
      </c>
      <c r="B32" s="109" t="s">
        <v>101</v>
      </c>
      <c r="C32" s="92">
        <v>1</v>
      </c>
      <c r="D32" s="93">
        <v>0</v>
      </c>
      <c r="E32" s="108">
        <f t="shared" si="3"/>
        <v>0</v>
      </c>
    </row>
    <row r="33" spans="1:5" s="4" customFormat="1">
      <c r="A33" s="109" t="s">
        <v>112</v>
      </c>
      <c r="B33" s="109" t="s">
        <v>113</v>
      </c>
      <c r="C33" s="92">
        <v>1</v>
      </c>
      <c r="D33" s="93">
        <v>0</v>
      </c>
      <c r="E33" s="108">
        <f t="shared" si="1"/>
        <v>0</v>
      </c>
    </row>
    <row r="34" spans="1:5" s="4" customFormat="1">
      <c r="A34" s="109" t="s">
        <v>114</v>
      </c>
      <c r="B34" s="109" t="s">
        <v>115</v>
      </c>
      <c r="C34" s="92">
        <v>1</v>
      </c>
      <c r="D34" s="93">
        <v>0</v>
      </c>
      <c r="E34" s="108">
        <f t="shared" si="1"/>
        <v>0</v>
      </c>
    </row>
    <row r="35" spans="1:5" s="4" customFormat="1">
      <c r="A35" s="109" t="s">
        <v>116</v>
      </c>
      <c r="B35" s="109" t="s">
        <v>117</v>
      </c>
      <c r="C35" s="92">
        <v>1</v>
      </c>
      <c r="D35" s="93">
        <v>0</v>
      </c>
      <c r="E35" s="108">
        <f t="shared" si="1"/>
        <v>0</v>
      </c>
    </row>
    <row r="36" spans="1:5" s="4" customFormat="1">
      <c r="A36" s="109" t="s">
        <v>118</v>
      </c>
      <c r="B36" s="109" t="s">
        <v>97</v>
      </c>
      <c r="C36" s="92">
        <v>1</v>
      </c>
      <c r="D36" s="93">
        <v>0</v>
      </c>
      <c r="E36" s="108">
        <f t="shared" si="1"/>
        <v>0</v>
      </c>
    </row>
    <row r="37" spans="1:5" s="4" customFormat="1">
      <c r="A37" s="109" t="s">
        <v>119</v>
      </c>
      <c r="B37" s="109" t="s">
        <v>120</v>
      </c>
      <c r="C37" s="92">
        <v>1</v>
      </c>
      <c r="D37" s="93">
        <v>0</v>
      </c>
      <c r="E37" s="108">
        <f t="shared" si="1"/>
        <v>0</v>
      </c>
    </row>
    <row r="38" spans="1:5" s="4" customFormat="1">
      <c r="A38" s="109" t="s">
        <v>121</v>
      </c>
      <c r="B38" s="109" t="s">
        <v>122</v>
      </c>
      <c r="C38" s="92">
        <v>2</v>
      </c>
      <c r="D38" s="93">
        <v>0</v>
      </c>
      <c r="E38" s="108">
        <f t="shared" si="1"/>
        <v>0</v>
      </c>
    </row>
    <row r="39" spans="1:5" s="4" customFormat="1">
      <c r="A39" s="109" t="s">
        <v>123</v>
      </c>
      <c r="B39" s="109" t="s">
        <v>122</v>
      </c>
      <c r="C39" s="92">
        <v>2</v>
      </c>
      <c r="D39" s="93">
        <v>0</v>
      </c>
      <c r="E39" s="108">
        <f t="shared" si="1"/>
        <v>0</v>
      </c>
    </row>
    <row r="40" spans="1:5" s="4" customFormat="1">
      <c r="A40" s="109" t="s">
        <v>124</v>
      </c>
      <c r="B40" s="109" t="s">
        <v>117</v>
      </c>
      <c r="C40" s="92">
        <v>1</v>
      </c>
      <c r="D40" s="93">
        <v>0</v>
      </c>
      <c r="E40" s="108">
        <f t="shared" si="1"/>
        <v>0</v>
      </c>
    </row>
    <row r="41" spans="1:5" s="4" customFormat="1">
      <c r="A41" s="109" t="s">
        <v>125</v>
      </c>
      <c r="B41" s="109" t="s">
        <v>126</v>
      </c>
      <c r="C41" s="92">
        <v>1</v>
      </c>
      <c r="D41" s="93">
        <v>0</v>
      </c>
      <c r="E41" s="108">
        <f t="shared" si="1"/>
        <v>0</v>
      </c>
    </row>
    <row r="42" spans="1:5" s="4" customFormat="1">
      <c r="A42" s="109" t="s">
        <v>127</v>
      </c>
      <c r="B42" s="109" t="s">
        <v>126</v>
      </c>
      <c r="C42" s="92">
        <v>1</v>
      </c>
      <c r="D42" s="93">
        <v>0</v>
      </c>
      <c r="E42" s="108">
        <f t="shared" si="1"/>
        <v>0</v>
      </c>
    </row>
    <row r="43" spans="1:5" s="4" customFormat="1">
      <c r="A43" s="109" t="s">
        <v>128</v>
      </c>
      <c r="B43" s="109" t="s">
        <v>129</v>
      </c>
      <c r="C43" s="92">
        <v>1</v>
      </c>
      <c r="D43" s="93">
        <v>0</v>
      </c>
      <c r="E43" s="108">
        <f t="shared" si="1"/>
        <v>0</v>
      </c>
    </row>
    <row r="44" spans="1:5" s="4" customFormat="1">
      <c r="A44" s="109" t="s">
        <v>130</v>
      </c>
      <c r="B44" s="109" t="s">
        <v>131</v>
      </c>
      <c r="C44" s="92">
        <v>1</v>
      </c>
      <c r="D44" s="93">
        <v>0</v>
      </c>
      <c r="E44" s="108">
        <f t="shared" si="1"/>
        <v>0</v>
      </c>
    </row>
    <row r="45" spans="1:5" s="4" customFormat="1">
      <c r="A45" s="109" t="s">
        <v>132</v>
      </c>
      <c r="B45" s="109" t="s">
        <v>133</v>
      </c>
      <c r="C45" s="92">
        <v>1</v>
      </c>
      <c r="D45" s="93">
        <v>0</v>
      </c>
      <c r="E45" s="108">
        <f t="shared" ref="E45:E76" si="4">C45*D45</f>
        <v>0</v>
      </c>
    </row>
    <row r="46" spans="1:5" s="4" customFormat="1">
      <c r="A46" s="109" t="s">
        <v>134</v>
      </c>
      <c r="B46" s="109" t="s">
        <v>133</v>
      </c>
      <c r="C46" s="92">
        <v>1</v>
      </c>
      <c r="D46" s="93">
        <v>0</v>
      </c>
      <c r="E46" s="108">
        <f t="shared" si="4"/>
        <v>0</v>
      </c>
    </row>
    <row r="47" spans="1:5" s="4" customFormat="1">
      <c r="A47" s="109" t="s">
        <v>135</v>
      </c>
      <c r="B47" s="109" t="s">
        <v>133</v>
      </c>
      <c r="C47" s="92">
        <v>1</v>
      </c>
      <c r="D47" s="93">
        <v>0</v>
      </c>
      <c r="E47" s="108">
        <f t="shared" si="4"/>
        <v>0</v>
      </c>
    </row>
    <row r="48" spans="1:5" s="4" customFormat="1">
      <c r="A48" s="109" t="s">
        <v>136</v>
      </c>
      <c r="B48" s="109" t="s">
        <v>137</v>
      </c>
      <c r="C48" s="92">
        <v>1</v>
      </c>
      <c r="D48" s="93">
        <v>0</v>
      </c>
      <c r="E48" s="108">
        <f t="shared" si="4"/>
        <v>0</v>
      </c>
    </row>
    <row r="49" spans="1:5" s="4" customFormat="1">
      <c r="A49" s="109" t="s">
        <v>138</v>
      </c>
      <c r="B49" s="109" t="s">
        <v>137</v>
      </c>
      <c r="C49" s="92">
        <v>1</v>
      </c>
      <c r="D49" s="93">
        <v>0</v>
      </c>
      <c r="E49" s="108">
        <f t="shared" si="4"/>
        <v>0</v>
      </c>
    </row>
    <row r="50" spans="1:5" s="4" customFormat="1">
      <c r="A50" s="109" t="s">
        <v>139</v>
      </c>
      <c r="B50" s="109" t="s">
        <v>140</v>
      </c>
      <c r="C50" s="92">
        <v>1</v>
      </c>
      <c r="D50" s="93">
        <v>0</v>
      </c>
      <c r="E50" s="108">
        <f t="shared" si="4"/>
        <v>0</v>
      </c>
    </row>
    <row r="51" spans="1:5" s="4" customFormat="1">
      <c r="A51" s="109" t="s">
        <v>141</v>
      </c>
      <c r="B51" s="109" t="s">
        <v>142</v>
      </c>
      <c r="C51" s="92">
        <v>1</v>
      </c>
      <c r="D51" s="93">
        <v>0</v>
      </c>
      <c r="E51" s="108">
        <f t="shared" si="4"/>
        <v>0</v>
      </c>
    </row>
    <row r="52" spans="1:5" s="4" customFormat="1">
      <c r="A52" s="109" t="s">
        <v>143</v>
      </c>
      <c r="B52" s="109" t="s">
        <v>142</v>
      </c>
      <c r="C52" s="92">
        <v>1</v>
      </c>
      <c r="D52" s="93">
        <v>0</v>
      </c>
      <c r="E52" s="108">
        <f t="shared" si="4"/>
        <v>0</v>
      </c>
    </row>
    <row r="53" spans="1:5" s="4" customFormat="1">
      <c r="A53" s="109" t="s">
        <v>144</v>
      </c>
      <c r="B53" s="109" t="s">
        <v>113</v>
      </c>
      <c r="C53" s="92">
        <v>1</v>
      </c>
      <c r="D53" s="93">
        <v>0</v>
      </c>
      <c r="E53" s="108">
        <f t="shared" si="4"/>
        <v>0</v>
      </c>
    </row>
    <row r="54" spans="1:5" s="4" customFormat="1">
      <c r="A54" s="109" t="s">
        <v>145</v>
      </c>
      <c r="B54" s="109" t="s">
        <v>146</v>
      </c>
      <c r="C54" s="92">
        <v>1</v>
      </c>
      <c r="D54" s="93">
        <v>0</v>
      </c>
      <c r="E54" s="108">
        <f t="shared" si="4"/>
        <v>0</v>
      </c>
    </row>
    <row r="55" spans="1:5" s="4" customFormat="1">
      <c r="A55" s="109" t="s">
        <v>147</v>
      </c>
      <c r="B55" s="109" t="s">
        <v>148</v>
      </c>
      <c r="C55" s="92">
        <v>1</v>
      </c>
      <c r="D55" s="93">
        <v>0</v>
      </c>
      <c r="E55" s="108">
        <f t="shared" si="4"/>
        <v>0</v>
      </c>
    </row>
    <row r="56" spans="1:5" s="4" customFormat="1">
      <c r="A56" s="109" t="s">
        <v>149</v>
      </c>
      <c r="B56" s="109" t="s">
        <v>148</v>
      </c>
      <c r="C56" s="92">
        <v>1</v>
      </c>
      <c r="D56" s="93">
        <v>0</v>
      </c>
      <c r="E56" s="108">
        <f t="shared" si="4"/>
        <v>0</v>
      </c>
    </row>
    <row r="57" spans="1:5" s="4" customFormat="1">
      <c r="A57" s="109" t="s">
        <v>150</v>
      </c>
      <c r="B57" s="109" t="s">
        <v>148</v>
      </c>
      <c r="C57" s="92">
        <v>1</v>
      </c>
      <c r="D57" s="93">
        <v>0</v>
      </c>
      <c r="E57" s="108">
        <f t="shared" si="4"/>
        <v>0</v>
      </c>
    </row>
    <row r="58" spans="1:5" s="4" customFormat="1">
      <c r="A58" s="109" t="s">
        <v>151</v>
      </c>
      <c r="B58" s="109" t="s">
        <v>152</v>
      </c>
      <c r="C58" s="92">
        <v>1</v>
      </c>
      <c r="D58" s="93">
        <v>0</v>
      </c>
      <c r="E58" s="108">
        <f t="shared" si="4"/>
        <v>0</v>
      </c>
    </row>
    <row r="59" spans="1:5" s="4" customFormat="1">
      <c r="A59" s="109" t="s">
        <v>153</v>
      </c>
      <c r="B59" s="109" t="s">
        <v>154</v>
      </c>
      <c r="C59" s="92">
        <v>1</v>
      </c>
      <c r="D59" s="93">
        <v>0</v>
      </c>
      <c r="E59" s="108">
        <f t="shared" si="4"/>
        <v>0</v>
      </c>
    </row>
    <row r="60" spans="1:5" s="4" customFormat="1">
      <c r="A60" s="109" t="s">
        <v>155</v>
      </c>
      <c r="B60" s="109" t="s">
        <v>154</v>
      </c>
      <c r="C60" s="92">
        <v>1</v>
      </c>
      <c r="D60" s="93">
        <v>0</v>
      </c>
      <c r="E60" s="108">
        <f t="shared" si="4"/>
        <v>0</v>
      </c>
    </row>
    <row r="61" spans="1:5" s="4" customFormat="1">
      <c r="A61" s="109" t="s">
        <v>156</v>
      </c>
      <c r="B61" s="109" t="s">
        <v>126</v>
      </c>
      <c r="C61" s="92">
        <v>1</v>
      </c>
      <c r="D61" s="93">
        <v>0</v>
      </c>
      <c r="E61" s="108">
        <f t="shared" si="4"/>
        <v>0</v>
      </c>
    </row>
    <row r="62" spans="1:5" s="4" customFormat="1">
      <c r="A62" s="109" t="s">
        <v>157</v>
      </c>
      <c r="B62" s="109" t="s">
        <v>131</v>
      </c>
      <c r="C62" s="92">
        <v>1</v>
      </c>
      <c r="D62" s="93">
        <v>0</v>
      </c>
      <c r="E62" s="108">
        <f t="shared" si="4"/>
        <v>0</v>
      </c>
    </row>
    <row r="63" spans="1:5" s="4" customFormat="1">
      <c r="A63" s="109" t="s">
        <v>158</v>
      </c>
      <c r="B63" s="109" t="s">
        <v>159</v>
      </c>
      <c r="C63" s="92">
        <v>1</v>
      </c>
      <c r="D63" s="93">
        <v>0</v>
      </c>
      <c r="E63" s="108">
        <f t="shared" si="4"/>
        <v>0</v>
      </c>
    </row>
    <row r="64" spans="1:5" s="4" customFormat="1">
      <c r="A64" s="109" t="s">
        <v>160</v>
      </c>
      <c r="B64" s="109" t="s">
        <v>159</v>
      </c>
      <c r="C64" s="92">
        <v>1</v>
      </c>
      <c r="D64" s="93">
        <v>0</v>
      </c>
      <c r="E64" s="108">
        <f t="shared" si="4"/>
        <v>0</v>
      </c>
    </row>
    <row r="65" spans="1:5" s="4" customFormat="1">
      <c r="A65" s="109" t="s">
        <v>161</v>
      </c>
      <c r="B65" s="109" t="s">
        <v>159</v>
      </c>
      <c r="C65" s="92">
        <v>1</v>
      </c>
      <c r="D65" s="93">
        <v>0</v>
      </c>
      <c r="E65" s="108">
        <f t="shared" si="4"/>
        <v>0</v>
      </c>
    </row>
    <row r="66" spans="1:5" s="4" customFormat="1">
      <c r="A66" s="109" t="s">
        <v>162</v>
      </c>
      <c r="B66" s="109" t="s">
        <v>163</v>
      </c>
      <c r="C66" s="92">
        <v>1</v>
      </c>
      <c r="D66" s="93">
        <v>0</v>
      </c>
      <c r="E66" s="108">
        <f t="shared" si="4"/>
        <v>0</v>
      </c>
    </row>
    <row r="67" spans="1:5" s="4" customFormat="1">
      <c r="A67" s="109" t="s">
        <v>164</v>
      </c>
      <c r="B67" s="109" t="s">
        <v>126</v>
      </c>
      <c r="C67" s="92">
        <v>1</v>
      </c>
      <c r="D67" s="93">
        <v>0</v>
      </c>
      <c r="E67" s="108">
        <f t="shared" si="4"/>
        <v>0</v>
      </c>
    </row>
    <row r="68" spans="1:5" s="4" customFormat="1">
      <c r="A68" s="109" t="s">
        <v>165</v>
      </c>
      <c r="B68" s="109" t="s">
        <v>126</v>
      </c>
      <c r="C68" s="92">
        <v>1</v>
      </c>
      <c r="D68" s="93">
        <v>0</v>
      </c>
      <c r="E68" s="108">
        <f t="shared" si="4"/>
        <v>0</v>
      </c>
    </row>
    <row r="69" spans="1:5" s="4" customFormat="1">
      <c r="A69" s="109" t="s">
        <v>166</v>
      </c>
      <c r="B69" s="109" t="s">
        <v>167</v>
      </c>
      <c r="C69" s="92">
        <v>1</v>
      </c>
      <c r="D69" s="93">
        <v>0</v>
      </c>
      <c r="E69" s="108">
        <f t="shared" si="4"/>
        <v>0</v>
      </c>
    </row>
    <row r="70" spans="1:5" s="4" customFormat="1">
      <c r="A70" s="109" t="s">
        <v>168</v>
      </c>
      <c r="B70" s="109" t="s">
        <v>167</v>
      </c>
      <c r="C70" s="92">
        <v>1</v>
      </c>
      <c r="D70" s="93">
        <v>0</v>
      </c>
      <c r="E70" s="108">
        <f t="shared" si="4"/>
        <v>0</v>
      </c>
    </row>
    <row r="71" spans="1:5" s="4" customFormat="1">
      <c r="A71" s="111" t="s">
        <v>169</v>
      </c>
      <c r="B71" s="111" t="s">
        <v>170</v>
      </c>
      <c r="C71" s="94"/>
      <c r="D71" s="95"/>
      <c r="E71" s="114"/>
    </row>
    <row r="72" spans="1:5" s="4" customFormat="1">
      <c r="A72" s="109" t="s">
        <v>171</v>
      </c>
      <c r="B72" s="109" t="s">
        <v>172</v>
      </c>
      <c r="C72" s="92">
        <v>1</v>
      </c>
      <c r="D72" s="93">
        <v>0</v>
      </c>
      <c r="E72" s="108">
        <f t="shared" si="4"/>
        <v>0</v>
      </c>
    </row>
    <row r="73" spans="1:5" s="4" customFormat="1">
      <c r="A73" s="109" t="s">
        <v>173</v>
      </c>
      <c r="B73" s="109" t="s">
        <v>174</v>
      </c>
      <c r="C73" s="92">
        <v>1</v>
      </c>
      <c r="D73" s="93">
        <v>0</v>
      </c>
      <c r="E73" s="108">
        <f t="shared" si="4"/>
        <v>0</v>
      </c>
    </row>
    <row r="74" spans="1:5" s="4" customFormat="1">
      <c r="A74" s="109" t="s">
        <v>175</v>
      </c>
      <c r="B74" s="109" t="s">
        <v>176</v>
      </c>
      <c r="C74" s="92">
        <v>1</v>
      </c>
      <c r="D74" s="93">
        <v>0</v>
      </c>
      <c r="E74" s="108">
        <f t="shared" si="4"/>
        <v>0</v>
      </c>
    </row>
    <row r="75" spans="1:5" s="4" customFormat="1">
      <c r="A75" s="109" t="s">
        <v>177</v>
      </c>
      <c r="B75" s="109" t="s">
        <v>178</v>
      </c>
      <c r="C75" s="92">
        <v>2</v>
      </c>
      <c r="D75" s="93">
        <v>0</v>
      </c>
      <c r="E75" s="108">
        <f t="shared" si="4"/>
        <v>0</v>
      </c>
    </row>
    <row r="76" spans="1:5" s="4" customFormat="1">
      <c r="A76" s="109" t="s">
        <v>179</v>
      </c>
      <c r="B76" s="109" t="s">
        <v>167</v>
      </c>
      <c r="C76" s="92">
        <v>1</v>
      </c>
      <c r="D76" s="93">
        <v>0</v>
      </c>
      <c r="E76" s="108">
        <f t="shared" si="4"/>
        <v>0</v>
      </c>
    </row>
    <row r="77" spans="1:5" s="4" customFormat="1">
      <c r="A77" s="109" t="s">
        <v>180</v>
      </c>
      <c r="B77" s="109" t="s">
        <v>181</v>
      </c>
      <c r="C77" s="92">
        <v>1</v>
      </c>
      <c r="D77" s="93">
        <v>0</v>
      </c>
      <c r="E77" s="108">
        <f t="shared" ref="E77:E108" si="5">C77*D77</f>
        <v>0</v>
      </c>
    </row>
    <row r="78" spans="1:5" s="4" customFormat="1">
      <c r="A78" s="109" t="s">
        <v>182</v>
      </c>
      <c r="B78" s="109" t="s">
        <v>181</v>
      </c>
      <c r="C78" s="92">
        <v>1</v>
      </c>
      <c r="D78" s="93">
        <v>0</v>
      </c>
      <c r="E78" s="108">
        <f t="shared" si="5"/>
        <v>0</v>
      </c>
    </row>
    <row r="79" spans="1:5" s="4" customFormat="1">
      <c r="A79" s="109" t="s">
        <v>183</v>
      </c>
      <c r="B79" s="109" t="s">
        <v>181</v>
      </c>
      <c r="C79" s="92">
        <v>1</v>
      </c>
      <c r="D79" s="93">
        <v>0</v>
      </c>
      <c r="E79" s="108">
        <f t="shared" si="5"/>
        <v>0</v>
      </c>
    </row>
    <row r="80" spans="1:5" s="4" customFormat="1" ht="14.25" customHeight="1">
      <c r="A80" s="109" t="s">
        <v>184</v>
      </c>
      <c r="B80" s="109" t="s">
        <v>185</v>
      </c>
      <c r="C80" s="92">
        <v>1</v>
      </c>
      <c r="D80" s="93">
        <v>0</v>
      </c>
      <c r="E80" s="108">
        <f t="shared" si="5"/>
        <v>0</v>
      </c>
    </row>
    <row r="81" spans="1:5" s="4" customFormat="1">
      <c r="A81" s="109" t="s">
        <v>186</v>
      </c>
      <c r="B81" s="109" t="s">
        <v>187</v>
      </c>
      <c r="C81" s="92">
        <v>1</v>
      </c>
      <c r="D81" s="93">
        <v>0</v>
      </c>
      <c r="E81" s="108">
        <f t="shared" si="5"/>
        <v>0</v>
      </c>
    </row>
    <row r="82" spans="1:5" s="4" customFormat="1">
      <c r="A82" s="109" t="s">
        <v>188</v>
      </c>
      <c r="B82" s="109" t="s">
        <v>189</v>
      </c>
      <c r="C82" s="92">
        <v>1</v>
      </c>
      <c r="D82" s="93">
        <v>0</v>
      </c>
      <c r="E82" s="108">
        <f t="shared" si="5"/>
        <v>0</v>
      </c>
    </row>
    <row r="83" spans="1:5" s="4" customFormat="1">
      <c r="A83" s="109" t="s">
        <v>190</v>
      </c>
      <c r="B83" s="109" t="s">
        <v>191</v>
      </c>
      <c r="C83" s="92">
        <v>1</v>
      </c>
      <c r="D83" s="93">
        <v>0</v>
      </c>
      <c r="E83" s="108">
        <f t="shared" si="5"/>
        <v>0</v>
      </c>
    </row>
    <row r="84" spans="1:5" s="4" customFormat="1">
      <c r="A84" s="109" t="s">
        <v>192</v>
      </c>
      <c r="B84" s="109" t="s">
        <v>191</v>
      </c>
      <c r="C84" s="92">
        <v>1</v>
      </c>
      <c r="D84" s="93">
        <v>0</v>
      </c>
      <c r="E84" s="108">
        <f t="shared" si="5"/>
        <v>0</v>
      </c>
    </row>
    <row r="85" spans="1:5" s="4" customFormat="1">
      <c r="A85" s="109" t="s">
        <v>193</v>
      </c>
      <c r="B85" s="109" t="s">
        <v>194</v>
      </c>
      <c r="C85" s="92">
        <v>1</v>
      </c>
      <c r="D85" s="93">
        <v>0</v>
      </c>
      <c r="E85" s="108">
        <f t="shared" si="5"/>
        <v>0</v>
      </c>
    </row>
    <row r="86" spans="1:5" s="4" customFormat="1">
      <c r="A86" s="109" t="s">
        <v>195</v>
      </c>
      <c r="B86" s="109" t="s">
        <v>196</v>
      </c>
      <c r="C86" s="92">
        <v>1</v>
      </c>
      <c r="D86" s="93">
        <v>0</v>
      </c>
      <c r="E86" s="108">
        <f t="shared" si="5"/>
        <v>0</v>
      </c>
    </row>
    <row r="87" spans="1:5" s="4" customFormat="1">
      <c r="A87" s="109" t="s">
        <v>197</v>
      </c>
      <c r="B87" s="109" t="s">
        <v>196</v>
      </c>
      <c r="C87" s="92">
        <v>1</v>
      </c>
      <c r="D87" s="93">
        <v>0</v>
      </c>
      <c r="E87" s="108">
        <f t="shared" si="5"/>
        <v>0</v>
      </c>
    </row>
    <row r="88" spans="1:5" s="4" customFormat="1">
      <c r="A88" s="109" t="s">
        <v>198</v>
      </c>
      <c r="B88" s="109" t="s">
        <v>199</v>
      </c>
      <c r="C88" s="92">
        <v>1</v>
      </c>
      <c r="D88" s="93">
        <v>0</v>
      </c>
      <c r="E88" s="108">
        <f t="shared" si="5"/>
        <v>0</v>
      </c>
    </row>
    <row r="89" spans="1:5" s="4" customFormat="1">
      <c r="A89" s="109" t="s">
        <v>200</v>
      </c>
      <c r="B89" s="109" t="s">
        <v>201</v>
      </c>
      <c r="C89" s="92">
        <v>1</v>
      </c>
      <c r="D89" s="93">
        <v>0</v>
      </c>
      <c r="E89" s="108">
        <f t="shared" si="5"/>
        <v>0</v>
      </c>
    </row>
    <row r="90" spans="1:5" s="4" customFormat="1">
      <c r="A90" s="109" t="s">
        <v>202</v>
      </c>
      <c r="B90" s="109" t="s">
        <v>201</v>
      </c>
      <c r="C90" s="92">
        <v>1</v>
      </c>
      <c r="D90" s="93">
        <v>0</v>
      </c>
      <c r="E90" s="108">
        <f t="shared" si="5"/>
        <v>0</v>
      </c>
    </row>
    <row r="91" spans="1:5" s="4" customFormat="1">
      <c r="A91" s="109" t="s">
        <v>203</v>
      </c>
      <c r="B91" s="109" t="s">
        <v>82</v>
      </c>
      <c r="C91" s="92">
        <v>1</v>
      </c>
      <c r="D91" s="93">
        <v>0</v>
      </c>
      <c r="E91" s="108">
        <f t="shared" si="5"/>
        <v>0</v>
      </c>
    </row>
    <row r="92" spans="1:5" s="4" customFormat="1">
      <c r="A92" s="109" t="s">
        <v>204</v>
      </c>
      <c r="B92" s="109" t="s">
        <v>205</v>
      </c>
      <c r="C92" s="92">
        <v>1</v>
      </c>
      <c r="D92" s="93">
        <v>0</v>
      </c>
      <c r="E92" s="108">
        <f t="shared" si="5"/>
        <v>0</v>
      </c>
    </row>
    <row r="93" spans="1:5" s="4" customFormat="1">
      <c r="A93" s="109" t="s">
        <v>206</v>
      </c>
      <c r="B93" s="109" t="s">
        <v>207</v>
      </c>
      <c r="C93" s="92">
        <v>1</v>
      </c>
      <c r="D93" s="93">
        <v>0</v>
      </c>
      <c r="E93" s="108">
        <f t="shared" si="5"/>
        <v>0</v>
      </c>
    </row>
    <row r="94" spans="1:5" s="4" customFormat="1">
      <c r="A94" s="109" t="s">
        <v>208</v>
      </c>
      <c r="B94" s="109" t="s">
        <v>207</v>
      </c>
      <c r="C94" s="92">
        <v>1</v>
      </c>
      <c r="D94" s="93">
        <v>0</v>
      </c>
      <c r="E94" s="108">
        <f t="shared" si="5"/>
        <v>0</v>
      </c>
    </row>
    <row r="95" spans="1:5" s="4" customFormat="1">
      <c r="A95" s="109" t="s">
        <v>209</v>
      </c>
      <c r="B95" s="109" t="s">
        <v>167</v>
      </c>
      <c r="C95" s="92">
        <v>1</v>
      </c>
      <c r="D95" s="93">
        <v>0</v>
      </c>
      <c r="E95" s="108">
        <f t="shared" si="5"/>
        <v>0</v>
      </c>
    </row>
    <row r="96" spans="1:5" s="4" customFormat="1">
      <c r="A96" s="109" t="s">
        <v>210</v>
      </c>
      <c r="B96" s="109" t="s">
        <v>207</v>
      </c>
      <c r="C96" s="92">
        <v>1</v>
      </c>
      <c r="D96" s="93">
        <v>0</v>
      </c>
      <c r="E96" s="108">
        <f t="shared" si="5"/>
        <v>0</v>
      </c>
    </row>
    <row r="97" spans="1:5" s="4" customFormat="1">
      <c r="A97" s="109" t="s">
        <v>211</v>
      </c>
      <c r="B97" s="109" t="s">
        <v>163</v>
      </c>
      <c r="C97" s="92">
        <v>1</v>
      </c>
      <c r="D97" s="93">
        <v>0</v>
      </c>
      <c r="E97" s="108">
        <f t="shared" si="5"/>
        <v>0</v>
      </c>
    </row>
    <row r="98" spans="1:5" s="4" customFormat="1">
      <c r="A98" s="109" t="s">
        <v>212</v>
      </c>
      <c r="B98" s="109" t="s">
        <v>213</v>
      </c>
      <c r="C98" s="92">
        <v>1</v>
      </c>
      <c r="D98" s="93">
        <v>0</v>
      </c>
      <c r="E98" s="108">
        <f t="shared" si="5"/>
        <v>0</v>
      </c>
    </row>
    <row r="99" spans="1:5" s="4" customFormat="1">
      <c r="A99" s="109" t="s">
        <v>214</v>
      </c>
      <c r="B99" s="109" t="s">
        <v>215</v>
      </c>
      <c r="C99" s="92">
        <v>1</v>
      </c>
      <c r="D99" s="93">
        <v>0</v>
      </c>
      <c r="E99" s="108">
        <f t="shared" si="5"/>
        <v>0</v>
      </c>
    </row>
    <row r="100" spans="1:5" s="4" customFormat="1">
      <c r="A100" s="109" t="s">
        <v>216</v>
      </c>
      <c r="B100" s="109" t="s">
        <v>215</v>
      </c>
      <c r="C100" s="92">
        <v>1</v>
      </c>
      <c r="D100" s="93">
        <v>0</v>
      </c>
      <c r="E100" s="108">
        <f t="shared" si="5"/>
        <v>0</v>
      </c>
    </row>
    <row r="101" spans="1:5" s="4" customFormat="1">
      <c r="A101" s="109" t="s">
        <v>217</v>
      </c>
      <c r="B101" s="109" t="s">
        <v>122</v>
      </c>
      <c r="C101" s="92">
        <v>2</v>
      </c>
      <c r="D101" s="93">
        <v>0</v>
      </c>
      <c r="E101" s="108">
        <f t="shared" si="5"/>
        <v>0</v>
      </c>
    </row>
    <row r="102" spans="1:5" s="4" customFormat="1">
      <c r="A102" s="109" t="s">
        <v>218</v>
      </c>
      <c r="B102" s="109" t="s">
        <v>122</v>
      </c>
      <c r="C102" s="92">
        <v>2</v>
      </c>
      <c r="D102" s="93">
        <v>0</v>
      </c>
      <c r="E102" s="108">
        <f t="shared" si="5"/>
        <v>0</v>
      </c>
    </row>
    <row r="103" spans="1:5" s="4" customFormat="1">
      <c r="A103" s="109" t="s">
        <v>219</v>
      </c>
      <c r="B103" s="109" t="s">
        <v>220</v>
      </c>
      <c r="C103" s="92">
        <v>1</v>
      </c>
      <c r="D103" s="93">
        <v>0</v>
      </c>
      <c r="E103" s="108">
        <f t="shared" si="5"/>
        <v>0</v>
      </c>
    </row>
    <row r="104" spans="1:5" s="4" customFormat="1">
      <c r="A104" s="109" t="s">
        <v>221</v>
      </c>
      <c r="B104" s="109" t="s">
        <v>82</v>
      </c>
      <c r="C104" s="92">
        <v>1</v>
      </c>
      <c r="D104" s="93">
        <v>0</v>
      </c>
      <c r="E104" s="108">
        <f t="shared" si="5"/>
        <v>0</v>
      </c>
    </row>
    <row r="105" spans="1:5" s="4" customFormat="1">
      <c r="A105" s="109" t="s">
        <v>222</v>
      </c>
      <c r="B105" s="109" t="s">
        <v>223</v>
      </c>
      <c r="C105" s="92">
        <v>1</v>
      </c>
      <c r="D105" s="93">
        <v>0</v>
      </c>
      <c r="E105" s="108">
        <f t="shared" si="5"/>
        <v>0</v>
      </c>
    </row>
    <row r="106" spans="1:5" s="4" customFormat="1">
      <c r="A106" s="109" t="s">
        <v>224</v>
      </c>
      <c r="B106" s="109" t="s">
        <v>199</v>
      </c>
      <c r="C106" s="92">
        <v>1</v>
      </c>
      <c r="D106" s="93">
        <v>0</v>
      </c>
      <c r="E106" s="108">
        <f t="shared" si="5"/>
        <v>0</v>
      </c>
    </row>
    <row r="107" spans="1:5" s="4" customFormat="1">
      <c r="A107" s="109" t="s">
        <v>225</v>
      </c>
      <c r="B107" s="109" t="s">
        <v>199</v>
      </c>
      <c r="C107" s="92">
        <v>1</v>
      </c>
      <c r="D107" s="93">
        <v>0</v>
      </c>
      <c r="E107" s="108">
        <f t="shared" si="5"/>
        <v>0</v>
      </c>
    </row>
    <row r="108" spans="1:5" s="4" customFormat="1">
      <c r="A108" s="109" t="s">
        <v>226</v>
      </c>
      <c r="B108" s="109" t="s">
        <v>84</v>
      </c>
      <c r="C108" s="92">
        <v>1</v>
      </c>
      <c r="D108" s="93">
        <v>0</v>
      </c>
      <c r="E108" s="108">
        <f t="shared" si="5"/>
        <v>0</v>
      </c>
    </row>
    <row r="109" spans="1:5" s="4" customFormat="1">
      <c r="A109" s="109" t="s">
        <v>227</v>
      </c>
      <c r="B109" s="109" t="s">
        <v>84</v>
      </c>
      <c r="C109" s="92">
        <v>1</v>
      </c>
      <c r="D109" s="93">
        <v>0</v>
      </c>
      <c r="E109" s="108">
        <f t="shared" ref="E109:E140" si="6">C109*D109</f>
        <v>0</v>
      </c>
    </row>
    <row r="110" spans="1:5" s="4" customFormat="1">
      <c r="A110" s="109" t="s">
        <v>228</v>
      </c>
      <c r="B110" s="109" t="s">
        <v>194</v>
      </c>
      <c r="C110" s="92">
        <v>1</v>
      </c>
      <c r="D110" s="93">
        <v>0</v>
      </c>
      <c r="E110" s="108">
        <f t="shared" si="6"/>
        <v>0</v>
      </c>
    </row>
    <row r="111" spans="1:5" s="4" customFormat="1">
      <c r="A111" s="109" t="s">
        <v>229</v>
      </c>
      <c r="B111" s="109" t="s">
        <v>230</v>
      </c>
      <c r="C111" s="92">
        <v>1</v>
      </c>
      <c r="D111" s="93">
        <v>0</v>
      </c>
      <c r="E111" s="108">
        <f t="shared" si="6"/>
        <v>0</v>
      </c>
    </row>
    <row r="112" spans="1:5" s="4" customFormat="1">
      <c r="A112" s="109" t="s">
        <v>231</v>
      </c>
      <c r="B112" s="109" t="s">
        <v>207</v>
      </c>
      <c r="C112" s="92">
        <v>1</v>
      </c>
      <c r="D112" s="93">
        <v>0</v>
      </c>
      <c r="E112" s="108">
        <f t="shared" si="6"/>
        <v>0</v>
      </c>
    </row>
    <row r="113" spans="1:5" s="4" customFormat="1">
      <c r="A113" s="109" t="s">
        <v>232</v>
      </c>
      <c r="B113" s="109" t="s">
        <v>207</v>
      </c>
      <c r="C113" s="92">
        <v>1</v>
      </c>
      <c r="D113" s="93">
        <v>0</v>
      </c>
      <c r="E113" s="108">
        <f t="shared" si="6"/>
        <v>0</v>
      </c>
    </row>
    <row r="114" spans="1:5" s="4" customFormat="1">
      <c r="A114" s="109" t="s">
        <v>233</v>
      </c>
      <c r="B114" s="109" t="s">
        <v>207</v>
      </c>
      <c r="C114" s="92">
        <v>1</v>
      </c>
      <c r="D114" s="93">
        <v>0</v>
      </c>
      <c r="E114" s="108">
        <f t="shared" si="6"/>
        <v>0</v>
      </c>
    </row>
    <row r="115" spans="1:5" s="4" customFormat="1">
      <c r="A115" s="109" t="s">
        <v>234</v>
      </c>
      <c r="B115" s="109" t="s">
        <v>235</v>
      </c>
      <c r="C115" s="92">
        <v>1</v>
      </c>
      <c r="D115" s="93">
        <v>0</v>
      </c>
      <c r="E115" s="108">
        <f t="shared" si="6"/>
        <v>0</v>
      </c>
    </row>
    <row r="116" spans="1:5" s="4" customFormat="1">
      <c r="A116" s="109" t="s">
        <v>236</v>
      </c>
      <c r="B116" s="109" t="s">
        <v>131</v>
      </c>
      <c r="C116" s="92">
        <v>1</v>
      </c>
      <c r="D116" s="93">
        <v>0</v>
      </c>
      <c r="E116" s="108">
        <f t="shared" si="6"/>
        <v>0</v>
      </c>
    </row>
    <row r="117" spans="1:5" s="4" customFormat="1">
      <c r="A117" s="109" t="s">
        <v>237</v>
      </c>
      <c r="B117" s="109" t="s">
        <v>238</v>
      </c>
      <c r="C117" s="92">
        <v>2</v>
      </c>
      <c r="D117" s="93">
        <v>0</v>
      </c>
      <c r="E117" s="108">
        <f t="shared" si="6"/>
        <v>0</v>
      </c>
    </row>
    <row r="118" spans="1:5" s="4" customFormat="1">
      <c r="A118" s="109" t="s">
        <v>239</v>
      </c>
      <c r="B118" s="109" t="s">
        <v>207</v>
      </c>
      <c r="C118" s="92">
        <v>1</v>
      </c>
      <c r="D118" s="93">
        <v>0</v>
      </c>
      <c r="E118" s="108">
        <f t="shared" si="6"/>
        <v>0</v>
      </c>
    </row>
    <row r="119" spans="1:5" s="4" customFormat="1">
      <c r="A119" s="109" t="s">
        <v>240</v>
      </c>
      <c r="B119" s="109" t="s">
        <v>207</v>
      </c>
      <c r="C119" s="92">
        <v>1</v>
      </c>
      <c r="D119" s="93">
        <v>0</v>
      </c>
      <c r="E119" s="108">
        <f t="shared" si="6"/>
        <v>0</v>
      </c>
    </row>
    <row r="120" spans="1:5" s="4" customFormat="1">
      <c r="A120" s="109" t="s">
        <v>241</v>
      </c>
      <c r="B120" s="109" t="s">
        <v>137</v>
      </c>
      <c r="C120" s="92">
        <v>1</v>
      </c>
      <c r="D120" s="93">
        <v>0</v>
      </c>
      <c r="E120" s="108">
        <f t="shared" si="6"/>
        <v>0</v>
      </c>
    </row>
    <row r="121" spans="1:5" s="4" customFormat="1">
      <c r="A121" s="109" t="s">
        <v>242</v>
      </c>
      <c r="B121" s="109" t="s">
        <v>243</v>
      </c>
      <c r="C121" s="92">
        <v>1</v>
      </c>
      <c r="D121" s="93">
        <v>0</v>
      </c>
      <c r="E121" s="108">
        <f t="shared" si="6"/>
        <v>0</v>
      </c>
    </row>
    <row r="122" spans="1:5" s="4" customFormat="1">
      <c r="A122" s="109" t="s">
        <v>244</v>
      </c>
      <c r="B122" s="109" t="s">
        <v>245</v>
      </c>
      <c r="C122" s="92">
        <v>1</v>
      </c>
      <c r="D122" s="93">
        <v>0</v>
      </c>
      <c r="E122" s="108">
        <f t="shared" si="6"/>
        <v>0</v>
      </c>
    </row>
    <row r="123" spans="1:5" s="4" customFormat="1" ht="14.65" customHeight="1">
      <c r="A123" s="109" t="s">
        <v>246</v>
      </c>
      <c r="B123" s="109" t="s">
        <v>247</v>
      </c>
      <c r="C123" s="92">
        <v>1</v>
      </c>
      <c r="D123" s="93">
        <v>0</v>
      </c>
      <c r="E123" s="108">
        <f t="shared" si="6"/>
        <v>0</v>
      </c>
    </row>
    <row r="124" spans="1:5" s="4" customFormat="1">
      <c r="A124" s="110" t="s">
        <v>248</v>
      </c>
      <c r="B124" s="109" t="s">
        <v>249</v>
      </c>
      <c r="C124" s="92">
        <v>1</v>
      </c>
      <c r="D124" s="93">
        <v>0</v>
      </c>
      <c r="E124" s="108">
        <f t="shared" si="6"/>
        <v>0</v>
      </c>
    </row>
    <row r="125" spans="1:5" s="4" customFormat="1">
      <c r="A125" s="109" t="s">
        <v>250</v>
      </c>
      <c r="B125" s="109" t="s">
        <v>251</v>
      </c>
      <c r="C125" s="92">
        <v>2</v>
      </c>
      <c r="D125" s="93">
        <v>0</v>
      </c>
      <c r="E125" s="108">
        <f t="shared" si="6"/>
        <v>0</v>
      </c>
    </row>
    <row r="126" spans="1:5" s="4" customFormat="1">
      <c r="A126" s="109" t="s">
        <v>252</v>
      </c>
      <c r="B126" s="109" t="s">
        <v>253</v>
      </c>
      <c r="C126" s="92">
        <v>1</v>
      </c>
      <c r="D126" s="93">
        <v>0</v>
      </c>
      <c r="E126" s="108">
        <f t="shared" si="6"/>
        <v>0</v>
      </c>
    </row>
    <row r="127" spans="1:5" s="4" customFormat="1">
      <c r="A127" s="109" t="s">
        <v>254</v>
      </c>
      <c r="B127" s="109" t="s">
        <v>255</v>
      </c>
      <c r="C127" s="92">
        <v>1</v>
      </c>
      <c r="D127" s="93">
        <v>0</v>
      </c>
      <c r="E127" s="108">
        <f t="shared" si="6"/>
        <v>0</v>
      </c>
    </row>
    <row r="128" spans="1:5" s="4" customFormat="1">
      <c r="A128" s="109" t="s">
        <v>256</v>
      </c>
      <c r="B128" s="109" t="s">
        <v>257</v>
      </c>
      <c r="C128" s="92">
        <v>1</v>
      </c>
      <c r="D128" s="93">
        <v>0</v>
      </c>
      <c r="E128" s="108">
        <f t="shared" si="6"/>
        <v>0</v>
      </c>
    </row>
    <row r="129" spans="1:5" s="4" customFormat="1">
      <c r="A129" s="109" t="s">
        <v>258</v>
      </c>
      <c r="B129" s="109" t="s">
        <v>122</v>
      </c>
      <c r="C129" s="92">
        <v>2</v>
      </c>
      <c r="D129" s="93">
        <v>0</v>
      </c>
      <c r="E129" s="108">
        <f t="shared" si="6"/>
        <v>0</v>
      </c>
    </row>
    <row r="130" spans="1:5" s="4" customFormat="1">
      <c r="A130" s="109" t="s">
        <v>259</v>
      </c>
      <c r="B130" s="109" t="s">
        <v>260</v>
      </c>
      <c r="C130" s="92">
        <v>1</v>
      </c>
      <c r="D130" s="93">
        <v>0</v>
      </c>
      <c r="E130" s="108">
        <f t="shared" si="6"/>
        <v>0</v>
      </c>
    </row>
    <row r="131" spans="1:5" s="4" customFormat="1">
      <c r="A131" s="109" t="s">
        <v>261</v>
      </c>
      <c r="B131" s="109" t="s">
        <v>262</v>
      </c>
      <c r="C131" s="92">
        <v>1</v>
      </c>
      <c r="D131" s="93">
        <v>0</v>
      </c>
      <c r="E131" s="108">
        <f t="shared" si="6"/>
        <v>0</v>
      </c>
    </row>
    <row r="132" spans="1:5" s="4" customFormat="1">
      <c r="A132" s="109" t="s">
        <v>263</v>
      </c>
      <c r="B132" s="109" t="s">
        <v>215</v>
      </c>
      <c r="C132" s="92">
        <v>1</v>
      </c>
      <c r="D132" s="93">
        <v>0</v>
      </c>
      <c r="E132" s="108">
        <f t="shared" si="6"/>
        <v>0</v>
      </c>
    </row>
    <row r="133" spans="1:5" s="4" customFormat="1">
      <c r="A133" s="109" t="s">
        <v>264</v>
      </c>
      <c r="B133" s="109" t="s">
        <v>215</v>
      </c>
      <c r="C133" s="92">
        <v>1</v>
      </c>
      <c r="D133" s="93">
        <v>0</v>
      </c>
      <c r="E133" s="108">
        <f t="shared" si="6"/>
        <v>0</v>
      </c>
    </row>
    <row r="134" spans="1:5" s="4" customFormat="1">
      <c r="A134" s="109" t="s">
        <v>265</v>
      </c>
      <c r="B134" s="109" t="s">
        <v>215</v>
      </c>
      <c r="C134" s="92">
        <v>1</v>
      </c>
      <c r="D134" s="93">
        <v>0</v>
      </c>
      <c r="E134" s="108">
        <f t="shared" si="6"/>
        <v>0</v>
      </c>
    </row>
    <row r="135" spans="1:5" s="4" customFormat="1">
      <c r="A135" s="109" t="s">
        <v>266</v>
      </c>
      <c r="B135" s="109" t="s">
        <v>267</v>
      </c>
      <c r="C135" s="92">
        <v>1</v>
      </c>
      <c r="D135" s="93">
        <v>0</v>
      </c>
      <c r="E135" s="108">
        <f t="shared" si="6"/>
        <v>0</v>
      </c>
    </row>
    <row r="136" spans="1:5" s="4" customFormat="1">
      <c r="A136" s="109" t="s">
        <v>268</v>
      </c>
      <c r="B136" s="109" t="s">
        <v>267</v>
      </c>
      <c r="C136" s="92">
        <v>1</v>
      </c>
      <c r="D136" s="93">
        <v>0</v>
      </c>
      <c r="E136" s="108">
        <f t="shared" si="6"/>
        <v>0</v>
      </c>
    </row>
    <row r="137" spans="1:5" s="4" customFormat="1">
      <c r="A137" s="109" t="s">
        <v>269</v>
      </c>
      <c r="B137" s="109" t="s">
        <v>267</v>
      </c>
      <c r="C137" s="92">
        <v>1</v>
      </c>
      <c r="D137" s="93">
        <v>0</v>
      </c>
      <c r="E137" s="108">
        <f t="shared" si="6"/>
        <v>0</v>
      </c>
    </row>
    <row r="138" spans="1:5" s="4" customFormat="1">
      <c r="A138" s="109" t="s">
        <v>270</v>
      </c>
      <c r="B138" s="109" t="s">
        <v>199</v>
      </c>
      <c r="C138" s="92">
        <v>1</v>
      </c>
      <c r="D138" s="93">
        <v>0</v>
      </c>
      <c r="E138" s="108">
        <f t="shared" si="6"/>
        <v>0</v>
      </c>
    </row>
    <row r="139" spans="1:5" s="4" customFormat="1">
      <c r="A139" s="109" t="s">
        <v>271</v>
      </c>
      <c r="B139" s="109" t="s">
        <v>199</v>
      </c>
      <c r="C139" s="92">
        <v>1</v>
      </c>
      <c r="D139" s="93">
        <v>0</v>
      </c>
      <c r="E139" s="108">
        <f t="shared" si="6"/>
        <v>0</v>
      </c>
    </row>
    <row r="140" spans="1:5" s="4" customFormat="1">
      <c r="A140" s="109" t="s">
        <v>272</v>
      </c>
      <c r="B140" s="109" t="s">
        <v>273</v>
      </c>
      <c r="C140" s="92">
        <v>1</v>
      </c>
      <c r="D140" s="93">
        <v>0</v>
      </c>
      <c r="E140" s="108">
        <f t="shared" si="6"/>
        <v>0</v>
      </c>
    </row>
    <row r="141" spans="1:5" s="4" customFormat="1">
      <c r="A141" s="109" t="s">
        <v>274</v>
      </c>
      <c r="B141" s="109" t="s">
        <v>275</v>
      </c>
      <c r="C141" s="92">
        <v>2</v>
      </c>
      <c r="D141" s="93">
        <v>0</v>
      </c>
      <c r="E141" s="108">
        <f t="shared" ref="E141:E172" si="7">C141*D141</f>
        <v>0</v>
      </c>
    </row>
    <row r="142" spans="1:5" s="4" customFormat="1">
      <c r="A142" s="109" t="s">
        <v>276</v>
      </c>
      <c r="B142" s="109" t="s">
        <v>194</v>
      </c>
      <c r="C142" s="92">
        <v>1</v>
      </c>
      <c r="D142" s="93">
        <v>0</v>
      </c>
      <c r="E142" s="108">
        <f t="shared" si="7"/>
        <v>0</v>
      </c>
    </row>
    <row r="143" spans="1:5" s="4" customFormat="1">
      <c r="A143" s="109" t="s">
        <v>277</v>
      </c>
      <c r="B143" s="109" t="s">
        <v>278</v>
      </c>
      <c r="C143" s="92">
        <v>1</v>
      </c>
      <c r="D143" s="93">
        <v>0</v>
      </c>
      <c r="E143" s="108">
        <f t="shared" si="7"/>
        <v>0</v>
      </c>
    </row>
    <row r="144" spans="1:5" s="4" customFormat="1">
      <c r="A144" s="109" t="s">
        <v>279</v>
      </c>
      <c r="B144" s="109" t="s">
        <v>131</v>
      </c>
      <c r="C144" s="92">
        <v>1</v>
      </c>
      <c r="D144" s="93">
        <v>0</v>
      </c>
      <c r="E144" s="108">
        <f t="shared" si="7"/>
        <v>0</v>
      </c>
    </row>
    <row r="145" spans="1:5" s="4" customFormat="1">
      <c r="A145" s="109" t="s">
        <v>280</v>
      </c>
      <c r="B145" s="109" t="s">
        <v>196</v>
      </c>
      <c r="C145" s="92">
        <v>1</v>
      </c>
      <c r="D145" s="93">
        <v>0</v>
      </c>
      <c r="E145" s="108">
        <f t="shared" si="7"/>
        <v>0</v>
      </c>
    </row>
    <row r="146" spans="1:5" s="4" customFormat="1">
      <c r="A146" s="109" t="s">
        <v>281</v>
      </c>
      <c r="B146" s="109" t="s">
        <v>282</v>
      </c>
      <c r="C146" s="92">
        <v>1</v>
      </c>
      <c r="D146" s="93">
        <v>0</v>
      </c>
      <c r="E146" s="108">
        <f t="shared" si="7"/>
        <v>0</v>
      </c>
    </row>
    <row r="147" spans="1:5" s="4" customFormat="1">
      <c r="A147" s="109" t="s">
        <v>283</v>
      </c>
      <c r="B147" s="109" t="s">
        <v>284</v>
      </c>
      <c r="C147" s="92">
        <v>1</v>
      </c>
      <c r="D147" s="93">
        <v>0</v>
      </c>
      <c r="E147" s="108">
        <f t="shared" si="7"/>
        <v>0</v>
      </c>
    </row>
    <row r="148" spans="1:5" s="4" customFormat="1">
      <c r="A148" s="109" t="s">
        <v>285</v>
      </c>
      <c r="B148" s="109" t="s">
        <v>286</v>
      </c>
      <c r="C148" s="92">
        <v>2</v>
      </c>
      <c r="D148" s="93">
        <v>0</v>
      </c>
      <c r="E148" s="108">
        <f t="shared" si="7"/>
        <v>0</v>
      </c>
    </row>
    <row r="149" spans="1:5" s="4" customFormat="1">
      <c r="A149" s="109" t="s">
        <v>287</v>
      </c>
      <c r="B149" s="109" t="s">
        <v>288</v>
      </c>
      <c r="C149" s="92">
        <v>1</v>
      </c>
      <c r="D149" s="93">
        <v>0</v>
      </c>
      <c r="E149" s="108">
        <f t="shared" si="7"/>
        <v>0</v>
      </c>
    </row>
    <row r="150" spans="1:5" s="4" customFormat="1">
      <c r="A150" s="109" t="s">
        <v>289</v>
      </c>
      <c r="B150" s="109" t="s">
        <v>290</v>
      </c>
      <c r="C150" s="92">
        <v>2</v>
      </c>
      <c r="D150" s="93">
        <v>0</v>
      </c>
      <c r="E150" s="108">
        <f t="shared" si="7"/>
        <v>0</v>
      </c>
    </row>
    <row r="151" spans="1:5" s="4" customFormat="1">
      <c r="A151" s="109" t="s">
        <v>291</v>
      </c>
      <c r="B151" s="109" t="s">
        <v>286</v>
      </c>
      <c r="C151" s="92">
        <v>2</v>
      </c>
      <c r="D151" s="93">
        <v>0</v>
      </c>
      <c r="E151" s="108">
        <f t="shared" si="7"/>
        <v>0</v>
      </c>
    </row>
    <row r="152" spans="1:5" s="4" customFormat="1">
      <c r="A152" s="109" t="s">
        <v>292</v>
      </c>
      <c r="B152" s="109" t="s">
        <v>238</v>
      </c>
      <c r="C152" s="92">
        <v>2</v>
      </c>
      <c r="D152" s="93">
        <v>0</v>
      </c>
      <c r="E152" s="108">
        <f t="shared" si="7"/>
        <v>0</v>
      </c>
    </row>
    <row r="153" spans="1:5" s="4" customFormat="1">
      <c r="A153" s="109" t="s">
        <v>293</v>
      </c>
      <c r="B153" s="109" t="s">
        <v>245</v>
      </c>
      <c r="C153" s="92">
        <v>1</v>
      </c>
      <c r="D153" s="93">
        <v>0</v>
      </c>
      <c r="E153" s="108">
        <f t="shared" si="7"/>
        <v>0</v>
      </c>
    </row>
    <row r="154" spans="1:5" s="4" customFormat="1">
      <c r="A154" s="109" t="s">
        <v>294</v>
      </c>
      <c r="B154" s="109" t="s">
        <v>245</v>
      </c>
      <c r="C154" s="92">
        <v>1</v>
      </c>
      <c r="D154" s="93">
        <v>0</v>
      </c>
      <c r="E154" s="108">
        <f t="shared" si="7"/>
        <v>0</v>
      </c>
    </row>
    <row r="155" spans="1:5" s="4" customFormat="1">
      <c r="A155" s="109" t="s">
        <v>295</v>
      </c>
      <c r="B155" s="109" t="s">
        <v>296</v>
      </c>
      <c r="C155" s="92">
        <v>1</v>
      </c>
      <c r="D155" s="93">
        <v>0</v>
      </c>
      <c r="E155" s="108">
        <f t="shared" si="7"/>
        <v>0</v>
      </c>
    </row>
    <row r="156" spans="1:5" s="4" customFormat="1">
      <c r="A156" s="109" t="s">
        <v>297</v>
      </c>
      <c r="B156" s="109" t="s">
        <v>296</v>
      </c>
      <c r="C156" s="92">
        <v>1</v>
      </c>
      <c r="D156" s="93">
        <v>0</v>
      </c>
      <c r="E156" s="108">
        <f t="shared" si="7"/>
        <v>0</v>
      </c>
    </row>
    <row r="157" spans="1:5" s="4" customFormat="1">
      <c r="A157" s="109" t="s">
        <v>298</v>
      </c>
      <c r="B157" s="109" t="s">
        <v>286</v>
      </c>
      <c r="C157" s="92">
        <v>2</v>
      </c>
      <c r="D157" s="93">
        <v>0</v>
      </c>
      <c r="E157" s="108">
        <f t="shared" si="7"/>
        <v>0</v>
      </c>
    </row>
    <row r="158" spans="1:5" s="4" customFormat="1">
      <c r="A158" s="109" t="s">
        <v>299</v>
      </c>
      <c r="B158" s="109" t="s">
        <v>205</v>
      </c>
      <c r="C158" s="92">
        <v>1</v>
      </c>
      <c r="D158" s="93">
        <v>0</v>
      </c>
      <c r="E158" s="108">
        <f t="shared" si="7"/>
        <v>0</v>
      </c>
    </row>
    <row r="159" spans="1:5" s="4" customFormat="1">
      <c r="A159" s="109" t="s">
        <v>300</v>
      </c>
      <c r="B159" s="109" t="s">
        <v>301</v>
      </c>
      <c r="C159" s="92">
        <v>1</v>
      </c>
      <c r="D159" s="93">
        <v>0</v>
      </c>
      <c r="E159" s="108">
        <f t="shared" si="7"/>
        <v>0</v>
      </c>
    </row>
    <row r="160" spans="1:5" s="4" customFormat="1">
      <c r="A160" s="109" t="s">
        <v>302</v>
      </c>
      <c r="B160" s="109" t="s">
        <v>303</v>
      </c>
      <c r="C160" s="92">
        <v>1</v>
      </c>
      <c r="D160" s="93">
        <v>0</v>
      </c>
      <c r="E160" s="108">
        <f t="shared" si="7"/>
        <v>0</v>
      </c>
    </row>
    <row r="161" spans="1:5" s="4" customFormat="1">
      <c r="A161" s="109" t="s">
        <v>304</v>
      </c>
      <c r="B161" s="109" t="s">
        <v>305</v>
      </c>
      <c r="C161" s="92">
        <v>1</v>
      </c>
      <c r="D161" s="93">
        <v>0</v>
      </c>
      <c r="E161" s="108">
        <f t="shared" si="7"/>
        <v>0</v>
      </c>
    </row>
    <row r="162" spans="1:5" s="4" customFormat="1">
      <c r="A162" s="109" t="s">
        <v>306</v>
      </c>
      <c r="B162" s="109" t="s">
        <v>120</v>
      </c>
      <c r="C162" s="92">
        <v>1</v>
      </c>
      <c r="D162" s="93">
        <v>0</v>
      </c>
      <c r="E162" s="108">
        <f t="shared" si="7"/>
        <v>0</v>
      </c>
    </row>
    <row r="163" spans="1:5" s="4" customFormat="1">
      <c r="A163" s="109" t="s">
        <v>307</v>
      </c>
      <c r="B163" s="109" t="s">
        <v>308</v>
      </c>
      <c r="C163" s="92">
        <v>1</v>
      </c>
      <c r="D163" s="93">
        <v>0</v>
      </c>
      <c r="E163" s="108">
        <f t="shared" si="7"/>
        <v>0</v>
      </c>
    </row>
    <row r="164" spans="1:5" s="4" customFormat="1">
      <c r="A164" s="109" t="s">
        <v>309</v>
      </c>
      <c r="B164" s="109" t="s">
        <v>152</v>
      </c>
      <c r="C164" s="92">
        <v>1</v>
      </c>
      <c r="D164" s="93">
        <v>0</v>
      </c>
      <c r="E164" s="108">
        <f t="shared" si="7"/>
        <v>0</v>
      </c>
    </row>
    <row r="165" spans="1:5" s="4" customFormat="1">
      <c r="A165" s="109" t="s">
        <v>310</v>
      </c>
      <c r="B165" s="109" t="s">
        <v>253</v>
      </c>
      <c r="C165" s="92">
        <v>1</v>
      </c>
      <c r="D165" s="93">
        <v>0</v>
      </c>
      <c r="E165" s="108">
        <f t="shared" si="7"/>
        <v>0</v>
      </c>
    </row>
    <row r="166" spans="1:5" s="4" customFormat="1">
      <c r="A166" s="109" t="s">
        <v>311</v>
      </c>
      <c r="B166" s="109" t="s">
        <v>312</v>
      </c>
      <c r="C166" s="92">
        <v>2</v>
      </c>
      <c r="D166" s="93">
        <v>0</v>
      </c>
      <c r="E166" s="108">
        <f t="shared" si="7"/>
        <v>0</v>
      </c>
    </row>
    <row r="167" spans="1:5" s="4" customFormat="1">
      <c r="A167" s="109" t="s">
        <v>313</v>
      </c>
      <c r="B167" s="109" t="s">
        <v>314</v>
      </c>
      <c r="C167" s="92">
        <v>1</v>
      </c>
      <c r="D167" s="93">
        <v>0</v>
      </c>
      <c r="E167" s="108">
        <f t="shared" si="7"/>
        <v>0</v>
      </c>
    </row>
    <row r="168" spans="1:5" s="4" customFormat="1">
      <c r="A168" s="109" t="s">
        <v>315</v>
      </c>
      <c r="B168" s="109" t="s">
        <v>314</v>
      </c>
      <c r="C168" s="92">
        <v>1</v>
      </c>
      <c r="D168" s="93">
        <v>0</v>
      </c>
      <c r="E168" s="108">
        <f t="shared" si="7"/>
        <v>0</v>
      </c>
    </row>
    <row r="169" spans="1:5" s="4" customFormat="1">
      <c r="A169" s="109" t="s">
        <v>316</v>
      </c>
      <c r="B169" s="109" t="s">
        <v>122</v>
      </c>
      <c r="C169" s="92">
        <v>2</v>
      </c>
      <c r="D169" s="93">
        <v>0</v>
      </c>
      <c r="E169" s="108">
        <f t="shared" si="7"/>
        <v>0</v>
      </c>
    </row>
    <row r="170" spans="1:5" s="4" customFormat="1">
      <c r="A170" s="109" t="s">
        <v>317</v>
      </c>
      <c r="B170" s="109" t="s">
        <v>318</v>
      </c>
      <c r="C170" s="92">
        <v>1</v>
      </c>
      <c r="D170" s="93">
        <v>0</v>
      </c>
      <c r="E170" s="108">
        <f t="shared" si="7"/>
        <v>0</v>
      </c>
    </row>
    <row r="171" spans="1:5" s="4" customFormat="1">
      <c r="A171" s="109" t="s">
        <v>319</v>
      </c>
      <c r="B171" s="109" t="s">
        <v>320</v>
      </c>
      <c r="C171" s="92">
        <v>1</v>
      </c>
      <c r="D171" s="93">
        <v>0</v>
      </c>
      <c r="E171" s="108">
        <f t="shared" si="7"/>
        <v>0</v>
      </c>
    </row>
    <row r="172" spans="1:5" s="4" customFormat="1">
      <c r="A172" s="109" t="s">
        <v>321</v>
      </c>
      <c r="B172" s="109" t="s">
        <v>170</v>
      </c>
      <c r="C172" s="92">
        <v>1</v>
      </c>
      <c r="D172" s="93">
        <v>0</v>
      </c>
      <c r="E172" s="108">
        <f t="shared" si="7"/>
        <v>0</v>
      </c>
    </row>
    <row r="173" spans="1:5" s="4" customFormat="1">
      <c r="A173" s="109" t="s">
        <v>322</v>
      </c>
      <c r="B173" s="109" t="s">
        <v>323</v>
      </c>
      <c r="C173" s="92">
        <v>1</v>
      </c>
      <c r="D173" s="93">
        <v>0</v>
      </c>
      <c r="E173" s="108">
        <f t="shared" ref="E173:E204" si="8">C173*D173</f>
        <v>0</v>
      </c>
    </row>
    <row r="174" spans="1:5" s="4" customFormat="1">
      <c r="A174" s="109" t="s">
        <v>324</v>
      </c>
      <c r="B174" s="109" t="s">
        <v>325</v>
      </c>
      <c r="C174" s="92">
        <v>1</v>
      </c>
      <c r="D174" s="93">
        <v>0</v>
      </c>
      <c r="E174" s="108">
        <f t="shared" si="8"/>
        <v>0</v>
      </c>
    </row>
    <row r="175" spans="1:5" s="4" customFormat="1">
      <c r="A175" s="109" t="s">
        <v>326</v>
      </c>
      <c r="B175" s="109" t="s">
        <v>327</v>
      </c>
      <c r="C175" s="92">
        <v>1</v>
      </c>
      <c r="D175" s="93">
        <v>0</v>
      </c>
      <c r="E175" s="108">
        <f t="shared" si="8"/>
        <v>0</v>
      </c>
    </row>
    <row r="176" spans="1:5" s="4" customFormat="1">
      <c r="A176" s="109" t="s">
        <v>328</v>
      </c>
      <c r="B176" s="109" t="s">
        <v>327</v>
      </c>
      <c r="C176" s="92">
        <v>1</v>
      </c>
      <c r="D176" s="93">
        <v>0</v>
      </c>
      <c r="E176" s="108">
        <f t="shared" si="8"/>
        <v>0</v>
      </c>
    </row>
    <row r="177" spans="1:5" s="4" customFormat="1">
      <c r="A177" s="109" t="s">
        <v>329</v>
      </c>
      <c r="B177" s="109" t="s">
        <v>330</v>
      </c>
      <c r="C177" s="92">
        <v>1</v>
      </c>
      <c r="D177" s="93">
        <v>0</v>
      </c>
      <c r="E177" s="108">
        <f t="shared" si="8"/>
        <v>0</v>
      </c>
    </row>
    <row r="178" spans="1:5" s="4" customFormat="1">
      <c r="A178" s="115" t="s">
        <v>331</v>
      </c>
      <c r="B178" s="111" t="s">
        <v>332</v>
      </c>
      <c r="C178" s="94"/>
      <c r="D178" s="95"/>
      <c r="E178" s="116"/>
    </row>
    <row r="179" spans="1:5" s="4" customFormat="1">
      <c r="A179" s="115" t="s">
        <v>333</v>
      </c>
      <c r="B179" s="111" t="s">
        <v>334</v>
      </c>
      <c r="C179" s="94"/>
      <c r="D179" s="95"/>
      <c r="E179" s="116"/>
    </row>
    <row r="180" spans="1:5" s="4" customFormat="1">
      <c r="A180" s="109" t="s">
        <v>335</v>
      </c>
      <c r="B180" s="109" t="s">
        <v>336</v>
      </c>
      <c r="C180" s="92">
        <v>1</v>
      </c>
      <c r="D180" s="93">
        <v>0</v>
      </c>
      <c r="E180" s="108">
        <f t="shared" si="8"/>
        <v>0</v>
      </c>
    </row>
    <row r="181" spans="1:5" s="4" customFormat="1">
      <c r="A181" s="109" t="s">
        <v>337</v>
      </c>
      <c r="B181" s="109" t="s">
        <v>338</v>
      </c>
      <c r="C181" s="92">
        <v>1</v>
      </c>
      <c r="D181" s="93">
        <v>0</v>
      </c>
      <c r="E181" s="108">
        <f t="shared" si="8"/>
        <v>0</v>
      </c>
    </row>
    <row r="182" spans="1:5" s="4" customFormat="1">
      <c r="A182" s="109" t="s">
        <v>339</v>
      </c>
      <c r="B182" s="109" t="s">
        <v>340</v>
      </c>
      <c r="C182" s="92">
        <v>1</v>
      </c>
      <c r="D182" s="93">
        <v>0</v>
      </c>
      <c r="E182" s="108">
        <f t="shared" si="8"/>
        <v>0</v>
      </c>
    </row>
    <row r="183" spans="1:5" s="4" customFormat="1">
      <c r="A183" s="109" t="s">
        <v>341</v>
      </c>
      <c r="B183" s="109" t="s">
        <v>340</v>
      </c>
      <c r="C183" s="92">
        <v>1</v>
      </c>
      <c r="D183" s="93">
        <v>0</v>
      </c>
      <c r="E183" s="108">
        <f t="shared" si="8"/>
        <v>0</v>
      </c>
    </row>
    <row r="184" spans="1:5" s="4" customFormat="1">
      <c r="A184" s="109" t="s">
        <v>342</v>
      </c>
      <c r="B184" s="109" t="s">
        <v>340</v>
      </c>
      <c r="C184" s="92">
        <v>1</v>
      </c>
      <c r="D184" s="93">
        <v>0</v>
      </c>
      <c r="E184" s="108">
        <f t="shared" si="8"/>
        <v>0</v>
      </c>
    </row>
    <row r="185" spans="1:5" s="4" customFormat="1">
      <c r="A185" s="109" t="s">
        <v>343</v>
      </c>
      <c r="B185" s="109" t="s">
        <v>340</v>
      </c>
      <c r="C185" s="92">
        <v>1</v>
      </c>
      <c r="D185" s="93">
        <v>0</v>
      </c>
      <c r="E185" s="108">
        <f t="shared" si="8"/>
        <v>0</v>
      </c>
    </row>
    <row r="186" spans="1:5" s="4" customFormat="1">
      <c r="A186" s="109" t="s">
        <v>344</v>
      </c>
      <c r="B186" s="109" t="s">
        <v>340</v>
      </c>
      <c r="C186" s="92">
        <v>1</v>
      </c>
      <c r="D186" s="93">
        <v>0</v>
      </c>
      <c r="E186" s="108">
        <f t="shared" si="8"/>
        <v>0</v>
      </c>
    </row>
    <row r="187" spans="1:5" s="4" customFormat="1">
      <c r="A187" s="109" t="s">
        <v>345</v>
      </c>
      <c r="B187" s="109" t="s">
        <v>346</v>
      </c>
      <c r="C187" s="92">
        <v>1</v>
      </c>
      <c r="D187" s="93">
        <v>0</v>
      </c>
      <c r="E187" s="108">
        <f t="shared" si="8"/>
        <v>0</v>
      </c>
    </row>
    <row r="188" spans="1:5" s="4" customFormat="1">
      <c r="A188" s="109" t="s">
        <v>347</v>
      </c>
      <c r="B188" s="109" t="s">
        <v>255</v>
      </c>
      <c r="C188" s="92">
        <v>1</v>
      </c>
      <c r="D188" s="93">
        <v>0</v>
      </c>
      <c r="E188" s="108">
        <f t="shared" si="8"/>
        <v>0</v>
      </c>
    </row>
    <row r="189" spans="1:5" s="4" customFormat="1">
      <c r="A189" s="109" t="s">
        <v>348</v>
      </c>
      <c r="B189" s="109" t="s">
        <v>349</v>
      </c>
      <c r="C189" s="92">
        <v>1</v>
      </c>
      <c r="D189" s="93">
        <v>0</v>
      </c>
      <c r="E189" s="108">
        <f t="shared" si="8"/>
        <v>0</v>
      </c>
    </row>
    <row r="190" spans="1:5" s="4" customFormat="1">
      <c r="A190" s="109" t="s">
        <v>350</v>
      </c>
      <c r="B190" s="109" t="s">
        <v>349</v>
      </c>
      <c r="C190" s="92">
        <v>1</v>
      </c>
      <c r="D190" s="93">
        <v>0</v>
      </c>
      <c r="E190" s="108">
        <f t="shared" si="8"/>
        <v>0</v>
      </c>
    </row>
    <row r="191" spans="1:5" s="4" customFormat="1">
      <c r="A191" s="109" t="s">
        <v>351</v>
      </c>
      <c r="B191" s="109" t="s">
        <v>349</v>
      </c>
      <c r="C191" s="92">
        <v>1</v>
      </c>
      <c r="D191" s="93">
        <v>0</v>
      </c>
      <c r="E191" s="108">
        <f t="shared" si="8"/>
        <v>0</v>
      </c>
    </row>
    <row r="192" spans="1:5" s="4" customFormat="1">
      <c r="A192" s="109" t="s">
        <v>352</v>
      </c>
      <c r="B192" s="109" t="s">
        <v>349</v>
      </c>
      <c r="C192" s="92">
        <v>1</v>
      </c>
      <c r="D192" s="93">
        <v>0</v>
      </c>
      <c r="E192" s="108">
        <f t="shared" si="8"/>
        <v>0</v>
      </c>
    </row>
    <row r="193" spans="1:5" s="4" customFormat="1">
      <c r="A193" s="109" t="s">
        <v>353</v>
      </c>
      <c r="B193" s="109" t="s">
        <v>346</v>
      </c>
      <c r="C193" s="92">
        <v>1</v>
      </c>
      <c r="D193" s="93">
        <v>0</v>
      </c>
      <c r="E193" s="108">
        <f t="shared" si="8"/>
        <v>0</v>
      </c>
    </row>
    <row r="194" spans="1:5" s="4" customFormat="1">
      <c r="A194" s="109" t="s">
        <v>354</v>
      </c>
      <c r="B194" s="109" t="s">
        <v>82</v>
      </c>
      <c r="C194" s="92">
        <v>1</v>
      </c>
      <c r="D194" s="93">
        <v>0</v>
      </c>
      <c r="E194" s="108">
        <f t="shared" si="8"/>
        <v>0</v>
      </c>
    </row>
    <row r="195" spans="1:5" s="4" customFormat="1">
      <c r="A195" s="109" t="s">
        <v>355</v>
      </c>
      <c r="B195" s="109" t="s">
        <v>82</v>
      </c>
      <c r="C195" s="92">
        <v>1</v>
      </c>
      <c r="D195" s="93">
        <v>0</v>
      </c>
      <c r="E195" s="108">
        <f t="shared" si="8"/>
        <v>0</v>
      </c>
    </row>
    <row r="196" spans="1:5" s="4" customFormat="1">
      <c r="A196" s="109" t="s">
        <v>356</v>
      </c>
      <c r="B196" s="109" t="s">
        <v>82</v>
      </c>
      <c r="C196" s="92">
        <v>1</v>
      </c>
      <c r="D196" s="93">
        <v>0</v>
      </c>
      <c r="E196" s="108">
        <f t="shared" si="8"/>
        <v>0</v>
      </c>
    </row>
    <row r="197" spans="1:5" s="4" customFormat="1">
      <c r="A197" s="109" t="s">
        <v>357</v>
      </c>
      <c r="B197" s="109" t="s">
        <v>82</v>
      </c>
      <c r="C197" s="92">
        <v>1</v>
      </c>
      <c r="D197" s="93">
        <v>0</v>
      </c>
      <c r="E197" s="108">
        <f t="shared" si="8"/>
        <v>0</v>
      </c>
    </row>
    <row r="198" spans="1:5" s="4" customFormat="1">
      <c r="A198" s="109" t="s">
        <v>358</v>
      </c>
      <c r="B198" s="109" t="s">
        <v>238</v>
      </c>
      <c r="C198" s="92">
        <v>2</v>
      </c>
      <c r="D198" s="93">
        <v>0</v>
      </c>
      <c r="E198" s="108">
        <f t="shared" si="8"/>
        <v>0</v>
      </c>
    </row>
    <row r="199" spans="1:5" s="4" customFormat="1">
      <c r="A199" s="109" t="s">
        <v>359</v>
      </c>
      <c r="B199" s="109" t="s">
        <v>360</v>
      </c>
      <c r="C199" s="92">
        <v>1</v>
      </c>
      <c r="D199" s="93">
        <v>0</v>
      </c>
      <c r="E199" s="108">
        <f t="shared" si="8"/>
        <v>0</v>
      </c>
    </row>
    <row r="200" spans="1:5" s="4" customFormat="1">
      <c r="A200" s="109" t="s">
        <v>361</v>
      </c>
      <c r="B200" s="109" t="s">
        <v>362</v>
      </c>
      <c r="C200" s="92">
        <v>1</v>
      </c>
      <c r="D200" s="93">
        <v>0</v>
      </c>
      <c r="E200" s="108">
        <f t="shared" si="8"/>
        <v>0</v>
      </c>
    </row>
    <row r="201" spans="1:5" s="4" customFormat="1">
      <c r="A201" s="109" t="s">
        <v>363</v>
      </c>
      <c r="B201" s="109" t="s">
        <v>364</v>
      </c>
      <c r="C201" s="92">
        <v>2</v>
      </c>
      <c r="D201" s="93">
        <v>0</v>
      </c>
      <c r="E201" s="108">
        <f t="shared" si="8"/>
        <v>0</v>
      </c>
    </row>
    <row r="202" spans="1:5" s="4" customFormat="1">
      <c r="A202" s="109" t="s">
        <v>365</v>
      </c>
      <c r="B202" s="109" t="s">
        <v>174</v>
      </c>
      <c r="C202" s="92">
        <v>1</v>
      </c>
      <c r="D202" s="93">
        <v>0</v>
      </c>
      <c r="E202" s="108">
        <f t="shared" si="8"/>
        <v>0</v>
      </c>
    </row>
    <row r="203" spans="1:5" s="4" customFormat="1">
      <c r="A203" s="109" t="s">
        <v>366</v>
      </c>
      <c r="B203" s="109" t="s">
        <v>176</v>
      </c>
      <c r="C203" s="92">
        <v>1</v>
      </c>
      <c r="D203" s="93">
        <v>0</v>
      </c>
      <c r="E203" s="108">
        <f t="shared" si="8"/>
        <v>0</v>
      </c>
    </row>
    <row r="204" spans="1:5" s="4" customFormat="1" ht="15.75" customHeight="1">
      <c r="A204" s="117" t="s">
        <v>367</v>
      </c>
      <c r="B204" s="117" t="s">
        <v>368</v>
      </c>
      <c r="C204" s="92">
        <v>1</v>
      </c>
      <c r="D204" s="93">
        <v>0</v>
      </c>
      <c r="E204" s="108">
        <f t="shared" si="8"/>
        <v>0</v>
      </c>
    </row>
    <row r="205" spans="1:5" s="4" customFormat="1" ht="13.5" customHeight="1">
      <c r="A205" s="117" t="s">
        <v>369</v>
      </c>
      <c r="B205" s="117" t="s">
        <v>368</v>
      </c>
      <c r="C205" s="92">
        <v>1</v>
      </c>
      <c r="D205" s="93">
        <v>0</v>
      </c>
      <c r="E205" s="108">
        <f t="shared" ref="E205:E208" si="9">C205*D205</f>
        <v>0</v>
      </c>
    </row>
    <row r="206" spans="1:5" s="4" customFormat="1">
      <c r="A206" s="109" t="s">
        <v>370</v>
      </c>
      <c r="B206" s="109" t="s">
        <v>371</v>
      </c>
      <c r="C206" s="92">
        <v>1</v>
      </c>
      <c r="D206" s="93">
        <v>0</v>
      </c>
      <c r="E206" s="108">
        <f t="shared" si="9"/>
        <v>0</v>
      </c>
    </row>
    <row r="207" spans="1:5" s="4" customFormat="1">
      <c r="A207" s="109" t="s">
        <v>372</v>
      </c>
      <c r="B207" s="109" t="s">
        <v>196</v>
      </c>
      <c r="C207" s="92">
        <v>1</v>
      </c>
      <c r="D207" s="93">
        <v>0</v>
      </c>
      <c r="E207" s="108">
        <f t="shared" ref="E207" si="10">C207*D207</f>
        <v>0</v>
      </c>
    </row>
    <row r="208" spans="1:5" s="118" customFormat="1">
      <c r="A208" s="115" t="s">
        <v>373</v>
      </c>
      <c r="B208" s="115" t="s">
        <v>374</v>
      </c>
      <c r="C208" s="112"/>
      <c r="D208" s="113"/>
      <c r="E208" s="116"/>
    </row>
    <row r="209" spans="1:5" s="4" customFormat="1" thickBot="1">
      <c r="B209" s="100"/>
      <c r="E209" s="119">
        <f>SUM(E10:E208)</f>
        <v>0</v>
      </c>
    </row>
    <row r="210" spans="1:5" s="4" customFormat="1" ht="14.25">
      <c r="A210" s="9" t="s">
        <v>375</v>
      </c>
      <c r="B210" s="100"/>
    </row>
    <row r="211" spans="1:5" s="4" customFormat="1" ht="14.25">
      <c r="B211" s="100"/>
    </row>
    <row r="212" spans="1:5" s="4" customFormat="1" ht="14.25">
      <c r="B212" s="100"/>
    </row>
    <row r="213" spans="1:5" s="4" customFormat="1" ht="14.25">
      <c r="B213" s="100"/>
    </row>
    <row r="214" spans="1:5" s="4" customFormat="1" ht="14.25">
      <c r="B214" s="100"/>
    </row>
    <row r="215" spans="1:5" s="4" customFormat="1" ht="14.25">
      <c r="B215" s="100"/>
    </row>
  </sheetData>
  <sheetProtection algorithmName="SHA-512" hashValue="m9iTOQs+JaLg21NbHVL7OYl0CUnwckJzyX8MFWDMcoDiCVPz/7eji437HIPLCSaS5Q3uoIfhBNPqXfzpFBiZ+g==" saltValue="pjeC6zPjmgYAELLuiC7jJg==" spinCount="100000" sheet="1" objects="1" scenarios="1"/>
  <mergeCells count="4">
    <mergeCell ref="E2:F2"/>
    <mergeCell ref="E3:F3"/>
    <mergeCell ref="E4:F4"/>
    <mergeCell ref="E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0bde76-9973-42b5-9e72-055621e95428" xsi:nil="true"/>
    <lcf76f155ced4ddcb4097134ff3c332f xmlns="267277b4-df14-4fd5-a972-e5766fc8c9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D4BBF325D28C4CBF63D468C5DFAC6C" ma:contentTypeVersion="11" ma:contentTypeDescription="Create a new document." ma:contentTypeScope="" ma:versionID="61844647c4f7fb4f11b191f8749cf0b7">
  <xsd:schema xmlns:xsd="http://www.w3.org/2001/XMLSchema" xmlns:xs="http://www.w3.org/2001/XMLSchema" xmlns:p="http://schemas.microsoft.com/office/2006/metadata/properties" xmlns:ns2="267277b4-df14-4fd5-a972-e5766fc8c9da" xmlns:ns3="9c0bde76-9973-42b5-9e72-055621e95428" targetNamespace="http://schemas.microsoft.com/office/2006/metadata/properties" ma:root="true" ma:fieldsID="840032bdca44a9f281059ebce1216589" ns2:_="" ns3:_="">
    <xsd:import namespace="267277b4-df14-4fd5-a972-e5766fc8c9da"/>
    <xsd:import namespace="9c0bde76-9973-42b5-9e72-055621e95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277b4-df14-4fd5-a972-e5766fc8c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65a90ea-d0e7-4aae-8ef9-9f5dd1eb6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bde76-9973-42b5-9e72-055621e95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406606-6b87-480d-aeb0-2b31f4ca416e}" ma:internalName="TaxCatchAll" ma:showField="CatchAllData" ma:web="9c0bde76-9973-42b5-9e72-055621e95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56E14E-9CA4-4893-9895-11C2BB45F842}"/>
</file>

<file path=customXml/itemProps2.xml><?xml version="1.0" encoding="utf-8"?>
<ds:datastoreItem xmlns:ds="http://schemas.openxmlformats.org/officeDocument/2006/customXml" ds:itemID="{B6F25ED6-A4F8-4A74-A496-6443695E02E4}"/>
</file>

<file path=customXml/itemProps3.xml><?xml version="1.0" encoding="utf-8"?>
<ds:datastoreItem xmlns:ds="http://schemas.openxmlformats.org/officeDocument/2006/customXml" ds:itemID="{C327884A-6CF6-4629-B650-D895459D9E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"Vorstenbosch, Lieke" &lt;vorstenbosch.l@buas.nl&gt;</dc:creator>
  <cp:keywords/>
  <dc:description/>
  <cp:lastModifiedBy>Toussaint, Janneke</cp:lastModifiedBy>
  <cp:revision/>
  <dcterms:created xsi:type="dcterms:W3CDTF">2022-08-10T20:15:55Z</dcterms:created>
  <dcterms:modified xsi:type="dcterms:W3CDTF">2025-03-04T14:34:23Z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0x010100CED4BBF325D28C4CBF63D468C5DFAC6C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