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C:\Users\baggek\Downloads\"/>
    </mc:Choice>
  </mc:AlternateContent>
  <xr:revisionPtr revIDLastSave="0" documentId="8_{F400D0EA-2B08-47E7-A536-629FDA713BA3}" xr6:coauthVersionLast="47" xr6:coauthVersionMax="47" xr10:uidLastSave="{00000000-0000-0000-0000-000000000000}"/>
  <bookViews>
    <workbookView xWindow="62520" yWindow="-120" windowWidth="29040" windowHeight="15840" tabRatio="761" xr2:uid="{00000000-000D-0000-FFFF-FFFF00000000}"/>
  </bookViews>
  <sheets>
    <sheet name="Definities" sheetId="6" r:id="rId1"/>
    <sheet name="Proces" sheetId="8" r:id="rId2"/>
    <sheet name="Omschrijving categorie" sheetId="2" r:id="rId3"/>
    <sheet name="Functionele eisen en wensen" sheetId="11" r:id="rId4"/>
    <sheet name="Bouwblok Architectuur" sheetId="14" r:id="rId5"/>
    <sheet name="Bouwblok Security" sheetId="15" r:id="rId6"/>
    <sheet name="Bouwblok Technisch Beheer" sheetId="16" r:id="rId7"/>
    <sheet name="Bouwblok Functioneel Beheer" sheetId="17" r:id="rId8"/>
    <sheet name="Bouwblok Informatievoorziening" sheetId="18" r:id="rId9"/>
    <sheet name="Bouwblok SLA Governance" sheetId="19" r:id="rId10"/>
  </sheets>
  <externalReferences>
    <externalReference r:id="rId11"/>
  </externalReferences>
  <definedNames>
    <definedName name="_xlnm._FilterDatabase" localSheetId="8" hidden="1">'Bouwblok Informatievoorziening'!$A$3:$G$19</definedName>
    <definedName name="_xlnm._FilterDatabase" localSheetId="9" hidden="1">'Bouwblok SLA Governance'!$A$3:$D$22</definedName>
    <definedName name="_xlnm._FilterDatabase" localSheetId="6" hidden="1">'Bouwblok Technisch Beheer'!$A$2:$F$37</definedName>
    <definedName name="_xlnm._FilterDatabase" localSheetId="0" hidden="1">Definities!$A$1:$B$1</definedName>
    <definedName name="_xlnm._FilterDatabase" localSheetId="3" hidden="1">'Functionele eisen en wensen'!$A$1:$H$194</definedName>
    <definedName name="_xlnm._FilterDatabase" localSheetId="2" hidden="1">'Omschrijving categorie'!$A$1:$B$24</definedName>
    <definedName name="Architectuur">#REF!</definedName>
    <definedName name="Eis_wens">#REF!</definedName>
    <definedName name="Functionaliteit">#REF!</definedName>
    <definedName name="ListBoxOutput">[1]Pulldowns!#REF!</definedName>
    <definedName name="ListBoxOutput1">[1]Pulldowns!#REF!</definedName>
    <definedName name="MoSCoW">#REF!</definedName>
    <definedName name="Processtap">#REF!</definedName>
    <definedName name="SoortEis">#REF!</definedName>
    <definedName name="Subsidieregeling">#REF!</definedName>
    <definedName name="VraagOnderdeel">#REF!</definedName>
    <definedName name="Z_47250D54_170D_44A9_93B0_B52AA1DFBB03_.wvu.FilterData" localSheetId="3" hidden="1">'Functionele eisen en wensen'!$A$5:$F$179</definedName>
    <definedName name="Z_47250D54_170D_44A9_93B0_B52AA1DFBB03_.wvu.FilterData" localSheetId="2" hidden="1">'Omschrijving categorie'!$A$1:$B$1</definedName>
    <definedName name="Z_BC3723C9_142D_4615_8D1E_6AB02A8598F4_.wvu.FilterData" localSheetId="3" hidden="1">'Functionele eisen en wensen'!$A$5:$F$5</definedName>
    <definedName name="Z_BC3723C9_142D_4615_8D1E_6AB02A8598F4_.wvu.FilterData" localSheetId="2" hidden="1">'Omschrijving categorie'!$A$1:$B$1</definedName>
  </definedNames>
  <calcPr calcId="191028"/>
  <customWorkbookViews>
    <customWorkbookView name="Monique" guid="{47250D54-170D-44A9-93B0-B52AA1DFBB03}" maximized="1" xWindow="2248" yWindow="-8" windowWidth="1696" windowHeight="1026" activeSheetId="11"/>
    <customWorkbookView name="Natasja" guid="{BC3723C9-142D-4615-8D1E-6AB02A8598F4}" maximized="1" xWindow="-3848" yWindow="103" windowWidth="1936" windowHeight="1048" activeSheetId="1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9" i="17" l="1" a="1"/>
  <c r="H39" i="17" s="1"/>
  <c r="H29" i="17" a="1"/>
  <c r="H29" i="17" s="1"/>
  <c r="H9" i="17" a="1"/>
  <c r="H9" i="17" s="1"/>
  <c r="H48" i="17"/>
  <c r="J203" i="11"/>
  <c r="G24" i="18"/>
  <c r="G23" i="18"/>
  <c r="G7" i="18" a="1"/>
  <c r="G7" i="18" s="1"/>
  <c r="G8" i="18" a="1"/>
  <c r="G8" i="18" s="1"/>
  <c r="G9" i="18" a="1"/>
  <c r="G9" i="18"/>
  <c r="G12" i="18" a="1"/>
  <c r="G12" i="18" s="1"/>
  <c r="G16" i="18" a="1"/>
  <c r="G16" i="18" s="1"/>
  <c r="G5" i="18" a="1"/>
  <c r="G5" i="18" s="1"/>
  <c r="J198" i="11"/>
  <c r="H49" i="17"/>
  <c r="J202" i="11" s="1"/>
  <c r="H26" i="17" a="1"/>
  <c r="H26" i="17"/>
  <c r="J205" i="11"/>
  <c r="J209" i="11" s="1"/>
  <c r="I40" i="16"/>
  <c r="I4" i="16" a="1"/>
  <c r="I4" i="16" s="1"/>
  <c r="I41" i="16" s="1"/>
  <c r="J201" i="11" s="1"/>
  <c r="J200" i="11"/>
  <c r="G14" i="14"/>
  <c r="G13" i="14"/>
  <c r="G6" i="14" a="1"/>
  <c r="G6" i="14"/>
  <c r="G7" i="14" a="1"/>
  <c r="G7" i="14"/>
  <c r="G8" i="14" a="1"/>
  <c r="G8" i="14" s="1"/>
  <c r="G9" i="14" a="1"/>
  <c r="G9" i="14" s="1"/>
  <c r="G10" i="14" a="1"/>
  <c r="G10" i="14"/>
  <c r="G5" i="14" a="1"/>
  <c r="G5" i="14" s="1"/>
  <c r="I3" i="11" a="1"/>
  <c r="I3" i="11" s="1"/>
  <c r="J199" i="11" s="1"/>
  <c r="I194" i="11" a="1"/>
  <c r="I194" i="11" s="1"/>
  <c r="I189" i="11" a="1"/>
  <c r="I189" i="11" s="1"/>
  <c r="I183" i="11" a="1"/>
  <c r="I183" i="11" s="1"/>
  <c r="I180" i="11" a="1"/>
  <c r="I180" i="11" s="1"/>
  <c r="I179" i="11" a="1"/>
  <c r="I179" i="11" s="1"/>
  <c r="I176" i="11" a="1"/>
  <c r="I176" i="11" s="1"/>
  <c r="I174" i="11" a="1"/>
  <c r="I174" i="11" s="1"/>
  <c r="I173" i="11" a="1"/>
  <c r="I173" i="11" s="1"/>
  <c r="I172" i="11" a="1"/>
  <c r="I172" i="11" s="1"/>
  <c r="I167" i="11" a="1"/>
  <c r="I167" i="11" s="1"/>
  <c r="I164" i="11" a="1"/>
  <c r="I164" i="11" s="1"/>
  <c r="I162" i="11" a="1"/>
  <c r="I162" i="11" s="1"/>
  <c r="I153" i="11" a="1"/>
  <c r="I153" i="11" s="1"/>
  <c r="I149" i="11" a="1"/>
  <c r="I149" i="11" s="1"/>
  <c r="I147" i="11" a="1"/>
  <c r="I147" i="11" s="1"/>
  <c r="I143" i="11" a="1"/>
  <c r="I143" i="11" s="1"/>
  <c r="I136" i="11" a="1"/>
  <c r="I136" i="11" s="1"/>
  <c r="I131" i="11" a="1"/>
  <c r="I131" i="11" s="1"/>
  <c r="I130" i="11" a="1"/>
  <c r="I130" i="11" s="1"/>
  <c r="I126" i="11" a="1"/>
  <c r="I126" i="11" s="1"/>
  <c r="I125" i="11" a="1"/>
  <c r="I125" i="11" s="1"/>
  <c r="I124" i="11" a="1"/>
  <c r="I124" i="11" s="1"/>
  <c r="I121" i="11" a="1"/>
  <c r="I121" i="11" s="1"/>
  <c r="I118" i="11" a="1"/>
  <c r="I118" i="11" s="1"/>
  <c r="I117" i="11" a="1"/>
  <c r="I117" i="11" s="1"/>
  <c r="I115" i="11" a="1"/>
  <c r="I115" i="11" s="1"/>
  <c r="I113" i="11" a="1"/>
  <c r="I113" i="11" s="1"/>
  <c r="I105" i="11" a="1"/>
  <c r="I105" i="11" s="1"/>
  <c r="I99" i="11" a="1"/>
  <c r="I99" i="11" s="1"/>
  <c r="I97" i="11" a="1"/>
  <c r="I97" i="11" s="1"/>
  <c r="I89" i="11" a="1"/>
  <c r="I89" i="11" s="1"/>
  <c r="I88" i="11" a="1"/>
  <c r="I88" i="11" s="1"/>
  <c r="I85" i="11" a="1"/>
  <c r="I85" i="11" s="1"/>
  <c r="I74" i="11" a="1"/>
  <c r="I74" i="11" s="1"/>
  <c r="I73" i="11" a="1"/>
  <c r="I73" i="11" s="1"/>
  <c r="I71" i="11" a="1"/>
  <c r="I71" i="11" s="1"/>
  <c r="I70" i="11" a="1"/>
  <c r="I70" i="11" s="1"/>
  <c r="I66" i="11" a="1"/>
  <c r="I66" i="11" s="1"/>
  <c r="I65" i="11" a="1"/>
  <c r="I65" i="11" s="1"/>
  <c r="I61" i="11" a="1"/>
  <c r="I61" i="11" s="1"/>
  <c r="I60" i="11" a="1"/>
  <c r="I60" i="11" s="1"/>
  <c r="I57" i="11" a="1"/>
  <c r="I57" i="11" s="1"/>
  <c r="I56" i="11" a="1"/>
  <c r="I56" i="11" s="1"/>
  <c r="I54" i="11" a="1"/>
  <c r="I54" i="11" s="1"/>
  <c r="I53" i="11" a="1"/>
  <c r="I53" i="11" s="1"/>
  <c r="I51" i="11" a="1"/>
  <c r="I51" i="11" s="1"/>
  <c r="I47" i="11" a="1"/>
  <c r="I47" i="11" s="1"/>
  <c r="I45" i="11" a="1"/>
  <c r="I45" i="11" s="1"/>
  <c r="I44" i="11" a="1"/>
  <c r="I44" i="11" s="1"/>
  <c r="I37" i="11" a="1"/>
  <c r="I37" i="11" s="1"/>
  <c r="I35" i="11" a="1"/>
  <c r="I35" i="11" s="1"/>
  <c r="I34" i="11" a="1"/>
  <c r="I34" i="11" s="1"/>
  <c r="I32" i="11" a="1"/>
  <c r="I32" i="11" s="1"/>
  <c r="I28" i="11" a="1"/>
  <c r="I28" i="11" s="1"/>
  <c r="I27" i="11" a="1"/>
  <c r="I27" i="11" s="1"/>
  <c r="I26" i="11" a="1"/>
  <c r="I26" i="11" s="1"/>
  <c r="I25" i="11" a="1"/>
  <c r="I25" i="11" s="1"/>
  <c r="I22" i="11" a="1"/>
  <c r="I22" i="11" s="1"/>
  <c r="I21" i="11" a="1"/>
  <c r="I21" i="11" s="1"/>
  <c r="I19" i="11" a="1"/>
  <c r="I19" i="11" s="1"/>
  <c r="I18" i="11" a="1"/>
  <c r="I18" i="11" s="1"/>
  <c r="I17" i="11" a="1"/>
  <c r="I17" i="11" s="1"/>
  <c r="I16" i="11" a="1"/>
  <c r="I16" i="11" s="1"/>
  <c r="I14" i="11" a="1"/>
  <c r="I14" i="11" s="1"/>
  <c r="I11" i="11" a="1"/>
  <c r="I11" i="11" s="1"/>
  <c r="I8" i="11" a="1"/>
  <c r="I8" i="11" s="1"/>
  <c r="I7" i="11" a="1"/>
  <c r="I7"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tc={3BF07D99-3375-4EA0-BA31-08A5E20A9A96}</author>
    <author>tc={9E348893-F8E6-4460-AD85-1AAC6E9781C8}</author>
    <author>tc={EFFC6573-F18E-4192-BC07-C88AE8247C79}</author>
    <author>tc={269919C0-DDB0-421A-9006-0AEA9FB337C5}</author>
    <author>tc={37460ADC-7CF1-4BEC-983A-D1EF1FE82120}</author>
    <author>tc={BB8AD873-1F19-4FC2-8C2D-54DD95CE93F4}</author>
    <author>tc={75FE72AB-E87F-4631-B4F3-6CD4C9DFFC04}</author>
    <author>tc={2C37236F-2252-4A4E-9FE7-0B7E7BDA427F}</author>
    <author>tc={5D3C506C-21C0-4FB4-9702-C0B152112C88}</author>
    <author>tc={A9CB2EBF-A9EB-4B17-90C0-B3E53C3BCDBC}</author>
    <author>tc={AAC26B12-B106-4E8E-8952-B857CBFE3143}</author>
    <author>tc={D8E63157-2D97-4A48-A55F-7546293BD549}</author>
    <author>tc={2F34792A-00B0-45D8-BC70-F21E07430920}</author>
  </authors>
  <commentList>
    <comment ref="B7" authorId="0" shapeId="0" xr:uid="{3BF07D99-3375-4EA0-BA31-08A5E20A9A96}">
      <text>
        <t>[Opmerkingenthread]
U kunt deze opmerkingenthread lezen in uw versie van Excel. Eventuele wijzigingen aan de thread gaan echter verloren als het bestand wordt geopend in een nieuwere versie van Excel. Meer informatie: https://go.microsoft.com/fwlink/?linkid=870924
Opmerking:
    Moet er ook een bedrijsproces Self Service Portal zijn?
Beantwoorden:
    Nee, dit is geen proces, maar de ‘oplossing’ van Topdesk ivm de toegang naar diverse processen/modules voor gebruikers. In de eisen geven we aan wat we willen voor de gebruikers (algemeen en bij specifieke modules).
Beantwoorden:
    Ok, duidelijk. Thanx</t>
      </text>
    </comment>
    <comment ref="AH8" authorId="1" shapeId="0" xr:uid="{9E348893-F8E6-4460-AD85-1AAC6E9781C8}">
      <text>
        <t>[Opmerkingenthread]
U kunt deze opmerkingenthread lezen in uw versie van Excel. Eventuele wijzigingen aan de thread gaan echter verloren als het bestand wordt geopend in een nieuwere versie van Excel. Meer informatie: https://go.microsoft.com/fwlink/?linkid=870924
Opmerking:
    Vallen de niet IT-componenten van Facilitair en P&amp;O ook onder config management? Denk bijv. aan koffie automaat of computerbril. Checken bij Remy Donkers samen met FAO/P&amp;O
Beantwoorden:
    In het algemeen vallen die bij een Enterprise SMT onder Asset Management. Vandaar hier ook zo neergezet. Processen en de eisen zijn bewust niet gericht op Topdesk.</t>
      </text>
    </comment>
    <comment ref="AX8" authorId="2" shapeId="0" xr:uid="{EFFC6573-F18E-4192-BC07-C88AE8247C79}">
      <text>
        <t>[Opmerkingenthread]
U kunt deze opmerkingenthread lezen in uw versie van Excel. Eventuele wijzigingen aan de thread gaan echter verloren als het bestand wordt geopend in een nieuwere versie van Excel. Meer informatie: https://go.microsoft.com/fwlink/?linkid=870924
Opmerking:
    Op dit moment heeft Proactis de brondata van deze informatie. Het moet mogelijk zijn om deze brondata te importeren in het ESMT. Het is niet de bedoeling om op 2 locaties deze data bij te houden
Beantwoorden:
    Het gaat hier erom dat de relaties hier worden vastgelegd. In de eisen staat dat er een koppeling moet zijn met (oa) proactis, de omschrijving van het proces zegt dus niets over de wijze van bijhouden van de data. Ook hier geldt dat dit een algemene beschrijving is van een proces binnen het Enterprise SMT en bewust niet van Topdesk.</t>
      </text>
    </comment>
    <comment ref="U14" authorId="3" shapeId="0" xr:uid="{269919C0-DDB0-421A-9006-0AEA9FB337C5}">
      <text>
        <t>[Opmerkingenthread]
U kunt deze opmerkingenthread lezen in uw versie van Excel. Eventuele wijzigingen aan de thread gaan echter verloren als het bestand wordt geopend in een nieuwere versie van Excel. Meer informatie: https://go.microsoft.com/fwlink/?linkid=870924
Opmerking:
    Omdat Meldingen geen onderdeel is van de verschillende processen, hier ‘de operatie’van gemaakt. Meldingen is overigens een TOPdesk benaming/ proces</t>
      </text>
    </comment>
    <comment ref="Z14" authorId="4" shapeId="0" xr:uid="{37460ADC-7CF1-4BEC-983A-D1EF1FE82120}">
      <text>
        <t>[Opmerkingenthread]
U kunt deze opmerkingenthread lezen in uw versie van Excel. Eventuele wijzigingen aan de thread gaan echter verloren als het bestand wordt geopend in een nieuwere versie van Excel. Meer informatie: https://go.microsoft.com/fwlink/?linkid=870924
Opmerking:
    Melding is een TOPdesk term
Beantwoorden:
    Melding is hier als een normaal nederlands woord bedoeld zoals gebruikt wordt voor een combinatie van het melden van incidenten etc. maar ook het doen van verzoeken of iets aanvragen. Bewust niet beperkt door het noemen van een aantal zaken. 
Beantwoorden:
    Maken we registratie van (iom Monique) wordt vervolgd indien nodig.</t>
      </text>
    </comment>
    <comment ref="AP14" authorId="5" shapeId="0" xr:uid="{BB8AD873-1F19-4FC2-8C2D-54DD95CE93F4}">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Het is niet alleen ICP en requests waarop je wilt rapporteren daarom aangepast naar bedrijfsprocessen
Beantwoorden:
    Eens. Het is echter niet alleen op prestaties van SLA maar breder.
Beantwoorden:
    Niet alleen op prestaties van Service levels, maar ook aantallen, tijd, controles op bijv. behandelaars etc. </t>
      </text>
    </comment>
    <comment ref="AT16" authorId="6" shapeId="0" xr:uid="{75FE72AB-E87F-4631-B4F3-6CD4C9DFFC04}">
      <text>
        <t>[Opmerkingenthread]
U kunt deze opmerkingenthread lezen in uw versie van Excel. Eventuele wijzigingen aan de thread gaan echter verloren als het bestand wordt geopend in een nieuwere versie van Excel. Meer informatie: https://go.microsoft.com/fwlink/?linkid=870924
Opmerking:
    Ik heb het koppelen toegevoegd, om bestaande items snel te kunnen koppelen als antwoord op een bedrijfsproces (met name ICP)</t>
      </text>
    </comment>
    <comment ref="E20" authorId="7" shapeId="0" xr:uid="{2C37236F-2252-4A4E-9FE7-0B7E7BDA427F}">
      <text>
        <t>[Opmerkingenthread]
U kunt deze opmerkingenthread lezen in uw versie van Excel. Eventuele wijzigingen aan de thread gaan echter verloren als het bestand wordt geopend in een nieuwere versie van Excel. Meer informatie: https://go.microsoft.com/fwlink/?linkid=870924
Opmerking:
    Hier stond eerst alleen Functioneel Beheer, maar er zijn meerdere type beheerders die Incidenten oplossen/ verwerken. Daarom aangepast naar oplosgroepen</t>
      </text>
    </comment>
    <comment ref="I20" authorId="8" shapeId="0" xr:uid="{5D3C506C-21C0-4FB4-9702-C0B152112C88}">
      <text>
        <t>[Opmerkingenthread]
U kunt deze opmerkingenthread lezen in uw versie van Excel. Eventuele wijzigingen aan de thread gaan echter verloren als het bestand wordt geopend in een nieuwere versie van Excel. Meer informatie: https://go.microsoft.com/fwlink/?linkid=870924
Opmerking:
    Aanvrager aangepast naar Melder ihkv consitentie. 
Mogelijkheid open laten dat ook niet I&amp;B behandelaarsgroepen een rol hebben. Omdat behandelaarsgroep een TOPdesk naam is, dit aangepast naar Oplosteams</t>
      </text>
    </comment>
    <comment ref="U20" authorId="9" shapeId="0" xr:uid="{A9CB2EBF-A9EB-4B17-90C0-B3E53C3BCDBC}">
      <text>
        <t>[Opmerkingenthread]
U kunt deze opmerkingenthread lezen in uw versie van Excel. Eventuele wijzigingen aan de thread gaan echter verloren als het bestand wordt geopend in een nieuwere versie van Excel. Meer informatie: https://go.microsoft.com/fwlink/?linkid=870924
Opmerking:
    Er zijn ook anderen dan Functioneel beheer die hier gebruik van maken, daarom ICT Oplosteams ervan gemaakt. Mogelijk dat daarmee dan ook Service Desk kan komen te vervallen?
Beantwoorden:
    Ja, wat mij betreft wel. ICT oplosteams zegt in principe al alles</t>
      </text>
    </comment>
    <comment ref="E22" authorId="10" shapeId="0" xr:uid="{AAC26B12-B106-4E8E-8952-B857CBFE3143}">
      <text>
        <t>[Opmerkingenthread]
U kunt deze opmerkingenthread lezen in uw versie van Excel. Eventuele wijzigingen aan de thread gaan echter verloren als het bestand wordt geopend in een nieuwere versie van Excel. Meer informatie: https://go.microsoft.com/fwlink/?linkid=870924
Opmerking:
    Wat is EMS (staat niet bij definities genoemd)? Of wordt hier ESMT bedoeld? Zie ook de andere velden waarin EMS is gebruikt
Beantwoorden:
    Ja, vergeten aan te passen. Ik loop het door.</t>
      </text>
    </comment>
    <comment ref="U22" authorId="11" shapeId="0" xr:uid="{D8E63157-2D97-4A48-A55F-7546293BD549}">
      <text>
        <t>[Opmerkingenthread]
U kunt deze opmerkingenthread lezen in uw versie van Excel. Eventuele wijzigingen aan de thread gaan echter verloren als het bestand wordt geopend in een nieuwere versie van Excel. Meer informatie: https://go.microsoft.com/fwlink/?linkid=870924
Opmerking:
    Meldingen is een TOPdesk term
Beantwoorden:
    Is bedoeld als algemene term. Maar maakt hier niet zoveel uit.</t>
      </text>
    </comment>
    <comment ref="Z22" authorId="12" shapeId="0" xr:uid="{2F34792A-00B0-45D8-BC70-F21E07430920}">
      <text>
        <t>[Opmerkingenthread]
U kunt deze opmerkingenthread lezen in uw versie van Excel. Eventuele wijzigingen aan de thread gaan echter verloren als het bestand wordt geopend in een nieuwere versie van Excel. Meer informatie: https://go.microsoft.com/fwlink/?linkid=870924
Opmerking:
    Volgens mij gaat het hier vooral om de middelen. Applicaties valt namelijk onder ITIL</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<sst xmlns="http://schemas.openxmlformats.org/spreadsheetml/2006/main" count="1672" uniqueCount="832">
  <si>
    <t>Afkorting</t>
  </si>
  <si>
    <t>Omschrijving</t>
  </si>
  <si>
    <t>CI</t>
  </si>
  <si>
    <t>Configuratie Item</t>
  </si>
  <si>
    <t>CMDB</t>
  </si>
  <si>
    <t>Configuration Management Data Base</t>
  </si>
  <si>
    <t>ESM-tool</t>
  </si>
  <si>
    <t>Enterprise Service Management Tool</t>
  </si>
  <si>
    <t>FAO</t>
  </si>
  <si>
    <t>Facilitaire en administratieve Ondersteuning</t>
  </si>
  <si>
    <t>I&amp;B</t>
  </si>
  <si>
    <t>Informatisering en Beheer</t>
  </si>
  <si>
    <t>IA</t>
  </si>
  <si>
    <t>Impact Analyse</t>
  </si>
  <si>
    <t>ICP</t>
  </si>
  <si>
    <t>Incidenten, Changes (Wijzigingen), Problemen</t>
  </si>
  <si>
    <t>IDU</t>
  </si>
  <si>
    <t>In dienst, doorstroom, uitdienst</t>
  </si>
  <si>
    <t>ITIL</t>
  </si>
  <si>
    <t>Information Technology Infrastructure Library</t>
  </si>
  <si>
    <t>P&amp;O</t>
  </si>
  <si>
    <t>Personeel &amp; Organistie</t>
  </si>
  <si>
    <t>PDC</t>
  </si>
  <si>
    <t>Producten Diensten Catalogus</t>
  </si>
  <si>
    <t>RFC</t>
  </si>
  <si>
    <t>Request for Change</t>
  </si>
  <si>
    <t>SRFC</t>
  </si>
  <si>
    <t>Standard Request for Change</t>
  </si>
  <si>
    <t>SSO</t>
  </si>
  <si>
    <t>Single Sign On</t>
  </si>
  <si>
    <t>SSP</t>
  </si>
  <si>
    <t>Self-Service-Portal</t>
  </si>
  <si>
    <t>Term</t>
  </si>
  <si>
    <t>Definitie</t>
  </si>
  <si>
    <t>Aanvraag</t>
  </si>
  <si>
    <t>Een serviceverzoek van gebruikers. Dit kan variëren van eenvoudige verzoeken, zoals het resetten van een wachtwoord of het aanvragen van een nieuw toetsenbord tot complexere aanvragen, zoals het opzetten van nieuwe werkplekken, het leveren van hardware of het toegang krijgen tot specifieke software.</t>
  </si>
  <si>
    <t xml:space="preserve">Activiteiten </t>
  </si>
  <si>
    <t>Een activiteit is een bredere reeks van handelingen die meerdere taken kan omvatten en bijdraagt aan het voltooien van een werkproces.</t>
  </si>
  <si>
    <t>Annuleren</t>
  </si>
  <si>
    <t>Stoppen van activiteit/workflow/registratie</t>
  </si>
  <si>
    <t>Archiveren</t>
  </si>
  <si>
    <t>Een kaart of registratie is niet meer van toepassing of verkeerd aangemaakt</t>
  </si>
  <si>
    <t>Asset</t>
  </si>
  <si>
    <t>Een specifiek type object dat langdurige waarde heeft voor de organisatie en dat moet worden beheerd om de bedrijfsdoelstellingen te ondersteunen. Assets kunnen fysieke objecten zijn zoals computers en servers, maar ook immateriële zaken zoals softwarelicenties en gegevens. Alle assets zijn objecten, niet alle objecten zijn assets.</t>
  </si>
  <si>
    <t>Attribuut</t>
  </si>
  <si>
    <t>Hierin wordt een bepaalde eigenschap van het object vastgelegd. Dit wordt ook wel kenmerk veld genoemd.</t>
  </si>
  <si>
    <t>Audittrail</t>
  </si>
  <si>
    <t>Een chronologische registratie van alle activiteiten, gebeurtenissen, wijzigingen en transacties die plaatsvinden binnen een systeem of netwerk. </t>
  </si>
  <si>
    <t>Automatische mail</t>
  </si>
  <si>
    <t>Een mail die automatisch wordt verzonden op basis van vooraf ingestelde triggers of gebeurtenissen.</t>
  </si>
  <si>
    <t>Bedrijfsproces</t>
  </si>
  <si>
    <t xml:space="preserve">Bedrijfsprocessen zijn gericht op het leveren van waarde aan de klant door middel van producten of diensten. Bedrijfsprocessen kunnen meerdere afdelingen omvatten. </t>
  </si>
  <si>
    <t>Behandelaar</t>
  </si>
  <si>
    <t xml:space="preserve">De medewerker of groep van medewerkers die de desbetreffende melding, aanvraag of reservering in behandeling  neemt. </t>
  </si>
  <si>
    <t>Categorisatie</t>
  </si>
  <si>
    <t>Categorisatie gaat een stap verder dan classificatie door objecten binnen hun klassen verder te verdelen in specifieke categorieën of subcategorieën. (bijv. classificatie "Hardware", hierbinnen de categorieen "productiesysteem" en "testsysteem".</t>
  </si>
  <si>
    <t>Classificatie</t>
  </si>
  <si>
    <t>Classificatie van objecten vindt plaats op basis van hun kenmerken en functies om een gestructureerd beheer mogelijk te maken.</t>
  </si>
  <si>
    <t>Configuratie</t>
  </si>
  <si>
    <t>De samenstelling van verschillende configuratie-items (CI's) en hun onderlinge relaties binnen de IT-infrastructuur van een organisatie. Het omvat alle componenten en hun eigenschappen die nodig zijn om een IT-service te leveren en te ondersteunen</t>
  </si>
  <si>
    <r>
      <rPr>
        <sz val="12"/>
        <rFont val="Calibri"/>
        <family val="2"/>
        <scheme val="minor"/>
      </rPr>
      <t>Dit betreft een component van de IT-infrastructuur dat wordt beheerd in een Configuration Management Database (CMDB) en dat essentieel is voor de levering van een dienst.</t>
    </r>
    <r>
      <rPr>
        <sz val="12"/>
        <color rgb="FFFF0000"/>
        <rFont val="Calibri"/>
        <family val="2"/>
        <scheme val="minor"/>
      </rPr>
      <t xml:space="preserve"> </t>
    </r>
    <r>
      <rPr>
        <sz val="12"/>
        <rFont val="Calibri"/>
        <family val="2"/>
        <scheme val="minor"/>
      </rPr>
      <t>Dit kan zijn hardware, software, licenties, netwerken, digitale koppelingen, digitale certificaten, contracten, gebruikersgroepen, documenten, etc.. Alle configuratie-items zijn assets, niet alle assets zijn configuratie-items.</t>
    </r>
  </si>
  <si>
    <t>Configuratie model</t>
  </si>
  <si>
    <t>Een gedetailleerde weergave van de configuratie-items (CI's) en hun onderlinge relaties binnen de IT-infrastructuur van een organisatie. Het configuratiemodel helpt bij het begrijpen en beheren van de afhankelijkheden en interacties tussen verschillende CI's, wat essentieel is voor effectieve incident-, probleem- en verandermanagementprocessen</t>
  </si>
  <si>
    <t>Dashboard</t>
  </si>
  <si>
    <t>Een visuele weergave van de belangrijkste informatie en gegevens die nodig zijn om de prestaties van een organisatie te monitoren en te beheren.</t>
  </si>
  <si>
    <t>Een kaart</t>
  </si>
  <si>
    <t>Een verzameling van gegevens (persoonsgegevens, CMDB, Assets etc.) met een ID.</t>
  </si>
  <si>
    <t>Enterprise service management tool</t>
  </si>
  <si>
    <r>
      <t xml:space="preserve">Een enterprise service management tool is een softwaretoepassing die ontworpen is om de verschillende bedrijfsprocessen en -activiteiten </t>
    </r>
    <r>
      <rPr>
        <u/>
        <sz val="12"/>
        <color theme="1"/>
        <rFont val="Calibri"/>
        <family val="2"/>
        <scheme val="minor"/>
      </rPr>
      <t>binnen een organisatie</t>
    </r>
    <r>
      <rPr>
        <sz val="12"/>
        <color theme="1"/>
        <rFont val="Calibri"/>
        <family val="2"/>
        <scheme val="minor"/>
      </rPr>
      <t xml:space="preserve"> te beheren en te optimaliseren. </t>
    </r>
  </si>
  <si>
    <t xml:space="preserve">Event </t>
  </si>
  <si>
    <t>Een statusverandering die belangrijk is voor het beheer van een configuratie-item (CI) of IT-dienst. Dit kan een alarm of bericht zijn dat wordt gegenereerd door een IT-dienst, CI, of bewakingsinstrument.</t>
  </si>
  <si>
    <t>Formulier</t>
  </si>
  <si>
    <t>Een digitaal document dat wordt gebruikt om gestructureerde informatie van gebruikers te verzamelen. </t>
  </si>
  <si>
    <t>Gebruikers</t>
  </si>
  <si>
    <t>Iedereen die een @eindhoven mailadres heeft</t>
  </si>
  <si>
    <t>Goedkeurder</t>
  </si>
  <si>
    <t>Alle gebruikers die een akkoord moeten kunnen geven op een bepaalde akties. Deze persoon hoeft dus geen behandelaar te zijn.</t>
  </si>
  <si>
    <t>Handmatige mail</t>
  </si>
  <si>
    <t>Een mail die door een persoon handmatig wordt opgesteld en verzonden. </t>
  </si>
  <si>
    <t>Incident</t>
  </si>
  <si>
    <t>Een incident is een afwijking van de IT-dienstverlening op iets wat voorheen nog wel werkte, maar nu niet meer of slechts gedeeltelijk</t>
  </si>
  <si>
    <t>Inrichtingscomponenten</t>
  </si>
  <si>
    <t>Dit zijn de bouwstenen die nodig zijn om het systeem effectief te configureren en te beheren. Deze componenten zorgen ervoor dat de verschillende diensten en processen binnen de organisatie gestroomlijnd en efficiënt verlopen.</t>
  </si>
  <si>
    <t>Integratie</t>
  </si>
  <si>
    <t>Het proces waarbij verschillende IT-systemen, softwaretoepassingen en gegevensbronnen worden gecombineerd om een naadloze uitwisseling van informatie, processen en mogelijkheden mogelijk te maken</t>
  </si>
  <si>
    <t>Een verzameling van best practices voor IT-servicebeheer (ITSM) en IT-assetbeheer (ITAM). Het doel van ITIL is om IT-diensten af te stemmen op de behoeften van de organisatie en haar klanten. ITIL biedt richtlijnen voor processen, procedures, taken en checklists die organisaties helpen om IT-diensten efficiënt en effectief te beheren</t>
  </si>
  <si>
    <t>Koppelen</t>
  </si>
  <si>
    <t>Verbinden met elkaar</t>
  </si>
  <si>
    <t>Koppeling</t>
  </si>
  <si>
    <t>Het verbinden van verschillende systemen, applicaties of diensten binnen een organisatie om een gestroomlijnde en efficiënte dienstverlening te bieden. </t>
  </si>
  <si>
    <t>Link</t>
  </si>
  <si>
    <t xml:space="preserve">Elk klikbaar element dat je naar een andere locatie brengt, zoals een webpagina, bestand of document. </t>
  </si>
  <si>
    <t>Locatie</t>
  </si>
  <si>
    <t xml:space="preserve">De plek waar een gebeurtenis plaatsvindt of een CI/asset staat. </t>
  </si>
  <si>
    <t>Magazijn en voorraadbeheer</t>
  </si>
  <si>
    <t xml:space="preserve">Dit betreft het het efficiënt beheren en organiseren van goederen en materialen binnen een magazijn. </t>
  </si>
  <si>
    <t>Melding</t>
  </si>
  <si>
    <r>
      <t xml:space="preserve">Een incident, wijziging of een probleem </t>
    </r>
    <r>
      <rPr>
        <sz val="12"/>
        <rFont val="Calibri"/>
        <family val="2"/>
        <scheme val="minor"/>
      </rPr>
      <t>(ITIL)</t>
    </r>
  </si>
  <si>
    <t>Mutatie</t>
  </si>
  <si>
    <t>Een wijziging die doorgevoerd wordt in een van de schermen van het Enterprise management systeem</t>
  </si>
  <si>
    <t>Naamconventie</t>
  </si>
  <si>
    <t>Een gestandaardiseerde set regels en richtlijnen voor het benoemen van configuratie-items (CI's), resources, en andere entiteiten binnen het systeem. </t>
  </si>
  <si>
    <t>Object</t>
  </si>
  <si>
    <t>Verwijst naar elk item, ding of entiteit dat wordt beheerd binnen een ESM-systeem, al dan niet tijdelijk. Dit kan zowel fysieke als digitale items omvatten, zoals hardware, software, gegevens, processen, documenten of diensten. Alle assets zijn objecten, niet alle objecten zijn assets.</t>
  </si>
  <si>
    <t>Objectsoort</t>
  </si>
  <si>
    <t>Een beschrijving van een verzameling objecten die dezelfde kenmerken deelt, zoals de laptop, monitor, voertuig</t>
  </si>
  <si>
    <t>Omnichannel support</t>
  </si>
  <si>
    <t>Verwijst naar het bieden van een geïntegreerde en naadloze klantervaring over meerdere communicatiekanalen.</t>
  </si>
  <si>
    <t>Oplosgroep</t>
  </si>
  <si>
    <t>Groep van medewerkers die de desbetreffende melding in behandeling neemt</t>
  </si>
  <si>
    <t>Ouder-kind relatie</t>
  </si>
  <si>
    <t>Dit verwijst naar de hiërarchische verbinding tussen verschillende configuratie items. 
Ouder CI: Dit is het hoofd- of overkoepelende item. Het kan bijvoorbeeld een server zijn.
Kind CI: Dit zijn de onderliggende of gerelateerde items die afhankelijk zijn van het ouder CI. Bijvoorbeeld, de virtuele server die op de fysieke server draait.</t>
  </si>
  <si>
    <t>Overslaan</t>
  </si>
  <si>
    <t>Activiteit hoeft niet gedaan te worden</t>
  </si>
  <si>
    <t>Probleem</t>
  </si>
  <si>
    <t>Een problem verwijst naar de onderliggende oorzaak van één of meerdere incidenten die zich herhaaldelijk voordoen of een significante impact hebben op de dienstverlening.</t>
  </si>
  <si>
    <t>Producten en dienstencatalogus</t>
  </si>
  <si>
    <t>Een gedetailleerd overzicht van alle producten en diensten die een organisatie aanbiedt aan haar interne of externe klanten. Deze catalogus fungeert als een soort menukaart, waarin de specificaties, voorwaarden, en prijzen van de aangeboden producten en diensten worden beschreven.</t>
  </si>
  <si>
    <t>Projecten</t>
  </si>
  <si>
    <r>
      <t>Een </t>
    </r>
    <r>
      <rPr>
        <sz val="12"/>
        <color rgb="FF242424"/>
        <rFont val="Calibri"/>
        <family val="2"/>
        <scheme val="minor"/>
      </rPr>
      <t>tijdelijke inspanning die is opgezet om een specifiek doel te bereiken, zoals het verbeteren van een dienst, het implementeren van een nieuwe technologie, of het oplossen van een specifiek probleem.</t>
    </r>
  </si>
  <si>
    <t>Projectmanagement</t>
  </si>
  <si>
    <t>Het proces van het plannen, organiseren, leiden en controleren van middelen en taken om specifieke doelen te bereiken binnen een vastgestelde tijd en budget. Dit omvat het coördineren van verschillende activiteiten en het beheren van de samenwerking tussen teamleden om ervoor te zorgen dat projecten succesvol worden afgerond</t>
  </si>
  <si>
    <t>Rapportage</t>
  </si>
  <si>
    <t>Een verzameling van vooraf geselecteerde gegevens die op een vooraf bepaalde wijze wordt gepresenteerd.</t>
  </si>
  <si>
    <t>Rapporteerder</t>
  </si>
  <si>
    <t>Iedereen die zelfstandig rapportages moet kunnen maken of data in het systeem moet kunnen gebruiken om buiten de tool rapportages te maken t.b.v. trendanalyse en procesmining. Dit zijn niet alle gebruikers of behandelaren.</t>
  </si>
  <si>
    <t>Registratie</t>
  </si>
  <si>
    <r>
      <t>Een incident, verandering, probleem</t>
    </r>
    <r>
      <rPr>
        <sz val="12"/>
        <rFont val="Calibri"/>
        <family val="2"/>
        <scheme val="minor"/>
      </rPr>
      <t>, reservering of aanvraag</t>
    </r>
  </si>
  <si>
    <t>Relateren</t>
  </si>
  <si>
    <t>Connectie tov elkaar aangeven</t>
  </si>
  <si>
    <t>Repeterende taken</t>
  </si>
  <si>
    <t>Deze taken zijn essentieel voor het dagelijkse beheer en de werking van de organisatie en omvatten routinematige en terugkerende activiteiten die regelmatig moeten worden uitgevoerd om de continuïteit en efficiëntie van de bedrijfsprocessen te waarborgen</t>
  </si>
  <si>
    <t>Reservering</t>
  </si>
  <si>
    <t>Het boeken of vastleggen van een specifieke dienst, ruimte, of hulpmiddel voor een bepaalde tijdsperiode. Dit kan bijvoorbeeld het reserveren van vergaderruimtes, catering, apparatuur, voertuigen, of andere middelen binnen een organisatie omvatten.</t>
  </si>
  <si>
    <t>Service Level Agreement (SLA)</t>
  </si>
  <si>
    <t>Een formele overeenkomst tussen een dienstverlener en een klant waarin de verwachte servicekwaliteit en prestaties worden vastgelegd.</t>
  </si>
  <si>
    <t>Service management tool</t>
  </si>
  <si>
    <r>
      <t>Een softwaretoepassing die organisaties helpt bij het beheren en optimaliseren van hun</t>
    </r>
    <r>
      <rPr>
        <u/>
        <sz val="12"/>
        <color theme="1"/>
        <rFont val="Calibri"/>
        <family val="2"/>
        <scheme val="minor"/>
      </rPr>
      <t xml:space="preserve"> IT</t>
    </r>
    <r>
      <rPr>
        <sz val="12"/>
        <color theme="1"/>
        <rFont val="Calibri"/>
        <family val="2"/>
        <scheme val="minor"/>
      </rPr>
      <t>-diensten en -processen.</t>
    </r>
  </si>
  <si>
    <t>Stamgegevens</t>
  </si>
  <si>
    <t>Ook wel bekend als master data, Dit zijn de kerngegevens die essentieel zijn voor de bedrijfsvoering binnen een Enterprise Service Management (ESM) systeem. Deze gegevens worden vaak gedeeld en gebruikt door verschillende applicaties binnen het systeem. Voorbeelden van stamgegevens zijn klantgegevens, productinformatie, en accountgegevens</t>
  </si>
  <si>
    <t>Standaard mail</t>
  </si>
  <si>
    <t xml:space="preserve">Een vooraf opgestelde mail die vaak wordt gebruikt voor routinematige communicatie. </t>
  </si>
  <si>
    <t>Taken</t>
  </si>
  <si>
    <t>Een taak is een specifieke, afgebakende opdracht die moet worden uitgevoerd als onderdeel van een werkproces of workflow.</t>
  </si>
  <si>
    <t>Verwijderen</t>
  </si>
  <si>
    <t>De registratie wordt geheel uit de tool gehaald.</t>
  </si>
  <si>
    <t>View</t>
  </si>
  <si>
    <t>Een specifieke weergave of presentatie van gegevens die is ontworpen om bepaalde informatie te benadrukken of te filteren. </t>
  </si>
  <si>
    <t>Werkproces</t>
  </si>
  <si>
    <t>Een werkproces valt onder een bedrijfsproces is een gestructureerde reeks activiteiten of taken die worden uitgevoerd om een specifiek doel te bereiken binnen de dienstverlening van een organisatie. Het omvat alle stappen van begin tot eind. Werkprocessen zijn vaak gedetailleerd en beschrijven de volledige reeks activiteiten</t>
  </si>
  <si>
    <t>Wijziging</t>
  </si>
  <si>
    <t xml:space="preserve">Een verandering gaat over een wijziging of aanpassing die wordt aangebracht aan een bestaand/nieuw systeem, proces, dienst of infrastructuur. </t>
  </si>
  <si>
    <t>Wijzigingsaanvraag</t>
  </si>
  <si>
    <t>Een aanvraag die alleen gaat over een wijziging</t>
  </si>
  <si>
    <t>Workflow</t>
  </si>
  <si>
    <t>Geautomatiseerde reeks stappen die een werkproces ondersteunen. Het legt vast hoe taken moeten worden uitgevoerd en door wie, en zorgt ervoor dat de juiste informatie op het juiste moment bij de juiste personen terechtkomt. Een workflow is vaak geautomatiseerd en maakt gebruik van software om taken te beheren en te volgen, terwijl een werkproces meer handmatig kan zijn en de bredere context van de activiteiten omvat. Workflows concentreren zich op de volgorde en toewijzing van taken binnen het werkproces.</t>
  </si>
  <si>
    <t xml:space="preserve">Zonder maatwerk </t>
  </si>
  <si>
    <t>Beschrijving en doel van applicatie</t>
  </si>
  <si>
    <t>Eigenaar
(eindverantwoordelijke)</t>
  </si>
  <si>
    <t>Een Enterprise Service Management (ESMT) systeem is een softwareplatform dat wordt gebruikt om de levering van diensten binnen een organisatie te beheren en te optimaliseren.
Het doel van de applicatie is de efficiëntie en effectiviteit van servicelevering binnen een organisatie te verbeteren.</t>
  </si>
  <si>
    <t>Marieke Verhoeven</t>
  </si>
  <si>
    <t>Incident Management</t>
  </si>
  <si>
    <t>Change Management</t>
  </si>
  <si>
    <t>Problem Management</t>
  </si>
  <si>
    <t>Request fulfillment</t>
  </si>
  <si>
    <t>Operationeel management</t>
  </si>
  <si>
    <t>Facility management</t>
  </si>
  <si>
    <t>Asset management</t>
  </si>
  <si>
    <t>Configuratie management</t>
  </si>
  <si>
    <t>Producten en service catalogus beheer</t>
  </si>
  <si>
    <t>Rapportage en analyse</t>
  </si>
  <si>
    <t>Kennisbeheer</t>
  </si>
  <si>
    <t>Contract management</t>
  </si>
  <si>
    <t>Beheert en lost incidenten op om de normale dienstverlening zo snel mogelijk te herstellen.</t>
  </si>
  <si>
    <t>Beheert wijzigingen in de IT-infrastructuur om risico’s te minimaliseren en de impact op de dienstverlening te beperken.</t>
  </si>
  <si>
    <t>Identificeert en beheert de onderliggende oorzaken van incidenten om herhaling te voorkomen en/of impact te minimaliseren vn incidenten die niet 
voorkomen kunnen worden</t>
  </si>
  <si>
    <t>Behandelen van serviceverzoeken van gebruikers, zoals toegang tot systemen, reset van wachtwoord of informatie.</t>
  </si>
  <si>
    <t xml:space="preserve">Hierin kunnen zelfstandig (repeterende) taken en planningen worden gemaakt, maar ook activiteiten vanuit meldingen (automatisch) worden vastgelegd, gepland en uitgezet.
</t>
  </si>
  <si>
    <t>Het beheer van fysieke ruimtes en faciliteiten binnen een organisatie</t>
  </si>
  <si>
    <t xml:space="preserve">Borgt dat alle assets, die nodig zijn voor onze dienstverlening, juist worden beheerd en geadministreerd en dat accurate en betrouwbare informatie over deze assets beschikbaar is wanneer en waar nodig. Deze informatie bevat details over de eigenschappen van de assets, hoe ze zijn geconfigureerd en welke relaties er zijn tussen assets. </t>
  </si>
  <si>
    <r>
      <t>Richt zich op</t>
    </r>
    <r>
      <rPr>
        <sz val="11"/>
        <rFont val="Calibri"/>
        <family val="2"/>
        <scheme val="minor"/>
      </rPr>
      <t xml:space="preserve"> hardware en software,</t>
    </r>
    <r>
      <rPr>
        <sz val="11"/>
        <color theme="1"/>
        <rFont val="Calibri"/>
        <family val="2"/>
        <scheme val="minor"/>
      </rPr>
      <t xml:space="preserve"> het technisch beheer en de relaties tussen de verschillende IT-componenten</t>
    </r>
  </si>
  <si>
    <t>Het onderhouden van een overzicht van alle beschikbare producten en diensten en hun specificaties.</t>
  </si>
  <si>
    <t>Verzamelen en analyseren van gegevens om inzicht te krijgen in de prestaties van de dienstverlening</t>
  </si>
  <si>
    <t>Vastleggen en delen van kennis binnen de organisatie om de efficiëntie en probleemoplossing te verbeteren.</t>
  </si>
  <si>
    <t>Richt zich op het beheren van relaties en contracten met externe leveranciers die IT-diensten en -producten leveren.</t>
  </si>
  <si>
    <t>Richt zich op het beheren van relaties en contracten met externe leveranciers die (IT-)diensten en producten leveren.</t>
  </si>
  <si>
    <t>Input</t>
  </si>
  <si>
    <t>Melding van gebruikers of automatische meldingen van systemen die wijzen op een storing of probleem.</t>
  </si>
  <si>
    <t>Nieuwe aanvraag voor een wijziging</t>
  </si>
  <si>
    <r>
      <t>- Onopgeloste incidenten;
- Herhaalde incidenten;
- Zwakke plekken in de infrastructuur</t>
    </r>
    <r>
      <rPr>
        <sz val="11"/>
        <rFont val="Calibri"/>
        <family val="2"/>
        <scheme val="minor"/>
      </rPr>
      <t xml:space="preserve"> of applicaties</t>
    </r>
    <r>
      <rPr>
        <sz val="11"/>
        <color theme="1"/>
        <rFont val="Calibri"/>
        <family val="2"/>
        <scheme val="minor"/>
      </rPr>
      <t>;
- Bedreigingen van service levels.</t>
    </r>
  </si>
  <si>
    <t>Standaard wijzigingsverzoek</t>
  </si>
  <si>
    <r>
      <t>- Zelfstandig repeterende taken
- Activiteiten vanuit</t>
    </r>
    <r>
      <rPr>
        <sz val="11"/>
        <color theme="1"/>
        <rFont val="Calibri"/>
        <family val="2"/>
        <scheme val="minor"/>
      </rPr>
      <t xml:space="preserve"> </t>
    </r>
    <r>
      <rPr>
        <sz val="11"/>
        <rFont val="Calibri"/>
        <family val="2"/>
        <scheme val="minor"/>
      </rPr>
      <t>de operatie</t>
    </r>
  </si>
  <si>
    <r>
      <t xml:space="preserve">Registratie </t>
    </r>
    <r>
      <rPr>
        <sz val="11"/>
        <color theme="1"/>
        <rFont val="Calibri"/>
        <family val="2"/>
        <scheme val="minor"/>
      </rPr>
      <t>op een ruimte, product of facilitaire dienst</t>
    </r>
  </si>
  <si>
    <t>- Nieuwe fysieke assets
- Wijzigingen in fysieke assets of de financiele aspecten ervan</t>
  </si>
  <si>
    <t>- Nieuwe IT-componenten
- Wijzigingen in IT-componenten
- Nieuwe/Wijzigingen in de relaties tussen IT-componenten</t>
  </si>
  <si>
    <t>- Assets
- CMDB
- Dienstbeschrijvingen
-SLA's</t>
  </si>
  <si>
    <t xml:space="preserve">-Gegevens uit de verschillende bedrijfsprocessen </t>
  </si>
  <si>
    <t xml:space="preserve"> - Kennisdocumenten, expertise medewerkers, handleidingen, werkintructies, processen van de organisatie</t>
  </si>
  <si>
    <t>- Leveranciers gegevens
- Contracten
- Data over relatie en contracten met leveranciers</t>
  </si>
  <si>
    <t>Activiteiten</t>
  </si>
  <si>
    <t>1. Detecteren en registreren incident
2. Beoordelen incident
3. Classificeren (prioriteit, SLA) incident
4. Toewijzen incident aan oplosgroep
5. Onderzoeken oplossingsrichtingen
6. Toetsen oplossingsrichting
7. Bepalen wel/niet standaardoplossing
8. Registratie wel/niet opgelost met oplossing
9. Communiceren en evalueren met melder
10. Genereren en communiceren periodieke rapportage incidenten met status en verloop.</t>
  </si>
  <si>
    <r>
      <t>1. aanmelden en registreren van de voorlopige wijziging
2. Beoordelen van de voorlopige wijziging
3. Beoordelen van de wijzigingsaanvraag
4. Opstellen Change Implementation Plan (CIP
5. Inplannen van de wijziging
6. Uitvoeren van de wijziging
7. Beoordelen implementatie wijziging
8. Actualiseren administratie
9. Beoordelen uitgev</t>
    </r>
    <r>
      <rPr>
        <sz val="11"/>
        <rFont val="Calibri"/>
        <family val="2"/>
        <scheme val="minor"/>
      </rPr>
      <t>oe</t>
    </r>
    <r>
      <rPr>
        <sz val="11"/>
        <color theme="1"/>
        <rFont val="Calibri"/>
        <family val="2"/>
        <scheme val="minor"/>
      </rPr>
      <t>rde wijziging en sluiten ticket</t>
    </r>
  </si>
  <si>
    <t>1. Registreren en definiëren van het problem zodat exact 
duidelijk is welke foutsituatie er onderzocht en opgelost moet worden.
2. Classificeren van de problem (op dezelfde manier als incidenten)
3. Toewijzen aan problem houder
4. Het vaststellen van de oorzaak van het problem
5. Vaststellen van een structurele oplossing voor de gevonden oorzaak van het problem
6. Wijzigingsaanvraag opstellen, indienen en bewaken
7. Controleren het bereikte doel is behaald
8. Evalueren wijze waarop proces is verlopen
9. Sluiten problem</t>
  </si>
  <si>
    <t>- Ontvangen en registreren van een standaard wijzigingsverzoek
- Classifiseren op basis van aard en urgentie van het verzoek
- Toewijzen aan behandelgroep
- Afhandelen verzoek
- Sluiten verzoek
- Communiceren met aanvrager over status</t>
  </si>
  <si>
    <r>
      <t xml:space="preserve">- Plannen en toewijzen van taken aan </t>
    </r>
    <r>
      <rPr>
        <sz val="11"/>
        <rFont val="Calibri"/>
        <family val="2"/>
        <scheme val="minor"/>
      </rPr>
      <t>oplosteams</t>
    </r>
    <r>
      <rPr>
        <sz val="11"/>
        <color theme="1"/>
        <rFont val="Calibri"/>
        <family val="2"/>
        <scheme val="minor"/>
      </rPr>
      <t xml:space="preserve"> 
- Afhandelen van geplande taken
- Sluiten afgehandelde taken</t>
    </r>
  </si>
  <si>
    <t xml:space="preserve">-  Beheren van het systeem waarmee ruimtes en andere faciliteiten en diensten gereserveerd kunnen worden
- Beheren van toewijzing en gebruik van ruimtes/locaties, assets en andere faciliteiten
- Beheer van schoonmaak, onderhoud en reparaties ruimtes en faciliteiten
- </t>
  </si>
  <si>
    <r>
      <t xml:space="preserve">- Het registreren van nieuwe assets
- Het bijhouden van de locatie en status van assets 
- Het beheren van licenties en contracten
- Het plannen van vervangingen en afschrijvingen.
</t>
    </r>
    <r>
      <rPr>
        <sz val="11"/>
        <rFont val="Calibri"/>
        <family val="2"/>
        <scheme val="minor"/>
      </rPr>
      <t>- Het archiveren van assets</t>
    </r>
  </si>
  <si>
    <t>- Het bijhouden van de status van CI's
- Het beheren van wijzigingen in de configuratie
- Het waarborgen van de integriteit van de configuratiegegevens.</t>
  </si>
  <si>
    <t xml:space="preserve">- Het opnemen van nieuwe producten en diensten in de catalogus
- Het beheren van wijzigingen in de producten en diensten in de catalogus
</t>
  </si>
  <si>
    <t>- Verzamelen gegevens waarover rapportage gewenst is
- Maken van dashboards en visualisaties
- Genereren van aangepaste rapporten
- Realtime monitoring voor inzicht in huidige status en prestaties
- Benchmarking</t>
  </si>
  <si>
    <r>
      <t xml:space="preserve"> - Inventarisatie bestaande kennisbronnen
- Bepalen welke kennis nodig is/ontbreekt
- Vastleggen nieuwe kennis/beheren bestaande kennisbronnen
</t>
    </r>
    <r>
      <rPr>
        <sz val="11"/>
        <rFont val="Calibri"/>
        <family val="2"/>
        <scheme val="minor"/>
      </rPr>
      <t>- Koppelen bestaande kennisitem aan bedrijfsproces</t>
    </r>
  </si>
  <si>
    <t>- Opvoeren en beheren van wijzigingen en aanvullingen leveranciersinformatie en contractinformatie
- Beoordelen nieuwe contracten
- Goedkeuren/afkeuren nieuwe contracten
- Bijhouden en rapporteren op oa einddata, verlengingsdata, betalingsschema's etc.</t>
  </si>
  <si>
    <t>Output</t>
  </si>
  <si>
    <t>- Afgesloten incident
- Incidenten rapportage</t>
  </si>
  <si>
    <t>- Wijzigingsaanvraag
- Goed of afgekeurde wijzigingsaanvraag
- Change Implementation Plan
- Change rapportage</t>
  </si>
  <si>
    <t>- Afgesloten problem
- Problem rapportage</t>
  </si>
  <si>
    <t>- Afgesloten verzoek
- Rapportage over verzoeken</t>
  </si>
  <si>
    <t>- Afgehandelde repeterende taken
- Rapportage operationeel management</t>
  </si>
  <si>
    <t xml:space="preserve">- Rapportage over reserveringen, onderhoud, schoonmaak, bezettingsgraad/gebruik
- Capaciteitsplanning
</t>
  </si>
  <si>
    <t>- Lijst van alle bedrijfsactiva
- Levenscyclus rapporten
- Financiele rapporten
- Rapporten over gebruik en prestaties
- Compliance rapporten
- Onderhouds en garantie informatie
- Capaciteits en beschikbaarheidsrapporten</t>
  </si>
  <si>
    <t>- Configuratie Data Base
- Relatiekaarten
- Wijzigingsgeschiedenis
- Impact analyse
- Compliance rapporten
- Auditrapporten
- Configuratie baselines
- Incident en probleem correlaties
- Beveiligingsstatus
- Capaciteits en beschikbaarheidsrapporten</t>
  </si>
  <si>
    <r>
      <t xml:space="preserve">- Overzicht van alle (interne) producten en diensten die door  </t>
    </r>
    <r>
      <rPr>
        <sz val="11"/>
        <rFont val="Calibri"/>
        <family val="2"/>
        <scheme val="minor"/>
      </rPr>
      <t>FAO, P&amp;O en ICT</t>
    </r>
    <r>
      <rPr>
        <sz val="11"/>
        <color theme="0" tint="-0.34998626667073579"/>
        <rFont val="Calibri"/>
        <family val="2"/>
        <scheme val="minor"/>
      </rPr>
      <t xml:space="preserve"> </t>
    </r>
    <r>
      <rPr>
        <sz val="11"/>
        <color theme="1"/>
        <rFont val="Calibri"/>
        <family val="2"/>
        <scheme val="minor"/>
      </rPr>
      <t>geleverd worden inclusief informatie over het wie, wat, waar, hoe en wanneer.</t>
    </r>
  </si>
  <si>
    <t>- Rapportages
- Visualisaties
- Controle lijsten</t>
  </si>
  <si>
    <t xml:space="preserve"> - Kennisbank waarin gestructureerd alle beschikbare kennis, opleidingen en documentatie te vinden en te beheren is</t>
  </si>
  <si>
    <t>- Contractregister
- Overzichten van de lopende, te verlengen/verlengde en/of beeindigde contracten
- Statusinformatie over leveranciers (prestaties, betalingsgedrag, risico's etc.)
- Contractdocumenten incl.bijlagen en correspondentie</t>
  </si>
  <si>
    <t>Rollen</t>
  </si>
  <si>
    <r>
      <t xml:space="preserve">- Melder
- Medewerker I&amp;B
- </t>
    </r>
    <r>
      <rPr>
        <sz val="11"/>
        <rFont val="Calibri"/>
        <family val="2"/>
        <scheme val="minor"/>
      </rPr>
      <t>Oplosgroepen</t>
    </r>
    <r>
      <rPr>
        <sz val="11"/>
        <color theme="1"/>
        <rFont val="Calibri"/>
        <family val="2"/>
        <scheme val="minor"/>
      </rPr>
      <t xml:space="preserve">
- Incident manager
</t>
    </r>
  </si>
  <si>
    <r>
      <t xml:space="preserve">- </t>
    </r>
    <r>
      <rPr>
        <sz val="11"/>
        <rFont val="Calibri"/>
        <family val="2"/>
        <scheme val="minor"/>
      </rPr>
      <t>Melder</t>
    </r>
    <r>
      <rPr>
        <sz val="11"/>
        <color theme="1"/>
        <rFont val="Calibri"/>
        <family val="2"/>
        <scheme val="minor"/>
      </rPr>
      <t xml:space="preserve">
- Changemanager
- Change Advisory Board
- Changecoordinator
</t>
    </r>
    <r>
      <rPr>
        <sz val="11"/>
        <rFont val="Calibri"/>
        <family val="2"/>
        <scheme val="minor"/>
      </rPr>
      <t>- Oplosteams</t>
    </r>
  </si>
  <si>
    <r>
      <t>- Incident behandelaar 
- Problem coordinator
- Problem houder
- Oplosteam</t>
    </r>
    <r>
      <rPr>
        <sz val="11"/>
        <rFont val="Calibri"/>
        <family val="2"/>
        <scheme val="minor"/>
      </rPr>
      <t>s</t>
    </r>
    <r>
      <rPr>
        <sz val="11"/>
        <color theme="1"/>
        <rFont val="Calibri"/>
        <family val="2"/>
        <scheme val="minor"/>
      </rPr>
      <t xml:space="preserve">
- Changemanager</t>
    </r>
  </si>
  <si>
    <t xml:space="preserve">- Melder
- Medewerker I&amp;B
- Functioneel beheer
</t>
  </si>
  <si>
    <r>
      <t xml:space="preserve">Facilitaire en administratieve ondersteuning 
Personeel &amp; Organistie
</t>
    </r>
    <r>
      <rPr>
        <sz val="11"/>
        <rFont val="Calibri"/>
        <family val="2"/>
        <scheme val="minor"/>
      </rPr>
      <t>Informatisering en Beheer</t>
    </r>
  </si>
  <si>
    <t xml:space="preserve">Facilitaire en administratieve ondersteuning 
Personeel &amp; Organisatie
</t>
  </si>
  <si>
    <r>
      <t xml:space="preserve">Facilitaire en administratieve ondersteuning 
</t>
    </r>
    <r>
      <rPr>
        <sz val="11"/>
        <rFont val="Calibri"/>
        <family val="2"/>
        <scheme val="minor"/>
      </rPr>
      <t>- Oplosteams
- Configuratie-, asset- en lifecyclemanager</t>
    </r>
  </si>
  <si>
    <r>
      <rPr>
        <sz val="11"/>
        <rFont val="Calibri"/>
        <family val="2"/>
        <scheme val="minor"/>
      </rPr>
      <t>- Oplosteams
- Configuratie-, asset- en lifecyclemanager</t>
    </r>
    <r>
      <rPr>
        <sz val="11"/>
        <color theme="0" tint="-0.34998626667073579"/>
        <rFont val="Calibri"/>
        <family val="2"/>
        <scheme val="minor"/>
      </rPr>
      <t xml:space="preserve">
</t>
    </r>
  </si>
  <si>
    <t xml:space="preserve">Facilitaire en administratieve ondersteuning 
Personeel &amp; Organistie
Informatisering en Beheer
</t>
  </si>
  <si>
    <r>
      <t xml:space="preserve">Facilitaire en administratieve ondersteuning 
</t>
    </r>
    <r>
      <rPr>
        <sz val="11"/>
        <rFont val="Calibri"/>
        <family val="2"/>
        <scheme val="minor"/>
      </rPr>
      <t>Informatisering en Beheer</t>
    </r>
  </si>
  <si>
    <t>Applicaties en documenten</t>
  </si>
  <si>
    <r>
      <t>- Self Service Portal
- Telefoon
- Mail
-</t>
    </r>
    <r>
      <rPr>
        <sz val="11"/>
        <rFont val="Calibri"/>
        <family val="2"/>
        <scheme val="minor"/>
      </rPr>
      <t xml:space="preserve"> Microsoft</t>
    </r>
    <r>
      <rPr>
        <sz val="11"/>
        <color theme="1"/>
        <rFont val="Calibri"/>
        <family val="2"/>
        <scheme val="minor"/>
      </rPr>
      <t xml:space="preserve"> Teams
- Enterprise SMT</t>
    </r>
  </si>
  <si>
    <t>- Wijzigingsaanvraag
- Goed of afgekeurde wijzigingsaanvraag
- Change Implementatie Plan
- Enterprise SMT</t>
  </si>
  <si>
    <t>- Change proces
- Enterprise SMT</t>
  </si>
  <si>
    <r>
      <t xml:space="preserve">- Self Service Portal
- Telefoon
- Mail
- </t>
    </r>
    <r>
      <rPr>
        <sz val="11"/>
        <rFont val="Calibri"/>
        <family val="2"/>
        <scheme val="minor"/>
      </rPr>
      <t>Microsoft</t>
    </r>
    <r>
      <rPr>
        <sz val="11"/>
        <color theme="1"/>
        <rFont val="Calibri"/>
        <family val="2"/>
        <scheme val="minor"/>
      </rPr>
      <t xml:space="preserve"> Teams
- Enterprise SMT</t>
    </r>
  </si>
  <si>
    <t xml:space="preserve">- Rapportages 
</t>
  </si>
  <si>
    <r>
      <t xml:space="preserve">Alle </t>
    </r>
    <r>
      <rPr>
        <sz val="11"/>
        <color theme="1"/>
        <rFont val="Calibri"/>
        <family val="2"/>
        <scheme val="minor"/>
      </rPr>
      <t>middelen binnen de organisatie</t>
    </r>
  </si>
  <si>
    <t>Alle applicaties en middelen binnen de organisatie</t>
  </si>
  <si>
    <t>Alle hardware, software, netwerken en bijbehorende documentatie</t>
  </si>
  <si>
    <t xml:space="preserve"> - Enterprise SMT
- Sharepoint</t>
  </si>
  <si>
    <t>- Enterprise SMT</t>
  </si>
  <si>
    <t xml:space="preserve">Risico's </t>
  </si>
  <si>
    <t>- Geen registratie van incident
- Onjuiste omschrijving/ registratie van incident
- Oplossing leidt tot conflict met wetgeving, beleid of richtlijnen audits</t>
  </si>
  <si>
    <t>- Geen aanmelding en registratie van de voorlopige wjziging
- Onvolledige en/of onjuiste registratie
- Onvolledig en/of onvoldoende afgestemd  Change Implementation Plan
- onjuiste inplanning wijziging
- onjuiste uitgevoerde wijziging
- Geen /Onvolledige actualisatie van administratie</t>
  </si>
  <si>
    <t>Beheers- maatregelen</t>
  </si>
  <si>
    <r>
      <t xml:space="preserve">-Bewustwoording creeeren dat goede registratie van het incident noodzakelijk is
- Informatie ivm het incident zo duidelijk mogelijk uitvragen </t>
    </r>
    <r>
      <rPr>
        <sz val="11"/>
        <rFont val="Calibri"/>
        <family val="2"/>
        <scheme val="minor"/>
      </rPr>
      <t>via scripts of kennis items</t>
    </r>
    <r>
      <rPr>
        <sz val="11"/>
        <color theme="1"/>
        <rFont val="Calibri"/>
        <family val="2"/>
        <scheme val="minor"/>
      </rPr>
      <t xml:space="preserve"> en continue verbeteren
- Goed afstemmen met betrokkenen mbt verwachting en beschikbaarheid medewerkers
- Noodzaak correcte CMDB duidelijk maken en steekproefsgewijs controles uitvoeren
- controle op het voldoen aan AVG
- controle op het volgen van het Security beleid
- controle op het volgen van de audit richtlijnen</t>
    </r>
  </si>
  <si>
    <t>-Bewustwoording creeeren dat aanmelding en registratie van de voorlopige wijziging noodzakelijk is
- Informatie voor een wijziging zo duidelijk mogelijk uitvragen en continue verbeteren
- Zorgen voor werkinstructies bij het Change implementatie Plan en helder omschrijven wat er door wie moet worden uitgevoerd.
- Goed afstemmen met betrokkenen mbt verwachting en beschikbaarheid medewerkers
- Noodzaak correcte CMDB duidelijk maken en steekproefsgewijs controles uitvoeren</t>
  </si>
  <si>
    <t>#</t>
  </si>
  <si>
    <t>Categorie</t>
  </si>
  <si>
    <t>Eis/Wens</t>
  </si>
  <si>
    <t>Weging wens</t>
  </si>
  <si>
    <t>Monitoring systemen</t>
  </si>
  <si>
    <t>Uw oplossing biedt functionaliteit om audit trail te laten plaatsvinden binnen de gehele ESM-tool.</t>
  </si>
  <si>
    <t>Functioneel</t>
  </si>
  <si>
    <t>Eis</t>
  </si>
  <si>
    <t>Objecten</t>
  </si>
  <si>
    <t>Uw oplossing biedt functionaliteit om registraties aan elkaar te koppelen.</t>
  </si>
  <si>
    <t>Uw oplossing biedt functionaliteit om alle aan elkaar gekoppelde incidenten in één keer te sluiten, waarbij de communicatie van de onderliggende incidenten automatisch bij sluiten wordt uitgevoerd in alle gekoppelde incidenten.</t>
  </si>
  <si>
    <t>Uw oplossing biedt functionaliteit om bij het aanmaken of wijzigen van registraties inzicht te hebben in soortgelijke registraties en hun oplossingen.</t>
  </si>
  <si>
    <t>Wens</t>
  </si>
  <si>
    <t>Uw oplossing biedt functionaliteit zodat de behandelaar vanuit het scherm, waarop de behandelaar aan het werk is, detailinformatie kan raadplegen met betrekking tot gerelateerde objecten.</t>
  </si>
  <si>
    <t>Uw oplossing biedt functionaliteit om in een registratie in hetzelfde scherm zichtbaar is welke gebruiker, behandelaar, object of ruimte gekoppeld is.</t>
  </si>
  <si>
    <t>Uw oplossing biedt functionaliteit om registraties, repeterende taken en kennisitems te relateren aan objecten.</t>
  </si>
  <si>
    <t>Communicatie</t>
  </si>
  <si>
    <t xml:space="preserve">Uw oplossing biedt functionaliteit om handmatig en automatisch berichten te versturen vanuit de ESM-tool naar gebruikers en behandelaars bij wijzigen van de status en voor en na het verstrijken van termijnen, als de status van het object en/of registratie daarom vraagt. </t>
  </si>
  <si>
    <t xml:space="preserve">Uw oplossing biedt functionaliteit dat behandelaars bij alle registraties en repeterende taken per activiteit de werkelijk bestede tijd kunnen registreren. </t>
  </si>
  <si>
    <t>Werkproces/workflow</t>
  </si>
  <si>
    <t>Uw oplossing biedt functionaliteit om vanuit het scherm van een registratie, aan de hand van automatisch gegenereerde mails, autorisatieaanvragen te versturen en te accorderen.</t>
  </si>
  <si>
    <t>Uw oplossing biedt functionaliteit om op basis van de status van de registratie: werkprocessen, workflows en activiteiten af te dwingen.</t>
  </si>
  <si>
    <t>Uw oplossing biedt functionaliteit om zelfstandig een, vooraf vastgesteld, werkproces en/of workflow aan te passen (incl. afhankelijkheden) via configuratie zonder maatwerk van de leverancier.</t>
  </si>
  <si>
    <t>Impact/Prioriteit/Urgentie</t>
  </si>
  <si>
    <t>Uw oplossing biedt functionaliteit voor registraties om prioriteit informatie te bevatten, die aan de hand van impact en urgentie automatisch wordt bepaald.</t>
  </si>
  <si>
    <t>Uw oplossing biedt functionaliteit om de prioriteit van een registratie handmatig aan te passen.</t>
  </si>
  <si>
    <t>Uw oplossing biedt functionaliteit om in te regelen dat bestaande logs niet muteerbaar zijn door andere gebruikers.</t>
  </si>
  <si>
    <t>Uw oplossing biedt functionaliteit om op basis van gegevens uit de registraties en/of taken de benodigde brieven, werkbonnen en mails te genereren.</t>
  </si>
  <si>
    <t>Uw oplossing biedt functionaliteit om alle registraties en repeterende taken automatisch een uniek opvolgend ESM-tool nummer toe te kennen op een gestructureerde en herkenbare wijze (bij voorkeur: jaar/maand/soort registratie/registratienummer).</t>
  </si>
  <si>
    <t>Algemeen</t>
  </si>
  <si>
    <t>Uw oplossing biedt functionaliteit om een veld (on)zichtbaar te maken en/of verplicht te stellen, ook op basis van afhankelijkheid van de inhoud van een ander veld.</t>
  </si>
  <si>
    <t>Uw oplossing biedt functionaliteit om zonder maatwerk van de leverancier, velden toe te voegen aan bestaande schermen en te bepalen op welke wijze deze velden gevuld moeten worden (vrij, dropbox etc.).</t>
  </si>
  <si>
    <t>Uw oplossing biedt functionaliteit om te rapporteren over de Top 10  "soort registratie" van incidenten.</t>
  </si>
  <si>
    <t>Uw oplossing biedt functionaliteit om registraties te clusteren tot één registratie of te splitsen in één of meerdere registraties.</t>
  </si>
  <si>
    <t>Uw oplossing biedt functionaliteit om onderlinge afhankelijkheid van (meerdere) registraties in te stellen.</t>
  </si>
  <si>
    <t>Uw oplossing biedt functionaliteit om een Producten en dienstencatalogus op te nemen in de ESM-tool.</t>
  </si>
  <si>
    <t>Uw oplossing biedt functionaliteit om objecten aan een of meerdere SLA’s te koppelen.</t>
  </si>
  <si>
    <t>Uw oplossing biedt functionaliteit om meerdere KPI’s / SLA’s te integreren (afhankelijk van registratie/categorie) en om hierop te kunnen rapporteren (visueel in dashboard).</t>
  </si>
  <si>
    <t>Uw oplossing biedt functionaliteit om klanttevredenheid op registraties te bevragen en hierop te rapporteren.</t>
  </si>
  <si>
    <t>Uw oplossing biedt functionaliteit om bij het berekenen van de doorlooptijd van een registratie de doorlooptijd gedurende bepaalde statussen niet mee te tellen.</t>
  </si>
  <si>
    <t>Autorisatie</t>
  </si>
  <si>
    <t xml:space="preserve">Uw oplossing biedt functionaliteit om met meerdere behandelaars, met verschillende autorisaties, te werken aan dezelfde registratie. Hierbij moet het mogelijk zijn dat ze alleen de status zien van alle activiteiten/taken in de workflow die bij de registratie horen, ook van de activiteiten/taken van het stuk workflow waarvan ze de inhoud niet mogen zien. </t>
  </si>
  <si>
    <t>Uw oplossing biedt functionaliteit om stamgegevens te importeren en te exporteren middels ondersteunde bestandsextenties van o.a. xlsx, xls, access bestanden en csv.</t>
  </si>
  <si>
    <t>Uw oplossing biedt functionaliteit om een rapportage te genereren van registraties waarbij in de rapportage gefilterd kan worden.</t>
  </si>
  <si>
    <t>Uw oplossing biedt functionaliteit om registraties per email te maken waarbij de volledige tekst wordt toegevoegd in de registratie zonder opgesplitst te worden in vakken of bijlagen en zonder karakter limiet (reply op reply).</t>
  </si>
  <si>
    <t>Uw oplossing biedt functionaliteit om mails automatisch in te lezen en verwerken tot een registratie.</t>
  </si>
  <si>
    <t>Uw oplossing biedt functionaliteit om dat gebruikers na het indienen van een registratie automatisch een bevestiging krijgen met het ESM-registratienummer in het onderwerp.</t>
  </si>
  <si>
    <t>Planning</t>
  </si>
  <si>
    <t>Uw oplossing biedt functionaliteit om een planning te maken en hieruit activiteiten/taken automatisch te genereren, deze moet ook handmatig aangepast kunnen worden.</t>
  </si>
  <si>
    <t>Uw oplossing biedt functionaliteit om als behandelaar van een registratie handmatig activiteiten en/of taken toe te voegen aan een werkproces/workflow.</t>
  </si>
  <si>
    <t xml:space="preserve">Uw oplossing biedt functionaliteit om, zonder maatwerk van de leverancier, te bepalen of een registratie geautoriseerd moet worden, op welk moment in het proces, hoe (geautomatiseerd of niet) en door wie. </t>
  </si>
  <si>
    <t>Uw oplossing biedt functionaliteit om objecten te classificeren naar object-categorieen/groepen (minimaal 50 categorieen/groepen) en individueel hierin in te delen.</t>
  </si>
  <si>
    <t>Uw oplossing biedt functionaliteit om objecten te koppelen aan een organisatieonderdeel (gemeente Eindhoven geheel, sector, afdeling of unit), gebruiker, contract en/of locatie/ruimte en vice versa.</t>
  </si>
  <si>
    <t>Uw oplossing biedt functionaliteit dat meerdere behandelaars tegelijkertijd wijzigingen in dezelfde registratie doorvoeren, waarbij de wijzigingen niet verloren gaan.</t>
  </si>
  <si>
    <t>Uw oplossing biedt functionaliteit om gebruik te maken van een gestructureerd opleidingsprogramma wat wordt aangeboden door de leverancier.</t>
  </si>
  <si>
    <t>Exporteren</t>
  </si>
  <si>
    <t>Uw oplossing biedt functionaliteit om data van de huidige tool te migreren naar de nieuwe ESM-tool.</t>
  </si>
  <si>
    <t xml:space="preserve">Uw oplossing biedt functionaliteit om bij het mailen vanuit een registratie, screenshots en bijlage(n) aan de mail toe te voegen. Deze bijlage(n) moeten ook opgenomen worden in de registratie. </t>
  </si>
  <si>
    <t>Magazijn en voorraad beheer</t>
  </si>
  <si>
    <t>Uw oplossing biedt functionaliteit om zelfstandig, bulksgewijs, objecten toe te voegen, te wijzigen of te archiveren zonder tussenkomst van leverancier.</t>
  </si>
  <si>
    <t xml:space="preserve">Het moet mogelijk zijn om magazijnbeheer en voorraadbeheer uit te voeren, waarbij meerdere magazijnlocaties gedefinieerd kunnen worden. </t>
  </si>
  <si>
    <t>Locatiestructuur</t>
  </si>
  <si>
    <t>Uw oplossing biedt functionaliteit om locaties in een boomstructuur te definieren. Er moeten minimaal 5 niveaus kunnen worden gedefinieerd.</t>
  </si>
  <si>
    <t>Uw oplossing biedt functionaliteit om in de ESM-tool op gebruiker/afdeling/sector/organisatie etc. niveau de autorisaties in te regelen. Dit geldt voor alle bedrijfsprocessen en objecten.</t>
  </si>
  <si>
    <t xml:space="preserve">Uw oplossing biedt functionaliteit om vanuit detailinformatie van objecten de informatie over gerelateerde registraties en andere gerelateerde objecten te kunnen raadplegen. </t>
  </si>
  <si>
    <t xml:space="preserve">Uw oplossing biedt functionaliteit om bij objecten velden aan te maken die alle ASCII tekens mogen bevatten om bijv. het IPv6 adres te kunnen vastleggen. </t>
  </si>
  <si>
    <t xml:space="preserve">Uw oplossing biedt functionaliteit om op basis van de status van een object automatisch een registratie aan te maken. </t>
  </si>
  <si>
    <t xml:space="preserve">Uw oplossing biedt functionaliteit om een object te koppelen aan een contract en leverancier uit onze contract en leveranciersadministratie.  </t>
  </si>
  <si>
    <t>Uw oplossing biedt functionaliteit om namen van classificaties en categorieën van objecten aan te maken via configuratie zonder maatwerk van leverancier.</t>
  </si>
  <si>
    <t xml:space="preserve">Uw oplossing biedt functionaliteit om attributen en terminologie aan te passen om beter aan te sluiten bij onze eigen terminologie of bedrijfsprocessen. </t>
  </si>
  <si>
    <t>Uw oplossing biedt functionaliteit om configuraties aan te maken op basis van gekoppelde objecten.</t>
  </si>
  <si>
    <t>Uw oplossing biedt functionaliteit om bij een configuratie of configuratie item additionele informatie vast te leggen t.b.v. koppeling van data buiten de ESM-tool, zoals financiële informatie of projectsturingsinformatie. Denk bijvoorbeeld aan kostenplaats, kostensoort, projectnummer en activum</t>
  </si>
  <si>
    <t>Licentie-informatie</t>
  </si>
  <si>
    <t>Uw oplossing biedt functionaliteit om zelfstandig nieuwe soorten objecten te definieren met een eigen set van attributen, zonder configuratie of maatwerk door de leverancier.</t>
  </si>
  <si>
    <t>Uw oplossing biedt functionaliteit om inrichtingselementen te kopiëren tussen de test-, acceptatie- en productieomgeving.</t>
  </si>
  <si>
    <t>Uw oplossing biedt functionaliteit om repeterende taken vast te leggen en aan te passen (periode, oplosgroep, personen, toevoegen/wijzigen einddatum etc.).</t>
  </si>
  <si>
    <t>Uw oplossing biedt functionaliteit om alle soorten registraties te loggen.</t>
  </si>
  <si>
    <t xml:space="preserve">Uw oplossing biedt functionaliteit om objecten te koppelen aan registraties. </t>
  </si>
  <si>
    <t>Filteren/sorteren/zoeken</t>
  </si>
  <si>
    <t>Uw oplossing biedt functionaliteit om in alle schermen kennis-items te zoeken op trefwoorden.</t>
  </si>
  <si>
    <t xml:space="preserve">Uw oplossing biedt functionaliteit om een chatfunctionaliteit als communicatiekanaal te gebruiken. </t>
  </si>
  <si>
    <t xml:space="preserve">Uw oplossing biedt functionaliteit om voor de gebruiker om een registratie aan te maken. </t>
  </si>
  <si>
    <t>Uw oplossing biedt functionaliteit om kennisitems te scheiden voor behandelaars en gebruikers.</t>
  </si>
  <si>
    <t>Gebruikersinstellingen</t>
  </si>
  <si>
    <t xml:space="preserve">Uw oplossing biedt functionaliteit om als gebruiker communicatie voorkeuren in te stellen. </t>
  </si>
  <si>
    <t>Uw oplossing biedt functionaliteit om als behandelaar notificaties uit te zetten, ook die ontvangen worden als gebruiker.</t>
  </si>
  <si>
    <t>Uw oplossing biedt functionaliteit om bij het maken van een registratie medewerkers informatie automatisch te vullen.</t>
  </si>
  <si>
    <t>Het moet mogelijk zijn, om zonder tussenkomst van leverancier, (groepen van) documenten/gegevens te archiveren of verwijderen.</t>
  </si>
  <si>
    <t>Uw oplossing biedt functionaliteit om meerjarenonderhoudsplanningen bij te houden binnen de ESM-tool.</t>
  </si>
  <si>
    <t>Reserveringen</t>
  </si>
  <si>
    <t>Uw oplossing biedt functionaliteit om geannuleerde reserveringen en gereserveerde, maar ongebruikte ruimtes (no shows) en objecten vast te leggen.</t>
  </si>
  <si>
    <t>Uw oplossing biedt functionaliteit om bij een reservering van een ruimte het fysiek aantal deelnemers te registreren.</t>
  </si>
  <si>
    <t>Uw oplossing biedt functionaliteit om in de ESM-tool repeterende reserveringen te zetten, waaraan een maximum gesteld kan worden per categorie zonder configuratie of maatwerk door de leverancier.</t>
  </si>
  <si>
    <t xml:space="preserve">Uw oplossing biedt functionaliteit om in de ESM-tool de best passende ruimte aan te laten bieden op basis van een aantal ingevoerde criteria (aantal mensen, noodzakelijke hulpmiddelen, etc.). </t>
  </si>
  <si>
    <t>Uw oplossing biedt functionaliteit om bij het reserveren van een ruimte gebruik te maken van een grafische planner waarbij per dag en tijdseenheid te zien is welke ruimtes beschikbaar zijn.</t>
  </si>
  <si>
    <t xml:space="preserve">Uw oplossing biedt functionaliteit om van een te reserveren ruimte vast te leggen wat de capaciteit ervan is, welke middelen in de ruimte beschikbaar zijn en of de ruimte omgebouwd kan worden. </t>
  </si>
  <si>
    <t>Uw oplossing biedt functionaliteit om in te regelen dat alleen beschikbare objecten en ruimtes gereserveerd kunnen worden.</t>
  </si>
  <si>
    <t>Uw oplossing biedt functionaliteit om op basis van een kalender vergaderruimtes te blokkeren op specifieke data en/of tijdstippen.</t>
  </si>
  <si>
    <t>Uw oplossing biedt functionaliteit om reserveringen te koppelen aan een ruimte maar ook zelfstandig af te handelen (dus niet gekoppeld aan een ruimte).</t>
  </si>
  <si>
    <t>Uw oplossing biedt functionaliteit om automatisch een ombouwtijd (bloktijd) in te stellen voor ruimtes die omgebouwd kunnen worden, wanneer bij een reservering om een aangepaste opstelling van de ruimte wordt gevraagd.</t>
  </si>
  <si>
    <t>Offerte</t>
  </si>
  <si>
    <t xml:space="preserve">Uw oplossing biedt functionaliteit om offertes op te maken waarbij de behandelaar tekst kan toevoegen/aanpassen voor verzending offerte. </t>
  </si>
  <si>
    <t>Uw oplossing biedt functionaliteit om per reservering overzichten uit te draaien van activiteiten/taken die nodig zijn voor het uitvoeren van de reservering.</t>
  </si>
  <si>
    <t>Uw oplossing biedt functionaliteit om meerdere reserveringen van ruimtes met verschillende begin- en eindtijden aan elkaar te koppelen tot 1 reservering.</t>
  </si>
  <si>
    <t>Uw oplossing biedt functionaliteit om vanuit ESM-tool te mailen naar een externe productleverancier/interne klant waarbij de inrichting zo is geregeld dat de reactie op deze mail van deze productleverancier/interne klant automatisch in de desbetreffende registratie verwerkt wordt.</t>
  </si>
  <si>
    <t>Uw oplossing biedt functionaliteit om in alle overzichtsschermen op alle getoonde velden te filteren en te sorteren.</t>
  </si>
  <si>
    <t>Uw oplossing biedt functionaliteit om een dagelijkse view te hebben van alle registraties die op een specifieke oplosgroep/behandelaar staan. Binnen ieder overzicht moet er op diverse statussen en soort registratie gefilterd kunnen worden.</t>
  </si>
  <si>
    <t>Uw oplossing biedt functionaliteit om voor alle behandelaars binnen een registratie de status van alle activiteiten/taken te zien en hiervan, indien gewenst, een notificatie te krijgen bij wijziging van de status. Dit moet via configuratie ingericht kunnen worden per werkproces zonder tussenkomst van leverancier.</t>
  </si>
  <si>
    <t xml:space="preserve">Uw oplossing biedt functionaliteit om alle behandelaars/oplosgroepen een signaal te geven als voor een object meerdere (verschillende) registraties worden gedaan, rekening houdend met de status van een registratie. </t>
  </si>
  <si>
    <t xml:space="preserve">Uw oplossing biedt functionaliteit om de ESM-tool op een Android  (minimaal Android 14) en iOS (minimaal iOS 18) smartphone te gebruiken. </t>
  </si>
  <si>
    <t>Uw oplossing biedt functionaliteit om rapportages aan te maken en aan te passen zonder maatwerk van de leverancier.</t>
  </si>
  <si>
    <t xml:space="preserve">Eis </t>
  </si>
  <si>
    <t>Uw oplossing biedt functionaliteit om alleen de data waarvoor de gebruiker geautoriseerd is, te tonen in een rapportage in de ESM-tool.</t>
  </si>
  <si>
    <t xml:space="preserve">Uw oplossing biedt functionaliteit om rapportages, dashboard views of de selectie op het scherm te exporteren naar xlx(s), PDF, csv, etc. </t>
  </si>
  <si>
    <t>Uw oplossing biedt functionaliteit om dat bestellingenbeheer een integraal onderdeel is van de applicatie.</t>
  </si>
  <si>
    <t>Uw oplossing biedt functionaliteit om meerdere bestellingsaanvragen samen te voegen tot één of meerdere bestellingen bij één of meerdere leveranciers.</t>
  </si>
  <si>
    <t xml:space="preserve">Uw oplossing biedt functionaliteit om bij een registratie de streefdatum automatisch te berekenen en te vullen. </t>
  </si>
  <si>
    <t xml:space="preserve">Uw oplossing biedt functionaliteit om objecten te verhuizen binnen de locaties/afdelingen die in de ESM-tool bekend zijn.  </t>
  </si>
  <si>
    <t>Uw oplossing biedt functionaliteit om als voertaal Nederlands in te stellen. Dit geldt ook voor de handleidingen en de helpdesk.</t>
  </si>
  <si>
    <t>Uw oplossing biedt functionaliteit om zelfstandig de opmaak en de inhoud van mail te maken en aan te passen naar de huisstijl zonder configuratie of maatwerk van de leverancier.</t>
  </si>
  <si>
    <t>Uw oplossing biedt functionaliteit om werkplekken te registreren in de ESM-tool.</t>
  </si>
  <si>
    <t>Uw oplossing biedt functionaliteit om flexibele werkplekken te reserveren in de ESM-tool.</t>
  </si>
  <si>
    <t xml:space="preserve">Uw oplossing biedt functionaliteit om een automatische reminder te sturen naar de gebruiker als de uitgeleende objecten niet tijdig zijn geretourneerd. </t>
  </si>
  <si>
    <t>Uw oplossing biedt functionaliteit om autorisatie en beveiliging op gebruikersniveau en behandelaarsniveau in te regelen.</t>
  </si>
  <si>
    <t>Uw oplossing biedt functionaliteit om dat de leverancier (bijgewerkte) documenten bij nieuwe releases levert.</t>
  </si>
  <si>
    <t>Uw oplossing biedt functionaliteit om gekoppelde documenten, zoals foto's, mails en contracten te beveiligen (alleen lezen, geen toegang).</t>
  </si>
  <si>
    <t xml:space="preserve">Uw oplossing biedt functionaliteit dat vensters meeschalen met het beeld/zoom. </t>
  </si>
  <si>
    <t>Uw oplossing biedt functionaliteit om dat het systeem de functies die niet zijn toegekend aan gebruikers niet op het beeldscherm (in de menustructuur) toont voor die gebruikers.</t>
  </si>
  <si>
    <t>Uw oplossing biedt functionaliteit om voor de gebruiker om producten te bestellen, waarbij indien gewenst, om accordering kan worden gevraagd.</t>
  </si>
  <si>
    <t>Uw oplossing biedt functionaliteit om in de bestelmodule de actuele voorraad van artikelen weer te geven.</t>
  </si>
  <si>
    <t xml:space="preserve">Uw oplossing biedt functionaliteit om de meest uitgevoerde handelingen (bijv. aanmaken, opslaan, doortabben, etc.) in de applicatie uit te voeren met sneltoetsen. </t>
  </si>
  <si>
    <t>Uw oplossing biedt functionaliteit om dat bepaalde velden gecontroleerd  kunnen worden op geldigheid (elf-check, datum, postcode, etc.).</t>
  </si>
  <si>
    <t>Uw oplossing biedt functionaliteit om direct zichtbaar te hebben of er onderhoud of vervanging is gepland op het object waarop een registratie van toepassing is.</t>
  </si>
  <si>
    <t>Uw oplossing biedt functionaliteit om per gebruikersgroep in te stellen welke rapporten beschikbaar zijn</t>
  </si>
  <si>
    <t xml:space="preserve">Uw oplossing biedt functionaliteit om van een rapportage een automatische registratie te maken, waarbij een workflow wordt gestart (life cycle management)  </t>
  </si>
  <si>
    <t>Uw oplossing biedt functionaliteit om per ruimte en object in te stellen of deze gereserveerd kan worden, voor welk doel en door wie.</t>
  </si>
  <si>
    <t>Uw oplossing biedt functionaliteit om per ruimte beschikbare diensten en faciliteiten, zoals catering, opstelling, mediaapparatuur te definieren en reserveren.</t>
  </si>
  <si>
    <t>Bezoekersregistratie</t>
  </si>
  <si>
    <t>Uw oplossing biedt functionaliteit om de tijdelijke toegangspas te koppelen aan een geregistreerde bezoeker.</t>
  </si>
  <si>
    <t>Uw oplossing biedt functionaliteit om een signaal te ontvangen als de voorraad een miminaal niveau heeft</t>
  </si>
  <si>
    <t xml:space="preserve">Uw oplossing biedt functionaliteit om zoekopdrachten binnen de ESM-tool te laten plaatsvinden op alle velden. </t>
  </si>
  <si>
    <t>Uw oplossing biedt functionaliteit om zoekopdrachten binnen de ESM-tool te laten plaatsvinden op bestandsnamen/bijlagen.</t>
  </si>
  <si>
    <t>Uw oplossing biedt functionaliteit om bepaalde communicatie onzichtbaar te maken voor de gebruiker in alle registraties</t>
  </si>
  <si>
    <t>Uw oplossing biedt functionaliteit om activiteiten en/of taken in een lopende workflow/registratie te annuleren/over te slaan.</t>
  </si>
  <si>
    <t>Uw oplossing biedt functionaliteit om de getoonde kennisinformatie in een pop-upscherm te selecteren en als antwoord naar gebruiker te communiceren.</t>
  </si>
  <si>
    <t>Uw oplossing biedt functionaliteit om de oorspronkelijke vraag in de beantwoording van de registratie/aanvraag op te nemen</t>
  </si>
  <si>
    <t xml:space="preserve">Wens </t>
  </si>
  <si>
    <t>Uw oplossing biedt functionaliteit om voor een behandelaar/oplosgroep een registratie/activiteit toe te wijzen aan een andere behandelaar/oplosgroep.</t>
  </si>
  <si>
    <t>Uw oplossing biedt functionaliteit om een registratie als belangrijke registratie te kunnen aanmerken en dit in een apart overzicht te krijgen (met andere belangrijke registraties) ongeacht of je in dezelfde oplosgroep zit of niet</t>
  </si>
  <si>
    <t xml:space="preserve">Uw oplossing biedt functionaliteit om naast ons eigen registratienummer, een extern registratienummer  in onze communicatie te vermelden indien gewenst.  </t>
  </si>
  <si>
    <t>Uw oplossing biedt functionaliteit om een registratie te doen van een object met een QR/bar-code</t>
  </si>
  <si>
    <t>Uw oplossing biedt functionaliteit om rapportages te draaien op inhoud van vrije tekstvelden</t>
  </si>
  <si>
    <t>Uw oplossing biedt functionaliteit om standaard mails in te stellen zonder configuratie of maatwerk van de leverancier.</t>
  </si>
  <si>
    <t>Uw oplossing biedt functionaliteit om een standaard mail te versturen naar gebruikers en externe partijen, waarbij vóór verzending tekst kan worden toegevoegd of aangepast. Dit is te configureren zonder maatwerk van de leverancier.</t>
  </si>
  <si>
    <t xml:space="preserve">Uw oplossing biedt functionaliteit om standaard emails naar wens aan te passen. U geeft aan welke mails standaard aanpasbaar zijn zonder tussenkomst van leverancier en welke mails niet standaard aan te passen zijn. </t>
  </si>
  <si>
    <t xml:space="preserve">Uw oplossing biedt functionaliteit om in een kennisitem afbeeldingen en tekst op te nemen in een door ons zelf te bepalen volgorde. </t>
  </si>
  <si>
    <t>Uw oplossing biedt functionaliteit om als gebruiker je eigen dashboard te maken en aan te passen, zodat je alleen de door jouw gewenste rapportages en views ziet.</t>
  </si>
  <si>
    <t>Uw oplossing biedt functionaliteit dat meerdere behandelaars tegelijkertijd dezelfde registratie kunnen openen, waarbij zichtbaar is wie er aan de registratie werkt.</t>
  </si>
  <si>
    <t>Uw oplossing biedt functionaliteit om technische tekeningen (plattegronden) op te roepen van alle gebouwen met alle ruimtes.</t>
  </si>
  <si>
    <t>Uw oplossing biedt functionaliteit om de getoonde kennisinformatie in een pop-upscherm te selecteren en als antwoord naar gebruiker te communiceren, zonder te knippen en plakken.</t>
  </si>
  <si>
    <t>Uw oplossing biedt functionaliteit om in je persoonlijke overzicht zichtbaar te hebben dat de registratie op jou als behandelaar/oplosgroep staat.</t>
  </si>
  <si>
    <t>Uw oplossing biedt functionaliteit om bij de verschillende registraties, verschillende door ons te bepalen statussen te configureren, zonder tussenkomst van de leverancier.</t>
  </si>
  <si>
    <t>Uw oplossing biedt functionaliteit om te waarborgen dat wijzigingen in definities consistent en effectief worden doorgevoerd in alle bedrijfsprocessen en onderlinggende werkprocessen, workflows, activiteiten en taken van de ESM-tool</t>
  </si>
  <si>
    <t>Uw oplossing biedt functionaliteit dat bij annuleren van de reservering van een ruimte automatisch het cateringverzoek ook geannuleerd wordt</t>
  </si>
  <si>
    <t>Uw oplossing biedt functionaliteit om als behandelaar het reserveren van een ruimte en object te koppelen aan een registratienummer en de reservering zelf te maken op naam van de gebruiker.</t>
  </si>
  <si>
    <t xml:space="preserve">Uw oplossing biedt functionaliteit om een persoon aan te merken als VIP of als VIP-ondersteuner, zonder dat dit in zijn/haar naam terugkomt. Dit moet zichtbaar zijn als er een registratie gemaakt wordt. </t>
  </si>
  <si>
    <t>Uw oplossing biedt functionaliteit om registraties geautomatiseerd bij de juiste oplosgroep uit te laten komen.</t>
  </si>
  <si>
    <t>Uw oplossing biedt functionaliteit om voor de behandelaar om reserveringen van ruimtes om te zetten naar andere ruimtes.</t>
  </si>
  <si>
    <t>Uw oplossing biedt functionaliteit om de ruimtes en objecten ook buiten kantooruren te reserveren, waarbij accordering vereist wordt.</t>
  </si>
  <si>
    <t>Uw oplossing biedt functionaliteit om donkere modus in te schakelen in de ESM-tool</t>
  </si>
  <si>
    <t>Uw oplossing biedt functionaliteit om binnen de ESM-tool hoog en normaal contrast in te schakelen.</t>
  </si>
  <si>
    <t>Uw oplossing biedt functionaliteit om ouder-kind relaties vast te leggen van objecten.</t>
  </si>
  <si>
    <t>Uw oplossing biedt functionaliteit om ouder-kind relaties tussen objecten grafisch weer te geven.</t>
  </si>
  <si>
    <t>Uw oplossing biedt functionaliteit om recent gesloten registraties te heropenen.</t>
  </si>
  <si>
    <t>Uw oplossing biedt functionaliteit om namen van classificaties en categorieen van objecten via configuratie aan te passen, zonder tussenkomst van leverancier.</t>
  </si>
  <si>
    <t>Uw oplossing biedt functionaliteit om voor reserveerbare objecten de daarbij behorende voorwaarden en condities vast te leggen en te borgen.</t>
  </si>
  <si>
    <t>Het moet voor functioneel beheer ESM-tool mogelijk zijn eigen rapportages beschikbaar te stellen aan andere behandelaars of behandelaarsgroepen.</t>
  </si>
  <si>
    <t>Uw oplossing biedt functionaliteit om bij het annuleren van een vergadering ook de bijbehorende ruimte direct weer beschikbaar te stellen.</t>
  </si>
  <si>
    <t xml:space="preserve">Uw oplossing biedt functionaliteit om bezoekers tijdelijk te registreren in de ESM-tool. </t>
  </si>
  <si>
    <t>Uw oplossing biedt functionaliteit om bezoekers toe te wijzen aan een contactpersoon in de ESM-tool.</t>
  </si>
  <si>
    <t>Uw oplossing biedt functionaliteit om een (externe) mail te importeren in de ESM-tool, waarvan automatisch de soort registratie wordt aangemaakt, op basis van het emailadres waar naar is gemaild. Ook moet de afzender automatisch gevuld worden op basis van de naam van de afzender.</t>
  </si>
  <si>
    <t>Uw oplossing biedt functionaliteit om voor een behandelaar/oplosgroep om een filter/zoekopdracht op te slaan om de persoonlijke werkvoorkeuren te ondersteunen.</t>
  </si>
  <si>
    <t>Uw oplossing biedt functionaliteit om de status van een registratie automatisch aan te passen op basis van een (externe) mail, bijvoorbeeld een reactie van een externe productleverancier.</t>
  </si>
  <si>
    <t>Producten en diensten</t>
  </si>
  <si>
    <t>Aan alle producten en diensten kunnen prijzen gekoppeld worden, waarbij verschil gemaakt kan worden in interne en externe prijzen en eenmalige of periodieke prijzen.</t>
  </si>
  <si>
    <t>Kennisbank</t>
  </si>
  <si>
    <t>Bij kennisartikelen die getoond worden aan een gebruiker of behandelaar moeten tevens de datum laatst bijgewerkt getoond worden.</t>
  </si>
  <si>
    <t>Binnen de kennisbank kunnen afbeeldingen of documenten worden opgenomen per product en dienst.</t>
  </si>
  <si>
    <t>De behandelaar, mits daartoe geautoriseerd, moet in staat zijn om kennisartikelen toe te voegen, aan te passen en te verwijderen.</t>
  </si>
  <si>
    <t>Een zoekmogelijkheid is beschikbaar waarmee de kennisbank kan worden doorzocht op onderwerp, tags en inhoudelijke tekst.</t>
  </si>
  <si>
    <t>Uw oplossing biedt diverse routeringsvormen, waaronder sequentiële, conditionele, selectieve, en parallelle routering.</t>
  </si>
  <si>
    <t>Op basis van een keuze in een processtap dienen paralelle sub-taken aan verschillende behandelgroepen, teams of individuen toegewezen te kunnen worden.</t>
  </si>
  <si>
    <t>Meldingen</t>
  </si>
  <si>
    <t>Meldingen die te laat zijn volgens de oplostijden hebben een afwijkende weergave in het activiteitsoverzicht, bijvoorbeeld via kleurmarkering.</t>
  </si>
  <si>
    <t>Gebruikers kunnen na gereedmelding feedback geven over de afhandeling van de melding.</t>
  </si>
  <si>
    <t>Geldt voor alle modules/schermen binnen de ESM-tool.</t>
  </si>
  <si>
    <t>API/ESB koppelingen</t>
  </si>
  <si>
    <t>Integratie met interne en externe systemen via ESB koppelingen of API’s.</t>
  </si>
  <si>
    <t>Alles rondom het borgen van wie wat mag zien en doen.</t>
  </si>
  <si>
    <t>Registreren van bezoekers.</t>
  </si>
  <si>
    <t>Indeling van configuratie-items in categorieën en groepen.</t>
  </si>
  <si>
    <t>Manieren waarop en wanneer gecommuniceerd kan worden met/door en over het systeem.</t>
  </si>
  <si>
    <t>Alle objecten en hun relaties binnen de ESM-tool.</t>
  </si>
  <si>
    <t>Informatie uit het systeem kunnen exporteren naar excel, word, pdf, html etc.</t>
  </si>
  <si>
    <t>Gebruik van filters om alleen relevante informatie weer te geven, mogelijkheden om informatie te kunnen sorteren op diverse eigenschappen en een algemene zoekfunctie in schermen op onderwerp en tekst.</t>
  </si>
  <si>
    <t>Beheer van gebruikersinstellingen en profielen.</t>
  </si>
  <si>
    <t>Impact/prioriteit/urgentie</t>
  </si>
  <si>
    <t>Toewijzing van codes om impact, prioriteit en urgentie te bepalen.</t>
  </si>
  <si>
    <t>Registratie van licentie-informatie per software-item en -groep.</t>
  </si>
  <si>
    <t>Life cycle</t>
  </si>
  <si>
    <t>Beheer van de levenscyclus van items, inclusief statussen.</t>
  </si>
  <si>
    <t>Definiëren van locaties.</t>
  </si>
  <si>
    <t>Beheer van magazijn en voorraad en bestellingen.</t>
  </si>
  <si>
    <t>Integratie met monitoring systemen voor automatische logging van events / tracking.</t>
  </si>
  <si>
    <t>Maken van offertes bij reserveringen.</t>
  </si>
  <si>
    <t>(Beheer van) een kalender waarin activiteiten en/of reserveringen gepland kunnen worden en die geraadpleegd kan worden.</t>
  </si>
  <si>
    <t>Gebruik van rapportages</t>
  </si>
  <si>
    <t>Mogelijkheden bij registraties.</t>
  </si>
  <si>
    <t>Beheer van repeterende taken en werkzaamheden.</t>
  </si>
  <si>
    <t>Beheer van het reserveren van ruimtes, diensten en producten.</t>
  </si>
  <si>
    <t>Werkproces/Workflow</t>
  </si>
  <si>
    <t>Inrichting van processen, processtappen, activiteiten, taken.</t>
  </si>
  <si>
    <t>Uw oplossing biedt functionaliteit zodat de ESM-tool bij conflicterende handelingen een duidelijke  foutregistratie en/of waarschuwing geeft, zodat de gebruiker/behandelaar dit terug kan voeren naar de oorzaak.</t>
  </si>
  <si>
    <t>Uw oplossing biedt functionaliteit om te rapporteren op alle overzichtsschermen en velden die op schermen getoond worden, zodat geavanceerde analyses middels o.a. procesmining uitgevoerd kunnen worden.</t>
  </si>
  <si>
    <t>Uw oplossing biedt functionaliteit om zelf periodieke rapportages in te richten en automatisch te distribueren, zonder maatwerk van leverancier.</t>
  </si>
  <si>
    <t>Uw oplossing biedt functionaliteit om te configureren dat bij bepaalde registraties/categorien (automatisch) de prioriteit en streefdatum (uit de SLA) ingevuld wordt, zonder maatwerk van de leverancier.</t>
  </si>
  <si>
    <t>Uw oplossing biedt functionaliteit om afbeeldingen van objecten weer te geven binnen uw ESM oplossing.</t>
  </si>
  <si>
    <t>Uw oplossing biedt functionaliteit om als behandelaar een registratie te annuleren en te archiveren</t>
  </si>
  <si>
    <t>Raadplegers</t>
  </si>
  <si>
    <t>Behandelaar met leesrechten, die géén tickets oppakt en afhandelt.</t>
  </si>
  <si>
    <t>Derden</t>
  </si>
  <si>
    <t>Gebruikers zonder @eindhoven adres, maar met objecten van gemeente Eindhoven in gebruik, zoals toegangspassen, laptops, leenfiets, etc.</t>
  </si>
  <si>
    <t>Uw oplossing biedt functionaliteit om externe bronnen (bijv. Microsoft 365) en documenten  (doc(x), xls(x), pdf, jpeg, etc.) te uploaden of koppelen via een hyperlink (o.a. html) in alle schermen/modules van de ESM-tool.</t>
  </si>
  <si>
    <t xml:space="preserve">Uw oplossing biedt functionaliteit dat registraties die in behandeling zijn bij de externe leverancier door de externe leverancier aangevuld worden (niet aangepast worden) met de benodigde informatie. </t>
  </si>
  <si>
    <t>Uw oplossing biedt functionaliteit om geregistreerde gebruikers zonder @eindhoven.nl account te registreren en middelen toe te kennen.</t>
  </si>
  <si>
    <t>Uw oplossing biedt functionaliteit om als behandelaar/oplosgroep bij registraties notificaties te ontvangen, ook als je niet ingelogd bent op het ESM-tool.</t>
  </si>
  <si>
    <t>Uw oplossing biedt functionaliteit om in een oogopslag in hetzelfde scherm zichtbaar is welke gebruiker, behandelaar, object of ruimte gekoppeld is.</t>
  </si>
  <si>
    <t>Uw oplossing biedt functionaliteit zodat bepaalde velden gecontroleerd  kunnen worden op geldigheid (elf-check, datum, postcode, etc.).</t>
  </si>
  <si>
    <t>Uw oplossing biedt functionaliteit om mutaties op de voorraad in het magazijn automatisch door te voeren.</t>
  </si>
  <si>
    <t>Uw oplossing biedt de mogelijkheid tot automatische meldingen voor belangrijke gebeurtenissen t.a.v. assets, zoals einddatum van licenties of onderhoud.</t>
  </si>
  <si>
    <t>Uw oplossing ondersteunt minimaal de volgende processen:
o Algemeen
   - User management (instroom/ doorstroom/ uitstroom)
   - Proces en workflow automation
   - Signaleringen en rapportages
   - Self Service Portaal
o ITSM processen
   - Incident management
   - Problem management
   - Change management
   - Service Request management
   - Servicedesk
   - Producten en Diensten Catalogus
   - Service level management
   - Release management
   - Knowledge management
   - Event Management
   - Operations management
   - Lifecycle management
   - Configuratie management
   - Asset management
o Facilitaire processen
   - Afhandeling van Klachten, Wensen, Informatieverzoeken en Storingen (KWIS).
   - Reserveringen (ruimtes/werkplekken/middelen) 
   - Ruimtebeheer
   - Bezoekersregistratie en afhandeling
   - Aanvragen en afhandeling van catering
   - Evenementenproces
o Doorzetten van dienstverlening naar onderaannemers/ketenpartners
o Kennisdeling (publicatie van werkinstructies, handleidingen e.d.)</t>
  </si>
  <si>
    <t>Uw oplossing biedt functionaliteit om binnen één schermoverzicht een grafisch onderscheid van configuraties, objecten en personen te krijgen waarop kan worden doorgeklikt. Na doorklikken is de status van het object of persoon zichtbaar met gegevens betreffend het getoonde object of persoon.</t>
  </si>
  <si>
    <t>Bij/na het intypen van een vraag/zoekterm in de oplossing worden de meest relevante kennisartikelen voor die vraag/zoekterm voor de gebruiker getoond.</t>
  </si>
  <si>
    <t xml:space="preserve">Uw oplossing biedt functionaliteit om bij het invoeren van een melding op basis van de naam van de melder, standaard vastlegging van relevante gegevens automatisch aan te vullen met tenminste naam, vestiging/afdeling en telefoonnummer.
</t>
  </si>
  <si>
    <t>Uw oplossing biedt functionaliteit om bij het invoeren van een melding bepaalde velden verplicht te stellen, alvorens de melding opgeslagen kan worden.</t>
  </si>
  <si>
    <t>Dit kan door de opdrachtgever worden uitgevoerd. Indien ondersteuning door de opdrachtnemer vereist is, wordt deze kosteloos verleend.</t>
  </si>
  <si>
    <t>Uw oplossing biedt de mogelijkheid om een formulier digitaal te ondertekenen</t>
  </si>
  <si>
    <t>Uw oplossing biedt functionaliteit voor de servicedesk om voor een gebruiker een registratie op te voeren in naam van de gebruiker. Hierbij kan de servicedesk naar behoefte bepalen welke velden ingevuld moeten worden. Denk hierbij aan het toevoegen van documenten, kennisitems, objecten, oplosscripts, etc.</t>
  </si>
  <si>
    <t>Uw oplossing biedt functionaliteit om gebruikers op verschillende plekken binnen het systeem te informeren over updates, geplande werkzaamheden, storingen, etc.</t>
  </si>
  <si>
    <t>Uw oplossing biedt functionaliteit om dat invoer automatisch aangevuld wordt (tekstsuggestie). Deze functionaliteit dient optioneel te worden gebruikt.</t>
  </si>
  <si>
    <r>
      <t xml:space="preserve">Toelichting </t>
    </r>
    <r>
      <rPr>
        <b/>
        <sz val="12"/>
        <color theme="1"/>
        <rFont val="Calibri"/>
        <family val="2"/>
        <scheme val="minor"/>
      </rPr>
      <t>wens</t>
    </r>
  </si>
  <si>
    <t>Ja</t>
  </si>
  <si>
    <t>Nee</t>
  </si>
  <si>
    <t>Punten toegekend voor betreffende wens</t>
  </si>
  <si>
    <t>Maximaal aantal te behalen weging wensen</t>
  </si>
  <si>
    <t>Maximaal te behalen punten K3</t>
  </si>
  <si>
    <t>Behaalde punten</t>
  </si>
  <si>
    <t xml:space="preserve">Functioneel </t>
  </si>
  <si>
    <t>Inschrijving voldoet hieraan Ja/ Nee</t>
  </si>
  <si>
    <t>Onderdeel Architectuur Eisen en Wensen</t>
  </si>
  <si>
    <t>Nummer</t>
  </si>
  <si>
    <t>Inschrijver voldoet hieraan Ja/Nee</t>
  </si>
  <si>
    <t>Eis / wens</t>
  </si>
  <si>
    <t>AK01</t>
  </si>
  <si>
    <t>"Integreren via het integratieplatform.
Integraties met andere ICT prestaties waarvoor identificatiemiddelen van de gemeente Eindhoven noodzakelijk zijn verlopen altijd via de integratie-componenten van de gemeente Eindhoven."</t>
  </si>
  <si>
    <t>ARDATA01</t>
  </si>
  <si>
    <t>Eenmalige vastlegging, meervoudig gebruik.
Leverancier conformeert zich aan het concept 'eenmalige vastlegging, meervoudig gebruik'. Voor data-objecten waar het niet de eigenaar van is slaat het slechts de unieke identificatie op, en raadpleegt telkens wanneer nodig het object bij de bron.</t>
  </si>
  <si>
    <t>ARDATA02</t>
  </si>
  <si>
    <t xml:space="preserve">Scheiding van functionaliteit en gegevens.
Leverancier stelt de opdrachtgever in staat zelf regie te voeren op gegevens. Daarbij moet het mogelijk zijn om gegevens en functionaliteit als twee verschillende workloads te beschouwen. De locatie waar deze workloads worden gehost moet zonder veel problemen te wijzigen zijn. </t>
  </si>
  <si>
    <t>ARDATA03</t>
  </si>
  <si>
    <t xml:space="preserve">Ontsluitbare gegevens.
Alle in de ICT prestatie beschikbare gegevens zijn door de gemeente Eindhoven te ontsluiten op een wijze die zo dicht mogelijk bij het daadwerkelijke gegevensmodel ligt. Daarbij bestaat er een voorkeur voor database-toegang, een replicatiedatabase, een volledige Application Programming Interface (API) (inclusief bulk-bevragingen) of toegang tot exports van de data beschikbaar in het model. </t>
  </si>
  <si>
    <t>ARINT01</t>
  </si>
  <si>
    <t>Standaarden waar beschikbaar, maatwerk waar nodig.
Leverancier maakt gebruik van beschikbare standaarden voor het realiseren van haar interfaces, en ontwikkelt nieuwe interfaces als er een relevante standaard wordt vastgesteld. Maatwerk wordt enkel bij hoge uitzondering toegestaan, in overleg met de gemeente.</t>
  </si>
  <si>
    <t>ARINT02</t>
  </si>
  <si>
    <t>Gelijk beveiligingsniveau, voor data en toegang.
Leverancier verstrekt voor data en toegang.
 identificatiemiddelen en sleutels aan de gemeente Eindhoven op een wijze die qua beveiligingsniveau past bij de gegevens die middels deze identificatiemiddelen ontsluiten.</t>
  </si>
  <si>
    <t>ARINT03</t>
  </si>
  <si>
    <t xml:space="preserve">Geen interface zonder documentatie.
Leverancier levert voor de door haar geleverde interfaces een volledige technische documentatie, bestaand uit in elk geval structuurbestanden (OpenAPI, Web Services Description Language (WSDL) of Swagger), een omschrijving van de functionaliteit en documentatie of ondersteuning bij het duiden van de attributen. </t>
  </si>
  <si>
    <t>Security</t>
  </si>
  <si>
    <t>Onderdeel</t>
  </si>
  <si>
    <t>S1</t>
  </si>
  <si>
    <t>Informatiebeveiliging wordt integraal meegenomen bij het ontwerp en de inrichting van applicatie en infrastructuur.</t>
  </si>
  <si>
    <t>S2</t>
  </si>
  <si>
    <t>De leverancier geeft inzicht, hoe men omgaat met Resposible Disclosure Coordinated Vulnerability Disclosure (CVD) | Rijkswebsites | CommunicatieRijk</t>
  </si>
  <si>
    <t>S3</t>
  </si>
  <si>
    <t>Metadata of gegevens ten behoeve van authenticatie (Iets wat je hebt, bent of weet of mogelijk metadata tbv tijd en plaats)kunnen worden uitgewisseld met informatiesystemen. Bijvoorbeeld Identity &amp; Access Management (IDM) of Azure ten behoeve van SSO.</t>
  </si>
  <si>
    <t>S4</t>
  </si>
  <si>
    <t>Security (TPM verklaring)</t>
  </si>
  <si>
    <t>De leverancier moet zorg dragen voor een erkende en recente TPM verklaring afgegeven door een geregistreerde EDP/ Norea auditor</t>
  </si>
  <si>
    <t>S5</t>
  </si>
  <si>
    <t> Security</t>
  </si>
  <si>
    <t>De wijze waarop de beveiligingsmaatregelen en vertrouwelijkheid door de uitbestedende partij te controleren zijn;</t>
  </si>
  <si>
    <t>De wijze waarop inschrijver afnemer in staat stelt om te voldoen aan de Algemene Verordening Gegevensbescherming (AVG)en aan de Baseline Informatiebeveiliging Overheid (BIO).</t>
  </si>
  <si>
    <t>Indien inschrijver in aanmerking komt voor gunning dient een kopie van de geldige certificaat(en) en verklaringen te uploaden. Bij het ontbreken van een geldig certificaat dient inschrijver een alternatief te overleggen dat voldoet aan bovenstaande criteria.</t>
  </si>
  <si>
    <t>S6</t>
  </si>
  <si>
    <t>Leverancier werkt mee aan audits en pentesten op verzoek van de gemeente Eindhoven (right to audit). De leverancier laat, bij hosting, periodiek (minimaal 1x per jaar) een Grey box pentest uitvoeren , waarbij een kwetsbaarheids-scan onderdeel vormt van de pentest, op zijn systemen binnen de scope van de dienstverlening. De resultaten van deze pentest, de opvolging van de testresultaten en de oplossingsmogelijkheden Conform het risicoprofiel worden gerapporteerd aan de gemeente  Eindhoven. Daarbij is vereist dat alle high-risk bevindingen opgelost worden binnen de vastgestelde tijd conform de SLA.</t>
  </si>
  <si>
    <r>
      <t>Inschrijver laat jaarlijks een PEN test uitvoeren door een onafhankelijke </t>
    </r>
    <r>
      <rPr>
        <sz val="11"/>
        <color theme="1"/>
        <rFont val="Calibri"/>
        <family val="2"/>
      </rPr>
      <t>gecertificeerde</t>
    </r>
    <r>
      <rPr>
        <b/>
        <sz val="11"/>
        <color rgb="FFFF0000"/>
        <rFont val="Calibri"/>
        <family val="2"/>
      </rPr>
      <t> </t>
    </r>
    <r>
      <rPr>
        <sz val="11"/>
        <color rgb="FF000000"/>
        <rFont val="Calibri"/>
        <family val="2"/>
      </rPr>
      <t>partij en geeft inzage in de uitkomsten van de PEN-Testen.  De kosten voor de pentest dient betaald te worden door de aanbieder, dat zij het bedrag verwerken in de totaal prijs mag, maar niet dat de gemeente jaarlijks een rekening gaat krijgen bovenop de afname kosten</t>
    </r>
  </si>
  <si>
    <t>S7</t>
  </si>
  <si>
    <t>Security (sessiebeheer)</t>
  </si>
  <si>
    <t>Er mogen geen vertrouwelijke gegevens in cookies worden opgeslagen. Gebruik unieke namen, paden en domeinen voor cookies ten behoeve van autheticatie</t>
  </si>
  <si>
    <t>S8</t>
  </si>
  <si>
    <r>
      <t>Sessies dienen na een bepaalde tijd te verlopen afhankelijk van de </t>
    </r>
    <r>
      <rPr>
        <b/>
        <i/>
        <sz val="11"/>
        <color rgb="FF000000"/>
        <rFont val="Calibri"/>
        <family val="2"/>
      </rPr>
      <t>kriticiteit</t>
    </r>
    <r>
      <rPr>
        <i/>
        <sz val="11"/>
        <color rgb="FF000080"/>
        <rFont val="Calibri"/>
        <family val="2"/>
      </rPr>
      <t> </t>
    </r>
    <r>
      <rPr>
        <sz val="11"/>
        <color rgb="FF000000"/>
        <rFont val="Calibri"/>
        <family val="2"/>
      </rPr>
      <t>van de applicatie.</t>
    </r>
  </si>
  <si>
    <t>S9</t>
  </si>
  <si>
    <t>Software libraries mogen niet EOL( End-of-life) zijn. Update mag N-1 zijn.</t>
  </si>
  <si>
    <t>( software)</t>
  </si>
  <si>
    <t>S10</t>
  </si>
  <si>
    <t>Security scorecard &gt;80%</t>
  </si>
  <si>
    <t>(Compliance)</t>
  </si>
  <si>
    <t>Network&gt;70%</t>
  </si>
  <si>
    <t>DNS&gt;70%</t>
  </si>
  <si>
    <t>Patching&gt;70%</t>
  </si>
  <si>
    <t>Scope
Van toepassing op Omgeving en/of Koppeling</t>
  </si>
  <si>
    <t>AUTH01</t>
  </si>
  <si>
    <t>Authenticatie</t>
  </si>
  <si>
    <t>Authenticatie loopt via (Seamless) Single Sign On. Hierbij worden de door Microsoft Azure Active Directory protocollen ondersteund en wordt als identity provider de Entra ID omgeving van de opdrachtgever gebruikt.</t>
  </si>
  <si>
    <t>Koppeling 1</t>
  </si>
  <si>
    <t>AUTH02</t>
  </si>
  <si>
    <t>De Programmatuur ondersteunt AAD Guest users voor (Seamless) Single Sign on conform de op dat moment best practices van Microsoft.</t>
  </si>
  <si>
    <t>AUTH03</t>
  </si>
  <si>
    <t>(Seamless) Single Sign on gebeurt op basis van least privelege. De Leverancier dient aan te tonen en te onderbouwen welke premissies, atributen en/of claims nodig zijn om de koppeling op te zetten. (SSO, SCIM en SP(N)) 
https://docs.microsoft.com/en-us/graph/permissions-reference</t>
  </si>
  <si>
    <t>CERT02</t>
  </si>
  <si>
    <t>Certificaten</t>
  </si>
  <si>
    <t xml:space="preserve">Bij gebruik van een subdomein of domein dat door de Opdrachtgever wordt beheerd dan gebruikt Leverancier alleen certificaten welke zijn verstrekt door de Opdrachtgever. </t>
  </si>
  <si>
    <t>Omgeving C</t>
  </si>
  <si>
    <t>CERT03</t>
  </si>
  <si>
    <t>De Leverancier is verantwoordelijk voor de aankoop van certificaten. Tenzij het gaat om de door Opdrachtgever beheerde domeinnamen.</t>
  </si>
  <si>
    <t>DATAO01</t>
  </si>
  <si>
    <t>Data overdracht</t>
  </si>
  <si>
    <t>Een eenmalige dataoverdracht (bijv het aanleveren of ontvangen van een database) vindt plaats op basis van SFTP. Indien de leverancier de SFTP server is en opdrachtgever de client dient de leverancier hiervoor IP whitelisting te gebruiken en een tijdelijk SFTP account ter beschikking te stellen met enkel het doel van de eenmalige dataoverdracht heeft.</t>
  </si>
  <si>
    <t>DOC02</t>
  </si>
  <si>
    <t>Documentatie</t>
  </si>
  <si>
    <t>Naast de verplichte documentatie die in Artikel 6 en 14 in de GIBIT worden gesteld houdt de Leverancier actuele overzichten, documentatie en handleidingen bij en stelt deze beschikbaar aan Opdrachtgever met minimaal de volgende eigenschappen voor SaaS applicaties:
- Handleiding tbv het vervangen van certificaten/secret keys gebruikt door de ICT Prestatie bij Azure application tbv SSO/SCIM
- Een overzicht van de parametrisering van de ICT Prestatie
- Gebruikte http-requestmethoden (GET, POST)
- Informatie in de http-headers die voor het functioneren van belang zijn
- Poorten en protocollen van en naar de Programatuur zijn vastgelegd, dit mag in de vorm van een overzicht of netwerktekening</t>
  </si>
  <si>
    <t>DOC03</t>
  </si>
  <si>
    <t>Leverancier beschikt over en verstrekt (geanonimiseerd) aan opdrachtgever de Incident Response procedure welke minimaal voldoet aan de ISO 27001 template.</t>
  </si>
  <si>
    <t>DOC04</t>
  </si>
  <si>
    <t>Leverancier beschikt over en verstrekt aan opdrachtgever de Coordinated Vulnerability Disclosure procedure, dit mag via een publiek beschikbare security.txt file. Deze moet voldoen aan de richtlijnen van NCSC.
https://ncsc.nl/</t>
  </si>
  <si>
    <t>LOG01</t>
  </si>
  <si>
    <t>Logging</t>
  </si>
  <si>
    <t>Er wordt er een audit trail gelogd van alle transacties en wijzigingen waarbij de logging minimaal het volgende bevat (indien van toepassing):
• Een tot een natuurlijke persoon herleidbare gebruikersnaam of ID;
• De gebeurtenis;
• Waar mogelijk de identiteit van het werkstation;
• Host naam;
• Naam van de toepassing;
• IP-adres(sen);
• Het object waarop de handeling werd uitgevoerd;
• Het resultaat van de handeling;
• De datum en het tijdstip van de gebeurtenis.
 Logging wordt minimaal 1 jaar bewaard en bij het voorkomen van een incident wordt de logging omtrent het incident 3 jaar bewaard.</t>
  </si>
  <si>
    <t>MAIL01</t>
  </si>
  <si>
    <t>Mail</t>
  </si>
  <si>
    <t xml:space="preserve">De ICT prestatie en/of leverancier ontvangt geen e-mail in naam van de gemeente Eindhoven met een eigen domein adres. Dit wordt altijd gedaan met het domein naam van de Opdrachtgever. De ICT Prestatie ondersteunt het gebruik van onderstaande techniek  voor het uitlezen van een door de Opdrachtgever beheerde mailbox. Legacy protocollen zoals IMAP en POP worden niet ondersteund.
Integratie met Exchange online vindt plaats door middel van een Entra App registration (Service Principal Name) door middel van Microsoft Graph of Exchange Web Services (EWS), authenticatie verloopt via een certificaat of clientsecret. 
Microsoft Graph application rechten welke zijn toegestaan:
Mail.Read
Mail.ReadBasic
Mail.ReadBasic.All
Mail.ReadWrite
Exchange Web Services rechten welke zijn toegestaan:
full_access_as_app
De ICT prestatie is verantwoordelijk voor de archivering en/of vernietiging van email.
De ICT prestatie is verantwoordelijk voor het versturen van een ontvangstbevestiging aan zender van de email conform de WEMBV wetgeving via eis MAIL02.
</t>
  </si>
  <si>
    <t>Koppeling 5</t>
  </si>
  <si>
    <t>MAIL02</t>
  </si>
  <si>
    <t xml:space="preserve">De ICT prestatie en/of leverancier  verstuurt geen e-mail uit naam van de gemeente Eindhoven met een eigen domein adres. De ICT Prestatie ondersteunt het gebruik van externe relay servers van de Opdrachtgever voor het verzenden van e-mail. Authenticatie dient middels een door de Opdrachtgever verstrekte username en wachtwoord plaats te vinden.
Hierbij moeten minimaal de volgende protocollen worden ondersteund:
- StartTLS (niet voor API)
- TLS V1.2 of 1.3 (zie NCSC richtlijnen)
De leverancier dient een statisch uitgaand IPv4 adres aan te leveren tbv SMTP verkeer.
De ICT prestatie is verantwoordelijk voor de archivering en/of vernietiging van email.
</t>
  </si>
  <si>
    <t>Koppeling 6</t>
  </si>
  <si>
    <t>MAPP01</t>
  </si>
  <si>
    <t>Mobile applicatie</t>
  </si>
  <si>
    <t>Opdrachtgever accepteert enkel apps voor iOS en Android welke via de officiële stores (Apple App store en/of Google Playstore) zijn gepubliceerd.
Het is niet mogelijk om (handmatig) van Line-of-business apps (APK en IPA) of apps via een private Playstore te installeren.</t>
  </si>
  <si>
    <t>Omgeving A, indien van toepassing</t>
  </si>
  <si>
    <t>MAPP02</t>
  </si>
  <si>
    <t>Het instellen van pincodes en/of biometrische authenticatie voor iOS en Android apps vereist eenmalig het gebruik van Multi Factor Authenticatie, E-herkenning of DigiD tijdens de initiële configuratie. Na deze initiële opzet is het gebruik van E-herkenning, DigiD of Multi Factor Authenticatie niet langer nodig voor toegang via de ingestelde pincode of biometrische gegevens.</t>
  </si>
  <si>
    <t>SECA01</t>
  </si>
  <si>
    <t>Security Algemeen</t>
  </si>
  <si>
    <t>Alle protocollen die worden gebruikt in de ICT Prestatie en staan in de verplichte of aanbevolen standaarden van Forum Standaardisatie voldoen aan de vereiste versie of hoger.
https://www.forumstandaardisatie.nl/open-standaarden/verplicht
https://www.forumstandaardisatie.nl/open-standaarden/aanbevolen</t>
  </si>
  <si>
    <t>SECA02</t>
  </si>
  <si>
    <t>In aanvulling op Staatsblad 2019, 457 stelt Opdrachtgever de Leverancier verplicht geen gebruik te maken van producten of diensten van een partij waarvan bekend is of waarvoor gronden zijn te vermoeden dat deze de intentie heeft een product of -dienst te misbruiken of uit te laten vallen, of nauwe banden heeft met of onder invloed staat van een staat, entiteit of persoon als bedoeld onder met deze intentie, of een entiteit of persoon is ten aanzien van wie er gronden zijn om dergelijke banden of invloed te vermoeden.
https://zoek.officielebekendmakingen.nl/stb-2019-457.html</t>
  </si>
  <si>
    <t>SECA03</t>
  </si>
  <si>
    <t>De ICT Prestatie blijft voldoen aan de meest actuele NCSC richtlijnen voor wat betreft de ICT-beveiligingsrichtlijnen voor webapplicaties, TLS, Mobile apps en HTTPS
https://www.ncsc.nl/</t>
  </si>
  <si>
    <t>SECA07</t>
  </si>
  <si>
    <t>De SSL Cipher Suites volgorde is zo ingesteld dat deze als eerst gebruikt maakt van het sterkste Cipher en zo aflopend. Hierbij gebruikt de Leverancier enkel ciphers met de status goed en/of voldoende van het NCSC.</t>
  </si>
  <si>
    <t>SECA08</t>
  </si>
  <si>
    <t>Encryptie &amp; hashing algoritmes voldoen aan de FIPS standaard N-1 (meest recente definitieve versie of 1 versie lager)
https://csrc.nist.gov/publications/fips</t>
  </si>
  <si>
    <t>SECA09</t>
  </si>
  <si>
    <t>De ICT Prestatie blijft functioneren met alle Attack Surface Reduction (ASR) regels van Microsoft Defender for Endpoint ingeschakeld.
https://learn.microsoft.com/en-us/microsoft-365/security/defender-endpoint/attack-surface-reduction-rules-reference</t>
  </si>
  <si>
    <t>Omgeving A</t>
  </si>
  <si>
    <t>SECG01</t>
  </si>
  <si>
    <t>Security Gegevens</t>
  </si>
  <si>
    <t>Te beschermen gegevens worden veilig opgeslagen in databases of bestanden, waarbij zeer gevoelige gegevens worden versleuteld. Opslag vindt alleen plaats als dit noodzakelijk is.</t>
  </si>
  <si>
    <t>SECK01</t>
  </si>
  <si>
    <t>Security Koppelingen</t>
  </si>
  <si>
    <t>Onprem to SaaS, SaaS to Onprem en SaaS to SaaS koppelingen verlopen altijd via de door Opdrachtgever aangeboden Enterprise Service Bus (ESB), API Gateway of SFTP oplossing. Tenzij het gaat om openbaar raad te plegen data, deze data mag rechtstreeks bij de aanbieder van de data worden geraadpleegd en/of opgehaald of als het gaat om koppelingen onderling tussen leveranciers welke vallen onder de wettelijke grondslag welke is gesteld door  het Ministerie van Binnenlandse Zaken en Koninkrijkrelaties of als data van de onprem omgeving van de opdrachtgever via een priveverbinding gaat naar de Azure Tenant van de opdrachtgever.</t>
  </si>
  <si>
    <t>Koppeling 8A, 8B, 9, 9A, 10, 11 en 14 (Patronen 1 t/m 5 uit de GAS)</t>
  </si>
  <si>
    <t>SECK02</t>
  </si>
  <si>
    <t xml:space="preserve">Enterprise Service Bus (ESB) verbindingen verlopen via een 2-way SSL handshake met een Signed Named SSL certificaat (geen self signed en/of wildcard certificaten) </t>
  </si>
  <si>
    <t>Koppeling 8A, 8B, 9, 9A, 10, 11 en 14 (Patronen 1 t/m 5 uit de GAS). Indien dit patroon voor een van deze koppelingen wordt gekozen</t>
  </si>
  <si>
    <t>SECK03</t>
  </si>
  <si>
    <t>Enterprise Service Bus (ESB), API Gateway of SFTP koppelingen dienen via een statisch IP adres te worden opgezet.</t>
  </si>
  <si>
    <t>SECK04</t>
  </si>
  <si>
    <t>SFTP koppeling authenticatie is op basis van certificaten, dit mogen geen wildcard certificaten zijn. De SFTP server  (indien van toepassing) aan de kant van leverancier ondersteunt IP Whitelisting.</t>
  </si>
  <si>
    <t>SECK05</t>
  </si>
  <si>
    <t>Machine to machine (G1) certificaten voor de Enterprise Service Bus (ESB) of API koppeling, die worden gebruikt voor het uitwisselen van gegevens onderling tussen machines, die door de Leverancier worden aangeschaft en gebruikt, krijgen per koppeling een certificaat en dit mag geen wilcard certificaat zijn.</t>
  </si>
  <si>
    <t>ALG04</t>
  </si>
  <si>
    <t>Technisch algemeen</t>
  </si>
  <si>
    <t xml:space="preserve">De ICT Prestatie voorziet in validatiecontroles in toepassingen om eventueel corrumperen van informatie door verwerkingsfouten of opzettelijke handelingen te ontdekken. Er zijn door Leverancier beheersmaatregelen geïmplementeerd voor het bewerkstelligen van authenticiteit en het beschermen van integriteit van berichten in toepassingen. </t>
  </si>
  <si>
    <t>ALG06</t>
  </si>
  <si>
    <t>De ICT Prestatie moet voorzien zijn van strikte input- en output-validatiemechanismen. Voor de input houdt dit in dat alle ontvangen gegevens, of deze nu van gebruikers, andere systemen of bestanden afkomstig zijn, gecontroleerd en gevalideerd worden op veiligheid en correctheid voordat ze worden verwerkt. Dit is essentieel om beveiligingsrisico's zoals SQL-injectie, cross-site scripting en andere potentiële aanvallen te voorkomen. Wat betreft de output, moeten alle gegevens die naar externe bestemmingen worden verzonden, zorgvuldig worden gecontroleerd en gevalideerd om te waarborgen dat er geen gevoelige informatie wordt gelekt en dat de gegevens correct worden weergegeven. De implementatie en werking van deze validatiemechanismen dienen in lijn te zijn met de richtlijnen zoals beschreven in NORA online met betrekking tot input-/output-validatie.
https://www.noraonline.nl/</t>
  </si>
  <si>
    <t>ALG07</t>
  </si>
  <si>
    <t>De ICT Prestatie gaat om met diakrieten</t>
  </si>
  <si>
    <t>ALG08</t>
  </si>
  <si>
    <t>De ICT Prestatie is benaderbaar zowel IPv4 als IPv6</t>
  </si>
  <si>
    <t>WEB01</t>
  </si>
  <si>
    <t>Web applicaties</t>
  </si>
  <si>
    <t>Als de ICT Prestatie of een onderdeel hiervan webbased is, kan deze op mobiele apparaten plaats- en tijdonafhankelijk worden gebruikt. Bovendien, wanneer de toegang tot deze webbased of SaaS Programmatuur via een browser verloopt, installeert deze, voor de werking van de Programmatuur, geen plugins lokaal in de geldende HTML5 standaard. Daarnaast zullen altijd minimaal de laatste 3 versies van Microsoft – Chromium Edge als browser ondersteund.</t>
  </si>
  <si>
    <t>WEB02</t>
  </si>
  <si>
    <t>Indien er geen Continuous access evaluation (CAE) plaatsvindt dan zal de session time-out (Idle, Absolute, Renewal) ingesteld moeten worden voor het webbased gedeelte van de Totale ICT prestatie en is deze zo ingesteld dat de maximale tijd niet wordt overschreden.
Time-out voor inactiviteit (Idle):
•	Max 15 minuten voor toepassingen met hoog risico of na handmatig beëindigen van de sessie 
Absolute time-out:
•	Max 4 uur of na handmatig beëindigen van de sessie
Verlenging Time-out (Renewal):
•	Maximaal iedere uur midden in de gebruikerssessie, en onafhankelijk van de sessieactiviteit en dus van de time-out voor inactiviteit, dient er automatisch een nieuw sessie ID te worden gegenereerd welke, met een veiligheidsinterval van max 10 minuten, automatisch overgang verzorgt van het oude naar het nieuwe sessie ID en hiermee het voorgaande sessie ID ongeldig maakt.</t>
  </si>
  <si>
    <t>WEB03</t>
  </si>
  <si>
    <t>Voor het installeren van extensies in de Edge Browser dient de Leverancier het ID en de URL van de Edge-browserextensie aan te leveren. Een extensie op een andere manier installeren wordt niet ondersteund door de Opdrachtgever.</t>
  </si>
  <si>
    <t>Indien van toepassing</t>
  </si>
  <si>
    <t>WEB04</t>
  </si>
  <si>
    <t>De ICT Prestatie gebruikt minimaal de onderstaande Security Headers, conform best practices van het OWASP https://owasp.org/www-project-secure-headers.
- Strict-Transport-Security  (HSTS)
- Content-Security-Policy (CSP)
- X-Content-Type-Options
- Referrer-policy
- X-Frame-Options
- Permissions-Policy</t>
  </si>
  <si>
    <t>WEB05</t>
  </si>
  <si>
    <t xml:space="preserve">Voor SaaS-applicaties en producten is de leverancier verantwoordelijk voor de beveiliging en updates van de ICT-prestatie. Kwetsbaarheden worden conform de SLA-oplostijden opgelost. De leverancier is vereist een WAF (Web Application Firewall) en antivirus te gebruiken. De ICT-prestatie moet worden ingericht volgens best practices, huidige technologische standaarden en het Zero Trust-principe. Daarnaast dient de leverancier te voldoen aan de volgende eisen:
Periodieke Beveiligingsaudits: De leverancier moet periodieke beveiligingsaudits uitvoeren, inclusief penetratietesten, om de beveiligingsmaatregelen te evalueren en te verbeteren.
Encryptie: Alle gegevens, zowel in transit als in rust, moeten worden versleuteld met encryptiealgoritmes conform eis SECA08.
Toegangsbeheer: Er moet een robuust toegangsbeheerbeleid zijn, inclusief SSO (of multi-factor authenticatie (MFA)), voor alle beheerders en personen met toegang vanuit de leverancier.
Data Back-up en Herstel:  Back-ups van alle gegevens moeten worden uitgevoerd conform RTO en RPO. Er moet een gedetailleerd disaster recovery plan zijn om snelle herstelmaatregelen te garanderen in geval van gegevensverlies. RTO en RPO worden elders in de uitvraag gedefineerd. De backup moet op een andere locatie zijn dan de locatie van het live systeem.
Monitoring en Logging: Continue monitoring en logging van alle activiteiten binnen de applicatie om verdachte activiteiten snel te detecteren en hierop te reageren conform eis LOG01/02.
Datacenter: Tier 3 of hoger </t>
  </si>
  <si>
    <t>BISL Gebruikersbeheer</t>
  </si>
  <si>
    <t>Inschrijving voldoet hieraan Ja/Nee</t>
  </si>
  <si>
    <t>Eis / Wens / Nvt</t>
  </si>
  <si>
    <t>FBGB01</t>
  </si>
  <si>
    <t>De functioneel beheerders van de Opdrachtgever kunnen zelf een gebruiker toevoegen, wijzigen of beëindigen aan de ICT prestatie.</t>
  </si>
  <si>
    <t>FBGB02</t>
  </si>
  <si>
    <t>Standaard autorisatieprofielen worden door de functioneel beheerders van de Opdrachtgever zelf gedefinieerd. 
Deze profielen worden toegewezen aan individuele gebruikers op basis van hun rol (Role Based Acces - RBAC)</t>
  </si>
  <si>
    <t>FBGB03</t>
  </si>
  <si>
    <t>Autorisaties worden toegekend op functionaliteit met toegang tot die modules die de gebruiker nodig heeft voor zijn of haar werkprocessen.</t>
  </si>
  <si>
    <t>FBGB04</t>
  </si>
  <si>
    <t>Autorisaties worden toegekend op inhoud (data). Niet alle gebruikers die dezelfde functionaliteit hebben zien dezelfde data.</t>
  </si>
  <si>
    <t>FBGB05</t>
  </si>
  <si>
    <t>De ICT prestatie heeft de mogelijkheid om verschillende beheerders / keyusers een verschillend niveau van rechten als beheerder toe te wijzen met behulp van RBAC.</t>
  </si>
  <si>
    <t>FBGB06</t>
  </si>
  <si>
    <t>De standaardrapportages over de ingerichte autorisatiematrix en de manier waarop gebruikers gekoppeld werden aan de autorisatiematrix, zijn beschikbaar vanuit de Programmatuur voor Functioneel beheer van de Opdrachtgever.</t>
  </si>
  <si>
    <t>FBGB07</t>
  </si>
  <si>
    <t xml:space="preserve">De gebruiker moet inloggen in de applicatie volgens de door de Opdrachtgever gestelde technische en security eisen. </t>
  </si>
  <si>
    <t>FBGB08</t>
  </si>
  <si>
    <t>De functioneel beheerder van de Opdrachtgever moet een secundair inlogkanaal hebben om te garanderen dat hij of zij altijd toegang heeft tot de ICT prestatie</t>
  </si>
  <si>
    <t>BISL GebruikersOndersteuning</t>
  </si>
  <si>
    <t>FBGO02</t>
  </si>
  <si>
    <t>BISL Gebruikersondersteuning</t>
  </si>
  <si>
    <t>Functioneel beheerder van de Opdrachtgever kan onjuiste acties van gebruikers herstellen, hiervoor is een beheershandleiding beschikbaar.</t>
  </si>
  <si>
    <t>FBGO03</t>
  </si>
  <si>
    <t>Functioneel beheerder van de Opdrachtgever kan wisselen naar wat een gebruiker in een andere rol kan en ziet ten behoeve van gerichte ondersteuning.</t>
  </si>
  <si>
    <t>FBGO04</t>
  </si>
  <si>
    <r>
      <t xml:space="preserve">Functioneel beheerder van de Opdrachtgever heeft invloed op de inrichting van invoervelden binnen de ICT prestatie, waaronder het verplicht kunnen stellen van specifieke invoervelden. </t>
    </r>
    <r>
      <rPr>
        <b/>
        <sz val="11"/>
        <rFont val="Calibri"/>
        <family val="2"/>
        <scheme val="minor"/>
      </rPr>
      <t xml:space="preserve">
</t>
    </r>
  </si>
  <si>
    <t>FBGO05</t>
  </si>
  <si>
    <t>Communicatie van gebruikers van Opdrachtgever met de servicedesk van Leverancier vindt zowel schriftelijk als mondeling plaats in het Nederlands. Voor 2e of derdelijns technische ondersteuning zou Engels wel acceptabel zijn.</t>
  </si>
  <si>
    <t>BISL Beheer Bedrijfsinformatie</t>
  </si>
  <si>
    <t>FBBB01</t>
  </si>
  <si>
    <t>De rapportages en selecties in de ICT prestatie dienen beschikbaar te zijn op het niveau van strategisch, tactisch en operationeel.</t>
  </si>
  <si>
    <t>FBBB02</t>
  </si>
  <si>
    <t>De selecties waarop rapportages in de ICT prestatie zijn gebaseerd, zijn aanpasbaar zonder tussenkomst van de Leverancier.</t>
  </si>
  <si>
    <t>FBBB03</t>
  </si>
  <si>
    <t>Door een gebruiker opgevraagde rapportages en selecties tonen alleen waartoe die gebruiker in de ICT prestatie geautoriseerd is.</t>
  </si>
  <si>
    <t>FBBB04</t>
  </si>
  <si>
    <t>Wanneer functioneel beheer of een gebruiker ten behoeve van een rapportage een selectie van gegevens maakt, wordt deze selectie geautoriseerd toegankelijk en gedeeld met anderen, conform RBAC / profiel van de gebruiker.</t>
  </si>
  <si>
    <t>FBBB05</t>
  </si>
  <si>
    <t>Gegevens uit de ICT prestatie zijn beschikbaar voor gebruik in het Datawarehouse / Datavault / BI-omgeving van de Opdrachtgever ten behoeve van management rapportages.</t>
  </si>
  <si>
    <t>FBBB06</t>
  </si>
  <si>
    <t xml:space="preserve">Indien gebruik gemaakt wordt van financiele gegevens koppelt de ICT prestatie met het financieel systeem van de  Opdrachtgever, zodat crediteurgegevens en financiële verwerking op één centrale plaats worden bijgehouden.  </t>
  </si>
  <si>
    <t>FBBB07</t>
  </si>
  <si>
    <t>De ICT prestatie koppelt met het MIM / Azure systeem van de Opdrachtgever zodat gegevens van gebruikers / personeel op één centrale plaats beheerd worden.</t>
  </si>
  <si>
    <t>FBBB08</t>
  </si>
  <si>
    <t>Alle handelingen in de ICT prestatie (bv. toevoegen, raadplegen, bewerken, goedkeuren, verwijderen, kopiëren, exporteren) op informatieobjecten en hun kenmerken zijn vastgelegd in een audit trail.
De opgenomen gegevens in de audit trail kunnen niet gewijzigd worden.</t>
  </si>
  <si>
    <t>FBBB09</t>
  </si>
  <si>
    <t>De logging opgenomen in de audit trail moet gefilterd kunnen worden.</t>
  </si>
  <si>
    <t>FBBB10</t>
  </si>
  <si>
    <t xml:space="preserve">In importkoppelingen wordt op Veld niveau aangegeven wat met de informatie gedaan moet worden in welke situatie: overschrijven - altijd of alleen indien leeg, toevoegen, wanneer een veld in bron of doel is gevuld met afwijkende gegevens. </t>
  </si>
  <si>
    <t>FBBB11</t>
  </si>
  <si>
    <t>In importkoppelingen wordt op Recordniveau aangegeven wat met de informatie gedaan moet worden wanneer een record in de bron bestaat of niet, of in het doel bestaat of niet.</t>
  </si>
  <si>
    <t>FBBB12</t>
  </si>
  <si>
    <t xml:space="preserve">De Leverancier biedt inzicht in de samenhang tussen de verschillende entiteiten voor functioneel beheer van de Opdrachtgever, door het beschikbaar stellen van het datamodel (ERD). </t>
  </si>
  <si>
    <t>FBBB13</t>
  </si>
  <si>
    <t xml:space="preserve">Gegevens uit de ICT prestatie moeten geëxporteerd kunnen worden naar gangbare bestandstypen, minimaal naar PDF, Excel en/of naar csv, ook voor 1 op n relaties ten behoeve van verwerking buiten de ICT prestatie. </t>
  </si>
  <si>
    <t>FBBB14</t>
  </si>
  <si>
    <t>Wanneer gebruik gemaakt wordt van sjablonen voor documenten en mails worden deze voorzien van de huisstijl van de Opdrachtgever.</t>
  </si>
  <si>
    <t>BISL Wijzigingenbeheer</t>
  </si>
  <si>
    <t>FBWB01</t>
  </si>
  <si>
    <t>De ICT prestatie registreert alle beheersactiviteiten. Er wordt minimaal bijgehouden wie wat wanneer gedaan heeft in de beheerdersrol.</t>
  </si>
  <si>
    <t>FBWB02</t>
  </si>
  <si>
    <t>Functioneel beheerders van de Opdrachtgever hebben de mogelijkheid om functionele parameters, stuurgegevens en meldingen aan te passen/onderhouden.</t>
  </si>
  <si>
    <t>FBWB03</t>
  </si>
  <si>
    <t>Implementeren van de ontwikkeling, test en acceptatie (OTA) omgeving naar productie wordt zonder overtypen uitgevoerd.</t>
  </si>
  <si>
    <t>FBWB04</t>
  </si>
  <si>
    <t>Aanpassingen in de inrichting / processen / workflows worden zonder consultancy en met hulp van de helpdesk van de Leverancier gedaan.</t>
  </si>
  <si>
    <t>FBWB05</t>
  </si>
  <si>
    <t>Invoerschermen worden door functioneel beheer van Opdrachtgever aangepast op lay-out en aantal en soort velden.</t>
  </si>
  <si>
    <t>FBWB06</t>
  </si>
  <si>
    <t>Bij nieuwe releases van de ICT prestatie blijven bestaande data in de applicatie toegankelijk  zonder verandering van inhoud en structuur en verlies van functionaliteit. Oorspronkelijke metadata blijven behouden.</t>
  </si>
  <si>
    <t>BISL Operationele ICT aansturing</t>
  </si>
  <si>
    <t>FBOIA02</t>
  </si>
  <si>
    <t xml:space="preserve">Wanneer gebruik gemaakt wordt van certificaten is voor de Functioneel Beheerder van de Opdrachtgever inzichtelijk welke certificaten gebruikt worden, wat de looptijd is en wie verantwoordelijk is voor tijdige signalering en verlenging. </t>
  </si>
  <si>
    <t>Onderdeel DIV eisen</t>
  </si>
  <si>
    <t>DIV2</t>
  </si>
  <si>
    <t>Informatieobjecten (documenten, dossiers, zaken, e-mails, tekstberichten, andere bestandsformaten) kunnen in relatie met elkaar beheerd worden (in context).</t>
  </si>
  <si>
    <t>DIV3</t>
  </si>
  <si>
    <t>De ICT prestatie is conform MDTO. Dit houdt in dat:
- Alle verplichte metagegevens kunnen bij het informatieobject worden vastgelegd.
- metagegevens worden geëxporteerd in een automatisch verwerkbaar formaat (XML, JSON of CSV)
- Voor bepaalde metadata wordt voldaan aan ISO-8601-1/2:2019 (datumnotaties) en ISO-639-3:2007 (taalcodes).
- De werking van het metadataschema wordt ondersteund (herhaaldelijkheid van velden, aggregatieniveaus)</t>
  </si>
  <si>
    <t>DIV4</t>
  </si>
  <si>
    <t>De ICT prestatie biedt een gedetailleerde zoekfunctie op alle ingevoerde en automatisch gegenereerde metadata en combinaties hiervan. Er kan binnen de ICT prestatie worden gezocht op specifieke metagegevens, zowel op dossier/zaak- als documentniveau.</t>
  </si>
  <si>
    <t>DIV5</t>
  </si>
  <si>
    <t>De ICT prestatie biedt de mogelijkheid tot geavanceerd zoeken (op basis van zelf te kiezen filters).</t>
  </si>
  <si>
    <t>DIV6</t>
  </si>
  <si>
    <t>De ICT prestatie biedt de mogelijkheid tot full text search (zoeken op inhoud van documenten).</t>
  </si>
  <si>
    <t>DIV7</t>
  </si>
  <si>
    <t xml:space="preserve">De ICT prestatie biedt duidelijke en werkbare conventies met betrekking tot documentversiebeheer. </t>
  </si>
  <si>
    <t>DIV8</t>
  </si>
  <si>
    <t>Indien de ICT prestatie elektronische berichten (zoals e-mail, tekstberichten) aanmaakt of ontvangt, dan moet de applicatie de elektronische berichten zonder informatieverlies (met bijlagen, ingebedde informatieobjecten en metadata) kunnen opnemen bij het dossier/de zaak.</t>
  </si>
  <si>
    <t>DIV9</t>
  </si>
  <si>
    <t>Alle zaken, dossiers en documenten beheerd binnen de ICT prestatie hebben een uniek identificatiekenmerk. Indien de ICT prestatie gekoppeld wordt aan het zaaksysteem, moet de ICT prestatie kunnen communiceren met het centraal  component dat identificatiekenmerken voor dossiers/zaken en documenten genereert.</t>
  </si>
  <si>
    <t>DIV11</t>
  </si>
  <si>
    <t>De ICT prestatie biedt de mogelijkheid om de datum voor het vernietigen of overbrengen (naar E-depot) van een dossier/zaak automatisch te berekenen en deze als zodanig te markeren in de metadata van het dossier/zaak en evt onderliggende documenten.</t>
  </si>
  <si>
    <t>DIV16</t>
  </si>
  <si>
    <t xml:space="preserve">Op de (automatisch) te genereren vernietigingslijst, te bewarenlijst, migratielijst of andere exports, moet op verschillende aggregatieniveaus (document, dossier/zaak) kunnen worden aangegeven welke metadatavelden moeten worden geexporteerd en om hoeveel data het gaat (TB/GB/MB/etc). Alle metadatavelden moeten te exporteren zijn. Deze lijst moet ten minste in excel (CSV, XLS) te exporteren zijn. </t>
  </si>
  <si>
    <t>DIV17</t>
  </si>
  <si>
    <t>De ICT prestatie biedt de mogelijkheid om op procesniveau in te richten wat er moet gebeuren bij het uitvoeren van een vernietigingsactie. Gegevens moeten bewaard, verwijderd of geanonimiseerd kunnen worden.</t>
  </si>
  <si>
    <t>DIV18</t>
  </si>
  <si>
    <t xml:space="preserve">Informatieobjecten, gegevens en bijbehorende metadata (op verschillende aggregatieniveaus: dossier/zaak en onderliggende documenten, bestanden, elementen in een database, koppelingen met klantprofielen of persoonsgegevens) moeten onherstelbaar kunnen worden vernietigd op basis van de als zoekcriteria opgegeven metadata. Er is geen limiet aan het aantal items dat vernietigd kan worden. </t>
  </si>
  <si>
    <t>DIV19</t>
  </si>
  <si>
    <t>Bij vernietiging van een informatieobject/gegevens dient een aantal metadata opgeslagen te worden in de audittrail, te weten:
- datum van verwijdering
- uniek ID-kenmerk/registratiekenmerk met bijbehorend aggregatieniveau van informatieobject (indien van toepassing)
- persoon die rol van verwijdering/overdracht uitvoert.</t>
  </si>
  <si>
    <t>DIV20</t>
  </si>
  <si>
    <t>Wanneer voor zoeken en vinden gebruik wordt gemaakt van indexering, dient de index na vernietiging te worden geactualiseerd zodat vernietigde informatie niet meer gevonden kan worden.</t>
  </si>
  <si>
    <t>DIV40</t>
  </si>
  <si>
    <t>De ICT prestatie moet informatieobjecten met bijbehorende metagegevens in origineel formaat én zonder informatieverlies kunnen exporteren</t>
  </si>
  <si>
    <t>DIV41</t>
  </si>
  <si>
    <t xml:space="preserve">Het moet mogelijk zijn om de metadata van afgesloten dossiers te bevriezen, zodat er bij wijzigingen (bijvoorbeeld in de landelijke selectielijst) geen terugwerkende werking plaatsvindt. </t>
  </si>
  <si>
    <t xml:space="preserve">Categorie SLA </t>
  </si>
  <si>
    <t>SLA01</t>
  </si>
  <si>
    <t>SLA</t>
  </si>
  <si>
    <t>SLA02</t>
  </si>
  <si>
    <t xml:space="preserve">Overleg tussen Opdrachtnemer en Opdrachtgever dient plaats te vinden 1 x per (half)jaar op tactisch en strategisch niveau </t>
  </si>
  <si>
    <t>SLA03</t>
  </si>
  <si>
    <t xml:space="preserve">Opdrachtnemer is bereikbaar via telefoon, e-mail en/of chat voor 1e en 2e lijns support tijdens de afgesproken service windows </t>
  </si>
  <si>
    <t>SLA04</t>
  </si>
  <si>
    <t>Meldingen dienen geprioriteerd te worden met een verwijzing naar reactietijden en oplostijden</t>
  </si>
  <si>
    <t>SLA05</t>
  </si>
  <si>
    <t>Een Escalatie matrix is in kaart gebracht voor het geval dat de afgesproken servicelevels niet worden nageleefd</t>
  </si>
  <si>
    <t>SLA06</t>
  </si>
  <si>
    <t>Meldingen en supportvragen moeten ingediend kunnen worden via een service management tool/applicatie</t>
  </si>
  <si>
    <t>SLA07</t>
  </si>
  <si>
    <t>(Cloud)applicaties met Service Level A dienen 99.95% beschikbaar te zijn met 24/7 support</t>
  </si>
  <si>
    <t>SLA11</t>
  </si>
  <si>
    <t>Clouddiensten/applicaties dienen gemonitored te worden met een statuspagina of healthcheck (endpoint monitoring)</t>
  </si>
  <si>
    <t>COMP01</t>
  </si>
  <si>
    <t>Compliance</t>
  </si>
  <si>
    <t>Opdrachtnemer heeft een releasestrategie voor het (versie)beheer van software, firmware en licenties. Daarin wordt duidelijk aangegeven welk proces wordt gevolgd bij het invoeren van updates en welke rapportages worden gedeeld over de versies die in gebruik en beheer zijn</t>
  </si>
  <si>
    <t>COMP04</t>
  </si>
  <si>
    <t>(Preventief) Onderhoud dient plaats te vinden tijdens vaste onderhouds windows, buiten werkdagen (standaard tussen 08:00 tot 18:00)</t>
  </si>
  <si>
    <t>COMP05</t>
  </si>
  <si>
    <t>Opdrachtnemer heeft een backupstrategie voor het terughalen en herstellen van data (inclusief jaarlijks backup restore tests). Daarin wordt duidelijk aangegeven welke RTO (Recovery Time Objective) en RPO (Recovery Point Objective) van toepassing is</t>
  </si>
  <si>
    <t>COMP06</t>
  </si>
  <si>
    <t>Informatie m.b.t. logging en monitoring kan (periodiek) opgevraagd worden door de Opdrachtgever t.b.v. audit trails</t>
  </si>
  <si>
    <t>COMP07</t>
  </si>
  <si>
    <t>Vulnerability scanning op software wordt  (periodiek) uitgevoerd door de Opdrachtnemer</t>
  </si>
  <si>
    <t>COMP08</t>
  </si>
  <si>
    <t xml:space="preserve">Pentests worden (periodiek) uitgevoerd in samenwerking met de Opdrachtgever (Op basis van BBN score wordt een Blackbox, Greybox of Whitebox pentest uitgevoerd) </t>
  </si>
  <si>
    <t>COMP09</t>
  </si>
  <si>
    <r>
      <t xml:space="preserve">Security incidenten en datalekken dienen gemeld te worden bij de Opdrachtgever binnen </t>
    </r>
    <r>
      <rPr>
        <sz val="11"/>
        <rFont val="Calibri"/>
        <family val="2"/>
      </rPr>
      <t>48</t>
    </r>
    <r>
      <rPr>
        <sz val="11"/>
        <color theme="1"/>
        <rFont val="Calibri"/>
        <family val="2"/>
      </rPr>
      <t xml:space="preserve"> uur. Security issues dienen opgelost te worden op basis van CVSS score.
Kritiek – Oplossen binnen 1 dag
High – Oplossen binnen 1 week
Medium – Oplossen binnen 2 maanden
Low – Oplossen in overleg
Bron:
- https://cve.mitre.org/
- https://www.cve.org/
- https://nvd.nist.gov</t>
    </r>
  </si>
  <si>
    <t>COMP10</t>
  </si>
  <si>
    <t>Development/ontwikkeling wordt gedaan volgens OTAP (Ontwikkeling, Test, Acceptatie en Productie) waarbij data gescheiden is per omgeving</t>
  </si>
  <si>
    <t>COMP12</t>
  </si>
  <si>
    <t>&lt;Opdrachtnemer&gt; volgt de richtlijnen van DigiToegankelijk voor het ontwikkelen en opleveren van websites en apps volgens de geldende EN 301 549 richtlijnen (zie https://digitoegankelijk.nl/leveranciers en https://digitoegankelijk.nl/toegankelijkheidsverklaring/onderzoek)</t>
  </si>
  <si>
    <t>COMP13</t>
  </si>
  <si>
    <t>&lt;Opdrachtnemer&gt; voert na oplevering van de opdracht binnen 2 jaar een onderzoek uit volgens de WCAG-EM richtlijnen en toetst dan of er aan de digitoegankelijkheidseisen wordt voldaan inclusief een digitoegankelijkheidsverklaring 
(zie https://digitoegankelijk.nl/toegankelijkheidsverklaring/onderzoek). 
Verbeteringen/wijzigingen naar aanleiding van het onderzoek worden afgestemd met de gemeente Eindhoven en worden binnen 1 jaar gerealiseerd</t>
  </si>
  <si>
    <t>COMP14</t>
  </si>
  <si>
    <t>Indien de overeenkomst langer dan 3 jaar duurt, voert &lt;Opdrachtnemer&gt; opnieuw een onderzoek uit op het gebied van digitoegankelijkheid volgens de op dat moment geldende EN 301 549 richtlijnen. Wijzigingen inclusief een vernieuwde toegankelijkheidsverklaring worden opnieuw aangeleverd bij de gemeente Eindhoven voor verwerking in het landelijk register</t>
  </si>
  <si>
    <t>Architectuur</t>
  </si>
  <si>
    <t>Technisch algemeen eisen en wensen</t>
  </si>
  <si>
    <t xml:space="preserve"> Functioneel beheer</t>
  </si>
  <si>
    <t xml:space="preserve">Eis / Wens </t>
  </si>
  <si>
    <t>DIV</t>
  </si>
  <si>
    <t>(SLA) Service Level rapportages dienen per maand beschikbaar te zijn op operationeel niveau</t>
  </si>
  <si>
    <t xml:space="preserve">Uw oplossing biedt functionaliteit om meerdere sessies tegelijkertijd open te hebben en te (be)werken door één behandelaar. </t>
  </si>
  <si>
    <t xml:space="preserve">Uw oplossing biedt functionaliteit om een chatbot in te zetten op basis van  AI (zelflerend). </t>
  </si>
  <si>
    <t>Uw oplossing biedt functionaliteit om een chatbot in te zetten op basis van standaard knowledge base.</t>
  </si>
  <si>
    <t>Behaalde weging functionele wensen</t>
  </si>
  <si>
    <t>Behaalde weging Architectuur wensen</t>
  </si>
  <si>
    <t>Behaalde weging Technisch beheer wensen</t>
  </si>
  <si>
    <t>Behaalde weging Functioneel beheer wensen</t>
  </si>
  <si>
    <t>Behaalde weging Informatievoorziening wensen</t>
  </si>
  <si>
    <t>Maximaal aantal te behalen weging architectuur wensen</t>
  </si>
  <si>
    <t>Behaalde weging architectuur wensen</t>
  </si>
  <si>
    <t>Maximaal aantal te behalen weging technisch beheer wensen</t>
  </si>
  <si>
    <t>Totaal aantal behaalde punten wensen</t>
  </si>
  <si>
    <t>Maximaal aantal te behalen weging functioneel beheer wensen</t>
  </si>
  <si>
    <t>Behaalde weging technisch beheer wensen</t>
  </si>
  <si>
    <t>Behaalde weging functioneel beheer wensen</t>
  </si>
  <si>
    <t>Maximaal aantal te behalen weging informatievoorziening wensen</t>
  </si>
  <si>
    <t>Behaalde weging informatievoorzieining wensen</t>
  </si>
  <si>
    <t>Ondertekening namens de Inschrijver, uit hoofd van zijn functie, het bovenstaande naar waarheid te hebben ingevuld</t>
  </si>
  <si>
    <t>Onderneming</t>
  </si>
  <si>
    <t xml:space="preserve">Naam rechtsgeldige vertegenwoordiger
</t>
  </si>
  <si>
    <t>Functie</t>
  </si>
  <si>
    <t>Plaats en datum</t>
  </si>
  <si>
    <t>Handtekening</t>
  </si>
  <si>
    <t>Uw oplossing biedt functionaliteit om in de ESM-tool de telefoonnummers van gebruikers geautomatiseerd bij te houden volgens de koppeling opgenomen in de globale architectuurschets. Daarnaast kunnen geautoriseerde behandelaars de telefoonnummers van gebruikers handmatig aanpassen.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</si>
</sst>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sz val="12"/>
      <color rgb="FFFF0000"/>
      <name val="Calibri"/>
      <family val="2"/>
      <scheme val="minor"/>
    </font>
    <font>
      <u/>
      <sz val="12"/>
      <color theme="10"/>
      <name val="Calibri"/>
      <family val="2"/>
      <scheme val="minor"/>
    </font>
    <font>
      <sz val="12"/>
      <name val="Calibri"/>
      <family val="2"/>
      <scheme val="minor"/>
    </font>
    <font>
      <sz val="12"/>
      <color rgb="FF000000"/>
      <name val="Calibri"/>
      <family val="2"/>
      <scheme val="minor"/>
    </font>
    <font>
      <sz val="11"/>
      <color theme="0" tint="-0.34998626667073579"/>
      <name val="Calibri"/>
      <family val="2"/>
      <scheme val="minor"/>
    </font>
    <font>
      <sz val="11"/>
      <name val="Calibri"/>
      <family val="2"/>
      <scheme val="minor"/>
    </font>
    <font>
      <u/>
      <sz val="12"/>
      <color theme="1"/>
      <name val="Calibri"/>
      <family val="2"/>
      <scheme val="minor"/>
    </font>
    <font>
      <sz val="11"/>
      <color rgb="FF242424"/>
      <name val="Segoe UI"/>
      <family val="2"/>
    </font>
    <font>
      <sz val="12"/>
      <color rgb="FF242424"/>
      <name val="Calibri"/>
      <family val="2"/>
      <scheme val="minor"/>
    </font>
    <font>
      <sz val="12"/>
      <name val="Calibri"/>
      <family val="2"/>
    </font>
    <font>
      <b/>
      <sz val="12"/>
      <name val="Calibri"/>
      <family val="2"/>
      <scheme val="minor"/>
    </font>
    <font>
      <strike/>
      <sz val="12"/>
      <color theme="1"/>
      <name val="Calibri"/>
      <family val="2"/>
      <scheme val="minor"/>
    </font>
    <font>
      <sz val="11"/>
      <color rgb="FF9C5700"/>
      <name val="Calibri"/>
      <family val="2"/>
      <scheme val="minor"/>
    </font>
    <font>
      <b/>
      <sz val="11"/>
      <color theme="1"/>
      <name val="Calibri"/>
      <family val="2"/>
      <scheme val="minor"/>
    </font>
    <font>
      <sz val="12"/>
      <color theme="0"/>
      <name val="Calibri"/>
      <family val="2"/>
      <scheme val="minor"/>
    </font>
    <font>
      <b/>
      <sz val="10"/>
      <color rgb="FF000000"/>
      <name val="Calibri"/>
      <family val="2"/>
    </font>
    <font>
      <b/>
      <sz val="14"/>
      <color theme="0"/>
      <name val="Calibri"/>
      <family val="2"/>
      <scheme val="minor"/>
    </font>
    <font>
      <b/>
      <sz val="11"/>
      <color indexed="8"/>
      <name val="Calibri"/>
      <family val="2"/>
      <scheme val="minor"/>
    </font>
    <font>
      <b/>
      <sz val="11"/>
      <name val="Calibri"/>
      <family val="2"/>
      <scheme val="minor"/>
    </font>
    <font>
      <sz val="11"/>
      <color rgb="FF000000"/>
      <name val="Calibri"/>
      <family val="2"/>
      <scheme val="minor"/>
    </font>
    <font>
      <sz val="11"/>
      <color theme="1"/>
      <name val="Arial"/>
      <family val="2"/>
    </font>
    <font>
      <sz val="10"/>
      <color rgb="FF000000"/>
      <name val="Calibri"/>
      <family val="2"/>
    </font>
    <font>
      <sz val="11"/>
      <color theme="1"/>
      <name val="Calibri"/>
      <family val="2"/>
    </font>
    <font>
      <sz val="11"/>
      <color rgb="FF000000"/>
      <name val="Calibri"/>
      <family val="2"/>
    </font>
    <font>
      <u/>
      <sz val="11"/>
      <color theme="10"/>
      <name val="Calibri"/>
      <family val="2"/>
      <scheme val="minor"/>
    </font>
    <font>
      <b/>
      <sz val="11"/>
      <color rgb="FFFF0000"/>
      <name val="Calibri"/>
      <family val="2"/>
    </font>
    <font>
      <b/>
      <i/>
      <sz val="11"/>
      <color rgb="FF000000"/>
      <name val="Calibri"/>
      <family val="2"/>
    </font>
    <font>
      <i/>
      <sz val="11"/>
      <color rgb="FF000080"/>
      <name val="Calibri"/>
      <family val="2"/>
    </font>
    <font>
      <sz val="10"/>
      <color theme="1"/>
      <name val="Calibri"/>
      <family val="2"/>
    </font>
    <font>
      <b/>
      <sz val="10"/>
      <color indexed="8"/>
      <name val="Calibri"/>
      <family val="2"/>
      <scheme val="minor"/>
    </font>
    <font>
      <sz val="11"/>
      <name val="Calibri"/>
      <family val="2"/>
    </font>
    <font>
      <b/>
      <sz val="11"/>
      <color rgb="FF000000"/>
      <name val="Calibri"/>
      <family val="2"/>
      <scheme val="minor"/>
    </font>
    <font>
      <b/>
      <sz val="11"/>
      <color rgb="FF000000"/>
      <name val="Calibri"/>
      <family val="2"/>
    </font>
    <font>
      <b/>
      <i/>
      <sz val="11"/>
      <color theme="1"/>
      <name val="Calibri"/>
      <family val="2"/>
      <scheme val="minor"/>
    </font>
    <font>
      <strike/>
      <sz val="12"/>
      <name val="Calibri"/>
      <family val="2"/>
      <scheme val="minor"/>
    </font>
    <font>
      <sz val="11"/>
      <color theme="0"/>
      <name val="Calibri"/>
      <family val="2"/>
      <scheme val="minor"/>
    </font>
    <font>
      <sz val="11"/>
      <color rgb="FFFF0000"/>
      <name val="Calibri"/>
      <family val="2"/>
      <scheme val="minor"/>
    </font>
  </fonts>
  <fills count="27">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00B0F0"/>
        <bgColor indexed="64"/>
      </patternFill>
    </fill>
    <fill>
      <patternFill patternType="solid">
        <fgColor rgb="FFFFEB9C"/>
      </patternFill>
    </fill>
    <fill>
      <patternFill patternType="solid">
        <fgColor rgb="FFFFFF00"/>
        <bgColor indexed="64"/>
      </patternFill>
    </fill>
    <fill>
      <patternFill patternType="solid">
        <fgColor theme="4" tint="0.39997558519241921"/>
        <bgColor indexed="64"/>
      </patternFill>
    </fill>
    <fill>
      <patternFill patternType="solid">
        <fgColor rgb="FFFFD966"/>
        <bgColor indexed="64"/>
      </patternFill>
    </fill>
    <fill>
      <patternFill patternType="solid">
        <fgColor rgb="FF002060"/>
        <bgColor indexed="64"/>
      </patternFill>
    </fill>
    <fill>
      <patternFill patternType="solid">
        <fgColor theme="7" tint="0.39997558519241921"/>
        <bgColor indexed="64"/>
      </patternFill>
    </fill>
    <fill>
      <patternFill patternType="solid">
        <fgColor rgb="FFFFFFFF"/>
        <bgColor indexed="64"/>
      </patternFill>
    </fill>
    <fill>
      <patternFill patternType="solid">
        <fgColor theme="0"/>
      </patternFill>
    </fill>
    <fill>
      <patternFill patternType="solid">
        <fgColor theme="0"/>
        <bgColor theme="4" tint="0.79998168889431442"/>
      </patternFill>
    </fill>
    <fill>
      <patternFill patternType="solid">
        <fgColor theme="7" tint="0.59999389629810485"/>
        <bgColor indexed="64"/>
      </patternFill>
    </fill>
    <fill>
      <patternFill patternType="solid">
        <fgColor theme="7" tint="0.59996337778862885"/>
        <bgColor indexed="64"/>
      </patternFill>
    </fill>
    <fill>
      <patternFill patternType="solid">
        <fgColor rgb="FFFFE699"/>
        <bgColor indexed="64"/>
      </patternFill>
    </fill>
    <fill>
      <patternFill patternType="solid">
        <fgColor theme="5" tint="0.59999389629810485"/>
        <bgColor indexed="64"/>
      </patternFill>
    </fill>
  </fills>
  <borders count="71">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dashDot">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ashDot">
        <color indexed="64"/>
      </top>
      <bottom style="dashDot">
        <color indexed="64"/>
      </bottom>
      <diagonal/>
    </border>
    <border>
      <left style="thin">
        <color indexed="64"/>
      </left>
      <right/>
      <top style="thin">
        <color indexed="64"/>
      </top>
      <bottom style="dashDot">
        <color indexed="64"/>
      </bottom>
      <diagonal/>
    </border>
    <border>
      <left/>
      <right/>
      <top style="thin">
        <color indexed="64"/>
      </top>
      <bottom style="dashDot">
        <color indexed="64"/>
      </bottom>
      <diagonal/>
    </border>
    <border>
      <left style="thin">
        <color indexed="64"/>
      </left>
      <right style="thin">
        <color indexed="64"/>
      </right>
      <top/>
      <bottom style="dashDot">
        <color indexed="64"/>
      </bottom>
      <diagonal/>
    </border>
    <border>
      <left/>
      <right style="thin">
        <color indexed="64"/>
      </right>
      <top style="thin">
        <color indexed="64"/>
      </top>
      <bottom style="dashDot">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ashDot">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medium">
        <color rgb="FF000000"/>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000000"/>
      </left>
      <right style="thin">
        <color rgb="FF000000"/>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medium">
        <color rgb="FF000000"/>
      </right>
      <top style="medium">
        <color indexed="64"/>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indexed="64"/>
      </left>
      <right style="medium">
        <color rgb="FF000000"/>
      </right>
      <top/>
      <bottom/>
      <diagonal/>
    </border>
    <border>
      <left style="medium">
        <color rgb="FF000000"/>
      </left>
      <right style="medium">
        <color rgb="FF000000"/>
      </right>
      <top/>
      <bottom/>
      <diagonal/>
    </border>
    <border>
      <left style="medium">
        <color indexed="64"/>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indexed="64"/>
      </right>
      <top/>
      <bottom style="medium">
        <color indexed="64"/>
      </bottom>
      <diagonal/>
    </border>
    <border>
      <left style="medium">
        <color indexed="64"/>
      </left>
      <right style="medium">
        <color rgb="FF000000"/>
      </right>
      <top style="medium">
        <color rgb="FF000000"/>
      </top>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indexed="64"/>
      </left>
      <right/>
      <top/>
      <bottom style="medium">
        <color indexed="64"/>
      </bottom>
      <diagonal/>
    </border>
    <border>
      <left/>
      <right/>
      <top/>
      <bottom style="medium">
        <color indexed="64"/>
      </bottom>
      <diagonal/>
    </border>
    <border>
      <left style="thin">
        <color rgb="FF000000"/>
      </left>
      <right/>
      <top style="medium">
        <color indexed="64"/>
      </top>
      <bottom style="medium">
        <color indexed="64"/>
      </bottom>
      <diagonal/>
    </border>
    <border>
      <left style="thin">
        <color auto="1"/>
      </left>
      <right style="thin">
        <color auto="1"/>
      </right>
      <top style="thin">
        <color auto="1"/>
      </top>
      <bottom style="thin">
        <color theme="4" tint="0.39997558519241921"/>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right style="thin">
        <color indexed="64"/>
      </right>
      <top style="thin">
        <color indexed="64"/>
      </top>
      <bottom style="medium">
        <color indexed="64"/>
      </bottom>
      <diagonal/>
    </border>
    <border>
      <left style="thin">
        <color auto="1"/>
      </left>
      <right style="thin">
        <color auto="1"/>
      </right>
      <top style="thin">
        <color auto="1"/>
      </top>
      <bottom style="medium">
        <color indexed="64"/>
      </bottom>
      <diagonal/>
    </border>
    <border>
      <left/>
      <right style="thin">
        <color auto="1"/>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auto="1"/>
      </left>
      <right style="thin">
        <color auto="1"/>
      </right>
      <top style="medium">
        <color indexed="64"/>
      </top>
      <bottom style="thin">
        <color auto="1"/>
      </bottom>
      <diagonal/>
    </border>
    <border>
      <left style="medium">
        <color rgb="FF000000"/>
      </left>
      <right/>
      <top style="medium">
        <color indexed="64"/>
      </top>
      <bottom/>
      <diagonal/>
    </border>
    <border>
      <left/>
      <right/>
      <top style="medium">
        <color indexed="64"/>
      </top>
      <bottom/>
      <diagonal/>
    </border>
    <border>
      <left style="medium">
        <color rgb="FF000000"/>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thin">
        <color rgb="FF000000"/>
      </left>
      <right/>
      <top/>
      <bottom/>
      <diagonal/>
    </border>
    <border>
      <left style="thin">
        <color rgb="FF000000"/>
      </left>
      <right/>
      <top style="thin">
        <color rgb="FF000000"/>
      </top>
      <bottom style="thin">
        <color rgb="FF000000"/>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medium">
        <color indexed="64"/>
      </top>
      <bottom style="medium">
        <color indexed="64"/>
      </bottom>
      <diagonal/>
    </border>
  </borders>
  <cellStyleXfs count="8">
    <xf numFmtId="0" fontId="0" fillId="0" borderId="0"/>
    <xf numFmtId="0" fontId="5" fillId="0" borderId="0"/>
    <xf numFmtId="0" fontId="8" fillId="0" borderId="0" applyNumberFormat="0" applyFill="0" applyBorder="0" applyAlignment="0" applyProtection="0"/>
    <xf numFmtId="0" fontId="19" fillId="14" borderId="0" applyNumberFormat="0" applyBorder="0" applyAlignment="0" applyProtection="0"/>
    <xf numFmtId="0" fontId="3" fillId="0" borderId="0"/>
    <xf numFmtId="0" fontId="31" fillId="0" borderId="0" applyNumberFormat="0" applyFill="0" applyBorder="0" applyAlignment="0" applyProtection="0"/>
    <xf numFmtId="0" fontId="2" fillId="0" borderId="0"/>
    <xf numFmtId="9" fontId="2" fillId="0" borderId="0" applyFont="0" applyFill="0" applyBorder="0" applyAlignment="0" applyProtection="0"/>
  </cellStyleXfs>
  <cellXfs count="285">
    <xf numFmtId="0" fontId="0" fillId="0" borderId="0" xfId="0"/>
    <xf numFmtId="0" fontId="0" fillId="0" borderId="0" xfId="0" applyAlignment="1">
      <alignment vertical="top" wrapText="1"/>
    </xf>
    <xf numFmtId="0" fontId="5" fillId="0" borderId="0" xfId="1"/>
    <xf numFmtId="0" fontId="5" fillId="0" borderId="5" xfId="1" applyBorder="1"/>
    <xf numFmtId="0" fontId="5" fillId="0" borderId="11" xfId="1" applyBorder="1"/>
    <xf numFmtId="0" fontId="5" fillId="0" borderId="0" xfId="1" applyAlignment="1">
      <alignment horizontal="center" vertical="center"/>
    </xf>
    <xf numFmtId="0" fontId="5" fillId="0" borderId="4" xfId="1" applyBorder="1" applyAlignment="1">
      <alignment horizontal="center" wrapText="1"/>
    </xf>
    <xf numFmtId="0" fontId="5" fillId="0" borderId="14" xfId="1" applyBorder="1" applyAlignment="1">
      <alignment horizontal="center" vertical="center" wrapText="1"/>
    </xf>
    <xf numFmtId="0" fontId="5" fillId="0" borderId="8" xfId="1" applyBorder="1"/>
    <xf numFmtId="0" fontId="5" fillId="0" borderId="0" xfId="1" applyAlignment="1">
      <alignment horizontal="center"/>
    </xf>
    <xf numFmtId="0" fontId="5" fillId="0" borderId="4" xfId="1" applyBorder="1"/>
    <xf numFmtId="0" fontId="5" fillId="3" borderId="1" xfId="1" applyFill="1" applyBorder="1"/>
    <xf numFmtId="0" fontId="5" fillId="3" borderId="2" xfId="1" applyFill="1" applyBorder="1" applyAlignment="1">
      <alignment horizontal="center"/>
    </xf>
    <xf numFmtId="0" fontId="5" fillId="3" borderId="2" xfId="1" applyFill="1" applyBorder="1"/>
    <xf numFmtId="0" fontId="5" fillId="3" borderId="9" xfId="1" applyFill="1" applyBorder="1"/>
    <xf numFmtId="0" fontId="5" fillId="3" borderId="5" xfId="1" applyFill="1" applyBorder="1"/>
    <xf numFmtId="0" fontId="5" fillId="3" borderId="0" xfId="1" applyFill="1" applyAlignment="1">
      <alignment horizontal="center" vertical="center"/>
    </xf>
    <xf numFmtId="0" fontId="5" fillId="3" borderId="0" xfId="1" applyFill="1" applyAlignment="1">
      <alignment horizontal="center"/>
    </xf>
    <xf numFmtId="0" fontId="5" fillId="3" borderId="0" xfId="1" applyFill="1"/>
    <xf numFmtId="0" fontId="5" fillId="3" borderId="11" xfId="1" applyFill="1" applyBorder="1"/>
    <xf numFmtId="0" fontId="5" fillId="3" borderId="7" xfId="1" applyFill="1" applyBorder="1"/>
    <xf numFmtId="0" fontId="5" fillId="3" borderId="8" xfId="1" applyFill="1" applyBorder="1"/>
    <xf numFmtId="0" fontId="5" fillId="3" borderId="8" xfId="1" applyFill="1" applyBorder="1" applyAlignment="1">
      <alignment horizontal="center" vertical="center"/>
    </xf>
    <xf numFmtId="0" fontId="5" fillId="3" borderId="10" xfId="1" applyFill="1" applyBorder="1"/>
    <xf numFmtId="0" fontId="5" fillId="0" borderId="14" xfId="1" applyBorder="1" applyAlignment="1">
      <alignment horizontal="center" wrapText="1"/>
    </xf>
    <xf numFmtId="0" fontId="5" fillId="0" borderId="4" xfId="1" applyBorder="1" applyAlignment="1">
      <alignment horizontal="center" vertical="center" wrapText="1"/>
    </xf>
    <xf numFmtId="0" fontId="5" fillId="0" borderId="0" xfId="1" applyAlignment="1">
      <alignment horizontal="center" vertical="center" wrapText="1"/>
    </xf>
    <xf numFmtId="0" fontId="5" fillId="0" borderId="3" xfId="1" applyBorder="1" applyAlignment="1">
      <alignment horizontal="center" vertical="center" wrapText="1"/>
    </xf>
    <xf numFmtId="0" fontId="0" fillId="4" borderId="0" xfId="0" applyFill="1" applyAlignment="1">
      <alignment vertical="top" wrapText="1"/>
    </xf>
    <xf numFmtId="0" fontId="6" fillId="4" borderId="0" xfId="0" applyFont="1" applyFill="1" applyAlignment="1">
      <alignment vertical="top" wrapText="1"/>
    </xf>
    <xf numFmtId="0" fontId="5" fillId="0" borderId="0" xfId="1" applyAlignment="1">
      <alignment vertical="center"/>
    </xf>
    <xf numFmtId="0" fontId="0" fillId="0" borderId="19" xfId="0" applyBorder="1" applyAlignment="1">
      <alignment vertical="top" wrapText="1"/>
    </xf>
    <xf numFmtId="0" fontId="9" fillId="0" borderId="19" xfId="0" applyFont="1" applyBorder="1" applyAlignment="1">
      <alignment vertical="top" wrapText="1"/>
    </xf>
    <xf numFmtId="0" fontId="5" fillId="0" borderId="20" xfId="1" applyBorder="1" applyAlignment="1">
      <alignment horizontal="center" vertical="center" wrapText="1"/>
    </xf>
    <xf numFmtId="0" fontId="9" fillId="0" borderId="0" xfId="0" applyFont="1" applyAlignment="1">
      <alignment vertical="top" wrapText="1"/>
    </xf>
    <xf numFmtId="0" fontId="10" fillId="0" borderId="19" xfId="0" applyFont="1" applyBorder="1" applyAlignment="1">
      <alignment vertical="top" wrapText="1"/>
    </xf>
    <xf numFmtId="0" fontId="0" fillId="0" borderId="0" xfId="0" applyAlignment="1">
      <alignment vertical="top"/>
    </xf>
    <xf numFmtId="0" fontId="14" fillId="0" borderId="0" xfId="0" applyFont="1"/>
    <xf numFmtId="0" fontId="7" fillId="0" borderId="0" xfId="0" applyFont="1" applyAlignment="1">
      <alignment vertical="top" wrapText="1"/>
    </xf>
    <xf numFmtId="0" fontId="6" fillId="7" borderId="19" xfId="0" applyFont="1" applyFill="1" applyBorder="1" applyAlignment="1">
      <alignment vertical="top" wrapText="1"/>
    </xf>
    <xf numFmtId="0" fontId="0" fillId="0" borderId="4" xfId="0" applyBorder="1" applyAlignment="1">
      <alignment vertical="top" wrapText="1"/>
    </xf>
    <xf numFmtId="0" fontId="0" fillId="0" borderId="0" xfId="0" applyAlignment="1">
      <alignment horizontal="left" vertical="center" indent="1"/>
    </xf>
    <xf numFmtId="0" fontId="0" fillId="0" borderId="0" xfId="0" applyAlignment="1">
      <alignment horizontal="left" vertical="center" indent="2"/>
    </xf>
    <xf numFmtId="0" fontId="6" fillId="0" borderId="0" xfId="0" applyFont="1" applyAlignment="1">
      <alignment vertical="top"/>
    </xf>
    <xf numFmtId="0" fontId="3" fillId="0" borderId="0" xfId="4" applyAlignment="1">
      <alignment horizontal="left" vertical="top"/>
    </xf>
    <xf numFmtId="0" fontId="3" fillId="0" borderId="0" xfId="4" applyAlignment="1">
      <alignment horizontal="left" vertical="top" wrapText="1"/>
    </xf>
    <xf numFmtId="0" fontId="3" fillId="0" borderId="0" xfId="4" applyAlignment="1">
      <alignment horizontal="left" vertical="center" wrapText="1"/>
    </xf>
    <xf numFmtId="0" fontId="3" fillId="0" borderId="0" xfId="4"/>
    <xf numFmtId="0" fontId="24" fillId="19" borderId="26" xfId="4" applyFont="1" applyFill="1" applyBorder="1" applyAlignment="1">
      <alignment horizontal="left" vertical="top" wrapText="1"/>
    </xf>
    <xf numFmtId="0" fontId="26" fillId="0" borderId="21" xfId="4" applyFont="1" applyBorder="1" applyAlignment="1">
      <alignment horizontal="left" vertical="top" wrapText="1"/>
    </xf>
    <xf numFmtId="0" fontId="12" fillId="0" borderId="19" xfId="4" applyFont="1" applyBorder="1" applyAlignment="1">
      <alignment vertical="top" wrapText="1"/>
    </xf>
    <xf numFmtId="0" fontId="12" fillId="0" borderId="21" xfId="4" applyFont="1" applyBorder="1" applyAlignment="1">
      <alignment horizontal="left" vertical="top" wrapText="1"/>
    </xf>
    <xf numFmtId="0" fontId="27" fillId="0" borderId="0" xfId="4" applyFont="1"/>
    <xf numFmtId="0" fontId="22" fillId="17" borderId="31" xfId="4" applyFont="1" applyFill="1" applyBorder="1" applyAlignment="1">
      <alignment vertical="center" wrapText="1"/>
    </xf>
    <xf numFmtId="0" fontId="22" fillId="17" borderId="23" xfId="4" applyFont="1" applyFill="1" applyBorder="1" applyAlignment="1">
      <alignment vertical="center" wrapText="1"/>
    </xf>
    <xf numFmtId="0" fontId="28" fillId="20" borderId="34" xfId="4" applyFont="1" applyFill="1" applyBorder="1" applyAlignment="1">
      <alignment vertical="center" wrapText="1"/>
    </xf>
    <xf numFmtId="0" fontId="28" fillId="20" borderId="36" xfId="4" applyFont="1" applyFill="1" applyBorder="1" applyAlignment="1">
      <alignment vertical="center" wrapText="1"/>
    </xf>
    <xf numFmtId="0" fontId="29" fillId="0" borderId="38" xfId="4" applyFont="1" applyBorder="1" applyAlignment="1">
      <alignment vertical="center" wrapText="1"/>
    </xf>
    <xf numFmtId="0" fontId="31" fillId="0" borderId="38" xfId="5" applyBorder="1" applyAlignment="1">
      <alignment vertical="center" wrapText="1"/>
    </xf>
    <xf numFmtId="0" fontId="29" fillId="0" borderId="42" xfId="4" applyFont="1" applyBorder="1" applyAlignment="1">
      <alignment vertical="center" wrapText="1"/>
    </xf>
    <xf numFmtId="0" fontId="30" fillId="0" borderId="42" xfId="4" applyFont="1" applyBorder="1" applyAlignment="1">
      <alignment vertical="center" wrapText="1"/>
    </xf>
    <xf numFmtId="0" fontId="3" fillId="0" borderId="42" xfId="4" applyBorder="1" applyAlignment="1">
      <alignment vertical="center" wrapText="1"/>
    </xf>
    <xf numFmtId="0" fontId="30" fillId="0" borderId="38" xfId="4" applyFont="1" applyBorder="1" applyAlignment="1">
      <alignment vertical="center" wrapText="1"/>
    </xf>
    <xf numFmtId="0" fontId="35" fillId="20" borderId="36" xfId="4" applyFont="1" applyFill="1" applyBorder="1" applyAlignment="1">
      <alignment vertical="center" wrapText="1"/>
    </xf>
    <xf numFmtId="0" fontId="3" fillId="0" borderId="42" xfId="4" applyBorder="1" applyAlignment="1">
      <alignment vertical="top" wrapText="1"/>
    </xf>
    <xf numFmtId="0" fontId="3" fillId="0" borderId="38" xfId="4" applyBorder="1" applyAlignment="1">
      <alignment vertical="top" wrapText="1"/>
    </xf>
    <xf numFmtId="0" fontId="36" fillId="19" borderId="24" xfId="4" applyFont="1" applyFill="1" applyBorder="1" applyAlignment="1">
      <alignment horizontal="center" vertical="top" wrapText="1"/>
    </xf>
    <xf numFmtId="0" fontId="36" fillId="19" borderId="45" xfId="4" applyFont="1" applyFill="1" applyBorder="1" applyAlignment="1">
      <alignment horizontal="center" vertical="top" wrapText="1"/>
    </xf>
    <xf numFmtId="0" fontId="12" fillId="21" borderId="19" xfId="3" applyFont="1" applyFill="1" applyBorder="1" applyAlignment="1">
      <alignment vertical="center"/>
    </xf>
    <xf numFmtId="0" fontId="12" fillId="21" borderId="19" xfId="3" applyFont="1" applyFill="1" applyBorder="1" applyAlignment="1">
      <alignment vertical="center" wrapText="1"/>
    </xf>
    <xf numFmtId="0" fontId="12" fillId="22" borderId="19" xfId="4" applyFont="1" applyFill="1" applyBorder="1" applyAlignment="1">
      <alignment vertical="center"/>
    </xf>
    <xf numFmtId="0" fontId="12" fillId="22" borderId="19" xfId="4" applyFont="1" applyFill="1" applyBorder="1" applyAlignment="1">
      <alignment horizontal="center" vertical="center"/>
    </xf>
    <xf numFmtId="0" fontId="12" fillId="21" borderId="19" xfId="3" applyFont="1" applyFill="1" applyBorder="1" applyAlignment="1">
      <alignment horizontal="left" vertical="top" wrapText="1"/>
    </xf>
    <xf numFmtId="0" fontId="12" fillId="9" borderId="19" xfId="4" applyFont="1" applyFill="1" applyBorder="1" applyAlignment="1">
      <alignment vertical="center"/>
    </xf>
    <xf numFmtId="0" fontId="12" fillId="9" borderId="19" xfId="4" applyFont="1" applyFill="1" applyBorder="1" applyAlignment="1">
      <alignment horizontal="center" vertical="center"/>
    </xf>
    <xf numFmtId="0" fontId="12" fillId="22" borderId="19" xfId="3" applyFont="1" applyFill="1" applyBorder="1" applyAlignment="1">
      <alignment vertical="center"/>
    </xf>
    <xf numFmtId="0" fontId="12" fillId="22" borderId="19" xfId="3" applyFont="1" applyFill="1" applyBorder="1" applyAlignment="1">
      <alignment horizontal="left" vertical="top" wrapText="1"/>
    </xf>
    <xf numFmtId="0" fontId="12" fillId="22" borderId="19" xfId="3" applyFont="1" applyFill="1" applyBorder="1" applyAlignment="1">
      <alignment vertical="center" wrapText="1"/>
    </xf>
    <xf numFmtId="0" fontId="12" fillId="9" borderId="19" xfId="3" applyFont="1" applyFill="1" applyBorder="1" applyAlignment="1">
      <alignment vertical="center" wrapText="1"/>
    </xf>
    <xf numFmtId="0" fontId="12" fillId="21" borderId="19" xfId="3" applyFont="1" applyFill="1" applyBorder="1" applyAlignment="1">
      <alignment horizontal="center" vertical="center"/>
    </xf>
    <xf numFmtId="0" fontId="12" fillId="21" borderId="19" xfId="3" applyFont="1" applyFill="1" applyBorder="1" applyAlignment="1">
      <alignment wrapText="1"/>
    </xf>
    <xf numFmtId="0" fontId="12" fillId="9" borderId="19" xfId="3" applyFont="1" applyFill="1" applyBorder="1" applyAlignment="1">
      <alignment vertical="center"/>
    </xf>
    <xf numFmtId="0" fontId="12" fillId="21" borderId="19" xfId="3" applyFont="1" applyFill="1" applyBorder="1" applyAlignment="1">
      <alignment vertical="top" wrapText="1"/>
    </xf>
    <xf numFmtId="0" fontId="12" fillId="22" borderId="19" xfId="4" applyFont="1" applyFill="1" applyBorder="1" applyAlignment="1">
      <alignment vertical="center" wrapText="1"/>
    </xf>
    <xf numFmtId="0" fontId="12" fillId="22" borderId="19" xfId="3" applyFont="1" applyFill="1" applyBorder="1" applyAlignment="1">
      <alignment wrapText="1"/>
    </xf>
    <xf numFmtId="0" fontId="12" fillId="9" borderId="19" xfId="4" applyFont="1" applyFill="1" applyBorder="1" applyAlignment="1">
      <alignment horizontal="left" vertical="top" wrapText="1"/>
    </xf>
    <xf numFmtId="0" fontId="12" fillId="9" borderId="19" xfId="4" applyFont="1" applyFill="1" applyBorder="1" applyAlignment="1">
      <alignment vertical="center" wrapText="1"/>
    </xf>
    <xf numFmtId="0" fontId="12" fillId="22" borderId="19" xfId="3" applyFont="1" applyFill="1" applyBorder="1" applyAlignment="1">
      <alignment vertical="top" wrapText="1"/>
    </xf>
    <xf numFmtId="0" fontId="12" fillId="9" borderId="19" xfId="4" applyFont="1" applyFill="1" applyBorder="1" applyAlignment="1">
      <alignment vertical="top" wrapText="1"/>
    </xf>
    <xf numFmtId="0" fontId="12" fillId="21" borderId="46" xfId="3" applyFont="1" applyFill="1" applyBorder="1" applyAlignment="1">
      <alignment vertical="center"/>
    </xf>
    <xf numFmtId="0" fontId="12" fillId="21" borderId="46" xfId="3" applyFont="1" applyFill="1" applyBorder="1" applyAlignment="1">
      <alignment horizontal="left" vertical="top" wrapText="1"/>
    </xf>
    <xf numFmtId="0" fontId="12" fillId="9" borderId="46" xfId="4" applyFont="1" applyFill="1" applyBorder="1" applyAlignment="1">
      <alignment vertical="center"/>
    </xf>
    <xf numFmtId="0" fontId="24" fillId="23" borderId="49" xfId="4" applyFont="1" applyFill="1" applyBorder="1" applyAlignment="1">
      <alignment horizontal="left" vertical="top" wrapText="1"/>
    </xf>
    <xf numFmtId="0" fontId="24" fillId="23" borderId="50" xfId="4" applyFont="1" applyFill="1" applyBorder="1" applyAlignment="1">
      <alignment horizontal="left" vertical="top" wrapText="1"/>
    </xf>
    <xf numFmtId="0" fontId="37" fillId="0" borderId="13" xfId="4" applyFont="1" applyBorder="1" applyAlignment="1">
      <alignment vertical="top" wrapText="1"/>
    </xf>
    <xf numFmtId="0" fontId="37" fillId="0" borderId="19" xfId="4" applyFont="1" applyBorder="1" applyAlignment="1">
      <alignment vertical="top"/>
    </xf>
    <xf numFmtId="0" fontId="37" fillId="0" borderId="19" xfId="4" applyFont="1" applyBorder="1" applyAlignment="1">
      <alignment vertical="top" wrapText="1"/>
    </xf>
    <xf numFmtId="0" fontId="12" fillId="0" borderId="19" xfId="4" applyFont="1" applyBorder="1" applyAlignment="1">
      <alignment vertical="top"/>
    </xf>
    <xf numFmtId="0" fontId="37" fillId="0" borderId="51" xfId="4" applyFont="1" applyBorder="1" applyAlignment="1">
      <alignment vertical="top" wrapText="1"/>
    </xf>
    <xf numFmtId="0" fontId="37" fillId="0" borderId="52" xfId="4" applyFont="1" applyBorder="1" applyAlignment="1">
      <alignment vertical="top"/>
    </xf>
    <xf numFmtId="0" fontId="37" fillId="0" borderId="52" xfId="4" applyFont="1" applyBorder="1" applyAlignment="1">
      <alignment vertical="top" wrapText="1"/>
    </xf>
    <xf numFmtId="0" fontId="12" fillId="0" borderId="52" xfId="4" applyFont="1" applyBorder="1" applyAlignment="1">
      <alignment vertical="top"/>
    </xf>
    <xf numFmtId="0" fontId="37" fillId="0" borderId="0" xfId="4" applyFont="1" applyAlignment="1">
      <alignment vertical="top" wrapText="1"/>
    </xf>
    <xf numFmtId="0" fontId="37" fillId="0" borderId="0" xfId="4" applyFont="1" applyAlignment="1">
      <alignment vertical="top"/>
    </xf>
    <xf numFmtId="0" fontId="12" fillId="0" borderId="0" xfId="4" applyFont="1" applyAlignment="1">
      <alignment vertical="top"/>
    </xf>
    <xf numFmtId="0" fontId="37" fillId="0" borderId="28" xfId="4" applyFont="1" applyBorder="1" applyAlignment="1">
      <alignment vertical="top" wrapText="1"/>
    </xf>
    <xf numFmtId="0" fontId="37" fillId="0" borderId="30" xfId="4" applyFont="1" applyBorder="1" applyAlignment="1">
      <alignment vertical="top"/>
    </xf>
    <xf numFmtId="0" fontId="37" fillId="0" borderId="30" xfId="4" applyFont="1" applyBorder="1" applyAlignment="1">
      <alignment vertical="top" wrapText="1"/>
    </xf>
    <xf numFmtId="0" fontId="12" fillId="0" borderId="30" xfId="4" applyFont="1" applyBorder="1" applyAlignment="1">
      <alignment vertical="top"/>
    </xf>
    <xf numFmtId="0" fontId="37" fillId="0" borderId="55" xfId="4" applyFont="1" applyBorder="1" applyAlignment="1">
      <alignment vertical="top" wrapText="1"/>
    </xf>
    <xf numFmtId="0" fontId="37" fillId="0" borderId="54" xfId="4" applyFont="1" applyBorder="1" applyAlignment="1">
      <alignment vertical="top" wrapText="1"/>
    </xf>
    <xf numFmtId="0" fontId="24" fillId="23" borderId="56" xfId="4" applyFont="1" applyFill="1" applyBorder="1" applyAlignment="1">
      <alignment horizontal="left" vertical="top" wrapText="1"/>
    </xf>
    <xf numFmtId="0" fontId="24" fillId="23" borderId="57" xfId="4" applyFont="1" applyFill="1" applyBorder="1" applyAlignment="1">
      <alignment horizontal="left" vertical="top" wrapText="1"/>
    </xf>
    <xf numFmtId="0" fontId="37" fillId="0" borderId="58" xfId="4" applyFont="1" applyBorder="1" applyAlignment="1">
      <alignment vertical="top" wrapText="1"/>
    </xf>
    <xf numFmtId="0" fontId="12" fillId="0" borderId="58" xfId="4" applyFont="1" applyBorder="1" applyAlignment="1">
      <alignment vertical="top"/>
    </xf>
    <xf numFmtId="0" fontId="37" fillId="0" borderId="22" xfId="4" applyFont="1" applyBorder="1" applyAlignment="1">
      <alignment vertical="top" wrapText="1"/>
    </xf>
    <xf numFmtId="0" fontId="37" fillId="0" borderId="22" xfId="4" applyFont="1" applyBorder="1" applyAlignment="1">
      <alignment vertical="top"/>
    </xf>
    <xf numFmtId="0" fontId="37" fillId="0" borderId="27" xfId="4" applyFont="1" applyBorder="1" applyAlignment="1">
      <alignment vertical="top" wrapText="1"/>
    </xf>
    <xf numFmtId="0" fontId="38" fillId="0" borderId="21" xfId="4" applyFont="1" applyBorder="1" applyAlignment="1">
      <alignment horizontal="left" vertical="top" wrapText="1"/>
    </xf>
    <xf numFmtId="0" fontId="3" fillId="0" borderId="21" xfId="4" applyBorder="1" applyAlignment="1">
      <alignment horizontal="left" vertical="top" wrapText="1"/>
    </xf>
    <xf numFmtId="0" fontId="20" fillId="0" borderId="19" xfId="4" applyFont="1" applyBorder="1" applyAlignment="1">
      <alignment horizontal="left" vertical="top"/>
    </xf>
    <xf numFmtId="0" fontId="3" fillId="0" borderId="19" xfId="4" applyBorder="1" applyAlignment="1">
      <alignment vertical="top" wrapText="1"/>
    </xf>
    <xf numFmtId="0" fontId="3" fillId="0" borderId="19" xfId="4" applyBorder="1" applyAlignment="1">
      <alignment horizontal="left" vertical="top"/>
    </xf>
    <xf numFmtId="0" fontId="39" fillId="25" borderId="31" xfId="4" applyFont="1" applyFill="1" applyBorder="1" applyAlignment="1">
      <alignment horizontal="left" vertical="top" wrapText="1"/>
    </xf>
    <xf numFmtId="0" fontId="39" fillId="25" borderId="23" xfId="4" applyFont="1" applyFill="1" applyBorder="1" applyAlignment="1">
      <alignment horizontal="left" vertical="top" wrapText="1"/>
    </xf>
    <xf numFmtId="0" fontId="39" fillId="25" borderId="25" xfId="4" applyFont="1" applyFill="1" applyBorder="1" applyAlignment="1">
      <alignment horizontal="left" vertical="top" wrapText="1"/>
    </xf>
    <xf numFmtId="0" fontId="29" fillId="0" borderId="63" xfId="4" applyFont="1" applyBorder="1" applyAlignment="1">
      <alignment horizontal="left" vertical="top" wrapText="1"/>
    </xf>
    <xf numFmtId="0" fontId="29" fillId="0" borderId="39" xfId="4" applyFont="1" applyBorder="1" applyAlignment="1">
      <alignment horizontal="left" vertical="top" wrapText="1"/>
    </xf>
    <xf numFmtId="0" fontId="29" fillId="0" borderId="62" xfId="4" applyFont="1" applyBorder="1" applyAlignment="1">
      <alignment horizontal="left" vertical="top" wrapText="1"/>
    </xf>
    <xf numFmtId="0" fontId="40" fillId="0" borderId="0" xfId="4" applyFont="1" applyAlignment="1">
      <alignment horizontal="left" vertical="top"/>
    </xf>
    <xf numFmtId="0" fontId="29" fillId="0" borderId="0" xfId="4" applyFont="1" applyAlignment="1">
      <alignment horizontal="left" vertical="top" wrapText="1"/>
    </xf>
    <xf numFmtId="0" fontId="29" fillId="0" borderId="0" xfId="4" applyFont="1" applyAlignment="1">
      <alignment vertical="center" wrapText="1"/>
    </xf>
    <xf numFmtId="0" fontId="24" fillId="19" borderId="26" xfId="4" applyFont="1" applyFill="1" applyBorder="1" applyAlignment="1">
      <alignment horizontal="center" vertical="top" wrapText="1"/>
    </xf>
    <xf numFmtId="0" fontId="6" fillId="0" borderId="0" xfId="0" applyFont="1" applyAlignment="1">
      <alignment vertical="top" wrapText="1"/>
    </xf>
    <xf numFmtId="0" fontId="36" fillId="19" borderId="65" xfId="4" applyFont="1" applyFill="1" applyBorder="1" applyAlignment="1">
      <alignment horizontal="center" vertical="top" wrapText="1"/>
    </xf>
    <xf numFmtId="0" fontId="42" fillId="0" borderId="0" xfId="4" applyFont="1"/>
    <xf numFmtId="0" fontId="3" fillId="0" borderId="19" xfId="4" applyBorder="1"/>
    <xf numFmtId="0" fontId="26" fillId="0" borderId="66" xfId="4" applyFont="1" applyBorder="1" applyAlignment="1">
      <alignment horizontal="left" vertical="top" wrapText="1"/>
    </xf>
    <xf numFmtId="0" fontId="12" fillId="0" borderId="66" xfId="4" applyFont="1" applyBorder="1" applyAlignment="1">
      <alignment horizontal="left" vertical="top" wrapText="1"/>
    </xf>
    <xf numFmtId="0" fontId="3" fillId="0" borderId="66" xfId="4" applyBorder="1" applyAlignment="1">
      <alignment horizontal="left" vertical="top" wrapText="1"/>
    </xf>
    <xf numFmtId="0" fontId="0" fillId="6" borderId="19" xfId="0" applyFill="1" applyBorder="1" applyAlignment="1">
      <alignment horizontal="right" vertical="top" wrapText="1"/>
    </xf>
    <xf numFmtId="0" fontId="6" fillId="6" borderId="19" xfId="0" applyFont="1" applyFill="1" applyBorder="1" applyAlignment="1">
      <alignment vertical="top" wrapText="1"/>
    </xf>
    <xf numFmtId="49" fontId="17" fillId="6" borderId="19" xfId="0" applyNumberFormat="1" applyFont="1" applyFill="1" applyBorder="1" applyAlignment="1">
      <alignment horizontal="left" vertical="top" wrapText="1"/>
    </xf>
    <xf numFmtId="0" fontId="0" fillId="0" borderId="19" xfId="0" applyBorder="1" applyAlignment="1">
      <alignment horizontal="right" vertical="top" wrapText="1"/>
    </xf>
    <xf numFmtId="49" fontId="9" fillId="0" borderId="19" xfId="0" applyNumberFormat="1" applyFont="1" applyBorder="1" applyAlignment="1">
      <alignment horizontal="left" vertical="top" wrapText="1"/>
    </xf>
    <xf numFmtId="0" fontId="0" fillId="0" borderId="19" xfId="0" applyBorder="1" applyAlignment="1">
      <alignment vertical="top"/>
    </xf>
    <xf numFmtId="0" fontId="9" fillId="0" borderId="0" xfId="0" applyFont="1" applyAlignment="1">
      <alignment vertical="top"/>
    </xf>
    <xf numFmtId="0" fontId="0" fillId="8" borderId="0" xfId="0" applyFill="1" applyAlignment="1">
      <alignment vertical="top" wrapText="1"/>
    </xf>
    <xf numFmtId="0" fontId="0" fillId="12" borderId="0" xfId="0" applyFill="1" applyAlignment="1">
      <alignment vertical="top" wrapText="1"/>
    </xf>
    <xf numFmtId="0" fontId="21" fillId="9" borderId="0" xfId="0" applyFont="1" applyFill="1" applyAlignment="1">
      <alignment vertical="top" wrapText="1"/>
    </xf>
    <xf numFmtId="0" fontId="0" fillId="9" borderId="0" xfId="0" applyFill="1" applyAlignment="1">
      <alignment vertical="top" wrapText="1"/>
    </xf>
    <xf numFmtId="0" fontId="21" fillId="0" borderId="0" xfId="0" applyFont="1" applyAlignment="1">
      <alignment vertical="top" wrapText="1"/>
    </xf>
    <xf numFmtId="0" fontId="18" fillId="0" borderId="0" xfId="0" applyFont="1" applyAlignment="1">
      <alignment vertical="top" wrapText="1"/>
    </xf>
    <xf numFmtId="0" fontId="41" fillId="0" borderId="0" xfId="0" applyFont="1" applyAlignment="1">
      <alignment vertical="top" wrapText="1"/>
    </xf>
    <xf numFmtId="0" fontId="0" fillId="13" borderId="0" xfId="0" applyFill="1" applyAlignment="1">
      <alignment vertical="top" wrapText="1"/>
    </xf>
    <xf numFmtId="0" fontId="0" fillId="5" borderId="0" xfId="0" applyFill="1" applyAlignment="1">
      <alignment vertical="top" wrapText="1"/>
    </xf>
    <xf numFmtId="0" fontId="0" fillId="11" borderId="0" xfId="0" applyFill="1" applyAlignment="1">
      <alignment vertical="top" wrapText="1"/>
    </xf>
    <xf numFmtId="49" fontId="16" fillId="0" borderId="19" xfId="0" applyNumberFormat="1" applyFont="1" applyBorder="1" applyAlignment="1">
      <alignment horizontal="left" vertical="top" wrapText="1"/>
    </xf>
    <xf numFmtId="0" fontId="0" fillId="9" borderId="19" xfId="0" applyFill="1" applyBorder="1" applyAlignment="1">
      <alignment vertical="top" wrapText="1"/>
    </xf>
    <xf numFmtId="49" fontId="9" fillId="9" borderId="19" xfId="0" applyNumberFormat="1" applyFont="1" applyFill="1" applyBorder="1" applyAlignment="1">
      <alignment horizontal="left" vertical="top" wrapText="1"/>
    </xf>
    <xf numFmtId="0" fontId="18" fillId="13" borderId="0" xfId="0" applyFont="1" applyFill="1" applyAlignment="1">
      <alignment vertical="top" wrapText="1"/>
    </xf>
    <xf numFmtId="0" fontId="0" fillId="0" borderId="19" xfId="0" applyBorder="1" applyAlignment="1">
      <alignment horizontal="left" vertical="top" wrapText="1"/>
    </xf>
    <xf numFmtId="0" fontId="18" fillId="0" borderId="19" xfId="0" applyFont="1" applyBorder="1" applyAlignment="1">
      <alignment vertical="top" wrapText="1"/>
    </xf>
    <xf numFmtId="49" fontId="10" fillId="0" borderId="19" xfId="0" applyNumberFormat="1" applyFont="1" applyBorder="1" applyAlignment="1">
      <alignment horizontal="left" vertical="top" wrapText="1"/>
    </xf>
    <xf numFmtId="0" fontId="10" fillId="9" borderId="19" xfId="0" applyFont="1" applyFill="1" applyBorder="1" applyAlignment="1">
      <alignment horizontal="left" vertical="top" wrapText="1"/>
    </xf>
    <xf numFmtId="0" fontId="10" fillId="0" borderId="19" xfId="0" applyFont="1" applyBorder="1" applyAlignment="1">
      <alignment horizontal="left" vertical="top" wrapText="1"/>
    </xf>
    <xf numFmtId="0" fontId="0" fillId="10" borderId="0" xfId="0" applyFill="1" applyAlignment="1">
      <alignment vertical="top" wrapText="1"/>
    </xf>
    <xf numFmtId="0" fontId="9" fillId="0" borderId="19" xfId="0" applyFont="1" applyBorder="1" applyAlignment="1">
      <alignment horizontal="left" vertical="top" wrapText="1"/>
    </xf>
    <xf numFmtId="0" fontId="0" fillId="5" borderId="0" xfId="0" applyFill="1" applyAlignment="1">
      <alignment vertical="top"/>
    </xf>
    <xf numFmtId="0" fontId="0" fillId="13" borderId="0" xfId="0" applyFill="1" applyAlignment="1">
      <alignment vertical="top"/>
    </xf>
    <xf numFmtId="0" fontId="0" fillId="0" borderId="0" xfId="0" applyAlignment="1">
      <alignment horizontal="right" vertical="top"/>
    </xf>
    <xf numFmtId="49" fontId="9" fillId="0" borderId="0" xfId="0" applyNumberFormat="1" applyFont="1" applyAlignment="1">
      <alignment horizontal="left" vertical="top" wrapText="1"/>
    </xf>
    <xf numFmtId="0" fontId="6" fillId="10" borderId="67" xfId="6" applyFont="1" applyFill="1" applyBorder="1" applyAlignment="1">
      <alignment vertical="top" wrapText="1"/>
    </xf>
    <xf numFmtId="0" fontId="6" fillId="10" borderId="69" xfId="6" applyFont="1" applyFill="1" applyBorder="1" applyAlignment="1">
      <alignment vertical="top" wrapText="1"/>
    </xf>
    <xf numFmtId="0" fontId="6" fillId="10" borderId="64" xfId="6" applyFont="1" applyFill="1" applyBorder="1" applyAlignment="1">
      <alignment vertical="top" wrapText="1"/>
    </xf>
    <xf numFmtId="0" fontId="6" fillId="10" borderId="43" xfId="6" applyFont="1" applyFill="1" applyBorder="1" applyAlignment="1">
      <alignment vertical="top" wrapText="1"/>
    </xf>
    <xf numFmtId="0" fontId="6" fillId="16" borderId="0" xfId="0" applyFont="1" applyFill="1" applyAlignment="1">
      <alignment vertical="top" wrapText="1"/>
    </xf>
    <xf numFmtId="2" fontId="6" fillId="16" borderId="0" xfId="0" applyNumberFormat="1" applyFont="1" applyFill="1" applyAlignment="1">
      <alignment vertical="top" wrapText="1"/>
    </xf>
    <xf numFmtId="0" fontId="0" fillId="15" borderId="19" xfId="0" applyFill="1" applyBorder="1" applyAlignment="1" applyProtection="1">
      <alignment vertical="top" wrapText="1"/>
      <protection locked="0"/>
    </xf>
    <xf numFmtId="0" fontId="0" fillId="0" borderId="19" xfId="0" applyBorder="1" applyAlignment="1" applyProtection="1">
      <alignment vertical="top" wrapText="1"/>
      <protection locked="0"/>
    </xf>
    <xf numFmtId="0" fontId="8" fillId="0" borderId="19" xfId="2" applyBorder="1" applyAlignment="1" applyProtection="1">
      <alignment vertical="top"/>
      <protection locked="0"/>
    </xf>
    <xf numFmtId="0" fontId="0" fillId="0" borderId="19" xfId="0" applyBorder="1" applyAlignment="1" applyProtection="1">
      <alignment vertical="top"/>
      <protection locked="0"/>
    </xf>
    <xf numFmtId="0" fontId="0" fillId="9" borderId="19" xfId="0" applyFill="1" applyBorder="1" applyAlignment="1" applyProtection="1">
      <alignment vertical="top" wrapText="1"/>
      <protection locked="0"/>
    </xf>
    <xf numFmtId="0" fontId="0" fillId="9" borderId="19" xfId="0" quotePrefix="1" applyFill="1" applyBorder="1" applyAlignment="1" applyProtection="1">
      <alignment vertical="top" wrapText="1"/>
      <protection locked="0"/>
    </xf>
    <xf numFmtId="0" fontId="0" fillId="0" borderId="19" xfId="0" quotePrefix="1" applyBorder="1" applyAlignment="1" applyProtection="1">
      <alignment vertical="top" wrapText="1"/>
      <protection locked="0"/>
    </xf>
    <xf numFmtId="0" fontId="25" fillId="0" borderId="27" xfId="4" applyFont="1" applyBorder="1" applyAlignment="1">
      <alignment vertical="top" wrapText="1"/>
    </xf>
    <xf numFmtId="0" fontId="26" fillId="0" borderId="21" xfId="4" applyFont="1" applyBorder="1" applyAlignment="1">
      <alignment horizontal="center" vertical="top" wrapText="1"/>
    </xf>
    <xf numFmtId="0" fontId="25" fillId="0" borderId="28" xfId="4" applyFont="1" applyBorder="1" applyAlignment="1">
      <alignment vertical="top" wrapText="1"/>
    </xf>
    <xf numFmtId="0" fontId="12" fillId="0" borderId="22" xfId="4" applyFont="1" applyBorder="1" applyAlignment="1">
      <alignment vertical="top" wrapText="1"/>
    </xf>
    <xf numFmtId="0" fontId="12" fillId="0" borderId="29" xfId="4" applyFont="1" applyBorder="1" applyAlignment="1">
      <alignment vertical="top" wrapText="1"/>
    </xf>
    <xf numFmtId="0" fontId="12" fillId="0" borderId="21" xfId="4" applyFont="1" applyBorder="1" applyAlignment="1">
      <alignment horizontal="center" vertical="top" wrapText="1"/>
    </xf>
    <xf numFmtId="0" fontId="12" fillId="0" borderId="30" xfId="4" applyFont="1" applyBorder="1" applyAlignment="1">
      <alignment vertical="top" wrapText="1"/>
    </xf>
    <xf numFmtId="0" fontId="26" fillId="0" borderId="30" xfId="4" applyFont="1" applyBorder="1" applyAlignment="1">
      <alignment vertical="top" wrapText="1"/>
    </xf>
    <xf numFmtId="0" fontId="3" fillId="0" borderId="0" xfId="4" applyAlignment="1">
      <alignment horizontal="center" vertical="top"/>
    </xf>
    <xf numFmtId="0" fontId="3" fillId="0" borderId="0" xfId="4" applyAlignment="1">
      <alignment horizontal="center"/>
    </xf>
    <xf numFmtId="0" fontId="26" fillId="0" borderId="21" xfId="4" applyFont="1" applyBorder="1" applyAlignment="1" applyProtection="1">
      <alignment horizontal="center" vertical="top" wrapText="1"/>
      <protection locked="0"/>
    </xf>
    <xf numFmtId="0" fontId="29" fillId="15" borderId="38" xfId="4" applyFont="1" applyFill="1" applyBorder="1" applyAlignment="1" applyProtection="1">
      <alignment horizontal="center" vertical="center" wrapText="1"/>
      <protection locked="0"/>
    </xf>
    <xf numFmtId="0" fontId="12" fillId="22" borderId="19" xfId="4" applyFont="1" applyFill="1" applyBorder="1" applyAlignment="1" applyProtection="1">
      <alignment vertical="center"/>
      <protection locked="0"/>
    </xf>
    <xf numFmtId="0" fontId="3" fillId="9" borderId="19" xfId="4" applyFill="1" applyBorder="1"/>
    <xf numFmtId="0" fontId="3" fillId="9" borderId="19" xfId="4" applyFill="1" applyBorder="1" applyProtection="1">
      <protection locked="0"/>
    </xf>
    <xf numFmtId="0" fontId="3" fillId="9" borderId="19" xfId="4" quotePrefix="1" applyFill="1" applyBorder="1"/>
    <xf numFmtId="0" fontId="3" fillId="0" borderId="6" xfId="4" applyBorder="1" applyAlignment="1">
      <alignment horizontal="left" vertical="top"/>
    </xf>
    <xf numFmtId="0" fontId="3" fillId="9" borderId="19" xfId="4" applyFill="1" applyBorder="1" applyAlignment="1">
      <alignment horizontal="left" vertical="top"/>
    </xf>
    <xf numFmtId="0" fontId="3" fillId="0" borderId="19" xfId="4" applyBorder="1" applyAlignment="1">
      <alignment horizontal="left" vertical="top" wrapText="1"/>
    </xf>
    <xf numFmtId="0" fontId="26" fillId="15" borderId="21" xfId="4" applyFont="1" applyFill="1" applyBorder="1" applyAlignment="1" applyProtection="1">
      <alignment horizontal="left" vertical="top" wrapText="1"/>
      <protection locked="0"/>
    </xf>
    <xf numFmtId="0" fontId="3" fillId="9" borderId="19" xfId="4" quotePrefix="1" applyFill="1" applyBorder="1" applyProtection="1">
      <protection locked="0"/>
    </xf>
    <xf numFmtId="0" fontId="30" fillId="15" borderId="39" xfId="4" applyFont="1" applyFill="1" applyBorder="1" applyAlignment="1" applyProtection="1">
      <alignment horizontal="left" vertical="top" wrapText="1"/>
      <protection locked="0"/>
    </xf>
    <xf numFmtId="0" fontId="4" fillId="0" borderId="6" xfId="1" quotePrefix="1" applyFont="1" applyBorder="1" applyAlignment="1">
      <alignment horizontal="center" vertical="center" wrapText="1"/>
    </xf>
    <xf numFmtId="0" fontId="5" fillId="0" borderId="12" xfId="1" applyBorder="1" applyAlignment="1">
      <alignment horizontal="center" vertical="center"/>
    </xf>
    <xf numFmtId="0" fontId="5" fillId="0" borderId="13" xfId="1" applyBorder="1" applyAlignment="1">
      <alignment horizontal="center" vertical="center"/>
    </xf>
    <xf numFmtId="0" fontId="4" fillId="0" borderId="6" xfId="1" applyFont="1" applyBorder="1" applyAlignment="1">
      <alignment horizontal="center" vertical="center" wrapText="1"/>
    </xf>
    <xf numFmtId="0" fontId="5" fillId="0" borderId="12" xfId="1" applyBorder="1" applyAlignment="1">
      <alignment horizontal="center" vertical="center" wrapText="1"/>
    </xf>
    <xf numFmtId="0" fontId="5" fillId="0" borderId="13" xfId="1" applyBorder="1" applyAlignment="1">
      <alignment horizontal="center" vertical="center" wrapText="1"/>
    </xf>
    <xf numFmtId="0" fontId="4" fillId="0" borderId="15" xfId="1" applyFont="1" applyBorder="1" applyAlignment="1">
      <alignment horizontal="center" vertical="center" wrapText="1"/>
    </xf>
    <xf numFmtId="0" fontId="5" fillId="0" borderId="16" xfId="1" applyBorder="1" applyAlignment="1">
      <alignment horizontal="center" vertical="center" wrapText="1"/>
    </xf>
    <xf numFmtId="0" fontId="5" fillId="0" borderId="18" xfId="1" applyBorder="1" applyAlignment="1">
      <alignment horizontal="center" vertical="center" wrapText="1"/>
    </xf>
    <xf numFmtId="0" fontId="4" fillId="0" borderId="7" xfId="1" applyFont="1" applyBorder="1" applyAlignment="1">
      <alignment horizontal="center" vertical="center" wrapText="1"/>
    </xf>
    <xf numFmtId="0" fontId="5" fillId="0" borderId="8" xfId="1" applyBorder="1" applyAlignment="1">
      <alignment horizontal="center" vertical="center" wrapText="1"/>
    </xf>
    <xf numFmtId="0" fontId="5" fillId="0" borderId="10" xfId="1" applyBorder="1" applyAlignment="1">
      <alignment horizontal="center" vertical="center" wrapText="1"/>
    </xf>
    <xf numFmtId="0" fontId="5" fillId="2" borderId="6" xfId="1" applyFill="1" applyBorder="1" applyAlignment="1">
      <alignment horizontal="center" vertical="center"/>
    </xf>
    <xf numFmtId="0" fontId="5" fillId="2" borderId="12" xfId="1" applyFill="1" applyBorder="1" applyAlignment="1">
      <alignment horizontal="center" vertical="center"/>
    </xf>
    <xf numFmtId="0" fontId="5" fillId="2" borderId="13" xfId="1" applyFill="1" applyBorder="1" applyAlignment="1">
      <alignment horizontal="center" vertical="center"/>
    </xf>
    <xf numFmtId="0" fontId="4" fillId="0" borderId="7" xfId="1" applyFont="1" applyBorder="1" applyAlignment="1">
      <alignment horizontal="left" vertical="center" wrapText="1"/>
    </xf>
    <xf numFmtId="0" fontId="5" fillId="0" borderId="8" xfId="1" applyBorder="1" applyAlignment="1">
      <alignment horizontal="left" vertical="center" wrapText="1"/>
    </xf>
    <xf numFmtId="0" fontId="5" fillId="0" borderId="10" xfId="1" applyBorder="1" applyAlignment="1">
      <alignment horizontal="left" vertical="center" wrapText="1"/>
    </xf>
    <xf numFmtId="0" fontId="5" fillId="2" borderId="6" xfId="1" applyFill="1" applyBorder="1" applyAlignment="1">
      <alignment horizontal="center" vertical="center" wrapText="1"/>
    </xf>
    <xf numFmtId="0" fontId="5" fillId="2" borderId="12" xfId="1" applyFill="1" applyBorder="1" applyAlignment="1">
      <alignment horizontal="center" vertical="center" wrapText="1"/>
    </xf>
    <xf numFmtId="0" fontId="5" fillId="2" borderId="13" xfId="1" applyFill="1" applyBorder="1" applyAlignment="1">
      <alignment horizontal="center" vertical="center" wrapText="1"/>
    </xf>
    <xf numFmtId="0" fontId="5" fillId="0" borderId="6" xfId="1" applyBorder="1" applyAlignment="1">
      <alignment horizontal="center" vertical="center"/>
    </xf>
    <xf numFmtId="0" fontId="5" fillId="0" borderId="6" xfId="1" applyBorder="1" applyAlignment="1">
      <alignment horizontal="center" vertical="center" wrapText="1"/>
    </xf>
    <xf numFmtId="0" fontId="5" fillId="0" borderId="7" xfId="1" applyBorder="1" applyAlignment="1">
      <alignment horizontal="center" vertical="center" wrapText="1"/>
    </xf>
    <xf numFmtId="0" fontId="5" fillId="0" borderId="6" xfId="1" quotePrefix="1" applyBorder="1" applyAlignment="1">
      <alignment horizontal="center" vertical="center" wrapText="1"/>
    </xf>
    <xf numFmtId="0" fontId="5" fillId="0" borderId="15" xfId="1" applyBorder="1" applyAlignment="1">
      <alignment horizontal="center" vertical="center" wrapText="1"/>
    </xf>
    <xf numFmtId="49" fontId="4" fillId="0" borderId="6" xfId="1" quotePrefix="1" applyNumberFormat="1" applyFont="1" applyBorder="1" applyAlignment="1">
      <alignment horizontal="center" vertical="center" wrapText="1"/>
    </xf>
    <xf numFmtId="49" fontId="5" fillId="0" borderId="12" xfId="1" applyNumberFormat="1" applyBorder="1" applyAlignment="1">
      <alignment horizontal="center" vertical="center" wrapText="1"/>
    </xf>
    <xf numFmtId="49" fontId="5" fillId="0" borderId="13" xfId="1" applyNumberFormat="1" applyBorder="1" applyAlignment="1">
      <alignment horizontal="center" vertical="center" wrapText="1"/>
    </xf>
    <xf numFmtId="0" fontId="5" fillId="0" borderId="3" xfId="1" applyBorder="1" applyAlignment="1">
      <alignment horizontal="center" vertical="center" wrapText="1"/>
    </xf>
    <xf numFmtId="0" fontId="5" fillId="0" borderId="4" xfId="1" applyBorder="1" applyAlignment="1">
      <alignment horizontal="center" vertical="center" wrapText="1"/>
    </xf>
    <xf numFmtId="0" fontId="5" fillId="0" borderId="17" xfId="1" applyBorder="1" applyAlignment="1">
      <alignment horizontal="center" vertical="center" wrapText="1"/>
    </xf>
    <xf numFmtId="0" fontId="8" fillId="0" borderId="6" xfId="2" applyBorder="1" applyAlignment="1">
      <alignment horizontal="center" vertical="center" wrapText="1"/>
    </xf>
    <xf numFmtId="0" fontId="8" fillId="0" borderId="12" xfId="2" applyBorder="1" applyAlignment="1">
      <alignment horizontal="center" vertical="center" wrapText="1"/>
    </xf>
    <xf numFmtId="0" fontId="8" fillId="0" borderId="13" xfId="2" applyBorder="1" applyAlignment="1">
      <alignment horizontal="center" vertical="center" wrapText="1"/>
    </xf>
    <xf numFmtId="0" fontId="5" fillId="0" borderId="3" xfId="1" applyBorder="1" applyAlignment="1">
      <alignment horizontal="center" wrapText="1"/>
    </xf>
    <xf numFmtId="0" fontId="5" fillId="0" borderId="4" xfId="1" applyBorder="1" applyAlignment="1">
      <alignment horizontal="center" wrapText="1"/>
    </xf>
    <xf numFmtId="0" fontId="12" fillId="15" borderId="19" xfId="6" applyFont="1" applyFill="1" applyBorder="1" applyAlignment="1" applyProtection="1">
      <alignment horizontal="center" vertical="center" wrapText="1"/>
      <protection locked="0"/>
    </xf>
    <xf numFmtId="0" fontId="12" fillId="15" borderId="68" xfId="6" applyFont="1" applyFill="1" applyBorder="1" applyAlignment="1" applyProtection="1">
      <alignment horizontal="center" vertical="center" wrapText="1"/>
      <protection locked="0"/>
    </xf>
    <xf numFmtId="0" fontId="6" fillId="26" borderId="24" xfId="6" applyFont="1" applyFill="1" applyBorder="1" applyAlignment="1">
      <alignment horizontal="left" vertical="top"/>
    </xf>
    <xf numFmtId="0" fontId="6" fillId="26" borderId="25" xfId="6" applyFont="1" applyFill="1" applyBorder="1" applyAlignment="1">
      <alignment horizontal="left" vertical="top"/>
    </xf>
    <xf numFmtId="0" fontId="6" fillId="26" borderId="70" xfId="6" applyFont="1" applyFill="1" applyBorder="1" applyAlignment="1">
      <alignment horizontal="left" vertical="top"/>
    </xf>
    <xf numFmtId="0" fontId="23" fillId="18" borderId="5" xfId="4" applyFont="1" applyFill="1" applyBorder="1" applyAlignment="1">
      <alignment horizontal="center" vertical="top"/>
    </xf>
    <xf numFmtId="0" fontId="23" fillId="18" borderId="0" xfId="4" applyFont="1" applyFill="1" applyAlignment="1">
      <alignment horizontal="center" vertical="top"/>
    </xf>
    <xf numFmtId="0" fontId="12" fillId="13" borderId="64" xfId="4" applyFont="1" applyFill="1" applyBorder="1" applyAlignment="1">
      <alignment horizontal="center" vertical="top" wrapText="1"/>
    </xf>
    <xf numFmtId="0" fontId="12" fillId="13" borderId="0" xfId="4" applyFont="1" applyFill="1" applyAlignment="1">
      <alignment horizontal="center" vertical="top" wrapText="1"/>
    </xf>
    <xf numFmtId="0" fontId="28" fillId="20" borderId="40" xfId="4" applyFont="1" applyFill="1" applyBorder="1" applyAlignment="1">
      <alignment vertical="center" wrapText="1"/>
    </xf>
    <xf numFmtId="0" fontId="28" fillId="20" borderId="34" xfId="4" applyFont="1" applyFill="1" applyBorder="1" applyAlignment="1">
      <alignment vertical="center" wrapText="1"/>
    </xf>
    <xf numFmtId="0" fontId="28" fillId="20" borderId="36" xfId="4" applyFont="1" applyFill="1" applyBorder="1" applyAlignment="1">
      <alignment vertical="center" wrapText="1"/>
    </xf>
    <xf numFmtId="0" fontId="29" fillId="15" borderId="41" xfId="4" applyFont="1" applyFill="1" applyBorder="1" applyAlignment="1" applyProtection="1">
      <alignment horizontal="center" vertical="center" wrapText="1"/>
      <protection locked="0"/>
    </xf>
    <xf numFmtId="0" fontId="29" fillId="15" borderId="35" xfId="4" applyFont="1" applyFill="1" applyBorder="1" applyAlignment="1" applyProtection="1">
      <alignment horizontal="center" vertical="center" wrapText="1"/>
      <protection locked="0"/>
    </xf>
    <xf numFmtId="0" fontId="29" fillId="15" borderId="37" xfId="4" applyFont="1" applyFill="1" applyBorder="1" applyAlignment="1" applyProtection="1">
      <alignment horizontal="center" vertical="center" wrapText="1"/>
      <protection locked="0"/>
    </xf>
    <xf numFmtId="0" fontId="29" fillId="0" borderId="41" xfId="4" applyFont="1" applyBorder="1" applyAlignment="1">
      <alignment vertical="center" wrapText="1"/>
    </xf>
    <xf numFmtId="0" fontId="29" fillId="0" borderId="35" xfId="4" applyFont="1" applyBorder="1" applyAlignment="1">
      <alignment vertical="center" wrapText="1"/>
    </xf>
    <xf numFmtId="0" fontId="29" fillId="0" borderId="37" xfId="4" applyFont="1" applyBorder="1" applyAlignment="1">
      <alignment vertical="center" wrapText="1"/>
    </xf>
    <xf numFmtId="0" fontId="30" fillId="0" borderId="41" xfId="4" applyFont="1" applyBorder="1" applyAlignment="1">
      <alignment vertical="center" wrapText="1"/>
    </xf>
    <xf numFmtId="0" fontId="30" fillId="0" borderId="35" xfId="4" applyFont="1" applyBorder="1" applyAlignment="1">
      <alignment vertical="center" wrapText="1"/>
    </xf>
    <xf numFmtId="0" fontId="30" fillId="0" borderId="37" xfId="4" applyFont="1" applyBorder="1" applyAlignment="1">
      <alignment vertical="center" wrapText="1"/>
    </xf>
    <xf numFmtId="0" fontId="12" fillId="13" borderId="44" xfId="4" applyFont="1" applyFill="1" applyBorder="1" applyAlignment="1">
      <alignment horizontal="center" vertical="top" wrapText="1"/>
    </xf>
    <xf numFmtId="0" fontId="28" fillId="20" borderId="32" xfId="4" applyFont="1" applyFill="1" applyBorder="1" applyAlignment="1">
      <alignment vertical="center" wrapText="1"/>
    </xf>
    <xf numFmtId="0" fontId="29" fillId="0" borderId="33" xfId="4" applyFont="1" applyBorder="1" applyAlignment="1">
      <alignment vertical="center" wrapText="1"/>
    </xf>
    <xf numFmtId="0" fontId="29" fillId="15" borderId="33" xfId="4" applyFont="1" applyFill="1" applyBorder="1" applyAlignment="1" applyProtection="1">
      <alignment horizontal="center" vertical="center" wrapText="1"/>
      <protection locked="0"/>
    </xf>
    <xf numFmtId="0" fontId="25" fillId="13" borderId="43" xfId="4" applyFont="1" applyFill="1" applyBorder="1" applyAlignment="1">
      <alignment horizontal="center"/>
    </xf>
    <xf numFmtId="0" fontId="25" fillId="13" borderId="44" xfId="4" applyFont="1" applyFill="1" applyBorder="1" applyAlignment="1">
      <alignment horizontal="center"/>
    </xf>
    <xf numFmtId="0" fontId="25" fillId="13" borderId="0" xfId="4" applyFont="1" applyFill="1" applyAlignment="1">
      <alignment horizontal="center"/>
    </xf>
    <xf numFmtId="0" fontId="25" fillId="13" borderId="47" xfId="4" applyFont="1" applyFill="1" applyBorder="1" applyAlignment="1">
      <alignment horizontal="left"/>
    </xf>
    <xf numFmtId="0" fontId="25" fillId="13" borderId="53" xfId="4" applyFont="1" applyFill="1" applyBorder="1" applyAlignment="1">
      <alignment horizontal="left"/>
    </xf>
    <xf numFmtId="0" fontId="25" fillId="13" borderId="54" xfId="4" applyFont="1" applyFill="1" applyBorder="1" applyAlignment="1">
      <alignment horizontal="left"/>
    </xf>
    <xf numFmtId="0" fontId="23" fillId="18" borderId="0" xfId="4" applyFont="1" applyFill="1" applyAlignment="1">
      <alignment horizontal="center"/>
    </xf>
    <xf numFmtId="0" fontId="25" fillId="13" borderId="43" xfId="4" applyFont="1" applyFill="1" applyBorder="1" applyAlignment="1">
      <alignment horizontal="left"/>
    </xf>
    <xf numFmtId="0" fontId="25" fillId="13" borderId="44" xfId="4" applyFont="1" applyFill="1" applyBorder="1" applyAlignment="1">
      <alignment horizontal="left"/>
    </xf>
    <xf numFmtId="0" fontId="25" fillId="13" borderId="48" xfId="4" applyFont="1" applyFill="1" applyBorder="1" applyAlignment="1">
      <alignment horizontal="left"/>
    </xf>
    <xf numFmtId="0" fontId="25" fillId="13" borderId="64" xfId="4" applyFont="1" applyFill="1" applyBorder="1" applyAlignment="1">
      <alignment horizontal="center"/>
    </xf>
    <xf numFmtId="0" fontId="39" fillId="24" borderId="59" xfId="4" applyFont="1" applyFill="1" applyBorder="1" applyAlignment="1">
      <alignment horizontal="left" vertical="top" wrapText="1"/>
    </xf>
    <xf numFmtId="0" fontId="3" fillId="24" borderId="61" xfId="4" applyFill="1" applyBorder="1" applyAlignment="1">
      <alignment horizontal="left" vertical="top" wrapText="1"/>
    </xf>
    <xf numFmtId="0" fontId="3" fillId="24" borderId="60" xfId="4" applyFill="1" applyBorder="1" applyAlignment="1">
      <alignment horizontal="left" vertical="top" wrapText="1"/>
    </xf>
    <xf numFmtId="0" fontId="3" fillId="24" borderId="44" xfId="4" applyFill="1" applyBorder="1" applyAlignment="1">
      <alignment horizontal="left" vertical="top" wrapText="1"/>
    </xf>
    <xf numFmtId="0" fontId="43" fillId="0" borderId="0" xfId="4" applyFont="1"/>
  </cellXfs>
  <cellStyles count="8">
    <cellStyle name="Hyperlink" xfId="2" builtinId="8"/>
    <cellStyle name="Hyperlink 2" xfId="5" xr:uid="{D71FDCFD-30EB-467E-A922-0C44F09D9E47}"/>
    <cellStyle name="Neutraal" xfId="3" builtinId="28"/>
    <cellStyle name="Procent 2" xfId="7" xr:uid="{F578A54C-1A72-4763-ACAA-80C1FF5AF382}"/>
    <cellStyle name="Standaard" xfId="0" builtinId="0"/>
    <cellStyle name="Standaard 2" xfId="1" xr:uid="{95500AC5-BB5B-44B5-8EFD-EFDB0BC4F8EE}"/>
    <cellStyle name="Standaard 3" xfId="4" xr:uid="{1438702C-E40B-46B2-B609-183F69B7B506}"/>
    <cellStyle name="Standaard 4" xfId="6" xr:uid="{6DA396D9-845E-4537-A063-3145AC871E76}"/>
  </cellStyles>
  <dxfs count="0"/>
  <tableStyles count="0" defaultTableStyle="TableStyleMedium9" defaultPivotStyle="PivotStyleMedium4"/>
  <colors>
    <mruColors>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1</xdr:col>
      <xdr:colOff>242094</xdr:colOff>
      <xdr:row>7</xdr:row>
      <xdr:rowOff>588169</xdr:rowOff>
    </xdr:from>
    <xdr:to>
      <xdr:col>1</xdr:col>
      <xdr:colOff>921544</xdr:colOff>
      <xdr:row>10</xdr:row>
      <xdr:rowOff>125414</xdr:rowOff>
    </xdr:to>
    <xdr:pic>
      <xdr:nvPicPr>
        <xdr:cNvPr id="2" name="Afbeelding 1">
          <a:extLst>
            <a:ext uri="{FF2B5EF4-FFF2-40B4-BE49-F238E27FC236}">
              <a16:creationId xmlns:a16="http://schemas.microsoft.com/office/drawing/2014/main" id="{D448231E-90CA-4240-8E08-250B355323B5}"/>
            </a:ext>
          </a:extLst>
        </xdr:cNvPr>
        <xdr:cNvPicPr>
          <a:picLocks noChangeAspect="1"/>
        </xdr:cNvPicPr>
      </xdr:nvPicPr>
      <xdr:blipFill rotWithShape="1">
        <a:blip xmlns:r="http://schemas.openxmlformats.org/officeDocument/2006/relationships" r:embed="rId1"/>
        <a:srcRect t="10366" b="23550"/>
        <a:stretch/>
      </xdr:blipFill>
      <xdr:spPr>
        <a:xfrm>
          <a:off x="432594" y="2255044"/>
          <a:ext cx="679450" cy="483395"/>
        </a:xfrm>
        <a:prstGeom prst="rect">
          <a:avLst/>
        </a:prstGeom>
      </xdr:spPr>
    </xdr:pic>
    <xdr:clientData/>
  </xdr:twoCellAnchor>
  <xdr:twoCellAnchor editAs="oneCell">
    <xdr:from>
      <xdr:col>1</xdr:col>
      <xdr:colOff>260349</xdr:colOff>
      <xdr:row>13</xdr:row>
      <xdr:rowOff>142874</xdr:rowOff>
    </xdr:from>
    <xdr:to>
      <xdr:col>1</xdr:col>
      <xdr:colOff>806450</xdr:colOff>
      <xdr:row>13</xdr:row>
      <xdr:rowOff>658704</xdr:rowOff>
    </xdr:to>
    <xdr:pic>
      <xdr:nvPicPr>
        <xdr:cNvPr id="3" name="Afbeelding 2">
          <a:extLst>
            <a:ext uri="{FF2B5EF4-FFF2-40B4-BE49-F238E27FC236}">
              <a16:creationId xmlns:a16="http://schemas.microsoft.com/office/drawing/2014/main" id="{BB2B396F-86CF-4B41-BC3E-AD7995E32DBF}"/>
            </a:ext>
          </a:extLst>
        </xdr:cNvPr>
        <xdr:cNvPicPr>
          <a:picLocks noChangeAspect="1"/>
        </xdr:cNvPicPr>
      </xdr:nvPicPr>
      <xdr:blipFill rotWithShape="1">
        <a:blip xmlns:r="http://schemas.openxmlformats.org/officeDocument/2006/relationships" r:embed="rId2"/>
        <a:srcRect l="13888" t="11254" r="18585" b="11470"/>
        <a:stretch/>
      </xdr:blipFill>
      <xdr:spPr>
        <a:xfrm>
          <a:off x="447674" y="3870324"/>
          <a:ext cx="549276" cy="519005"/>
        </a:xfrm>
        <a:prstGeom prst="rect">
          <a:avLst/>
        </a:prstGeom>
      </xdr:spPr>
    </xdr:pic>
    <xdr:clientData/>
  </xdr:twoCellAnchor>
  <xdr:twoCellAnchor editAs="oneCell">
    <xdr:from>
      <xdr:col>1</xdr:col>
      <xdr:colOff>168275</xdr:colOff>
      <xdr:row>15</xdr:row>
      <xdr:rowOff>1163637</xdr:rowOff>
    </xdr:from>
    <xdr:to>
      <xdr:col>1</xdr:col>
      <xdr:colOff>981075</xdr:colOff>
      <xdr:row>15</xdr:row>
      <xdr:rowOff>2008187</xdr:rowOff>
    </xdr:to>
    <xdr:pic>
      <xdr:nvPicPr>
        <xdr:cNvPr id="4" name="Afbeelding 3">
          <a:extLst>
            <a:ext uri="{FF2B5EF4-FFF2-40B4-BE49-F238E27FC236}">
              <a16:creationId xmlns:a16="http://schemas.microsoft.com/office/drawing/2014/main" id="{80393332-CB3A-4BA5-940E-691CA343DC13}"/>
            </a:ext>
          </a:extLst>
        </xdr:cNvPr>
        <xdr:cNvPicPr>
          <a:picLocks noChangeAspect="1"/>
        </xdr:cNvPicPr>
      </xdr:nvPicPr>
      <xdr:blipFill rotWithShape="1">
        <a:blip xmlns:r="http://schemas.openxmlformats.org/officeDocument/2006/relationships" r:embed="rId3"/>
        <a:srcRect l="13610" t="12758" r="10945" b="13522"/>
        <a:stretch/>
      </xdr:blipFill>
      <xdr:spPr>
        <a:xfrm>
          <a:off x="358775" y="7795418"/>
          <a:ext cx="809625" cy="838200"/>
        </a:xfrm>
        <a:prstGeom prst="rect">
          <a:avLst/>
        </a:prstGeom>
      </xdr:spPr>
    </xdr:pic>
    <xdr:clientData/>
  </xdr:twoCellAnchor>
  <xdr:twoCellAnchor editAs="oneCell">
    <xdr:from>
      <xdr:col>1</xdr:col>
      <xdr:colOff>287338</xdr:colOff>
      <xdr:row>17</xdr:row>
      <xdr:rowOff>502444</xdr:rowOff>
    </xdr:from>
    <xdr:to>
      <xdr:col>1</xdr:col>
      <xdr:colOff>915988</xdr:colOff>
      <xdr:row>17</xdr:row>
      <xdr:rowOff>1058070</xdr:rowOff>
    </xdr:to>
    <xdr:pic>
      <xdr:nvPicPr>
        <xdr:cNvPr id="5" name="Afbeelding 4">
          <a:extLst>
            <a:ext uri="{FF2B5EF4-FFF2-40B4-BE49-F238E27FC236}">
              <a16:creationId xmlns:a16="http://schemas.microsoft.com/office/drawing/2014/main" id="{53771C3B-F060-45A5-AF08-F5B2BE7B6266}"/>
            </a:ext>
          </a:extLst>
        </xdr:cNvPr>
        <xdr:cNvPicPr>
          <a:picLocks noChangeAspect="1"/>
        </xdr:cNvPicPr>
      </xdr:nvPicPr>
      <xdr:blipFill rotWithShape="1">
        <a:blip xmlns:r="http://schemas.openxmlformats.org/officeDocument/2006/relationships" r:embed="rId4"/>
        <a:srcRect t="22707"/>
        <a:stretch/>
      </xdr:blipFill>
      <xdr:spPr>
        <a:xfrm>
          <a:off x="477838" y="11920538"/>
          <a:ext cx="628650" cy="558801"/>
        </a:xfrm>
        <a:prstGeom prst="rect">
          <a:avLst/>
        </a:prstGeom>
      </xdr:spPr>
    </xdr:pic>
    <xdr:clientData/>
  </xdr:twoCellAnchor>
  <xdr:twoCellAnchor editAs="oneCell">
    <xdr:from>
      <xdr:col>1</xdr:col>
      <xdr:colOff>228600</xdr:colOff>
      <xdr:row>19</xdr:row>
      <xdr:rowOff>190500</xdr:rowOff>
    </xdr:from>
    <xdr:to>
      <xdr:col>1</xdr:col>
      <xdr:colOff>913679</xdr:colOff>
      <xdr:row>19</xdr:row>
      <xdr:rowOff>704850</xdr:rowOff>
    </xdr:to>
    <xdr:pic>
      <xdr:nvPicPr>
        <xdr:cNvPr id="6" name="Afbeelding 5">
          <a:extLst>
            <a:ext uri="{FF2B5EF4-FFF2-40B4-BE49-F238E27FC236}">
              <a16:creationId xmlns:a16="http://schemas.microsoft.com/office/drawing/2014/main" id="{B65796A5-51FA-488B-98BE-E2FE6D8A72D9}"/>
            </a:ext>
          </a:extLst>
        </xdr:cNvPr>
        <xdr:cNvPicPr>
          <a:picLocks noChangeAspect="1"/>
        </xdr:cNvPicPr>
      </xdr:nvPicPr>
      <xdr:blipFill rotWithShape="1">
        <a:blip xmlns:r="http://schemas.openxmlformats.org/officeDocument/2006/relationships" r:embed="rId5"/>
        <a:srcRect b="19000"/>
        <a:stretch/>
      </xdr:blipFill>
      <xdr:spPr>
        <a:xfrm>
          <a:off x="419100" y="8867775"/>
          <a:ext cx="685079" cy="514350"/>
        </a:xfrm>
        <a:prstGeom prst="rect">
          <a:avLst/>
        </a:prstGeom>
      </xdr:spPr>
    </xdr:pic>
    <xdr:clientData/>
  </xdr:twoCellAnchor>
  <xdr:twoCellAnchor editAs="oneCell">
    <xdr:from>
      <xdr:col>1</xdr:col>
      <xdr:colOff>215900</xdr:colOff>
      <xdr:row>21</xdr:row>
      <xdr:rowOff>82550</xdr:rowOff>
    </xdr:from>
    <xdr:to>
      <xdr:col>1</xdr:col>
      <xdr:colOff>981075</xdr:colOff>
      <xdr:row>21</xdr:row>
      <xdr:rowOff>581025</xdr:rowOff>
    </xdr:to>
    <xdr:pic>
      <xdr:nvPicPr>
        <xdr:cNvPr id="7" name="Afbeelding 6">
          <a:extLst>
            <a:ext uri="{FF2B5EF4-FFF2-40B4-BE49-F238E27FC236}">
              <a16:creationId xmlns:a16="http://schemas.microsoft.com/office/drawing/2014/main" id="{3CC7DD82-63B5-420C-AF61-2D00117561E1}"/>
            </a:ext>
          </a:extLst>
        </xdr:cNvPr>
        <xdr:cNvPicPr>
          <a:picLocks noChangeAspect="1"/>
        </xdr:cNvPicPr>
      </xdr:nvPicPr>
      <xdr:blipFill rotWithShape="1">
        <a:blip xmlns:r="http://schemas.openxmlformats.org/officeDocument/2006/relationships" r:embed="rId6"/>
        <a:srcRect l="8430" t="-1" b="33688"/>
        <a:stretch/>
      </xdr:blipFill>
      <xdr:spPr>
        <a:xfrm>
          <a:off x="409575" y="9953625"/>
          <a:ext cx="762000" cy="482600"/>
        </a:xfrm>
        <a:prstGeom prst="rect">
          <a:avLst/>
        </a:prstGeom>
      </xdr:spPr>
    </xdr:pic>
    <xdr:clientData/>
  </xdr:twoCellAnchor>
  <xdr:twoCellAnchor editAs="oneCell">
    <xdr:from>
      <xdr:col>1</xdr:col>
      <xdr:colOff>115887</xdr:colOff>
      <xdr:row>23</xdr:row>
      <xdr:rowOff>854869</xdr:rowOff>
    </xdr:from>
    <xdr:to>
      <xdr:col>1</xdr:col>
      <xdr:colOff>978194</xdr:colOff>
      <xdr:row>23</xdr:row>
      <xdr:rowOff>1445419</xdr:rowOff>
    </xdr:to>
    <xdr:pic>
      <xdr:nvPicPr>
        <xdr:cNvPr id="8" name="Afbeelding 7">
          <a:extLst>
            <a:ext uri="{FF2B5EF4-FFF2-40B4-BE49-F238E27FC236}">
              <a16:creationId xmlns:a16="http://schemas.microsoft.com/office/drawing/2014/main" id="{CC12B3F7-CF24-42CF-8F88-2EE886A53157}"/>
            </a:ext>
          </a:extLst>
        </xdr:cNvPr>
        <xdr:cNvPicPr>
          <a:picLocks noChangeAspect="1"/>
        </xdr:cNvPicPr>
      </xdr:nvPicPr>
      <xdr:blipFill rotWithShape="1">
        <a:blip xmlns:r="http://schemas.openxmlformats.org/officeDocument/2006/relationships" r:embed="rId7"/>
        <a:srcRect b="20834"/>
        <a:stretch/>
      </xdr:blipFill>
      <xdr:spPr>
        <a:xfrm>
          <a:off x="306387" y="14416088"/>
          <a:ext cx="868657" cy="590550"/>
        </a:xfrm>
        <a:prstGeom prst="rect">
          <a:avLst/>
        </a:prstGeom>
      </xdr:spPr>
    </xdr:pic>
    <xdr:clientData/>
  </xdr:twoCellAnchor>
  <xdr:twoCellAnchor editAs="oneCell">
    <xdr:from>
      <xdr:col>1</xdr:col>
      <xdr:colOff>164305</xdr:colOff>
      <xdr:row>25</xdr:row>
      <xdr:rowOff>1106487</xdr:rowOff>
    </xdr:from>
    <xdr:to>
      <xdr:col>1</xdr:col>
      <xdr:colOff>821530</xdr:colOff>
      <xdr:row>25</xdr:row>
      <xdr:rowOff>1820862</xdr:rowOff>
    </xdr:to>
    <xdr:pic>
      <xdr:nvPicPr>
        <xdr:cNvPr id="9" name="Afbeelding 8">
          <a:extLst>
            <a:ext uri="{FF2B5EF4-FFF2-40B4-BE49-F238E27FC236}">
              <a16:creationId xmlns:a16="http://schemas.microsoft.com/office/drawing/2014/main" id="{7ADE3F27-BE29-45C7-91AC-F83C05DA4FBA}"/>
            </a:ext>
          </a:extLst>
        </xdr:cNvPr>
        <xdr:cNvPicPr>
          <a:picLocks noChangeAspect="1"/>
        </xdr:cNvPicPr>
      </xdr:nvPicPr>
      <xdr:blipFill rotWithShape="1">
        <a:blip xmlns:r="http://schemas.openxmlformats.org/officeDocument/2006/relationships" r:embed="rId8"/>
        <a:srcRect l="19406" r="20640" b="35549"/>
        <a:stretch/>
      </xdr:blipFill>
      <xdr:spPr>
        <a:xfrm>
          <a:off x="354805" y="21132800"/>
          <a:ext cx="657225" cy="708025"/>
        </a:xfrm>
        <a:prstGeom prst="rect">
          <a:avLst/>
        </a:prstGeom>
      </xdr:spPr>
    </xdr:pic>
    <xdr:clientData/>
  </xdr:twoCellAnchor>
  <xdr:twoCellAnchor editAs="oneCell">
    <xdr:from>
      <xdr:col>1</xdr:col>
      <xdr:colOff>257970</xdr:colOff>
      <xdr:row>3</xdr:row>
      <xdr:rowOff>326232</xdr:rowOff>
    </xdr:from>
    <xdr:to>
      <xdr:col>1</xdr:col>
      <xdr:colOff>750095</xdr:colOff>
      <xdr:row>4</xdr:row>
      <xdr:rowOff>408782</xdr:rowOff>
    </xdr:to>
    <xdr:pic>
      <xdr:nvPicPr>
        <xdr:cNvPr id="10" name="Afbeelding 9">
          <a:extLst>
            <a:ext uri="{FF2B5EF4-FFF2-40B4-BE49-F238E27FC236}">
              <a16:creationId xmlns:a16="http://schemas.microsoft.com/office/drawing/2014/main" id="{0B3B8073-C546-47AC-9026-A809387D2FE1}"/>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48470" y="862013"/>
          <a:ext cx="495300" cy="5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ekelr\AppData\Local\Temp\MicrosoftEdgeDownloads\17b6125b-7e5b-4f4c-812e-056d2ca6e722\M2411%203637%20-%20Bouwblok%20SLA%20Governance.xlsx" TargetMode="External"/><Relationship Id="rId1" Type="http://schemas.openxmlformats.org/officeDocument/2006/relationships/externalLinkPath" Target="https://gemehv.sharepoint.com/Users/eekelr/AppData/Local/Temp/MicrosoftEdgeDownloads/17b6125b-7e5b-4f4c-812e-056d2ca6e722/M2411%203637%20-%20Bouwblok%20SLA%20Governan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LA Governance"/>
      <sheetName val="Pulldowns"/>
    </sheetNames>
    <sheetDataSet>
      <sheetData sheetId="0"/>
      <sheetData sheetId="1"/>
    </sheetDataSet>
  </externalBook>
</externalLink>
</file>

<file path=xl/persons/person.xml><?xml version="1.0" encoding="utf-8"?>
<personList xmlns="http://schemas.microsoft.com/office/spreadsheetml/2018/threadedcomments" xmlns:x="http://schemas.openxmlformats.org/spreadsheetml/2006/main">
  <person displayName="Jopie Marquerinck" id="{16CEBC67-8266-4254-BFE0-3AF5119B4CF9}" userId="S::j.marquerinck@eindhoven.nl::bb3af602-3a47-473c-ae41-d90edd8b11bb" providerId="AD"/>
  <person displayName="Natasja Schouten" id="{873F3B19-F850-4B3C-9449-1D4251BA93A7}" userId="S::natasja.schouten@eindhoven.nl::a8d1d23d-dcc4-471c-b03d-efd54624e6a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7" dT="2024-11-22T15:14:55.55" personId="{16CEBC67-8266-4254-BFE0-3AF5119B4CF9}" id="{3BF07D99-3375-4EA0-BA31-08A5E20A9A96}" done="1">
    <text>Moet er ook een bedrijsproces Self Service Portal zijn?</text>
  </threadedComment>
  <threadedComment ref="B7" dT="2024-11-25T07:05:33.57" personId="{873F3B19-F850-4B3C-9449-1D4251BA93A7}" id="{36D285DA-9E6F-442E-BA2E-7966C12030CE}" parentId="{3BF07D99-3375-4EA0-BA31-08A5E20A9A96}">
    <text>Nee, dit is geen proces, maar de ‘oplossing’ van Topdesk ivm de toegang naar diverse processen/modules voor gebruikers. In de eisen geven we aan wat we willen voor de gebruikers (algemeen en bij specifieke modules).</text>
  </threadedComment>
  <threadedComment ref="B7" dT="2024-11-25T07:38:06.93" personId="{16CEBC67-8266-4254-BFE0-3AF5119B4CF9}" id="{D0DA1092-9DDB-4301-99A4-5E209A888BD7}" parentId="{3BF07D99-3375-4EA0-BA31-08A5E20A9A96}">
    <text>Ok, duidelijk. Thanx</text>
  </threadedComment>
  <threadedComment ref="AH8" dT="2024-11-22T15:10:07.78" personId="{16CEBC67-8266-4254-BFE0-3AF5119B4CF9}" id="{9E348893-F8E6-4460-AD85-1AAC6E9781C8}">
    <text>Vallen de niet IT-componenten van Facilitair en P&amp;O ook onder config management? Denk bijv. aan koffie automaat of computerbril. Checken bij Remy Donkers samen met FAO/P&amp;O</text>
  </threadedComment>
  <threadedComment ref="AH8" dT="2024-11-25T07:07:35.82" personId="{873F3B19-F850-4B3C-9449-1D4251BA93A7}" id="{394DE7C6-DA7A-4A2D-A2A2-65CAAD08DDC7}" parentId="{9E348893-F8E6-4460-AD85-1AAC6E9781C8}">
    <text>In het algemeen vallen die bij een Enterprise SMT onder Asset Management. Vandaar hier ook zo neergezet. Processen en de eisen zijn bewust niet gericht op Topdesk.</text>
  </threadedComment>
  <threadedComment ref="AX8" dT="2024-11-22T15:23:31.21" personId="{16CEBC67-8266-4254-BFE0-3AF5119B4CF9}" id="{EFFC6573-F18E-4192-BC07-C88AE8247C79}">
    <text>Op dit moment heeft Proactis de brondata van deze informatie. Het moet mogelijk zijn om deze brondata te importeren in het ESMT. Het is niet de bedoeling om op 2 locaties deze data bij te houden</text>
  </threadedComment>
  <threadedComment ref="AX8" dT="2024-11-25T07:10:32.84" personId="{873F3B19-F850-4B3C-9449-1D4251BA93A7}" id="{B87B8FF3-9499-4229-8F75-4C2F6780B050}" parentId="{EFFC6573-F18E-4192-BC07-C88AE8247C79}">
    <text>Het gaat hier erom dat de relaties hier worden vastgelegd. In de eisen staat dat er een koppeling moet zijn met (oa) proactis, de omschrijving van het proces zegt dus niets over de wijze van bijhouden van de data. Ook hier geldt dat dit een algemene beschrijving is van een proces binnen het Enterprise SMT en bewust niet van Topdesk.</text>
  </threadedComment>
  <threadedComment ref="U14" dT="2024-11-22T14:59:28.57" personId="{16CEBC67-8266-4254-BFE0-3AF5119B4CF9}" id="{269919C0-DDB0-421A-9006-0AEA9FB337C5}" done="1">
    <text>Omdat Meldingen geen onderdeel is van de verschillende processen, hier ‘de operatie’van gemaakt. Meldingen is overigens een TOPdesk benaming/ proces</text>
  </threadedComment>
  <threadedComment ref="Z14" dT="2024-11-22T15:04:03.62" personId="{16CEBC67-8266-4254-BFE0-3AF5119B4CF9}" id="{37460ADC-7CF1-4BEC-983A-D1EF1FE82120}">
    <text>Melding is een TOPdesk term</text>
  </threadedComment>
  <threadedComment ref="Z14" dT="2024-11-25T07:18:10.89" personId="{873F3B19-F850-4B3C-9449-1D4251BA93A7}" id="{5FFD30A5-2FF8-414D-94BB-44306B775AD5}" parentId="{37460ADC-7CF1-4BEC-983A-D1EF1FE82120}">
    <text xml:space="preserve">Melding is hier als een normaal nederlands woord bedoeld zoals gebruikt wordt voor een combinatie van het melden van incidenten etc. maar ook het doen van verzoeken of iets aanvragen. Bewust niet beperkt door het noemen van een aantal zaken. </text>
  </threadedComment>
  <threadedComment ref="Z14" dT="2024-11-25T09:44:19.05" personId="{873F3B19-F850-4B3C-9449-1D4251BA93A7}" id="{B529F2CD-02C2-4FB9-8EA8-5DBE7E671C14}" parentId="{37460ADC-7CF1-4BEC-983A-D1EF1FE82120}">
    <text>Maken we registratie van (iom Monique) wordt vervolgd indien nodig.</text>
  </threadedComment>
  <threadedComment ref="AP14" dT="2024-11-22T15:20:05.41" personId="{16CEBC67-8266-4254-BFE0-3AF5119B4CF9}" id="{BB8AD873-1F19-4FC2-8C2D-54DD95CE93F4}">
    <text>Het is niet alleen ICP en requests waarop je wilt rapporteren daarom aangepast naar bedrijfsprocessen</text>
  </threadedComment>
  <threadedComment ref="AP14" dT="2024-11-25T07:20:30.14" personId="{873F3B19-F850-4B3C-9449-1D4251BA93A7}" id="{F8AE6E8D-2AA9-4380-A2C5-C4BD0D3102EA}" parentId="{BB8AD873-1F19-4FC2-8C2D-54DD95CE93F4}">
    <text>Eens. Het is echter niet alleen op prestaties van SLA maar breder.</text>
  </threadedComment>
  <threadedComment ref="AP14" dT="2024-11-25T09:43:31.50" personId="{873F3B19-F850-4B3C-9449-1D4251BA93A7}" id="{83AE1BF9-8F9A-4774-B428-6B079E033DCE}" parentId="{BB8AD873-1F19-4FC2-8C2D-54DD95CE93F4}">
    <text xml:space="preserve">Niet alleen op prestaties van Service levels, maar ook aantallen, tijd, controles op bijv. behandelaars etc. </text>
  </threadedComment>
  <threadedComment ref="AT16" dT="2024-11-22T15:21:59.79" personId="{16CEBC67-8266-4254-BFE0-3AF5119B4CF9}" id="{75FE72AB-E87F-4631-B4F3-6CD4C9DFFC04}" done="1">
    <text>Ik heb het koppelen toegevoegd, om bestaande items snel te kunnen koppelen als antwoord op een bedrijfsproces (met name ICP)</text>
  </threadedComment>
  <threadedComment ref="E20" dT="2024-11-22T14:46:48.39" personId="{16CEBC67-8266-4254-BFE0-3AF5119B4CF9}" id="{2C37236F-2252-4A4E-9FE7-0B7E7BDA427F}" done="1">
    <text>Hier stond eerst alleen Functioneel Beheer, maar er zijn meerdere type beheerders die Incidenten oplossen/ verwerken. Daarom aangepast naar oplosgroepen</text>
  </threadedComment>
  <threadedComment ref="I20" dT="2024-11-22T14:51:38.27" personId="{16CEBC67-8266-4254-BFE0-3AF5119B4CF9}" id="{5D3C506C-21C0-4FB4-9702-C0B152112C88}" done="1">
    <text>Aanvrager aangepast naar Melder ihkv consitentie. 
Mogelijkheid open laten dat ook niet I&amp;B behandelaarsgroepen een rol hebben. Omdat behandelaarsgroep een TOPdesk naam is, dit aangepast naar Oplosteams</text>
  </threadedComment>
  <threadedComment ref="U20" dT="2024-11-22T15:00:52.86" personId="{16CEBC67-8266-4254-BFE0-3AF5119B4CF9}" id="{A9CB2EBF-A9EB-4B17-90C0-B3E53C3BCDBC}" done="1">
    <text>Er zijn ook anderen dan Functioneel beheer die hier gebruik van maken, daarom ICT Oplosteams ervan gemaakt. Mogelijk dat daarmee dan ook Service Desk kan komen te vervallen?</text>
  </threadedComment>
  <threadedComment ref="U20" dT="2024-11-25T08:06:52.25" personId="{873F3B19-F850-4B3C-9449-1D4251BA93A7}" id="{04600A3D-BB82-4C9F-8250-1C7232CBF05C}" parentId="{A9CB2EBF-A9EB-4B17-90C0-B3E53C3BCDBC}">
    <text>Ja, wat mij betreft wel. ICT oplosteams zegt in principe al alles</text>
  </threadedComment>
  <threadedComment ref="E22" dT="2024-11-22T14:47:46.93" personId="{16CEBC67-8266-4254-BFE0-3AF5119B4CF9}" id="{AAC26B12-B106-4E8E-8952-B857CBFE3143}" done="1">
    <text>Wat is EMS (staat niet bij definities genoemd)? Of wordt hier ESMT bedoeld? Zie ook de andere velden waarin EMS is gebruikt</text>
  </threadedComment>
  <threadedComment ref="E22" dT="2024-11-25T07:26:07.89" personId="{873F3B19-F850-4B3C-9449-1D4251BA93A7}" id="{045D21FF-8A02-4211-ADDD-77BD4E029012}" parentId="{AAC26B12-B106-4E8E-8952-B857CBFE3143}">
    <text>Ja, vergeten aan te passen. Ik loop het door.</text>
  </threadedComment>
  <threadedComment ref="U22" dT="2024-11-22T15:02:38.08" personId="{16CEBC67-8266-4254-BFE0-3AF5119B4CF9}" id="{D8E63157-2D97-4A48-A55F-7546293BD549}" done="1">
    <text>Meldingen is een TOPdesk term</text>
  </threadedComment>
  <threadedComment ref="U22" dT="2024-11-25T07:49:47.96" personId="{873F3B19-F850-4B3C-9449-1D4251BA93A7}" id="{8E4DEBE4-E6A2-4698-99E5-649F3B30FF61}" parentId="{D8E63157-2D97-4A48-A55F-7546293BD549}">
    <text>Is bedoeld als algemene term. Maar maakt hier niet zoveel uit.</text>
  </threadedComment>
  <threadedComment ref="Z22" dT="2024-11-22T15:05:06.96" personId="{16CEBC67-8266-4254-BFE0-3AF5119B4CF9}" id="{2F34792A-00B0-45D8-BC70-F21E07430920}" done="1">
    <text>Volgens mij gaat het hier vooral om de middelen. Applicaties valt namelijk onder ITIL</text>
  </threadedComment>
</ThreadedComment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hyperlink" Target="https://gemehv.sharepoint.com/sites/Informatisering_Beheer_Intern/Gedeelde%20documenten/Problem%20management/Procesbeschrijving-Problem-management.pdf?web=1&amp;xsdata=MDV8MDJ8bmF0YXNqYS5zY2hvdXRlbkBlaW5kaG92ZW4ubmx8MzVkYjVlYTJkMmZlNDg0ZWI5ZjkwOGRkMDNmZGMyNWJ8ZjNlYzM5ZThhZWM0NDU4NTk0NTc0YjdmN2Q4MmFmOTZ8MHwwfDYzODY3MTExMDU5MjUzMzk0OHxVbmtub3dufFRXRnBiR1pzYjNkOGV5SkZiWEIwZVUxaGNHa2lPblJ5ZFdVc0lsWWlPaUl3TGpBdU1EQXdNQ0lzSWxBaU9pSlhhVzR6TWlJc0lrRk9Jam9pVFdGcGJDSXNJbGRVSWpveWZRPT18MHx8fA%3d%3d&amp;sdata=WFZZMG1rQjFPUXNGa2dwbVBaN3FRWHcvZzNMQ0JiUzc2UDVRUjN1UXdBQT0%3d" TargetMode="External"/><Relationship Id="rId7" Type="http://schemas.microsoft.com/office/2017/10/relationships/threadedComment" Target="../threadedComments/threadedComment1.xml"/><Relationship Id="rId2" Type="http://schemas.openxmlformats.org/officeDocument/2006/relationships/hyperlink" Target="https://gemehv.sharepoint.com/sites/Informatisering_Beheer_Intern/Gedeelde%20documenten/PB-Incidentmanagement-Proces-V1.1.pdf?web=1&amp;xsdata=MDV8MDJ8bmF0YXNqYS5zY2hvdXRlbkBlaW5kaG92ZW4ubmx8MzVkYjVlYTJkMmZlNDg0ZWI5ZjkwOGRkMDNmZGMyNWJ8ZjNlYzM5ZThhZWM0NDU4NTk0NTc0YjdmN2Q4MmFmOTZ8MHwwfDYzODY3MTExMDU5MjUxNzM4MHxVbmtub3dufFRXRnBiR1pzYjNkOGV5SkZiWEIwZVUxaGNHa2lPblJ5ZFdVc0lsWWlPaUl3TGpBdU1EQXdNQ0lzSWxBaU9pSlhhVzR6TWlJc0lrRk9Jam9pVFdGcGJDSXNJbGRVSWpveWZRPT18MHx8fA%3d%3d&amp;sdata=VnNUc2dzL2lCZm1BVGF2OFJuSElBVW5JbDJuQWVuVG54UndiYjJORFlyST0%3d" TargetMode="External"/><Relationship Id="rId1" Type="http://schemas.openxmlformats.org/officeDocument/2006/relationships/hyperlink" Target="https://bluedolphin.app/eindhoven/drafts/66c4466a6c169a9e2c8c139c/viewitem/66c4466a6c169a9e2c8c139c"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hyperlink" Target="https://eur03.safelinks.protection.outlook.com/?url=https%3A%2F%2Fwww.communicatierijk.nl%2Fvakkennis%2Frijkswebsites%2Fverplichte-richtlijnen%2Fcoordinated-vulnerability-disclosure&amp;data=05%7C02%7Ce.schijndel%40eindhoven.nl%7Cc0aae2a6956b468ecf3608dc2d69bc75%7Cf3ec39e8aec4458594574b7f7d82af96%7C0%7C0%7C638435179374425560%7CUnknown%7CTWFpbGZsb3d8eyJWIjoiMC4wLjAwMDAiLCJQIjoiV2luMzIiLCJBTiI6Ik1haWwiLCJXVCI6Mn0%3D%7C0%7C%7C%7C&amp;sdata=HKQSU5HZtxUGC%2Fl63DBZI3ZIAF0fwFf%2FJhnMc53NJ14%3D&amp;reserve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3E32C-810C-48BA-B6AF-81EA2F3D90DD}">
  <dimension ref="A1:J83"/>
  <sheetViews>
    <sheetView tabSelected="1" workbookViewId="0">
      <selection activeCell="B5" sqref="B5"/>
    </sheetView>
  </sheetViews>
  <sheetFormatPr defaultColWidth="8.58203125" defaultRowHeight="15.5" x14ac:dyDescent="0.35"/>
  <cols>
    <col min="1" max="1" width="30.75" style="1" bestFit="1" customWidth="1"/>
    <col min="2" max="2" width="116.5" style="1" customWidth="1"/>
    <col min="3" max="16384" width="8.58203125" style="1"/>
  </cols>
  <sheetData>
    <row r="1" spans="1:2" x14ac:dyDescent="0.35">
      <c r="A1" s="28" t="s">
        <v>0</v>
      </c>
      <c r="B1" s="28" t="s">
        <v>1</v>
      </c>
    </row>
    <row r="2" spans="1:2" x14ac:dyDescent="0.35">
      <c r="A2" s="1" t="s">
        <v>2</v>
      </c>
      <c r="B2" s="1" t="s">
        <v>3</v>
      </c>
    </row>
    <row r="3" spans="1:2" x14ac:dyDescent="0.35">
      <c r="A3" s="1" t="s">
        <v>4</v>
      </c>
      <c r="B3" s="1" t="s">
        <v>5</v>
      </c>
    </row>
    <row r="4" spans="1:2" x14ac:dyDescent="0.35">
      <c r="A4" s="1" t="s">
        <v>6</v>
      </c>
      <c r="B4" s="1" t="s">
        <v>7</v>
      </c>
    </row>
    <row r="5" spans="1:2" x14ac:dyDescent="0.35">
      <c r="A5" s="1" t="s">
        <v>8</v>
      </c>
      <c r="B5" s="1" t="s">
        <v>9</v>
      </c>
    </row>
    <row r="6" spans="1:2" ht="16.5" x14ac:dyDescent="0.45">
      <c r="A6" s="37" t="s">
        <v>10</v>
      </c>
      <c r="B6" s="1" t="s">
        <v>11</v>
      </c>
    </row>
    <row r="7" spans="1:2" x14ac:dyDescent="0.35">
      <c r="A7" s="1" t="s">
        <v>12</v>
      </c>
      <c r="B7" s="1" t="s">
        <v>13</v>
      </c>
    </row>
    <row r="8" spans="1:2" x14ac:dyDescent="0.35">
      <c r="A8" s="1" t="s">
        <v>14</v>
      </c>
      <c r="B8" s="1" t="s">
        <v>15</v>
      </c>
    </row>
    <row r="9" spans="1:2" x14ac:dyDescent="0.35">
      <c r="A9" s="1" t="s">
        <v>16</v>
      </c>
      <c r="B9" s="1" t="s">
        <v>17</v>
      </c>
    </row>
    <row r="10" spans="1:2" x14ac:dyDescent="0.35">
      <c r="A10" s="1" t="s">
        <v>18</v>
      </c>
      <c r="B10" s="1" t="s">
        <v>19</v>
      </c>
    </row>
    <row r="11" spans="1:2" x14ac:dyDescent="0.35">
      <c r="A11" s="1" t="s">
        <v>20</v>
      </c>
      <c r="B11" s="1" t="s">
        <v>21</v>
      </c>
    </row>
    <row r="12" spans="1:2" x14ac:dyDescent="0.35">
      <c r="A12" s="1" t="s">
        <v>22</v>
      </c>
      <c r="B12" s="1" t="s">
        <v>23</v>
      </c>
    </row>
    <row r="13" spans="1:2" x14ac:dyDescent="0.35">
      <c r="A13" s="1" t="s">
        <v>24</v>
      </c>
      <c r="B13" s="1" t="s">
        <v>25</v>
      </c>
    </row>
    <row r="14" spans="1:2" x14ac:dyDescent="0.35">
      <c r="A14" s="1" t="s">
        <v>26</v>
      </c>
      <c r="B14" s="1" t="s">
        <v>27</v>
      </c>
    </row>
    <row r="15" spans="1:2" x14ac:dyDescent="0.35">
      <c r="A15" s="1" t="s">
        <v>28</v>
      </c>
      <c r="B15" s="1" t="s">
        <v>29</v>
      </c>
    </row>
    <row r="16" spans="1:2" x14ac:dyDescent="0.35">
      <c r="A16" s="1" t="s">
        <v>30</v>
      </c>
      <c r="B16" s="1" t="s">
        <v>31</v>
      </c>
    </row>
    <row r="18" spans="1:7" x14ac:dyDescent="0.35">
      <c r="A18" s="29" t="s">
        <v>32</v>
      </c>
      <c r="B18" s="29" t="s">
        <v>33</v>
      </c>
    </row>
    <row r="19" spans="1:7" ht="46.5" x14ac:dyDescent="0.35">
      <c r="A19" s="1" t="s">
        <v>34</v>
      </c>
      <c r="B19" s="1" t="s">
        <v>35</v>
      </c>
    </row>
    <row r="20" spans="1:7" x14ac:dyDescent="0.35">
      <c r="A20" s="1" t="s">
        <v>36</v>
      </c>
      <c r="B20" s="1" t="s">
        <v>37</v>
      </c>
    </row>
    <row r="21" spans="1:7" x14ac:dyDescent="0.35">
      <c r="A21" s="1" t="s">
        <v>38</v>
      </c>
      <c r="B21" s="1" t="s">
        <v>39</v>
      </c>
    </row>
    <row r="22" spans="1:7" x14ac:dyDescent="0.35">
      <c r="A22" s="1" t="s">
        <v>40</v>
      </c>
      <c r="B22" s="1" t="s">
        <v>41</v>
      </c>
    </row>
    <row r="23" spans="1:7" ht="46.5" x14ac:dyDescent="0.35">
      <c r="A23" s="34" t="s">
        <v>42</v>
      </c>
      <c r="B23" s="1" t="s">
        <v>43</v>
      </c>
    </row>
    <row r="24" spans="1:7" x14ac:dyDescent="0.35">
      <c r="A24" s="1" t="s">
        <v>44</v>
      </c>
      <c r="B24" s="1" t="s">
        <v>45</v>
      </c>
    </row>
    <row r="25" spans="1:7" ht="31" x14ac:dyDescent="0.35">
      <c r="A25" s="34" t="s">
        <v>46</v>
      </c>
      <c r="B25" s="34" t="s">
        <v>47</v>
      </c>
    </row>
    <row r="26" spans="1:7" x14ac:dyDescent="0.35">
      <c r="A26" s="1" t="s">
        <v>48</v>
      </c>
      <c r="B26" s="1" t="s">
        <v>49</v>
      </c>
    </row>
    <row r="27" spans="1:7" ht="31" x14ac:dyDescent="0.35">
      <c r="A27" s="1" t="s">
        <v>50</v>
      </c>
      <c r="B27" s="34" t="s">
        <v>51</v>
      </c>
    </row>
    <row r="28" spans="1:7" x14ac:dyDescent="0.35">
      <c r="A28" s="1" t="s">
        <v>52</v>
      </c>
      <c r="B28" s="1" t="s">
        <v>53</v>
      </c>
    </row>
    <row r="29" spans="1:7" ht="35.25" customHeight="1" x14ac:dyDescent="0.35">
      <c r="A29" s="34" t="s">
        <v>54</v>
      </c>
      <c r="B29" s="34" t="s">
        <v>55</v>
      </c>
    </row>
    <row r="30" spans="1:7" x14ac:dyDescent="0.35">
      <c r="A30" s="34" t="s">
        <v>56</v>
      </c>
      <c r="B30" s="34" t="s">
        <v>57</v>
      </c>
    </row>
    <row r="31" spans="1:7" ht="31" x14ac:dyDescent="0.35">
      <c r="A31" s="34" t="s">
        <v>58</v>
      </c>
      <c r="B31" s="34" t="s">
        <v>59</v>
      </c>
    </row>
    <row r="32" spans="1:7" ht="46.5" x14ac:dyDescent="0.35">
      <c r="A32" s="34" t="s">
        <v>3</v>
      </c>
      <c r="B32" s="38" t="s">
        <v>60</v>
      </c>
      <c r="G32" s="41"/>
    </row>
    <row r="33" spans="1:5" ht="46.5" x14ac:dyDescent="0.35">
      <c r="A33" s="34" t="s">
        <v>61</v>
      </c>
      <c r="B33" s="34" t="s">
        <v>62</v>
      </c>
    </row>
    <row r="34" spans="1:5" ht="31" x14ac:dyDescent="0.35">
      <c r="A34" s="1" t="s">
        <v>63</v>
      </c>
      <c r="B34" s="1" t="s">
        <v>64</v>
      </c>
    </row>
    <row r="35" spans="1:5" ht="19.5" customHeight="1" x14ac:dyDescent="0.35">
      <c r="A35" s="1" t="s">
        <v>483</v>
      </c>
      <c r="B35" s="1" t="s">
        <v>484</v>
      </c>
    </row>
    <row r="36" spans="1:5" x14ac:dyDescent="0.35">
      <c r="A36" s="1" t="s">
        <v>65</v>
      </c>
      <c r="B36" s="1" t="s">
        <v>66</v>
      </c>
    </row>
    <row r="37" spans="1:5" ht="31" x14ac:dyDescent="0.35">
      <c r="A37" s="1" t="s">
        <v>67</v>
      </c>
      <c r="B37" s="1" t="s">
        <v>68</v>
      </c>
    </row>
    <row r="38" spans="1:5" ht="31" x14ac:dyDescent="0.35">
      <c r="A38" s="34" t="s">
        <v>69</v>
      </c>
      <c r="B38" s="34" t="s">
        <v>70</v>
      </c>
      <c r="E38" s="41"/>
    </row>
    <row r="39" spans="1:5" x14ac:dyDescent="0.35">
      <c r="A39" s="34" t="s">
        <v>71</v>
      </c>
      <c r="B39" s="34" t="s">
        <v>72</v>
      </c>
      <c r="E39" s="41"/>
    </row>
    <row r="40" spans="1:5" x14ac:dyDescent="0.35">
      <c r="A40" s="1" t="s">
        <v>73</v>
      </c>
      <c r="B40" s="1" t="s">
        <v>74</v>
      </c>
      <c r="E40" s="41"/>
    </row>
    <row r="41" spans="1:5" x14ac:dyDescent="0.35">
      <c r="A41" s="1" t="s">
        <v>75</v>
      </c>
      <c r="B41" s="1" t="s">
        <v>76</v>
      </c>
      <c r="E41" s="41"/>
    </row>
    <row r="42" spans="1:5" x14ac:dyDescent="0.35">
      <c r="A42" s="1" t="s">
        <v>77</v>
      </c>
      <c r="B42" s="1" t="s">
        <v>78</v>
      </c>
    </row>
    <row r="43" spans="1:5" x14ac:dyDescent="0.35">
      <c r="A43" s="1" t="s">
        <v>79</v>
      </c>
      <c r="B43" s="1" t="s">
        <v>80</v>
      </c>
    </row>
    <row r="44" spans="1:5" ht="31" x14ac:dyDescent="0.35">
      <c r="A44" s="1" t="s">
        <v>81</v>
      </c>
      <c r="B44" s="1" t="s">
        <v>82</v>
      </c>
    </row>
    <row r="45" spans="1:5" ht="31" x14ac:dyDescent="0.35">
      <c r="A45" s="34" t="s">
        <v>83</v>
      </c>
      <c r="B45" s="34" t="s">
        <v>84</v>
      </c>
    </row>
    <row r="46" spans="1:5" ht="46.5" x14ac:dyDescent="0.35">
      <c r="A46" s="1" t="s">
        <v>18</v>
      </c>
      <c r="B46" s="1" t="s">
        <v>85</v>
      </c>
    </row>
    <row r="47" spans="1:5" x14ac:dyDescent="0.35">
      <c r="A47" s="1" t="s">
        <v>86</v>
      </c>
      <c r="B47" s="1" t="s">
        <v>87</v>
      </c>
    </row>
    <row r="48" spans="1:5" ht="31" x14ac:dyDescent="0.35">
      <c r="A48" s="34" t="s">
        <v>88</v>
      </c>
      <c r="B48" s="34" t="s">
        <v>89</v>
      </c>
    </row>
    <row r="49" spans="1:10" x14ac:dyDescent="0.35">
      <c r="A49" s="1" t="s">
        <v>90</v>
      </c>
      <c r="B49" s="1" t="s">
        <v>91</v>
      </c>
    </row>
    <row r="50" spans="1:10" x14ac:dyDescent="0.35">
      <c r="A50" s="1" t="s">
        <v>92</v>
      </c>
      <c r="B50" s="1" t="s">
        <v>93</v>
      </c>
      <c r="J50" s="41"/>
    </row>
    <row r="51" spans="1:10" x14ac:dyDescent="0.35">
      <c r="A51" s="1" t="s">
        <v>94</v>
      </c>
      <c r="B51" s="1" t="s">
        <v>95</v>
      </c>
      <c r="J51" s="41"/>
    </row>
    <row r="52" spans="1:10" x14ac:dyDescent="0.35">
      <c r="A52" s="34" t="s">
        <v>96</v>
      </c>
      <c r="B52" s="1" t="s">
        <v>97</v>
      </c>
      <c r="J52" s="42"/>
    </row>
    <row r="53" spans="1:10" x14ac:dyDescent="0.35">
      <c r="A53" s="1" t="s">
        <v>98</v>
      </c>
      <c r="B53" s="1" t="s">
        <v>99</v>
      </c>
      <c r="J53" s="42"/>
    </row>
    <row r="54" spans="1:10" ht="31" x14ac:dyDescent="0.35">
      <c r="A54" s="34" t="s">
        <v>100</v>
      </c>
      <c r="B54" s="34" t="s">
        <v>101</v>
      </c>
    </row>
    <row r="55" spans="1:10" ht="46.5" x14ac:dyDescent="0.35">
      <c r="A55" s="34" t="s">
        <v>102</v>
      </c>
      <c r="B55" s="34" t="s">
        <v>103</v>
      </c>
    </row>
    <row r="56" spans="1:10" x14ac:dyDescent="0.35">
      <c r="A56" s="34" t="s">
        <v>104</v>
      </c>
      <c r="B56" s="34" t="s">
        <v>105</v>
      </c>
    </row>
    <row r="57" spans="1:10" x14ac:dyDescent="0.35">
      <c r="A57" s="34" t="s">
        <v>106</v>
      </c>
      <c r="B57" s="34" t="s">
        <v>107</v>
      </c>
    </row>
    <row r="58" spans="1:10" x14ac:dyDescent="0.35">
      <c r="A58" s="1" t="s">
        <v>108</v>
      </c>
      <c r="B58" s="1" t="s">
        <v>109</v>
      </c>
    </row>
    <row r="59" spans="1:10" ht="62" x14ac:dyDescent="0.35">
      <c r="A59" s="1" t="s">
        <v>110</v>
      </c>
      <c r="B59" s="1" t="s">
        <v>111</v>
      </c>
    </row>
    <row r="60" spans="1:10" x14ac:dyDescent="0.35">
      <c r="A60" s="1" t="s">
        <v>112</v>
      </c>
      <c r="B60" s="1" t="s">
        <v>113</v>
      </c>
      <c r="J60" s="41"/>
    </row>
    <row r="61" spans="1:10" ht="31" x14ac:dyDescent="0.35">
      <c r="A61" s="1" t="s">
        <v>114</v>
      </c>
      <c r="B61" s="1" t="s">
        <v>115</v>
      </c>
      <c r="G61" s="41"/>
    </row>
    <row r="62" spans="1:10" ht="46.5" x14ac:dyDescent="0.35">
      <c r="A62" s="1" t="s">
        <v>116</v>
      </c>
      <c r="B62" s="1" t="s">
        <v>117</v>
      </c>
      <c r="G62" s="41"/>
    </row>
    <row r="63" spans="1:10" ht="31" x14ac:dyDescent="0.35">
      <c r="A63" s="1" t="s">
        <v>118</v>
      </c>
      <c r="B63" s="1" t="s">
        <v>119</v>
      </c>
    </row>
    <row r="64" spans="1:10" ht="19.5" customHeight="1" x14ac:dyDescent="0.35">
      <c r="A64" s="1" t="s">
        <v>120</v>
      </c>
      <c r="B64" s="34" t="s">
        <v>121</v>
      </c>
    </row>
    <row r="65" spans="1:2" ht="19.5" customHeight="1" x14ac:dyDescent="0.35">
      <c r="A65" s="1" t="s">
        <v>481</v>
      </c>
      <c r="B65" s="34" t="s">
        <v>482</v>
      </c>
    </row>
    <row r="66" spans="1:2" x14ac:dyDescent="0.35">
      <c r="A66" s="1" t="s">
        <v>122</v>
      </c>
      <c r="B66" s="1" t="s">
        <v>123</v>
      </c>
    </row>
    <row r="67" spans="1:2" ht="31" x14ac:dyDescent="0.35">
      <c r="A67" s="1" t="s">
        <v>124</v>
      </c>
      <c r="B67" s="1" t="s">
        <v>125</v>
      </c>
    </row>
    <row r="68" spans="1:2" x14ac:dyDescent="0.35">
      <c r="A68" s="34" t="s">
        <v>126</v>
      </c>
      <c r="B68" s="1" t="s">
        <v>127</v>
      </c>
    </row>
    <row r="69" spans="1:2" x14ac:dyDescent="0.35">
      <c r="A69" s="1" t="s">
        <v>128</v>
      </c>
      <c r="B69" s="1" t="s">
        <v>129</v>
      </c>
    </row>
    <row r="70" spans="1:2" ht="31" x14ac:dyDescent="0.35">
      <c r="A70" s="1" t="s">
        <v>130</v>
      </c>
      <c r="B70" s="1" t="s">
        <v>131</v>
      </c>
    </row>
    <row r="71" spans="1:2" ht="31" x14ac:dyDescent="0.35">
      <c r="A71" s="1" t="s">
        <v>132</v>
      </c>
      <c r="B71" s="1" t="s">
        <v>133</v>
      </c>
    </row>
    <row r="72" spans="1:2" x14ac:dyDescent="0.35">
      <c r="A72" s="1" t="s">
        <v>134</v>
      </c>
      <c r="B72" s="1" t="s">
        <v>135</v>
      </c>
    </row>
    <row r="73" spans="1:2" x14ac:dyDescent="0.35">
      <c r="A73" s="1" t="s">
        <v>136</v>
      </c>
      <c r="B73" s="1" t="s">
        <v>137</v>
      </c>
    </row>
    <row r="74" spans="1:2" ht="46.5" x14ac:dyDescent="0.35">
      <c r="A74" s="1" t="s">
        <v>138</v>
      </c>
      <c r="B74" s="1" t="s">
        <v>139</v>
      </c>
    </row>
    <row r="75" spans="1:2" x14ac:dyDescent="0.35">
      <c r="A75" s="1" t="s">
        <v>140</v>
      </c>
      <c r="B75" s="1" t="s">
        <v>141</v>
      </c>
    </row>
    <row r="76" spans="1:2" x14ac:dyDescent="0.35">
      <c r="A76" s="1" t="s">
        <v>142</v>
      </c>
      <c r="B76" s="1" t="s">
        <v>143</v>
      </c>
    </row>
    <row r="77" spans="1:2" x14ac:dyDescent="0.35">
      <c r="A77" s="1" t="s">
        <v>144</v>
      </c>
      <c r="B77" s="1" t="s">
        <v>145</v>
      </c>
    </row>
    <row r="78" spans="1:2" x14ac:dyDescent="0.35">
      <c r="A78" s="1" t="s">
        <v>146</v>
      </c>
      <c r="B78" s="1" t="s">
        <v>147</v>
      </c>
    </row>
    <row r="79" spans="1:2" ht="46.5" x14ac:dyDescent="0.35">
      <c r="A79" s="1" t="s">
        <v>148</v>
      </c>
      <c r="B79" s="34" t="s">
        <v>149</v>
      </c>
    </row>
    <row r="80" spans="1:2" ht="31" x14ac:dyDescent="0.35">
      <c r="A80" s="1" t="s">
        <v>150</v>
      </c>
      <c r="B80" s="1" t="s">
        <v>151</v>
      </c>
    </row>
    <row r="81" spans="1:2" x14ac:dyDescent="0.35">
      <c r="A81" s="1" t="s">
        <v>152</v>
      </c>
      <c r="B81" s="1" t="s">
        <v>153</v>
      </c>
    </row>
    <row r="82" spans="1:2" ht="62" x14ac:dyDescent="0.35">
      <c r="A82" s="1" t="s">
        <v>154</v>
      </c>
      <c r="B82" s="1" t="s">
        <v>155</v>
      </c>
    </row>
    <row r="83" spans="1:2" ht="31" x14ac:dyDescent="0.35">
      <c r="A83" s="1" t="s">
        <v>156</v>
      </c>
      <c r="B83" s="1" t="s">
        <v>498</v>
      </c>
    </row>
  </sheetData>
  <sheetProtection algorithmName="SHA-512" hashValue="5uhoyslpSUB6yeEQdguT1IFOpNOE4A07hWewPtOPFw4sFY9OlX5VJWyYr+4FlHURgOmgrvx3dNir0IPSFomlwg==" saltValue="oHwTCw8E6wpPQqZLJ+AbVg==" spinCount="100000" sheet="1" objects="1" scenarios="1"/>
  <customSheetViews>
    <customSheetView guid="{47250D54-170D-44A9-93B0-B52AA1DFBB03}" topLeftCell="A33">
      <selection activeCell="B39" sqref="B39"/>
      <pageMargins left="0" right="0" top="0" bottom="0" header="0" footer="0"/>
    </customSheetView>
    <customSheetView guid="{BC3723C9-142D-4615-8D1E-6AB02A8598F4}" topLeftCell="A33">
      <selection activeCell="B39" sqref="B39"/>
      <pageMargins left="0" right="0" top="0" bottom="0" header="0" footer="0"/>
    </customSheetView>
  </customSheetView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E8F8E-EE4C-4D43-880E-E54453DF4D0A}">
  <dimension ref="A1:D32"/>
  <sheetViews>
    <sheetView zoomScale="110" zoomScaleNormal="110" workbookViewId="0">
      <selection activeCell="D4" sqref="D4:D22"/>
    </sheetView>
  </sheetViews>
  <sheetFormatPr defaultColWidth="74.9140625" defaultRowHeight="14.5" x14ac:dyDescent="0.35"/>
  <cols>
    <col min="1" max="1" width="11" style="44" bestFit="1" customWidth="1"/>
    <col min="2" max="2" width="13.5" style="44" customWidth="1"/>
    <col min="3" max="3" width="58.9140625" style="44" customWidth="1"/>
    <col min="4" max="4" width="18.83203125" style="44" bestFit="1" customWidth="1"/>
    <col min="5" max="16384" width="74.9140625" style="44"/>
  </cols>
  <sheetData>
    <row r="1" spans="1:4" x14ac:dyDescent="0.35">
      <c r="A1" s="280" t="s">
        <v>762</v>
      </c>
      <c r="B1" s="280"/>
      <c r="C1" s="282"/>
      <c r="D1" s="282"/>
    </row>
    <row r="2" spans="1:4" ht="72" customHeight="1" thickBot="1" x14ac:dyDescent="0.4">
      <c r="A2" s="281"/>
      <c r="B2" s="281"/>
      <c r="C2" s="283"/>
      <c r="D2" s="283"/>
    </row>
    <row r="3" spans="1:4" ht="29.5" thickBot="1" x14ac:dyDescent="0.4">
      <c r="A3" s="123" t="s">
        <v>513</v>
      </c>
      <c r="B3" s="124" t="s">
        <v>531</v>
      </c>
      <c r="C3" s="124" t="s">
        <v>1</v>
      </c>
      <c r="D3" s="125" t="s">
        <v>514</v>
      </c>
    </row>
    <row r="4" spans="1:4" ht="29.5" thickBot="1" x14ac:dyDescent="0.4">
      <c r="A4" s="126" t="s">
        <v>763</v>
      </c>
      <c r="B4" s="127" t="s">
        <v>764</v>
      </c>
      <c r="C4" s="127" t="s">
        <v>807</v>
      </c>
      <c r="D4" s="206"/>
    </row>
    <row r="5" spans="1:4" ht="29.5" thickBot="1" x14ac:dyDescent="0.4">
      <c r="A5" s="126" t="s">
        <v>765</v>
      </c>
      <c r="B5" s="127" t="s">
        <v>764</v>
      </c>
      <c r="C5" s="127" t="s">
        <v>766</v>
      </c>
      <c r="D5" s="206"/>
    </row>
    <row r="6" spans="1:4" ht="29.5" thickBot="1" x14ac:dyDescent="0.4">
      <c r="A6" s="126" t="s">
        <v>767</v>
      </c>
      <c r="B6" s="127" t="s">
        <v>764</v>
      </c>
      <c r="C6" s="127" t="s">
        <v>768</v>
      </c>
      <c r="D6" s="206"/>
    </row>
    <row r="7" spans="1:4" ht="29.5" thickBot="1" x14ac:dyDescent="0.4">
      <c r="A7" s="126" t="s">
        <v>769</v>
      </c>
      <c r="B7" s="127" t="s">
        <v>764</v>
      </c>
      <c r="C7" s="128" t="s">
        <v>770</v>
      </c>
      <c r="D7" s="206"/>
    </row>
    <row r="8" spans="1:4" ht="29.5" thickBot="1" x14ac:dyDescent="0.4">
      <c r="A8" s="126" t="s">
        <v>771</v>
      </c>
      <c r="B8" s="127" t="s">
        <v>764</v>
      </c>
      <c r="C8" s="128" t="s">
        <v>772</v>
      </c>
      <c r="D8" s="206"/>
    </row>
    <row r="9" spans="1:4" ht="29.5" thickBot="1" x14ac:dyDescent="0.4">
      <c r="A9" s="126" t="s">
        <v>773</v>
      </c>
      <c r="B9" s="127" t="s">
        <v>764</v>
      </c>
      <c r="C9" s="127" t="s">
        <v>774</v>
      </c>
      <c r="D9" s="206"/>
    </row>
    <row r="10" spans="1:4" ht="29.5" thickBot="1" x14ac:dyDescent="0.4">
      <c r="A10" s="126" t="s">
        <v>775</v>
      </c>
      <c r="B10" s="127" t="s">
        <v>764</v>
      </c>
      <c r="C10" s="127" t="s">
        <v>776</v>
      </c>
      <c r="D10" s="206"/>
    </row>
    <row r="11" spans="1:4" ht="29.5" thickBot="1" x14ac:dyDescent="0.4">
      <c r="A11" s="126" t="s">
        <v>777</v>
      </c>
      <c r="B11" s="127" t="s">
        <v>764</v>
      </c>
      <c r="C11" s="127" t="s">
        <v>778</v>
      </c>
      <c r="D11" s="206"/>
    </row>
    <row r="12" spans="1:4" ht="58.5" thickBot="1" x14ac:dyDescent="0.4">
      <c r="A12" s="126" t="s">
        <v>779</v>
      </c>
      <c r="B12" s="127" t="s">
        <v>780</v>
      </c>
      <c r="C12" s="127" t="s">
        <v>781</v>
      </c>
      <c r="D12" s="206"/>
    </row>
    <row r="13" spans="1:4" ht="29.5" thickBot="1" x14ac:dyDescent="0.4">
      <c r="A13" s="126" t="s">
        <v>782</v>
      </c>
      <c r="B13" s="127" t="s">
        <v>780</v>
      </c>
      <c r="C13" s="127" t="s">
        <v>783</v>
      </c>
      <c r="D13" s="206"/>
    </row>
    <row r="14" spans="1:4" ht="58.5" thickBot="1" x14ac:dyDescent="0.4">
      <c r="A14" s="126" t="s">
        <v>784</v>
      </c>
      <c r="B14" s="127" t="s">
        <v>780</v>
      </c>
      <c r="C14" s="127" t="s">
        <v>785</v>
      </c>
      <c r="D14" s="206"/>
    </row>
    <row r="15" spans="1:4" ht="29.5" thickBot="1" x14ac:dyDescent="0.4">
      <c r="A15" s="126" t="s">
        <v>786</v>
      </c>
      <c r="B15" s="127" t="s">
        <v>780</v>
      </c>
      <c r="C15" s="128" t="s">
        <v>787</v>
      </c>
      <c r="D15" s="206"/>
    </row>
    <row r="16" spans="1:4" ht="31.5" customHeight="1" thickBot="1" x14ac:dyDescent="0.4">
      <c r="A16" s="126" t="s">
        <v>788</v>
      </c>
      <c r="B16" s="127" t="s">
        <v>780</v>
      </c>
      <c r="C16" s="128" t="s">
        <v>789</v>
      </c>
      <c r="D16" s="206"/>
    </row>
    <row r="17" spans="1:4" ht="44" thickBot="1" x14ac:dyDescent="0.4">
      <c r="A17" s="126" t="s">
        <v>790</v>
      </c>
      <c r="B17" s="127" t="s">
        <v>780</v>
      </c>
      <c r="C17" s="128" t="s">
        <v>791</v>
      </c>
      <c r="D17" s="206"/>
    </row>
    <row r="18" spans="1:4" ht="189" thickBot="1" x14ac:dyDescent="0.4">
      <c r="A18" s="126" t="s">
        <v>792</v>
      </c>
      <c r="B18" s="127" t="s">
        <v>780</v>
      </c>
      <c r="C18" s="127" t="s">
        <v>793</v>
      </c>
      <c r="D18" s="206"/>
    </row>
    <row r="19" spans="1:4" ht="29.5" thickBot="1" x14ac:dyDescent="0.4">
      <c r="A19" s="126" t="s">
        <v>794</v>
      </c>
      <c r="B19" s="127" t="s">
        <v>780</v>
      </c>
      <c r="C19" s="127" t="s">
        <v>795</v>
      </c>
      <c r="D19" s="206"/>
    </row>
    <row r="20" spans="1:4" ht="58.5" thickBot="1" x14ac:dyDescent="0.4">
      <c r="A20" s="126" t="s">
        <v>796</v>
      </c>
      <c r="B20" s="127" t="s">
        <v>780</v>
      </c>
      <c r="C20" s="128" t="s">
        <v>797</v>
      </c>
      <c r="D20" s="206"/>
    </row>
    <row r="21" spans="1:4" ht="116.5" hidden="1" thickBot="1" x14ac:dyDescent="0.4">
      <c r="A21" s="126" t="s">
        <v>798</v>
      </c>
      <c r="B21" s="127" t="s">
        <v>780</v>
      </c>
      <c r="C21" s="128" t="s">
        <v>799</v>
      </c>
      <c r="D21" s="206"/>
    </row>
    <row r="22" spans="1:4" ht="73" thickBot="1" x14ac:dyDescent="0.4">
      <c r="A22" s="126" t="s">
        <v>800</v>
      </c>
      <c r="B22" s="127" t="s">
        <v>780</v>
      </c>
      <c r="C22" s="128" t="s">
        <v>801</v>
      </c>
      <c r="D22" s="206"/>
    </row>
    <row r="25" spans="1:4" x14ac:dyDescent="0.35">
      <c r="A25" s="129"/>
      <c r="B25" s="129"/>
      <c r="C25" s="129"/>
      <c r="D25" s="130"/>
    </row>
    <row r="26" spans="1:4" x14ac:dyDescent="0.35">
      <c r="C26" s="131"/>
      <c r="D26" s="130"/>
    </row>
    <row r="27" spans="1:4" x14ac:dyDescent="0.35">
      <c r="C27" s="131"/>
      <c r="D27" s="130"/>
    </row>
    <row r="28" spans="1:4" x14ac:dyDescent="0.35">
      <c r="C28" s="131"/>
      <c r="D28" s="130"/>
    </row>
    <row r="29" spans="1:4" x14ac:dyDescent="0.35">
      <c r="C29" s="47"/>
      <c r="D29" s="130"/>
    </row>
    <row r="30" spans="1:4" x14ac:dyDescent="0.35">
      <c r="C30" s="47"/>
      <c r="D30" s="130"/>
    </row>
    <row r="31" spans="1:4" x14ac:dyDescent="0.35">
      <c r="C31" s="131"/>
      <c r="D31" s="130"/>
    </row>
    <row r="32" spans="1:4" x14ac:dyDescent="0.35">
      <c r="C32" s="130"/>
      <c r="D32" s="130"/>
    </row>
  </sheetData>
  <sheetProtection algorithmName="SHA-512" hashValue="W1Q/+juTuoNUxyWIMppxwmydayb+teviMNoEsx52Ru3IoYD+Pri1zo4uEvU8XUMTsnK1MkDlHWE9FWxSfRuMoQ==" saltValue="GtVn1eNHyu1ma6lV5TWivQ==" spinCount="100000" sheet="1" objects="1" scenarios="1"/>
  <autoFilter ref="A3:D22" xr:uid="{EE336D2E-B57C-4955-925F-621CAA3FBD84}"/>
  <mergeCells count="2">
    <mergeCell ref="A1:A2"/>
    <mergeCell ref="B1:D2"/>
  </mergeCells>
  <pageMargins left="0.7" right="0.7" top="0.75" bottom="0.75" header="0.3" footer="0.3"/>
  <pageSetup paperSize="9"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9D96EDA1-A606-4ACE-B072-E406363286E1}">
          <x14:formula1>
            <xm:f>'Functionele eisen en wensen'!$Q$8:$Q$9</xm:f>
          </x14:formula1>
          <xm:sqref>D4:D22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2F091-911B-4346-AF00-F52412326D3E}">
  <sheetPr>
    <tabColor rgb="FFFFC000"/>
  </sheetPr>
  <dimension ref="B4:BA26"/>
  <sheetViews>
    <sheetView zoomScale="80" zoomScaleNormal="80" workbookViewId="0">
      <pane xSplit="2" ySplit="8" topLeftCell="C16" activePane="bottomRight" state="frozen"/>
      <selection pane="topRight" activeCell="C1" sqref="C1"/>
      <selection pane="bottomLeft" activeCell="A9" sqref="A9"/>
      <selection pane="bottomRight" activeCell="BD5" sqref="BD5"/>
    </sheetView>
  </sheetViews>
  <sheetFormatPr defaultColWidth="8.58203125" defaultRowHeight="14.5" x14ac:dyDescent="0.35"/>
  <cols>
    <col min="1" max="1" width="2.5" style="2" customWidth="1"/>
    <col min="2" max="2" width="14" style="26" customWidth="1"/>
    <col min="3" max="3" width="2.08203125" style="2" customWidth="1"/>
    <col min="4" max="4" width="2.5" style="2" customWidth="1"/>
    <col min="5" max="6" width="8.58203125" style="2"/>
    <col min="7" max="7" width="7.83203125" style="2" customWidth="1"/>
    <col min="8" max="8" width="1.33203125" style="2" customWidth="1"/>
    <col min="9" max="11" width="7.83203125" style="2" customWidth="1"/>
    <col min="12" max="12" width="1.33203125" style="2" customWidth="1"/>
    <col min="13" max="15" width="7.83203125" style="2" customWidth="1"/>
    <col min="16" max="16" width="1.33203125" style="2" customWidth="1"/>
    <col min="17" max="19" width="7.83203125" style="2" customWidth="1"/>
    <col min="20" max="20" width="1.33203125" style="2" customWidth="1"/>
    <col min="21" max="21" width="9.83203125" style="2" customWidth="1"/>
    <col min="22" max="23" width="8.58203125" style="2"/>
    <col min="24" max="25" width="1.33203125" style="2" customWidth="1"/>
    <col min="26" max="28" width="8.58203125" style="2"/>
    <col min="29" max="29" width="1.33203125" style="2" customWidth="1"/>
    <col min="30" max="32" width="8.58203125" style="2"/>
    <col min="33" max="33" width="1.33203125" style="2" customWidth="1"/>
    <col min="34" max="36" width="8.58203125" style="2"/>
    <col min="37" max="37" width="1.33203125" style="2" customWidth="1"/>
    <col min="38" max="39" width="9.83203125" style="2" customWidth="1"/>
    <col min="40" max="40" width="8.58203125" style="2"/>
    <col min="41" max="41" width="1.33203125" style="2" customWidth="1"/>
    <col min="42" max="43" width="9.83203125" style="2" customWidth="1"/>
    <col min="44" max="44" width="8.58203125" style="2"/>
    <col min="45" max="45" width="1.33203125" style="2" customWidth="1"/>
    <col min="46" max="47" width="9.83203125" style="2" customWidth="1"/>
    <col min="48" max="48" width="8.58203125" style="2"/>
    <col min="49" max="49" width="1.33203125" style="2" customWidth="1"/>
    <col min="50" max="51" width="9.83203125" style="2" customWidth="1"/>
    <col min="52" max="52" width="8.58203125" style="2"/>
    <col min="53" max="55" width="2.33203125" style="2" customWidth="1"/>
    <col min="56" max="16384" width="8.58203125" style="2"/>
  </cols>
  <sheetData>
    <row r="4" spans="2:53" ht="33.65" customHeight="1" x14ac:dyDescent="0.35">
      <c r="B4" s="242"/>
      <c r="C4" s="3"/>
      <c r="D4" s="4"/>
      <c r="E4" s="219" t="s">
        <v>157</v>
      </c>
      <c r="F4" s="220"/>
      <c r="G4" s="220"/>
      <c r="H4" s="220"/>
      <c r="I4" s="220"/>
      <c r="J4" s="220"/>
      <c r="K4" s="220"/>
      <c r="L4" s="220"/>
      <c r="M4" s="220"/>
      <c r="N4" s="220"/>
      <c r="O4" s="220"/>
      <c r="P4" s="220"/>
      <c r="Q4" s="220"/>
      <c r="R4" s="220"/>
      <c r="S4" s="221"/>
      <c r="T4" s="225" t="s">
        <v>158</v>
      </c>
      <c r="U4" s="226"/>
      <c r="V4" s="226"/>
      <c r="W4" s="226"/>
      <c r="X4" s="227"/>
      <c r="Y4" s="5"/>
      <c r="Z4" s="30"/>
      <c r="AA4" s="30"/>
      <c r="AB4" s="30"/>
      <c r="AC4" s="30"/>
      <c r="AD4" s="30"/>
      <c r="AE4" s="30"/>
      <c r="AF4" s="30"/>
      <c r="AG4" s="30"/>
      <c r="AH4" s="30"/>
      <c r="AI4" s="30"/>
      <c r="AJ4" s="30"/>
      <c r="AW4" s="5"/>
      <c r="AX4" s="5"/>
      <c r="AY4" s="5"/>
      <c r="AZ4" s="5"/>
    </row>
    <row r="5" spans="2:53" ht="67" customHeight="1" x14ac:dyDescent="0.35">
      <c r="B5" s="243"/>
      <c r="C5" s="3"/>
      <c r="D5" s="4"/>
      <c r="E5" s="222" t="s">
        <v>159</v>
      </c>
      <c r="F5" s="223"/>
      <c r="G5" s="223"/>
      <c r="H5" s="223"/>
      <c r="I5" s="223"/>
      <c r="J5" s="223"/>
      <c r="K5" s="223"/>
      <c r="L5" s="223"/>
      <c r="M5" s="223"/>
      <c r="N5" s="223"/>
      <c r="O5" s="223"/>
      <c r="P5" s="223"/>
      <c r="Q5" s="223"/>
      <c r="R5" s="223"/>
      <c r="S5" s="224"/>
      <c r="T5" s="228" t="s">
        <v>160</v>
      </c>
      <c r="U5" s="208"/>
      <c r="V5" s="208"/>
      <c r="W5" s="208"/>
      <c r="X5" s="209"/>
      <c r="Y5" s="5"/>
      <c r="Z5" s="30"/>
      <c r="AA5" s="30"/>
      <c r="AB5" s="30"/>
      <c r="AC5" s="5"/>
      <c r="AD5" s="30"/>
      <c r="AE5" s="30"/>
      <c r="AF5" s="30"/>
      <c r="AG5" s="30"/>
      <c r="AH5" s="30"/>
      <c r="AI5" s="30"/>
      <c r="AJ5" s="30"/>
      <c r="AW5" s="5"/>
      <c r="AX5" s="5"/>
      <c r="AY5" s="5"/>
      <c r="AZ5" s="5"/>
    </row>
    <row r="6" spans="2:53" x14ac:dyDescent="0.35">
      <c r="B6" s="7"/>
      <c r="C6" s="3"/>
      <c r="D6" s="8"/>
      <c r="E6" s="9"/>
      <c r="F6" s="9"/>
      <c r="G6" s="9"/>
      <c r="H6" s="9"/>
      <c r="I6" s="9"/>
      <c r="J6" s="9"/>
      <c r="K6" s="9"/>
      <c r="L6" s="9"/>
      <c r="M6" s="9"/>
      <c r="N6" s="9"/>
      <c r="O6" s="9"/>
      <c r="P6" s="9"/>
      <c r="Q6" s="9"/>
      <c r="R6" s="9"/>
      <c r="S6" s="9"/>
      <c r="T6" s="9"/>
      <c r="U6" s="9"/>
      <c r="X6" s="9"/>
      <c r="Y6" s="9"/>
      <c r="AC6" s="9"/>
      <c r="AG6" s="9"/>
      <c r="AK6" s="9"/>
      <c r="AL6" s="9"/>
      <c r="AM6" s="9"/>
      <c r="AO6" s="9"/>
      <c r="AP6" s="9"/>
      <c r="AQ6" s="9"/>
      <c r="AS6" s="9"/>
      <c r="AT6" s="9"/>
      <c r="AU6" s="9"/>
      <c r="AW6" s="9"/>
      <c r="AX6" s="9"/>
      <c r="AY6" s="9"/>
    </row>
    <row r="7" spans="2:53" x14ac:dyDescent="0.35">
      <c r="B7" s="236" t="s">
        <v>50</v>
      </c>
      <c r="C7" s="10"/>
      <c r="D7" s="11"/>
      <c r="E7" s="12"/>
      <c r="F7" s="12"/>
      <c r="G7" s="12"/>
      <c r="H7" s="12"/>
      <c r="I7" s="12"/>
      <c r="J7" s="12"/>
      <c r="K7" s="12"/>
      <c r="L7" s="12"/>
      <c r="M7" s="12"/>
      <c r="N7" s="12"/>
      <c r="O7" s="12"/>
      <c r="P7" s="12"/>
      <c r="Q7" s="12"/>
      <c r="R7" s="12"/>
      <c r="S7" s="12"/>
      <c r="T7" s="12"/>
      <c r="U7" s="12"/>
      <c r="V7" s="13"/>
      <c r="W7" s="13"/>
      <c r="X7" s="12"/>
      <c r="Y7" s="12"/>
      <c r="Z7" s="13"/>
      <c r="AA7" s="13"/>
      <c r="AB7" s="13"/>
      <c r="AC7" s="12"/>
      <c r="AD7" s="13"/>
      <c r="AE7" s="13"/>
      <c r="AF7" s="13"/>
      <c r="AG7" s="12"/>
      <c r="AH7" s="13"/>
      <c r="AI7" s="13"/>
      <c r="AJ7" s="13"/>
      <c r="AK7" s="12"/>
      <c r="AL7" s="12"/>
      <c r="AM7" s="12"/>
      <c r="AN7" s="13"/>
      <c r="AO7" s="12"/>
      <c r="AP7" s="12"/>
      <c r="AQ7" s="12"/>
      <c r="AR7" s="13"/>
      <c r="AS7" s="12"/>
      <c r="AT7" s="12"/>
      <c r="AU7" s="12"/>
      <c r="AV7" s="13"/>
      <c r="AW7" s="12"/>
      <c r="AX7" s="12"/>
      <c r="AY7" s="12"/>
      <c r="AZ7" s="13"/>
      <c r="BA7" s="14"/>
    </row>
    <row r="8" spans="2:53" ht="46.5" customHeight="1" x14ac:dyDescent="0.35">
      <c r="B8" s="237"/>
      <c r="C8" s="3"/>
      <c r="D8" s="15"/>
      <c r="E8" s="239" t="s">
        <v>161</v>
      </c>
      <c r="F8" s="240"/>
      <c r="G8" s="241"/>
      <c r="H8" s="16"/>
      <c r="I8" s="239" t="s">
        <v>162</v>
      </c>
      <c r="J8" s="240"/>
      <c r="K8" s="241"/>
      <c r="L8" s="17"/>
      <c r="M8" s="239" t="s">
        <v>163</v>
      </c>
      <c r="N8" s="240"/>
      <c r="O8" s="241"/>
      <c r="P8" s="18"/>
      <c r="Q8" s="228" t="s">
        <v>164</v>
      </c>
      <c r="R8" s="208"/>
      <c r="S8" s="209"/>
      <c r="T8" s="18"/>
      <c r="U8" s="229" t="s">
        <v>165</v>
      </c>
      <c r="V8" s="211"/>
      <c r="W8" s="212"/>
      <c r="X8" s="18"/>
      <c r="Y8" s="18"/>
      <c r="Z8" s="210" t="s">
        <v>166</v>
      </c>
      <c r="AA8" s="211"/>
      <c r="AB8" s="212"/>
      <c r="AC8" s="18"/>
      <c r="AD8" s="229" t="s">
        <v>167</v>
      </c>
      <c r="AE8" s="211"/>
      <c r="AF8" s="212"/>
      <c r="AG8" s="18"/>
      <c r="AH8" s="229" t="s">
        <v>168</v>
      </c>
      <c r="AI8" s="211"/>
      <c r="AJ8" s="212"/>
      <c r="AK8" s="18"/>
      <c r="AL8" s="229" t="s">
        <v>169</v>
      </c>
      <c r="AM8" s="211"/>
      <c r="AN8" s="212"/>
      <c r="AO8" s="18"/>
      <c r="AP8" s="210" t="s">
        <v>170</v>
      </c>
      <c r="AQ8" s="211"/>
      <c r="AR8" s="212"/>
      <c r="AS8" s="18"/>
      <c r="AT8" s="229" t="s">
        <v>171</v>
      </c>
      <c r="AU8" s="211"/>
      <c r="AV8" s="212"/>
      <c r="AW8" s="18"/>
      <c r="AX8" s="229" t="s">
        <v>172</v>
      </c>
      <c r="AY8" s="211"/>
      <c r="AZ8" s="212"/>
      <c r="BA8" s="19"/>
    </row>
    <row r="9" spans="2:53" x14ac:dyDescent="0.35">
      <c r="B9" s="237"/>
      <c r="C9" s="3"/>
      <c r="D9" s="15"/>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9"/>
    </row>
    <row r="10" spans="2:53" x14ac:dyDescent="0.35">
      <c r="B10" s="237"/>
      <c r="C10" s="3"/>
      <c r="D10" s="15"/>
      <c r="E10" s="232"/>
      <c r="F10" s="214"/>
      <c r="G10" s="215"/>
      <c r="H10" s="18"/>
      <c r="I10" s="232"/>
      <c r="J10" s="214"/>
      <c r="K10" s="215"/>
      <c r="L10" s="18"/>
      <c r="M10" s="232"/>
      <c r="N10" s="214"/>
      <c r="O10" s="215"/>
      <c r="P10" s="18"/>
      <c r="Q10" s="232"/>
      <c r="R10" s="214"/>
      <c r="S10" s="215"/>
      <c r="T10" s="18"/>
      <c r="U10" s="232"/>
      <c r="V10" s="214"/>
      <c r="W10" s="215"/>
      <c r="X10" s="18"/>
      <c r="Y10" s="18"/>
      <c r="Z10" s="213"/>
      <c r="AA10" s="214"/>
      <c r="AB10" s="215"/>
      <c r="AC10" s="18"/>
      <c r="AD10" s="213"/>
      <c r="AE10" s="214"/>
      <c r="AF10" s="215"/>
      <c r="AG10" s="18"/>
      <c r="AH10" s="213"/>
      <c r="AI10" s="214"/>
      <c r="AJ10" s="215"/>
      <c r="AK10" s="18"/>
      <c r="AL10" s="213"/>
      <c r="AM10" s="214"/>
      <c r="AN10" s="215"/>
      <c r="AO10" s="18"/>
      <c r="AP10" s="213"/>
      <c r="AQ10" s="214"/>
      <c r="AR10" s="215"/>
      <c r="AS10" s="18"/>
      <c r="AT10" s="213"/>
      <c r="AU10" s="214"/>
      <c r="AV10" s="215"/>
      <c r="AW10" s="18"/>
      <c r="AX10" s="213"/>
      <c r="AY10" s="214"/>
      <c r="AZ10" s="215"/>
      <c r="BA10" s="19"/>
    </row>
    <row r="11" spans="2:53" ht="269.5" customHeight="1" x14ac:dyDescent="0.35">
      <c r="B11" s="237"/>
      <c r="C11" s="3"/>
      <c r="D11" s="15"/>
      <c r="E11" s="230" t="s">
        <v>173</v>
      </c>
      <c r="F11" s="217"/>
      <c r="G11" s="218"/>
      <c r="H11" s="18"/>
      <c r="I11" s="230" t="s">
        <v>174</v>
      </c>
      <c r="J11" s="217"/>
      <c r="K11" s="218"/>
      <c r="L11" s="18"/>
      <c r="M11" s="230" t="s">
        <v>175</v>
      </c>
      <c r="N11" s="217"/>
      <c r="O11" s="218"/>
      <c r="P11" s="18"/>
      <c r="Q11" s="230" t="s">
        <v>176</v>
      </c>
      <c r="R11" s="217"/>
      <c r="S11" s="218"/>
      <c r="T11" s="18"/>
      <c r="U11" s="216" t="s">
        <v>177</v>
      </c>
      <c r="V11" s="217"/>
      <c r="W11" s="218"/>
      <c r="X11" s="18"/>
      <c r="Y11" s="18"/>
      <c r="Z11" s="216" t="s">
        <v>178</v>
      </c>
      <c r="AA11" s="217"/>
      <c r="AB11" s="218"/>
      <c r="AC11" s="18"/>
      <c r="AD11" s="216" t="s">
        <v>179</v>
      </c>
      <c r="AE11" s="217"/>
      <c r="AF11" s="218"/>
      <c r="AG11" s="18"/>
      <c r="AH11" s="216" t="s">
        <v>180</v>
      </c>
      <c r="AI11" s="217"/>
      <c r="AJ11" s="218"/>
      <c r="AK11" s="18"/>
      <c r="AL11" s="230" t="s">
        <v>181</v>
      </c>
      <c r="AM11" s="217"/>
      <c r="AN11" s="218"/>
      <c r="AO11" s="18"/>
      <c r="AP11" s="216" t="s">
        <v>182</v>
      </c>
      <c r="AQ11" s="217"/>
      <c r="AR11" s="218"/>
      <c r="AS11" s="18"/>
      <c r="AT11" s="230" t="s">
        <v>183</v>
      </c>
      <c r="AU11" s="217"/>
      <c r="AV11" s="218"/>
      <c r="AW11" s="18"/>
      <c r="AX11" s="230" t="s">
        <v>184</v>
      </c>
      <c r="AY11" s="217" t="s">
        <v>185</v>
      </c>
      <c r="AZ11" s="218"/>
      <c r="BA11" s="19"/>
    </row>
    <row r="12" spans="2:53" x14ac:dyDescent="0.35">
      <c r="B12" s="238"/>
      <c r="C12" s="10"/>
      <c r="D12" s="20"/>
      <c r="E12" s="21"/>
      <c r="F12" s="22"/>
      <c r="G12" s="21"/>
      <c r="H12" s="21"/>
      <c r="I12" s="21"/>
      <c r="J12" s="21"/>
      <c r="K12" s="21"/>
      <c r="L12" s="21"/>
      <c r="M12" s="21"/>
      <c r="N12" s="21"/>
      <c r="O12" s="21"/>
      <c r="P12" s="21"/>
      <c r="Q12" s="21"/>
      <c r="R12" s="21"/>
      <c r="S12" s="21"/>
      <c r="T12" s="21"/>
      <c r="U12" s="21"/>
      <c r="V12" s="22"/>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3"/>
    </row>
    <row r="13" spans="2:53" x14ac:dyDescent="0.35">
      <c r="B13" s="7"/>
      <c r="C13" s="3"/>
    </row>
    <row r="14" spans="2:53" ht="162.65" customHeight="1" x14ac:dyDescent="0.35">
      <c r="B14" s="24" t="s">
        <v>186</v>
      </c>
      <c r="C14" s="3"/>
      <c r="E14" s="210" t="s">
        <v>187</v>
      </c>
      <c r="F14" s="211"/>
      <c r="G14" s="212"/>
      <c r="H14" s="5"/>
      <c r="I14" s="229" t="s">
        <v>188</v>
      </c>
      <c r="J14" s="211"/>
      <c r="K14" s="212"/>
      <c r="L14" s="5"/>
      <c r="M14" s="207" t="s">
        <v>189</v>
      </c>
      <c r="N14" s="211"/>
      <c r="O14" s="212"/>
      <c r="P14" s="5"/>
      <c r="Q14" s="231" t="s">
        <v>190</v>
      </c>
      <c r="R14" s="211"/>
      <c r="S14" s="212"/>
      <c r="T14" s="5"/>
      <c r="U14" s="207" t="s">
        <v>191</v>
      </c>
      <c r="V14" s="208"/>
      <c r="W14" s="209"/>
      <c r="X14" s="5"/>
      <c r="Y14" s="5"/>
      <c r="Z14" s="207" t="s">
        <v>192</v>
      </c>
      <c r="AA14" s="208"/>
      <c r="AB14" s="209"/>
      <c r="AC14" s="5"/>
      <c r="AD14" s="207" t="s">
        <v>193</v>
      </c>
      <c r="AE14" s="208"/>
      <c r="AF14" s="209"/>
      <c r="AG14" s="5"/>
      <c r="AH14" s="207" t="s">
        <v>194</v>
      </c>
      <c r="AI14" s="208"/>
      <c r="AJ14" s="209"/>
      <c r="AK14" s="5"/>
      <c r="AL14" s="207" t="s">
        <v>195</v>
      </c>
      <c r="AM14" s="208"/>
      <c r="AN14" s="209"/>
      <c r="AO14" s="5"/>
      <c r="AP14" s="207" t="s">
        <v>196</v>
      </c>
      <c r="AQ14" s="208"/>
      <c r="AR14" s="209"/>
      <c r="AS14" s="5"/>
      <c r="AT14" s="207" t="s">
        <v>197</v>
      </c>
      <c r="AU14" s="208"/>
      <c r="AV14" s="209"/>
      <c r="AW14" s="5"/>
      <c r="AX14" s="207" t="s">
        <v>198</v>
      </c>
      <c r="AY14" s="208"/>
      <c r="AZ14" s="209"/>
    </row>
    <row r="15" spans="2:53" x14ac:dyDescent="0.35">
      <c r="B15" s="25"/>
      <c r="C15" s="3"/>
    </row>
    <row r="16" spans="2:53" ht="409.5" customHeight="1" x14ac:dyDescent="0.35">
      <c r="B16" s="7" t="s">
        <v>199</v>
      </c>
      <c r="C16" s="3"/>
      <c r="E16" s="231" t="s">
        <v>200</v>
      </c>
      <c r="F16" s="208"/>
      <c r="G16" s="209"/>
      <c r="H16" s="5"/>
      <c r="I16" s="207" t="s">
        <v>201</v>
      </c>
      <c r="J16" s="208"/>
      <c r="K16" s="209"/>
      <c r="L16" s="5"/>
      <c r="M16" s="231" t="s">
        <v>202</v>
      </c>
      <c r="N16" s="208"/>
      <c r="O16" s="209"/>
      <c r="P16" s="5"/>
      <c r="Q16" s="231" t="s">
        <v>203</v>
      </c>
      <c r="R16" s="208"/>
      <c r="S16" s="209"/>
      <c r="T16" s="5"/>
      <c r="U16" s="207" t="s">
        <v>204</v>
      </c>
      <c r="V16" s="208"/>
      <c r="W16" s="209"/>
      <c r="X16" s="5"/>
      <c r="Y16" s="5"/>
      <c r="Z16" s="207" t="s">
        <v>205</v>
      </c>
      <c r="AA16" s="208"/>
      <c r="AB16" s="209"/>
      <c r="AC16" s="5"/>
      <c r="AD16" s="207" t="s">
        <v>206</v>
      </c>
      <c r="AE16" s="208"/>
      <c r="AF16" s="209"/>
      <c r="AG16" s="5"/>
      <c r="AH16" s="207" t="s">
        <v>207</v>
      </c>
      <c r="AI16" s="208"/>
      <c r="AJ16" s="209"/>
      <c r="AK16" s="5"/>
      <c r="AL16" s="207" t="s">
        <v>208</v>
      </c>
      <c r="AM16" s="208"/>
      <c r="AN16" s="209"/>
      <c r="AO16" s="5"/>
      <c r="AP16" s="207" t="s">
        <v>209</v>
      </c>
      <c r="AQ16" s="208"/>
      <c r="AR16" s="209"/>
      <c r="AS16" s="5"/>
      <c r="AT16" s="207" t="s">
        <v>210</v>
      </c>
      <c r="AU16" s="208"/>
      <c r="AV16" s="209"/>
      <c r="AW16" s="5"/>
      <c r="AX16" s="207" t="s">
        <v>211</v>
      </c>
      <c r="AY16" s="208"/>
      <c r="AZ16" s="209"/>
    </row>
    <row r="18" spans="2:52" ht="185.15" customHeight="1" x14ac:dyDescent="0.35">
      <c r="B18" s="7" t="s">
        <v>212</v>
      </c>
      <c r="C18" s="3"/>
      <c r="E18" s="231" t="s">
        <v>213</v>
      </c>
      <c r="F18" s="211"/>
      <c r="G18" s="212"/>
      <c r="H18" s="26"/>
      <c r="I18" s="231" t="s">
        <v>214</v>
      </c>
      <c r="J18" s="211"/>
      <c r="K18" s="212"/>
      <c r="L18" s="26"/>
      <c r="M18" s="231" t="s">
        <v>215</v>
      </c>
      <c r="N18" s="211"/>
      <c r="O18" s="212"/>
      <c r="P18" s="26"/>
      <c r="Q18" s="231" t="s">
        <v>216</v>
      </c>
      <c r="R18" s="211"/>
      <c r="S18" s="212"/>
      <c r="T18" s="26"/>
      <c r="U18" s="207" t="s">
        <v>217</v>
      </c>
      <c r="V18" s="208"/>
      <c r="W18" s="209"/>
      <c r="X18" s="26"/>
      <c r="Y18" s="26"/>
      <c r="Z18" s="207" t="s">
        <v>218</v>
      </c>
      <c r="AA18" s="208"/>
      <c r="AB18" s="209"/>
      <c r="AC18" s="26"/>
      <c r="AD18" s="207" t="s">
        <v>219</v>
      </c>
      <c r="AE18" s="208"/>
      <c r="AF18" s="209"/>
      <c r="AG18" s="26"/>
      <c r="AH18" s="207" t="s">
        <v>220</v>
      </c>
      <c r="AI18" s="208"/>
      <c r="AJ18" s="209"/>
      <c r="AK18" s="26"/>
      <c r="AL18" s="207" t="s">
        <v>221</v>
      </c>
      <c r="AM18" s="208"/>
      <c r="AN18" s="209"/>
      <c r="AO18" s="26"/>
      <c r="AP18" s="207" t="s">
        <v>222</v>
      </c>
      <c r="AQ18" s="208"/>
      <c r="AR18" s="209"/>
      <c r="AS18" s="26"/>
      <c r="AT18" s="207" t="s">
        <v>223</v>
      </c>
      <c r="AU18" s="208"/>
      <c r="AV18" s="209"/>
      <c r="AW18" s="26"/>
      <c r="AX18" s="207" t="s">
        <v>224</v>
      </c>
      <c r="AY18" s="208"/>
      <c r="AZ18" s="209"/>
    </row>
    <row r="19" spans="2:52" x14ac:dyDescent="0.35">
      <c r="B19" s="7"/>
      <c r="C19" s="3"/>
    </row>
    <row r="20" spans="2:52" ht="115.5" customHeight="1" x14ac:dyDescent="0.35">
      <c r="B20" s="24" t="s">
        <v>225</v>
      </c>
      <c r="C20" s="3"/>
      <c r="E20" s="233" t="s">
        <v>226</v>
      </c>
      <c r="F20" s="234"/>
      <c r="G20" s="235"/>
      <c r="H20" s="26"/>
      <c r="I20" s="233" t="s">
        <v>227</v>
      </c>
      <c r="J20" s="234"/>
      <c r="K20" s="235"/>
      <c r="L20" s="26"/>
      <c r="M20" s="233" t="s">
        <v>228</v>
      </c>
      <c r="N20" s="234"/>
      <c r="O20" s="235"/>
      <c r="P20" s="26"/>
      <c r="Q20" s="233" t="s">
        <v>229</v>
      </c>
      <c r="R20" s="234"/>
      <c r="S20" s="235"/>
      <c r="T20" s="26"/>
      <c r="U20" s="207" t="s">
        <v>230</v>
      </c>
      <c r="V20" s="211"/>
      <c r="W20" s="212"/>
      <c r="X20" s="26"/>
      <c r="Y20" s="26"/>
      <c r="Z20" s="207" t="s">
        <v>231</v>
      </c>
      <c r="AA20" s="211"/>
      <c r="AB20" s="212"/>
      <c r="AC20" s="26"/>
      <c r="AD20" s="207" t="s">
        <v>232</v>
      </c>
      <c r="AE20" s="211"/>
      <c r="AF20" s="212"/>
      <c r="AG20" s="26"/>
      <c r="AH20" s="207" t="s">
        <v>233</v>
      </c>
      <c r="AI20" s="211"/>
      <c r="AJ20" s="212"/>
      <c r="AK20" s="26"/>
      <c r="AL20" s="207" t="s">
        <v>234</v>
      </c>
      <c r="AM20" s="211"/>
      <c r="AN20" s="212"/>
      <c r="AO20" s="26"/>
      <c r="AP20" s="207" t="s">
        <v>230</v>
      </c>
      <c r="AQ20" s="211"/>
      <c r="AR20" s="212"/>
      <c r="AS20" s="26"/>
      <c r="AT20" s="207" t="s">
        <v>230</v>
      </c>
      <c r="AU20" s="211"/>
      <c r="AV20" s="212"/>
      <c r="AW20" s="26"/>
      <c r="AX20" s="207" t="s">
        <v>235</v>
      </c>
      <c r="AY20" s="211"/>
      <c r="AZ20" s="212"/>
    </row>
    <row r="21" spans="2:52" x14ac:dyDescent="0.35">
      <c r="B21" s="7"/>
      <c r="C21" s="3"/>
    </row>
    <row r="22" spans="2:52" ht="148.5" customHeight="1" x14ac:dyDescent="0.35">
      <c r="B22" s="6" t="s">
        <v>236</v>
      </c>
      <c r="C22" s="3"/>
      <c r="E22" s="207" t="s">
        <v>237</v>
      </c>
      <c r="F22" s="211"/>
      <c r="G22" s="212"/>
      <c r="H22" s="26"/>
      <c r="I22" s="207" t="s">
        <v>238</v>
      </c>
      <c r="J22" s="211"/>
      <c r="K22" s="212"/>
      <c r="L22" s="26"/>
      <c r="M22" s="207" t="s">
        <v>239</v>
      </c>
      <c r="N22" s="211"/>
      <c r="O22" s="212"/>
      <c r="P22" s="26"/>
      <c r="Q22" s="207" t="s">
        <v>240</v>
      </c>
      <c r="R22" s="211"/>
      <c r="S22" s="212"/>
      <c r="T22" s="26"/>
      <c r="U22" s="207" t="s">
        <v>241</v>
      </c>
      <c r="V22" s="211"/>
      <c r="W22" s="212"/>
      <c r="X22" s="26"/>
      <c r="Y22" s="26"/>
      <c r="Z22" s="210" t="s">
        <v>242</v>
      </c>
      <c r="AA22" s="211"/>
      <c r="AB22" s="212"/>
      <c r="AC22" s="26"/>
      <c r="AD22" s="210" t="s">
        <v>243</v>
      </c>
      <c r="AE22" s="211"/>
      <c r="AF22" s="212"/>
      <c r="AG22" s="26"/>
      <c r="AH22" s="210" t="s">
        <v>244</v>
      </c>
      <c r="AI22" s="211"/>
      <c r="AJ22" s="212"/>
      <c r="AK22" s="26"/>
      <c r="AL22" s="207" t="s">
        <v>245</v>
      </c>
      <c r="AM22" s="211"/>
      <c r="AN22" s="212"/>
      <c r="AO22" s="26"/>
      <c r="AP22" s="207" t="s">
        <v>246</v>
      </c>
      <c r="AQ22" s="211"/>
      <c r="AR22" s="212"/>
      <c r="AS22" s="26"/>
      <c r="AT22" s="207" t="s">
        <v>245</v>
      </c>
      <c r="AU22" s="211"/>
      <c r="AV22" s="212"/>
      <c r="AW22" s="26"/>
      <c r="AX22" s="207"/>
      <c r="AY22" s="211"/>
      <c r="AZ22" s="212"/>
    </row>
    <row r="23" spans="2:52" x14ac:dyDescent="0.35">
      <c r="B23" s="27"/>
      <c r="C23" s="3"/>
    </row>
    <row r="24" spans="2:52" ht="249.65" customHeight="1" x14ac:dyDescent="0.35">
      <c r="B24" s="7" t="s">
        <v>247</v>
      </c>
      <c r="C24" s="3"/>
      <c r="E24" s="231" t="s">
        <v>248</v>
      </c>
      <c r="F24" s="208"/>
      <c r="G24" s="209"/>
      <c r="H24" s="5"/>
      <c r="I24" s="207" t="s">
        <v>249</v>
      </c>
      <c r="J24" s="211"/>
      <c r="K24" s="212"/>
      <c r="L24" s="5"/>
      <c r="M24" s="231"/>
      <c r="N24" s="211"/>
      <c r="O24" s="212"/>
      <c r="P24" s="5"/>
      <c r="Q24" s="231"/>
      <c r="R24" s="211"/>
      <c r="S24" s="212"/>
      <c r="T24" s="5"/>
      <c r="U24" s="231"/>
      <c r="V24" s="208"/>
      <c r="W24" s="209"/>
      <c r="X24" s="5"/>
      <c r="Y24" s="5"/>
      <c r="Z24" s="231"/>
      <c r="AA24" s="208"/>
      <c r="AB24" s="209"/>
      <c r="AC24" s="5"/>
      <c r="AD24" s="231"/>
      <c r="AE24" s="208"/>
      <c r="AF24" s="209"/>
      <c r="AG24" s="5"/>
      <c r="AH24" s="231"/>
      <c r="AI24" s="208"/>
      <c r="AJ24" s="209"/>
      <c r="AK24" s="5"/>
      <c r="AL24" s="231"/>
      <c r="AM24" s="208"/>
      <c r="AN24" s="209"/>
      <c r="AO24" s="5"/>
      <c r="AP24" s="231"/>
      <c r="AQ24" s="208"/>
      <c r="AR24" s="209"/>
      <c r="AS24" s="5"/>
      <c r="AT24" s="231"/>
      <c r="AU24" s="208"/>
      <c r="AV24" s="209"/>
      <c r="AW24" s="5"/>
      <c r="AX24" s="231"/>
      <c r="AY24" s="208"/>
      <c r="AZ24" s="209"/>
    </row>
    <row r="25" spans="2:52" x14ac:dyDescent="0.35">
      <c r="B25" s="25"/>
      <c r="C25" s="3"/>
    </row>
    <row r="26" spans="2:52" ht="378" customHeight="1" x14ac:dyDescent="0.35">
      <c r="B26" s="33" t="s">
        <v>250</v>
      </c>
      <c r="C26" s="3"/>
      <c r="D26" s="4"/>
      <c r="E26" s="207" t="s">
        <v>251</v>
      </c>
      <c r="F26" s="208"/>
      <c r="G26" s="209"/>
      <c r="H26" s="5"/>
      <c r="I26" s="231" t="s">
        <v>252</v>
      </c>
      <c r="J26" s="208"/>
      <c r="K26" s="209"/>
      <c r="L26" s="5"/>
      <c r="M26" s="231"/>
      <c r="N26" s="211"/>
      <c r="O26" s="212"/>
      <c r="P26" s="5"/>
      <c r="Q26" s="231"/>
      <c r="R26" s="211"/>
      <c r="S26" s="212"/>
      <c r="T26" s="5"/>
      <c r="U26" s="231"/>
      <c r="V26" s="208"/>
      <c r="W26" s="209"/>
      <c r="X26" s="5"/>
      <c r="Y26" s="5"/>
      <c r="Z26" s="231"/>
      <c r="AA26" s="208"/>
      <c r="AB26" s="209"/>
      <c r="AC26" s="5"/>
      <c r="AD26" s="231"/>
      <c r="AE26" s="208"/>
      <c r="AF26" s="209"/>
      <c r="AG26" s="5"/>
      <c r="AH26" s="231"/>
      <c r="AI26" s="208"/>
      <c r="AJ26" s="209"/>
      <c r="AK26" s="5"/>
      <c r="AL26" s="231"/>
      <c r="AM26" s="208"/>
      <c r="AN26" s="209"/>
      <c r="AO26" s="5"/>
      <c r="AP26" s="231"/>
      <c r="AQ26" s="208"/>
      <c r="AR26" s="209"/>
      <c r="AS26" s="5"/>
      <c r="AT26" s="231"/>
      <c r="AU26" s="208"/>
      <c r="AV26" s="209"/>
      <c r="AW26" s="5"/>
      <c r="AX26" s="231"/>
      <c r="AY26" s="208"/>
      <c r="AZ26" s="209"/>
    </row>
  </sheetData>
  <sheetProtection algorithmName="SHA-512" hashValue="cXpfoDVNEtxKlQ7g7SQIweiK5gx+UDlg4VWarkavlht1H4dqbN5Z2AD+GW0R5QidL1A96vKNXPYsgD8WidCBKg==" saltValue="7xcaqMtHREf6WJAAPXTJJQ==" spinCount="100000" sheet="1" objects="1" scenarios="1"/>
  <customSheetViews>
    <customSheetView guid="{47250D54-170D-44A9-93B0-B52AA1DFBB03}" scale="80">
      <pane xSplit="2" ySplit="8" topLeftCell="C9" activePane="bottomRight" state="frozen"/>
      <selection pane="bottomRight" activeCell="AJ5" sqref="AJ5"/>
      <pageMargins left="0" right="0" top="0" bottom="0" header="0" footer="0"/>
    </customSheetView>
    <customSheetView guid="{BC3723C9-142D-4615-8D1E-6AB02A8598F4}" scale="80">
      <pane xSplit="2" ySplit="8" topLeftCell="S9" activePane="bottomRight" state="frozen"/>
      <selection pane="bottomRight" activeCell="AJ5" sqref="AJ5"/>
      <pageMargins left="0" right="0" top="0" bottom="0" header="0" footer="0"/>
    </customSheetView>
  </customSheetViews>
  <mergeCells count="126">
    <mergeCell ref="B4:B5"/>
    <mergeCell ref="AX8:AZ8"/>
    <mergeCell ref="AX10:AZ10"/>
    <mergeCell ref="AX11:AZ11"/>
    <mergeCell ref="AX14:AZ14"/>
    <mergeCell ref="AX16:AZ16"/>
    <mergeCell ref="AX18:AZ18"/>
    <mergeCell ref="AX20:AZ20"/>
    <mergeCell ref="AX22:AZ22"/>
    <mergeCell ref="E14:G14"/>
    <mergeCell ref="I14:K14"/>
    <mergeCell ref="M14:O14"/>
    <mergeCell ref="Q14:S14"/>
    <mergeCell ref="U14:W14"/>
    <mergeCell ref="AD14:AF14"/>
    <mergeCell ref="AH14:AJ14"/>
    <mergeCell ref="AT14:AV14"/>
    <mergeCell ref="E18:G18"/>
    <mergeCell ref="I18:K18"/>
    <mergeCell ref="M18:O18"/>
    <mergeCell ref="Q18:S18"/>
    <mergeCell ref="U18:W18"/>
    <mergeCell ref="AD18:AF18"/>
    <mergeCell ref="E22:G22"/>
    <mergeCell ref="B7:B12"/>
    <mergeCell ref="E8:G8"/>
    <mergeCell ref="I8:K8"/>
    <mergeCell ref="M8:O8"/>
    <mergeCell ref="Q8:S8"/>
    <mergeCell ref="U8:W8"/>
    <mergeCell ref="AT10:AV10"/>
    <mergeCell ref="E11:G11"/>
    <mergeCell ref="I11:K11"/>
    <mergeCell ref="M11:O11"/>
    <mergeCell ref="Q11:S11"/>
    <mergeCell ref="U11:W11"/>
    <mergeCell ref="AD11:AF11"/>
    <mergeCell ref="AH11:AJ11"/>
    <mergeCell ref="AD8:AF8"/>
    <mergeCell ref="AH8:AJ8"/>
    <mergeCell ref="AT8:AV8"/>
    <mergeCell ref="AT11:AV11"/>
    <mergeCell ref="AP8:AR8"/>
    <mergeCell ref="AP10:AR10"/>
    <mergeCell ref="AP11:AR11"/>
    <mergeCell ref="E20:G20"/>
    <mergeCell ref="I20:K20"/>
    <mergeCell ref="M20:O20"/>
    <mergeCell ref="Q20:S20"/>
    <mergeCell ref="U20:W20"/>
    <mergeCell ref="AD20:AF20"/>
    <mergeCell ref="AH20:AJ20"/>
    <mergeCell ref="AT20:AV20"/>
    <mergeCell ref="AP20:AR20"/>
    <mergeCell ref="AL20:AN20"/>
    <mergeCell ref="AT18:AV18"/>
    <mergeCell ref="AT16:AV16"/>
    <mergeCell ref="AX26:AZ26"/>
    <mergeCell ref="I22:K22"/>
    <mergeCell ref="M22:O22"/>
    <mergeCell ref="Q22:S22"/>
    <mergeCell ref="U22:W22"/>
    <mergeCell ref="AD22:AF22"/>
    <mergeCell ref="AH22:AJ22"/>
    <mergeCell ref="AT22:AV22"/>
    <mergeCell ref="Z20:AB20"/>
    <mergeCell ref="AP22:AR22"/>
    <mergeCell ref="AL22:AN22"/>
    <mergeCell ref="AL24:AN24"/>
    <mergeCell ref="AL26:AN26"/>
    <mergeCell ref="AP26:AR26"/>
    <mergeCell ref="Z22:AB22"/>
    <mergeCell ref="Z24:AB24"/>
    <mergeCell ref="Z26:AB26"/>
    <mergeCell ref="AX24:AZ24"/>
    <mergeCell ref="AH24:AJ24"/>
    <mergeCell ref="AP24:AR24"/>
    <mergeCell ref="E26:G26"/>
    <mergeCell ref="I26:K26"/>
    <mergeCell ref="M26:O26"/>
    <mergeCell ref="Q26:S26"/>
    <mergeCell ref="U26:W26"/>
    <mergeCell ref="AD26:AF26"/>
    <mergeCell ref="AH26:AJ26"/>
    <mergeCell ref="AT26:AV26"/>
    <mergeCell ref="E24:G24"/>
    <mergeCell ref="I24:K24"/>
    <mergeCell ref="M24:O24"/>
    <mergeCell ref="Q24:S24"/>
    <mergeCell ref="U24:W24"/>
    <mergeCell ref="AD24:AF24"/>
    <mergeCell ref="AT24:AV24"/>
    <mergeCell ref="E4:S4"/>
    <mergeCell ref="E5:S5"/>
    <mergeCell ref="T4:X4"/>
    <mergeCell ref="T5:X5"/>
    <mergeCell ref="AL8:AN8"/>
    <mergeCell ref="AL10:AN10"/>
    <mergeCell ref="AL11:AN11"/>
    <mergeCell ref="AL14:AN14"/>
    <mergeCell ref="AL16:AN16"/>
    <mergeCell ref="AD10:AF10"/>
    <mergeCell ref="AH10:AJ10"/>
    <mergeCell ref="E16:G16"/>
    <mergeCell ref="I16:K16"/>
    <mergeCell ref="M16:O16"/>
    <mergeCell ref="Q16:S16"/>
    <mergeCell ref="U16:W16"/>
    <mergeCell ref="AD16:AF16"/>
    <mergeCell ref="AH16:AJ16"/>
    <mergeCell ref="E10:G10"/>
    <mergeCell ref="I10:K10"/>
    <mergeCell ref="M10:O10"/>
    <mergeCell ref="Q10:S10"/>
    <mergeCell ref="U10:W10"/>
    <mergeCell ref="AP14:AR14"/>
    <mergeCell ref="AP16:AR16"/>
    <mergeCell ref="AP18:AR18"/>
    <mergeCell ref="Z8:AB8"/>
    <mergeCell ref="Z10:AB10"/>
    <mergeCell ref="Z11:AB11"/>
    <mergeCell ref="Z14:AB14"/>
    <mergeCell ref="Z16:AB16"/>
    <mergeCell ref="Z18:AB18"/>
    <mergeCell ref="AH18:AJ18"/>
    <mergeCell ref="AL18:AN18"/>
  </mergeCells>
  <hyperlinks>
    <hyperlink ref="I8:K8" r:id="rId1" display="Change Management" xr:uid="{47749912-5D34-4731-A86C-50F520924B8F}"/>
    <hyperlink ref="E8:G8" r:id="rId2" display="Incident Management" xr:uid="{32B565CD-B29C-4BD9-BFDC-D7A232CE5D66}"/>
    <hyperlink ref="M8:O8" r:id="rId3" display="Problem Management" xr:uid="{1DE0A274-CC65-41DB-9FE3-5CF081D94FBB}"/>
  </hyperlinks>
  <pageMargins left="0.7" right="0.7" top="0.75" bottom="0.75" header="0.3" footer="0.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A3A8F-4482-4919-942D-79C1BF28B53E}">
  <dimension ref="A1:B25"/>
  <sheetViews>
    <sheetView workbookViewId="0">
      <selection activeCell="A9" sqref="A9"/>
    </sheetView>
  </sheetViews>
  <sheetFormatPr defaultColWidth="8.58203125" defaultRowHeight="15.5" x14ac:dyDescent="0.35"/>
  <cols>
    <col min="1" max="1" width="26" style="1" bestFit="1" customWidth="1"/>
    <col min="2" max="2" width="86" style="1" customWidth="1"/>
    <col min="3" max="16384" width="8.58203125" style="1"/>
  </cols>
  <sheetData>
    <row r="1" spans="1:2" x14ac:dyDescent="0.35">
      <c r="A1" s="39" t="s">
        <v>254</v>
      </c>
      <c r="B1" s="39" t="s">
        <v>1</v>
      </c>
    </row>
    <row r="2" spans="1:2" x14ac:dyDescent="0.35">
      <c r="A2" s="31" t="s">
        <v>282</v>
      </c>
      <c r="B2" s="31" t="s">
        <v>448</v>
      </c>
    </row>
    <row r="3" spans="1:2" x14ac:dyDescent="0.35">
      <c r="A3" s="31" t="s">
        <v>449</v>
      </c>
      <c r="B3" s="31" t="s">
        <v>450</v>
      </c>
    </row>
    <row r="4" spans="1:2" x14ac:dyDescent="0.35">
      <c r="A4" s="31" t="s">
        <v>293</v>
      </c>
      <c r="B4" s="31" t="s">
        <v>451</v>
      </c>
    </row>
    <row r="5" spans="1:2" x14ac:dyDescent="0.35">
      <c r="A5" s="31" t="s">
        <v>390</v>
      </c>
      <c r="B5" s="31" t="s">
        <v>452</v>
      </c>
    </row>
    <row r="6" spans="1:2" x14ac:dyDescent="0.35">
      <c r="A6" s="31" t="s">
        <v>56</v>
      </c>
      <c r="B6" s="31" t="s">
        <v>453</v>
      </c>
    </row>
    <row r="7" spans="1:2" x14ac:dyDescent="0.35">
      <c r="A7" s="31" t="s">
        <v>269</v>
      </c>
      <c r="B7" s="31" t="s">
        <v>454</v>
      </c>
    </row>
    <row r="8" spans="1:2" x14ac:dyDescent="0.35">
      <c r="A8" s="31" t="s">
        <v>261</v>
      </c>
      <c r="B8" s="31" t="s">
        <v>455</v>
      </c>
    </row>
    <row r="9" spans="1:2" x14ac:dyDescent="0.35">
      <c r="A9" s="32" t="s">
        <v>308</v>
      </c>
      <c r="B9" s="32" t="s">
        <v>456</v>
      </c>
    </row>
    <row r="10" spans="1:2" ht="46.5" x14ac:dyDescent="0.35">
      <c r="A10" s="31" t="s">
        <v>331</v>
      </c>
      <c r="B10" s="31" t="s">
        <v>457</v>
      </c>
    </row>
    <row r="11" spans="1:2" x14ac:dyDescent="0.35">
      <c r="A11" s="31" t="s">
        <v>336</v>
      </c>
      <c r="B11" s="31" t="s">
        <v>458</v>
      </c>
    </row>
    <row r="12" spans="1:2" x14ac:dyDescent="0.35">
      <c r="A12" s="40" t="s">
        <v>459</v>
      </c>
      <c r="B12" s="31" t="s">
        <v>460</v>
      </c>
    </row>
    <row r="13" spans="1:2" x14ac:dyDescent="0.35">
      <c r="A13" s="31" t="s">
        <v>325</v>
      </c>
      <c r="B13" s="31" t="s">
        <v>461</v>
      </c>
    </row>
    <row r="14" spans="1:2" x14ac:dyDescent="0.35">
      <c r="A14" s="31" t="s">
        <v>462</v>
      </c>
      <c r="B14" s="31" t="s">
        <v>463</v>
      </c>
    </row>
    <row r="15" spans="1:2" x14ac:dyDescent="0.35">
      <c r="A15" s="31" t="s">
        <v>314</v>
      </c>
      <c r="B15" s="31" t="s">
        <v>464</v>
      </c>
    </row>
    <row r="16" spans="1:2" x14ac:dyDescent="0.35">
      <c r="A16" s="31" t="s">
        <v>311</v>
      </c>
      <c r="B16" s="31" t="s">
        <v>465</v>
      </c>
    </row>
    <row r="17" spans="1:2" x14ac:dyDescent="0.35">
      <c r="A17" s="31" t="s">
        <v>257</v>
      </c>
      <c r="B17" s="35" t="s">
        <v>466</v>
      </c>
    </row>
    <row r="18" spans="1:2" x14ac:dyDescent="0.35">
      <c r="A18" s="31" t="s">
        <v>353</v>
      </c>
      <c r="B18" s="31" t="s">
        <v>467</v>
      </c>
    </row>
    <row r="19" spans="1:2" ht="31" x14ac:dyDescent="0.35">
      <c r="A19" s="31" t="s">
        <v>300</v>
      </c>
      <c r="B19" s="31" t="s">
        <v>468</v>
      </c>
    </row>
    <row r="20" spans="1:2" x14ac:dyDescent="0.35">
      <c r="A20" s="31" t="s">
        <v>122</v>
      </c>
      <c r="B20" s="31" t="s">
        <v>469</v>
      </c>
    </row>
    <row r="21" spans="1:2" x14ac:dyDescent="0.35">
      <c r="A21" s="31" t="s">
        <v>126</v>
      </c>
      <c r="B21" s="31" t="s">
        <v>470</v>
      </c>
    </row>
    <row r="22" spans="1:2" x14ac:dyDescent="0.35">
      <c r="A22" s="31" t="s">
        <v>130</v>
      </c>
      <c r="B22" s="31" t="s">
        <v>471</v>
      </c>
    </row>
    <row r="23" spans="1:2" x14ac:dyDescent="0.35">
      <c r="A23" s="31" t="s">
        <v>342</v>
      </c>
      <c r="B23" s="31" t="s">
        <v>472</v>
      </c>
    </row>
    <row r="24" spans="1:2" x14ac:dyDescent="0.35">
      <c r="A24" s="31" t="s">
        <v>473</v>
      </c>
      <c r="B24" s="31" t="s">
        <v>474</v>
      </c>
    </row>
    <row r="25" spans="1:2" x14ac:dyDescent="0.35">
      <c r="A25" s="40"/>
    </row>
  </sheetData>
  <sheetProtection algorithmName="SHA-512" hashValue="W3PB1Coi8KBOcZ9vZlZ+qwq/uFDdSqFpgl/r7AGOZ51NK/z3Q7aE/c59iGrY1UXByQzBY/6S+23HH03xN6FglA==" saltValue="Z70DMkHDiOhLD6Mfg4BCKA==" spinCount="100000" sheet="1" objects="1" scenarios="1"/>
  <autoFilter ref="A1:B24" xr:uid="{613A3A8F-4482-4919-942D-79C1BF28B53E}">
    <sortState xmlns:xlrd2="http://schemas.microsoft.com/office/spreadsheetml/2017/richdata2" ref="A2:B45">
      <sortCondition ref="A1"/>
    </sortState>
  </autoFilter>
  <customSheetViews>
    <customSheetView guid="{47250D54-170D-44A9-93B0-B52AA1DFBB03}" showAutoFilter="1">
      <selection activeCell="B29" sqref="B29"/>
      <pageMargins left="0" right="0" top="0" bottom="0" header="0" footer="0"/>
      <autoFilter ref="A1:B1" xr:uid="{74C06CBF-FB62-4E95-8869-FAC44BE0E4DE}">
        <sortState xmlns:xlrd2="http://schemas.microsoft.com/office/spreadsheetml/2017/richdata2" ref="A2:B51">
          <sortCondition ref="A1"/>
        </sortState>
      </autoFilter>
    </customSheetView>
    <customSheetView guid="{BC3723C9-142D-4615-8D1E-6AB02A8598F4}" showAutoFilter="1">
      <selection activeCell="B29" sqref="B29"/>
      <pageMargins left="0" right="0" top="0" bottom="0" header="0" footer="0"/>
      <autoFilter ref="A1:B1" xr:uid="{5310172E-210D-4F62-8C9A-5D7FEA69915B}">
        <sortState xmlns:xlrd2="http://schemas.microsoft.com/office/spreadsheetml/2017/richdata2" ref="A2:B51">
          <sortCondition ref="A1"/>
        </sortState>
      </autoFilter>
    </customSheetView>
  </customSheetView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2220E-4663-46B8-8EE9-E187A250CCDD}">
  <dimension ref="A1:AP209"/>
  <sheetViews>
    <sheetView zoomScale="78" zoomScaleNormal="90" workbookViewId="0">
      <pane ySplit="1" topLeftCell="A2" activePane="bottomLeft" state="frozen"/>
      <selection pane="bottomLeft" activeCell="C10" sqref="C10"/>
    </sheetView>
  </sheetViews>
  <sheetFormatPr defaultColWidth="8.58203125" defaultRowHeight="15.5" x14ac:dyDescent="0.35"/>
  <cols>
    <col min="1" max="1" width="5.5" style="170" customWidth="1"/>
    <col min="2" max="2" width="25.25" style="36" bestFit="1" customWidth="1"/>
    <col min="3" max="3" width="123.08203125" style="171" customWidth="1"/>
    <col min="4" max="4" width="22" style="36" customWidth="1"/>
    <col min="5" max="5" width="9.58203125" style="36" customWidth="1"/>
    <col min="6" max="6" width="7.83203125" style="36" customWidth="1"/>
    <col min="7" max="7" width="35.25" style="36" customWidth="1"/>
    <col min="8" max="8" width="39.58203125" style="36" customWidth="1"/>
    <col min="9" max="9" width="23.25" style="36" customWidth="1"/>
    <col min="10" max="16384" width="8.58203125" style="36"/>
  </cols>
  <sheetData>
    <row r="1" spans="1:42" s="1" customFormat="1" ht="31" x14ac:dyDescent="0.35">
      <c r="A1" s="140" t="s">
        <v>253</v>
      </c>
      <c r="B1" s="141" t="s">
        <v>254</v>
      </c>
      <c r="C1" s="142" t="s">
        <v>1</v>
      </c>
      <c r="D1" s="141" t="s">
        <v>510</v>
      </c>
      <c r="E1" s="141" t="s">
        <v>255</v>
      </c>
      <c r="F1" s="141" t="s">
        <v>256</v>
      </c>
      <c r="G1" s="141" t="s">
        <v>511</v>
      </c>
      <c r="H1" s="141" t="s">
        <v>503</v>
      </c>
      <c r="I1" s="141" t="s">
        <v>506</v>
      </c>
    </row>
    <row r="2" spans="1:42" ht="31" x14ac:dyDescent="0.35">
      <c r="A2" s="143">
        <v>1</v>
      </c>
      <c r="B2" s="31" t="s">
        <v>282</v>
      </c>
      <c r="C2" s="144" t="s">
        <v>283</v>
      </c>
      <c r="D2" s="31" t="s">
        <v>259</v>
      </c>
      <c r="E2" s="31" t="s">
        <v>260</v>
      </c>
      <c r="F2" s="31"/>
      <c r="G2" s="178"/>
      <c r="H2" s="179"/>
      <c r="I2" s="145"/>
    </row>
    <row r="3" spans="1:42" ht="31" x14ac:dyDescent="0.35">
      <c r="A3" s="143">
        <v>2</v>
      </c>
      <c r="B3" s="31" t="s">
        <v>282</v>
      </c>
      <c r="C3" s="144" t="s">
        <v>284</v>
      </c>
      <c r="D3" s="31" t="s">
        <v>259</v>
      </c>
      <c r="E3" s="31" t="s">
        <v>265</v>
      </c>
      <c r="F3" s="31">
        <v>10</v>
      </c>
      <c r="G3" s="178"/>
      <c r="H3" s="179"/>
      <c r="I3" s="145" t="e" cm="1">
        <f t="array" ref="I3">_xlfn.IFS(G3=$Q$8,F3,G3=$Q$9,0)</f>
        <v>#N/A</v>
      </c>
      <c r="L3" s="146"/>
      <c r="M3" s="146"/>
      <c r="N3" s="146"/>
      <c r="O3" s="146"/>
      <c r="P3" s="146"/>
      <c r="Q3" s="146"/>
      <c r="R3" s="146"/>
      <c r="S3" s="146"/>
      <c r="T3" s="146"/>
      <c r="U3" s="146"/>
      <c r="V3" s="146"/>
      <c r="W3" s="146"/>
    </row>
    <row r="4" spans="1:42" s="147" customFormat="1" ht="31" x14ac:dyDescent="0.35">
      <c r="A4" s="143">
        <v>3</v>
      </c>
      <c r="B4" s="31" t="s">
        <v>282</v>
      </c>
      <c r="C4" s="144" t="s">
        <v>485</v>
      </c>
      <c r="D4" s="31" t="s">
        <v>259</v>
      </c>
      <c r="E4" s="32" t="s">
        <v>260</v>
      </c>
      <c r="F4" s="31"/>
      <c r="G4" s="178"/>
      <c r="H4" s="180"/>
      <c r="I4" s="31"/>
      <c r="J4" s="1"/>
      <c r="K4" s="1"/>
      <c r="L4" s="34"/>
      <c r="M4" s="34"/>
      <c r="N4" s="34"/>
      <c r="O4" s="34"/>
      <c r="P4" s="34"/>
      <c r="Q4" s="34"/>
      <c r="R4" s="34"/>
      <c r="S4" s="34"/>
      <c r="T4" s="34"/>
      <c r="U4" s="34"/>
      <c r="V4" s="34"/>
      <c r="W4" s="34"/>
      <c r="X4" s="1"/>
      <c r="Y4" s="1"/>
      <c r="Z4" s="1"/>
      <c r="AA4" s="1"/>
      <c r="AB4" s="1"/>
      <c r="AC4" s="1"/>
      <c r="AD4" s="1"/>
      <c r="AE4" s="1"/>
      <c r="AF4" s="1"/>
      <c r="AG4" s="1"/>
      <c r="AH4" s="1"/>
      <c r="AI4" s="1"/>
      <c r="AJ4" s="1"/>
      <c r="AK4" s="1"/>
      <c r="AL4" s="1"/>
      <c r="AM4" s="1"/>
      <c r="AN4" s="1"/>
      <c r="AO4" s="1"/>
      <c r="AP4" s="1"/>
    </row>
    <row r="5" spans="1:42" s="1" customFormat="1" x14ac:dyDescent="0.35">
      <c r="A5" s="143">
        <v>4</v>
      </c>
      <c r="B5" s="31" t="s">
        <v>282</v>
      </c>
      <c r="C5" s="144" t="s">
        <v>288</v>
      </c>
      <c r="D5" s="31" t="s">
        <v>259</v>
      </c>
      <c r="E5" s="31" t="s">
        <v>260</v>
      </c>
      <c r="F5" s="31"/>
      <c r="G5" s="178"/>
      <c r="H5" s="179"/>
      <c r="I5" s="31"/>
      <c r="L5" s="34"/>
      <c r="M5" s="34"/>
      <c r="N5" s="34"/>
      <c r="O5" s="34"/>
      <c r="P5" s="34"/>
      <c r="Q5" s="34"/>
      <c r="R5" s="34"/>
      <c r="S5" s="34"/>
      <c r="T5" s="34"/>
      <c r="U5" s="34"/>
      <c r="V5" s="34"/>
      <c r="W5" s="34"/>
    </row>
    <row r="6" spans="1:42" s="1" customFormat="1" ht="31" x14ac:dyDescent="0.35">
      <c r="A6" s="143">
        <v>5</v>
      </c>
      <c r="B6" s="31" t="s">
        <v>282</v>
      </c>
      <c r="C6" s="144" t="s">
        <v>295</v>
      </c>
      <c r="D6" s="31" t="s">
        <v>259</v>
      </c>
      <c r="E6" s="31" t="s">
        <v>260</v>
      </c>
      <c r="F6" s="31"/>
      <c r="G6" s="178"/>
      <c r="H6" s="179"/>
      <c r="I6" s="31"/>
      <c r="L6" s="34"/>
      <c r="M6" s="34"/>
      <c r="N6" s="34"/>
      <c r="O6" s="34"/>
      <c r="P6" s="34"/>
      <c r="Q6" s="34"/>
      <c r="R6" s="34"/>
      <c r="S6" s="34"/>
      <c r="T6" s="34"/>
      <c r="U6" s="34"/>
      <c r="V6" s="34"/>
      <c r="W6" s="34"/>
    </row>
    <row r="7" spans="1:42" s="148" customFormat="1" x14ac:dyDescent="0.35">
      <c r="A7" s="143">
        <v>6</v>
      </c>
      <c r="B7" s="31" t="s">
        <v>282</v>
      </c>
      <c r="C7" s="144" t="s">
        <v>307</v>
      </c>
      <c r="D7" s="31" t="s">
        <v>259</v>
      </c>
      <c r="E7" s="31" t="s">
        <v>265</v>
      </c>
      <c r="F7" s="31">
        <v>7</v>
      </c>
      <c r="G7" s="178"/>
      <c r="H7" s="179"/>
      <c r="I7" s="145" t="e" cm="1">
        <f t="array" ref="I7">_xlfn.IFS(G7=$Q$8,F7,G7=$Q$9,0)</f>
        <v>#N/A</v>
      </c>
      <c r="J7" s="1"/>
      <c r="K7" s="1"/>
      <c r="L7" s="34"/>
      <c r="M7" s="34"/>
      <c r="N7" s="34"/>
      <c r="O7" s="34"/>
      <c r="P7" s="34"/>
      <c r="Q7" s="34"/>
      <c r="R7" s="34"/>
      <c r="S7" s="34"/>
      <c r="T7" s="34"/>
      <c r="U7" s="34"/>
      <c r="V7" s="34"/>
      <c r="W7" s="34"/>
      <c r="X7" s="1"/>
      <c r="Y7" s="1"/>
      <c r="Z7" s="1"/>
      <c r="AA7" s="1"/>
      <c r="AB7" s="1"/>
      <c r="AC7" s="1"/>
      <c r="AD7" s="1"/>
      <c r="AE7" s="1"/>
      <c r="AF7" s="1"/>
      <c r="AG7" s="1"/>
      <c r="AH7" s="1"/>
      <c r="AI7" s="1"/>
      <c r="AJ7" s="1"/>
      <c r="AK7" s="1"/>
      <c r="AL7" s="1"/>
      <c r="AM7" s="1"/>
      <c r="AN7" s="1"/>
      <c r="AO7" s="1"/>
      <c r="AP7" s="1"/>
    </row>
    <row r="8" spans="1:42" s="1" customFormat="1" x14ac:dyDescent="0.35">
      <c r="A8" s="143">
        <v>7</v>
      </c>
      <c r="B8" s="31" t="s">
        <v>282</v>
      </c>
      <c r="C8" s="144" t="s">
        <v>327</v>
      </c>
      <c r="D8" s="31" t="s">
        <v>259</v>
      </c>
      <c r="E8" s="31" t="s">
        <v>265</v>
      </c>
      <c r="F8" s="31">
        <v>10</v>
      </c>
      <c r="G8" s="178"/>
      <c r="H8" s="179"/>
      <c r="I8" s="145" t="e" cm="1">
        <f t="array" ref="I8">_xlfn.IFS(G8=$Q$8,F8,G8=$Q$9,0)</f>
        <v>#N/A</v>
      </c>
      <c r="L8" s="34"/>
      <c r="M8" s="34"/>
      <c r="N8" s="34"/>
      <c r="O8" s="34"/>
      <c r="P8" s="34"/>
      <c r="Q8" s="149" t="s">
        <v>504</v>
      </c>
      <c r="R8" s="34"/>
      <c r="S8" s="34"/>
      <c r="T8" s="34"/>
      <c r="U8" s="34"/>
      <c r="V8" s="34"/>
      <c r="W8" s="34"/>
    </row>
    <row r="9" spans="1:42" s="1" customFormat="1" ht="46.5" x14ac:dyDescent="0.35">
      <c r="A9" s="143">
        <v>8</v>
      </c>
      <c r="B9" s="31" t="s">
        <v>282</v>
      </c>
      <c r="C9" s="144" t="s">
        <v>831</v>
      </c>
      <c r="D9" s="31" t="s">
        <v>259</v>
      </c>
      <c r="E9" s="32" t="s">
        <v>260</v>
      </c>
      <c r="F9" s="31"/>
      <c r="G9" s="178"/>
      <c r="H9" s="179"/>
      <c r="I9" s="31"/>
      <c r="L9" s="34"/>
      <c r="M9" s="34"/>
      <c r="N9" s="34"/>
      <c r="O9" s="34"/>
      <c r="P9" s="34"/>
      <c r="Q9" s="149" t="s">
        <v>505</v>
      </c>
      <c r="R9" s="34"/>
      <c r="S9" s="34"/>
      <c r="T9" s="34"/>
      <c r="U9" s="34"/>
      <c r="V9" s="34"/>
      <c r="W9" s="34"/>
    </row>
    <row r="10" spans="1:42" s="1" customFormat="1" x14ac:dyDescent="0.35">
      <c r="A10" s="143">
        <v>9</v>
      </c>
      <c r="B10" s="31" t="s">
        <v>282</v>
      </c>
      <c r="C10" s="144" t="s">
        <v>340</v>
      </c>
      <c r="D10" s="31" t="s">
        <v>259</v>
      </c>
      <c r="E10" s="31" t="s">
        <v>260</v>
      </c>
      <c r="F10" s="31"/>
      <c r="G10" s="178"/>
      <c r="H10" s="179"/>
      <c r="I10" s="31"/>
      <c r="L10" s="34"/>
      <c r="M10" s="34"/>
      <c r="N10" s="34"/>
      <c r="O10" s="34"/>
      <c r="P10" s="34"/>
      <c r="Q10" s="34"/>
      <c r="R10" s="34"/>
      <c r="S10" s="34"/>
      <c r="T10" s="34"/>
      <c r="U10" s="34"/>
      <c r="V10" s="34"/>
      <c r="W10" s="34"/>
    </row>
    <row r="11" spans="1:42" s="150" customFormat="1" ht="31" x14ac:dyDescent="0.35">
      <c r="A11" s="143">
        <v>10</v>
      </c>
      <c r="B11" s="31" t="s">
        <v>282</v>
      </c>
      <c r="C11" s="144" t="s">
        <v>361</v>
      </c>
      <c r="D11" s="31" t="s">
        <v>259</v>
      </c>
      <c r="E11" s="31" t="s">
        <v>265</v>
      </c>
      <c r="F11" s="31">
        <v>4</v>
      </c>
      <c r="G11" s="178"/>
      <c r="H11" s="179"/>
      <c r="I11" s="145" t="e" cm="1">
        <f t="array" ref="I11">_xlfn.IFS(G11=$Q$8,F11,G11=$Q$9,0)</f>
        <v>#N/A</v>
      </c>
      <c r="J11" s="1"/>
      <c r="K11" s="1"/>
      <c r="L11" s="34"/>
      <c r="M11" s="34"/>
      <c r="N11" s="34"/>
      <c r="O11" s="34"/>
      <c r="P11" s="34"/>
      <c r="Q11" s="34"/>
      <c r="R11" s="34"/>
      <c r="S11" s="34"/>
      <c r="T11" s="34"/>
      <c r="U11" s="34"/>
      <c r="V11" s="34"/>
      <c r="W11" s="34"/>
      <c r="X11" s="1"/>
      <c r="Y11" s="1"/>
      <c r="Z11" s="1"/>
      <c r="AA11" s="1"/>
      <c r="AB11" s="1"/>
      <c r="AC11" s="1"/>
      <c r="AD11" s="1"/>
      <c r="AE11" s="1"/>
      <c r="AF11" s="1"/>
      <c r="AG11" s="1"/>
      <c r="AH11" s="1"/>
      <c r="AI11" s="1"/>
      <c r="AJ11" s="1"/>
      <c r="AK11" s="1"/>
      <c r="AL11" s="1"/>
      <c r="AM11" s="1"/>
      <c r="AN11" s="1"/>
      <c r="AO11" s="1"/>
      <c r="AP11" s="1"/>
    </row>
    <row r="12" spans="1:42" s="1" customFormat="1" x14ac:dyDescent="0.35">
      <c r="A12" s="143">
        <v>11</v>
      </c>
      <c r="B12" s="31" t="s">
        <v>282</v>
      </c>
      <c r="C12" s="144" t="s">
        <v>362</v>
      </c>
      <c r="D12" s="31" t="s">
        <v>259</v>
      </c>
      <c r="E12" s="31" t="s">
        <v>260</v>
      </c>
      <c r="F12" s="31"/>
      <c r="G12" s="178"/>
      <c r="H12" s="179"/>
      <c r="I12" s="31"/>
      <c r="L12" s="34"/>
      <c r="M12" s="34"/>
      <c r="N12" s="34"/>
      <c r="O12" s="34"/>
      <c r="P12" s="34"/>
      <c r="Q12" s="34"/>
      <c r="R12" s="34"/>
      <c r="S12" s="34"/>
      <c r="T12" s="34"/>
      <c r="U12" s="34"/>
      <c r="V12" s="34"/>
      <c r="W12" s="34"/>
    </row>
    <row r="13" spans="1:42" s="1" customFormat="1" x14ac:dyDescent="0.35">
      <c r="A13" s="143">
        <v>12</v>
      </c>
      <c r="B13" s="31" t="s">
        <v>282</v>
      </c>
      <c r="C13" s="144" t="s">
        <v>371</v>
      </c>
      <c r="D13" s="31" t="s">
        <v>259</v>
      </c>
      <c r="E13" s="31" t="s">
        <v>260</v>
      </c>
      <c r="F13" s="31"/>
      <c r="G13" s="178"/>
      <c r="H13" s="179"/>
      <c r="I13" s="31"/>
      <c r="L13" s="34"/>
      <c r="M13" s="34"/>
      <c r="N13" s="34"/>
      <c r="O13" s="34"/>
      <c r="P13" s="34"/>
      <c r="Q13" s="34"/>
      <c r="R13" s="34"/>
      <c r="S13" s="34"/>
      <c r="T13" s="34"/>
      <c r="U13" s="34"/>
      <c r="V13" s="34"/>
      <c r="W13" s="34"/>
    </row>
    <row r="14" spans="1:42" s="1" customFormat="1" x14ac:dyDescent="0.35">
      <c r="A14" s="143">
        <v>13</v>
      </c>
      <c r="B14" s="31" t="s">
        <v>282</v>
      </c>
      <c r="C14" s="144" t="s">
        <v>373</v>
      </c>
      <c r="D14" s="31" t="s">
        <v>259</v>
      </c>
      <c r="E14" s="31" t="s">
        <v>265</v>
      </c>
      <c r="F14" s="31">
        <v>8</v>
      </c>
      <c r="G14" s="178"/>
      <c r="H14" s="179"/>
      <c r="I14" s="145" t="e" cm="1">
        <f t="array" ref="I14">_xlfn.IFS(G14=$Q$8,F14,G14=$Q$9,0)</f>
        <v>#N/A</v>
      </c>
      <c r="L14" s="34"/>
      <c r="M14" s="34"/>
      <c r="N14" s="34"/>
      <c r="O14" s="34"/>
      <c r="P14" s="34"/>
      <c r="Q14" s="34"/>
      <c r="R14" s="34"/>
      <c r="S14" s="34"/>
      <c r="T14" s="34"/>
      <c r="U14" s="151"/>
      <c r="V14" s="34"/>
      <c r="W14" s="34"/>
    </row>
    <row r="15" spans="1:42" s="1" customFormat="1" x14ac:dyDescent="0.35">
      <c r="A15" s="143">
        <v>14</v>
      </c>
      <c r="B15" s="31" t="s">
        <v>282</v>
      </c>
      <c r="C15" s="144" t="s">
        <v>377</v>
      </c>
      <c r="D15" s="31" t="s">
        <v>259</v>
      </c>
      <c r="E15" s="31" t="s">
        <v>260</v>
      </c>
      <c r="F15" s="31"/>
      <c r="G15" s="178"/>
      <c r="H15" s="179"/>
      <c r="I15" s="31"/>
      <c r="L15" s="34"/>
      <c r="M15" s="34"/>
      <c r="N15" s="34"/>
      <c r="O15" s="34"/>
      <c r="P15" s="34"/>
      <c r="Q15" s="34"/>
      <c r="R15" s="34"/>
      <c r="S15" s="34"/>
      <c r="T15" s="34"/>
      <c r="U15" s="34"/>
      <c r="V15" s="34"/>
      <c r="W15" s="34"/>
    </row>
    <row r="16" spans="1:42" s="1" customFormat="1" x14ac:dyDescent="0.35">
      <c r="A16" s="143">
        <v>15</v>
      </c>
      <c r="B16" s="31" t="s">
        <v>282</v>
      </c>
      <c r="C16" s="144" t="s">
        <v>808</v>
      </c>
      <c r="D16" s="31" t="s">
        <v>259</v>
      </c>
      <c r="E16" s="31" t="s">
        <v>265</v>
      </c>
      <c r="F16" s="31">
        <v>8</v>
      </c>
      <c r="G16" s="178"/>
      <c r="H16" s="179"/>
      <c r="I16" s="145" t="e" cm="1">
        <f t="array" ref="I16">_xlfn.IFS(G16=$Q$8,F16,G16=$Q$9,0)</f>
        <v>#N/A</v>
      </c>
      <c r="L16" s="34"/>
      <c r="M16" s="34"/>
      <c r="N16" s="34"/>
      <c r="O16" s="34"/>
      <c r="P16" s="34"/>
      <c r="Q16" s="34"/>
      <c r="R16" s="34"/>
      <c r="S16" s="34"/>
      <c r="T16" s="34"/>
      <c r="U16" s="34"/>
      <c r="V16" s="34"/>
      <c r="W16" s="34"/>
    </row>
    <row r="17" spans="1:42" s="152" customFormat="1" x14ac:dyDescent="0.35">
      <c r="A17" s="143">
        <v>16</v>
      </c>
      <c r="B17" s="31" t="s">
        <v>282</v>
      </c>
      <c r="C17" s="144" t="s">
        <v>379</v>
      </c>
      <c r="D17" s="31" t="s">
        <v>259</v>
      </c>
      <c r="E17" s="31" t="s">
        <v>265</v>
      </c>
      <c r="F17" s="31">
        <v>5</v>
      </c>
      <c r="G17" s="178"/>
      <c r="H17" s="179"/>
      <c r="I17" s="145" t="e" cm="1">
        <f t="array" ref="I17">_xlfn.IFS(G17=$Q$8,F17,G17=$Q$9,0)</f>
        <v>#N/A</v>
      </c>
      <c r="L17" s="153"/>
      <c r="M17" s="153"/>
      <c r="N17" s="153"/>
      <c r="O17" s="153"/>
      <c r="P17" s="153"/>
      <c r="Q17" s="153"/>
      <c r="R17" s="153"/>
      <c r="S17" s="153"/>
      <c r="T17" s="153"/>
      <c r="U17" s="153"/>
      <c r="V17" s="153"/>
      <c r="W17" s="153"/>
    </row>
    <row r="18" spans="1:42" s="150" customFormat="1" ht="31" x14ac:dyDescent="0.35">
      <c r="A18" s="143">
        <v>17</v>
      </c>
      <c r="B18" s="31" t="s">
        <v>282</v>
      </c>
      <c r="C18" s="144" t="s">
        <v>502</v>
      </c>
      <c r="D18" s="31" t="s">
        <v>259</v>
      </c>
      <c r="E18" s="31" t="s">
        <v>265</v>
      </c>
      <c r="F18" s="31">
        <v>5</v>
      </c>
      <c r="G18" s="178"/>
      <c r="H18" s="179"/>
      <c r="I18" s="145" t="e" cm="1">
        <f t="array" ref="I18">_xlfn.IFS(G18=$Q$8,F18,G18=$Q$9,0)</f>
        <v>#N/A</v>
      </c>
      <c r="J18" s="1"/>
      <c r="K18" s="1"/>
      <c r="L18" s="34"/>
      <c r="M18" s="34"/>
      <c r="N18" s="34"/>
      <c r="O18" s="34"/>
      <c r="P18" s="34"/>
      <c r="Q18" s="34"/>
      <c r="R18" s="34"/>
      <c r="S18" s="34"/>
      <c r="T18" s="34"/>
      <c r="U18" s="34"/>
      <c r="V18" s="34"/>
      <c r="W18" s="34"/>
      <c r="X18" s="1"/>
      <c r="Y18" s="1"/>
      <c r="Z18" s="1"/>
      <c r="AA18" s="1"/>
      <c r="AB18" s="1"/>
      <c r="AC18" s="1"/>
      <c r="AD18" s="1"/>
      <c r="AE18" s="1"/>
      <c r="AF18" s="1"/>
      <c r="AG18" s="1"/>
      <c r="AH18" s="1"/>
      <c r="AI18" s="1"/>
      <c r="AJ18" s="1"/>
      <c r="AK18" s="1"/>
      <c r="AL18" s="1"/>
      <c r="AM18" s="1"/>
      <c r="AN18" s="1"/>
      <c r="AO18" s="1"/>
      <c r="AP18" s="1"/>
    </row>
    <row r="19" spans="1:42" s="150" customFormat="1" ht="31" x14ac:dyDescent="0.35">
      <c r="A19" s="143">
        <v>18</v>
      </c>
      <c r="B19" s="31" t="s">
        <v>282</v>
      </c>
      <c r="C19" s="144" t="s">
        <v>380</v>
      </c>
      <c r="D19" s="31" t="s">
        <v>259</v>
      </c>
      <c r="E19" s="31" t="s">
        <v>265</v>
      </c>
      <c r="F19" s="31">
        <v>6</v>
      </c>
      <c r="G19" s="178"/>
      <c r="H19" s="179"/>
      <c r="I19" s="145" t="e" cm="1">
        <f t="array" ref="I19">_xlfn.IFS(G19=$Q$8,F19,G19=$Q$9,0)</f>
        <v>#N/A</v>
      </c>
      <c r="J19" s="1"/>
      <c r="K19" s="1"/>
      <c r="L19" s="34"/>
      <c r="M19" s="34"/>
      <c r="N19" s="34"/>
      <c r="O19" s="34"/>
      <c r="P19" s="34"/>
      <c r="Q19" s="34"/>
      <c r="R19" s="34"/>
      <c r="S19" s="34"/>
      <c r="T19" s="34"/>
      <c r="U19" s="34"/>
      <c r="V19" s="34"/>
      <c r="W19" s="34"/>
      <c r="X19" s="1"/>
      <c r="Y19" s="1"/>
      <c r="Z19" s="1"/>
      <c r="AA19" s="1"/>
      <c r="AB19" s="1"/>
      <c r="AC19" s="1"/>
      <c r="AD19" s="1"/>
      <c r="AE19" s="1"/>
      <c r="AF19" s="1"/>
      <c r="AG19" s="1"/>
      <c r="AH19" s="1"/>
      <c r="AI19" s="1"/>
      <c r="AJ19" s="1"/>
      <c r="AK19" s="1"/>
      <c r="AL19" s="1"/>
      <c r="AM19" s="1"/>
      <c r="AN19" s="1"/>
      <c r="AO19" s="1"/>
      <c r="AP19" s="1"/>
    </row>
    <row r="20" spans="1:42" s="150" customFormat="1" ht="31" x14ac:dyDescent="0.35">
      <c r="A20" s="143">
        <v>19</v>
      </c>
      <c r="B20" s="31" t="s">
        <v>282</v>
      </c>
      <c r="C20" s="144" t="s">
        <v>383</v>
      </c>
      <c r="D20" s="31" t="s">
        <v>259</v>
      </c>
      <c r="E20" s="31" t="s">
        <v>260</v>
      </c>
      <c r="F20" s="31"/>
      <c r="G20" s="178"/>
      <c r="H20" s="179"/>
      <c r="I20" s="31"/>
      <c r="J20" s="1"/>
      <c r="K20" s="1"/>
      <c r="L20" s="34"/>
      <c r="M20" s="34"/>
      <c r="N20" s="34"/>
      <c r="O20" s="34"/>
      <c r="P20" s="34"/>
      <c r="Q20" s="34"/>
      <c r="R20" s="34"/>
      <c r="S20" s="34"/>
      <c r="T20" s="34"/>
      <c r="U20" s="34"/>
      <c r="V20" s="34"/>
      <c r="W20" s="34"/>
      <c r="X20" s="1"/>
      <c r="Y20" s="1"/>
      <c r="Z20" s="1"/>
      <c r="AA20" s="1"/>
      <c r="AB20" s="1"/>
      <c r="AC20" s="1"/>
      <c r="AD20" s="1"/>
      <c r="AE20" s="1"/>
      <c r="AF20" s="1"/>
      <c r="AG20" s="1"/>
      <c r="AH20" s="1"/>
      <c r="AI20" s="1"/>
      <c r="AJ20" s="1"/>
      <c r="AK20" s="1"/>
      <c r="AL20" s="1"/>
      <c r="AM20" s="1"/>
      <c r="AN20" s="1"/>
      <c r="AO20" s="1"/>
      <c r="AP20" s="1"/>
    </row>
    <row r="21" spans="1:42" s="1" customFormat="1" x14ac:dyDescent="0.35">
      <c r="A21" s="143">
        <v>20</v>
      </c>
      <c r="B21" s="31" t="s">
        <v>282</v>
      </c>
      <c r="C21" s="144" t="s">
        <v>384</v>
      </c>
      <c r="D21" s="31" t="s">
        <v>259</v>
      </c>
      <c r="E21" s="31" t="s">
        <v>265</v>
      </c>
      <c r="F21" s="31">
        <v>7</v>
      </c>
      <c r="G21" s="178"/>
      <c r="H21" s="179"/>
      <c r="I21" s="145" t="e" cm="1">
        <f t="array" ref="I21">_xlfn.IFS(G21=$Q$8,F21,G21=$Q$9,0)</f>
        <v>#N/A</v>
      </c>
    </row>
    <row r="22" spans="1:42" s="154" customFormat="1" ht="31" x14ac:dyDescent="0.35">
      <c r="A22" s="143">
        <v>21</v>
      </c>
      <c r="B22" s="31" t="s">
        <v>282</v>
      </c>
      <c r="C22" s="144" t="s">
        <v>501</v>
      </c>
      <c r="D22" s="31" t="s">
        <v>259</v>
      </c>
      <c r="E22" s="31" t="s">
        <v>265</v>
      </c>
      <c r="F22" s="31">
        <v>8</v>
      </c>
      <c r="G22" s="178"/>
      <c r="H22" s="179"/>
      <c r="I22" s="145" t="e" cm="1">
        <f t="array" ref="I22">_xlfn.IFS(G22=$Q$8,F22,G22=$Q$9,0)</f>
        <v>#N/A</v>
      </c>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row>
    <row r="23" spans="1:42" s="1" customFormat="1" x14ac:dyDescent="0.35">
      <c r="A23" s="143">
        <v>22</v>
      </c>
      <c r="B23" s="31" t="s">
        <v>282</v>
      </c>
      <c r="C23" s="144" t="s">
        <v>479</v>
      </c>
      <c r="D23" s="31" t="s">
        <v>259</v>
      </c>
      <c r="E23" s="31" t="s">
        <v>260</v>
      </c>
      <c r="F23" s="31"/>
      <c r="G23" s="178"/>
      <c r="H23" s="179"/>
      <c r="I23" s="31"/>
    </row>
    <row r="24" spans="1:42" s="1" customFormat="1" ht="31" x14ac:dyDescent="0.35">
      <c r="A24" s="143">
        <v>23</v>
      </c>
      <c r="B24" s="31" t="s">
        <v>282</v>
      </c>
      <c r="C24" s="144" t="s">
        <v>389</v>
      </c>
      <c r="D24" s="31" t="s">
        <v>259</v>
      </c>
      <c r="E24" s="31" t="s">
        <v>260</v>
      </c>
      <c r="F24" s="31"/>
      <c r="G24" s="178"/>
      <c r="H24" s="179"/>
      <c r="I24" s="31"/>
    </row>
    <row r="25" spans="1:42" s="155" customFormat="1" ht="31" x14ac:dyDescent="0.35">
      <c r="A25" s="143">
        <v>24</v>
      </c>
      <c r="B25" s="31" t="s">
        <v>282</v>
      </c>
      <c r="C25" s="144" t="s">
        <v>397</v>
      </c>
      <c r="D25" s="31" t="s">
        <v>259</v>
      </c>
      <c r="E25" s="35" t="s">
        <v>265</v>
      </c>
      <c r="F25" s="31">
        <v>10</v>
      </c>
      <c r="G25" s="178"/>
      <c r="H25" s="179"/>
      <c r="I25" s="145" t="e" cm="1">
        <f t="array" ref="I25">_xlfn.IFS(G25=$Q$8,F25,G25=$Q$9,0)</f>
        <v>#N/A</v>
      </c>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row>
    <row r="26" spans="1:42" s="1" customFormat="1" ht="31" x14ac:dyDescent="0.35">
      <c r="A26" s="143">
        <v>25</v>
      </c>
      <c r="B26" s="31" t="s">
        <v>282</v>
      </c>
      <c r="C26" s="144" t="s">
        <v>401</v>
      </c>
      <c r="D26" s="31" t="s">
        <v>259</v>
      </c>
      <c r="E26" s="31" t="s">
        <v>265</v>
      </c>
      <c r="F26" s="31">
        <v>10</v>
      </c>
      <c r="G26" s="178"/>
      <c r="H26" s="179"/>
      <c r="I26" s="145" t="e" cm="1">
        <f t="array" ref="I26">_xlfn.IFS(G26=$Q$8,F26,G26=$Q$9,0)</f>
        <v>#N/A</v>
      </c>
    </row>
    <row r="27" spans="1:42" s="1" customFormat="1" x14ac:dyDescent="0.35">
      <c r="A27" s="143">
        <v>26</v>
      </c>
      <c r="B27" s="31" t="s">
        <v>282</v>
      </c>
      <c r="C27" s="144" t="s">
        <v>408</v>
      </c>
      <c r="D27" s="31" t="s">
        <v>259</v>
      </c>
      <c r="E27" s="31" t="s">
        <v>265</v>
      </c>
      <c r="F27" s="31">
        <v>10</v>
      </c>
      <c r="G27" s="178"/>
      <c r="H27" s="179"/>
      <c r="I27" s="145" t="e" cm="1">
        <f t="array" ref="I27">_xlfn.IFS(G27=$Q$8,F27,G27=$Q$9,0)</f>
        <v>#N/A</v>
      </c>
    </row>
    <row r="28" spans="1:42" s="1" customFormat="1" ht="31" x14ac:dyDescent="0.35">
      <c r="A28" s="143">
        <v>27</v>
      </c>
      <c r="B28" s="31" t="s">
        <v>282</v>
      </c>
      <c r="C28" s="144" t="s">
        <v>412</v>
      </c>
      <c r="D28" s="31" t="s">
        <v>259</v>
      </c>
      <c r="E28" s="35" t="s">
        <v>265</v>
      </c>
      <c r="F28" s="31">
        <v>7</v>
      </c>
      <c r="G28" s="178"/>
      <c r="H28" s="179"/>
      <c r="I28" s="145" t="e" cm="1">
        <f t="array" ref="I28">_xlfn.IFS(G28=$Q$8,F28,G28=$Q$9,0)</f>
        <v>#N/A</v>
      </c>
    </row>
    <row r="29" spans="1:42" s="1" customFormat="1" ht="31" x14ac:dyDescent="0.35">
      <c r="A29" s="143">
        <v>28</v>
      </c>
      <c r="B29" s="31" t="s">
        <v>282</v>
      </c>
      <c r="C29" s="144" t="s">
        <v>415</v>
      </c>
      <c r="D29" s="31" t="s">
        <v>259</v>
      </c>
      <c r="E29" s="35" t="s">
        <v>260</v>
      </c>
      <c r="F29" s="31"/>
      <c r="G29" s="178"/>
      <c r="H29" s="179"/>
      <c r="I29" s="31"/>
    </row>
    <row r="30" spans="1:42" s="154" customFormat="1" x14ac:dyDescent="0.35">
      <c r="A30" s="143">
        <v>29</v>
      </c>
      <c r="B30" s="31" t="s">
        <v>282</v>
      </c>
      <c r="C30" s="144" t="s">
        <v>422</v>
      </c>
      <c r="D30" s="31" t="s">
        <v>259</v>
      </c>
      <c r="E30" s="35" t="s">
        <v>265</v>
      </c>
      <c r="F30" s="31">
        <v>8</v>
      </c>
      <c r="G30" s="178"/>
      <c r="H30" s="181"/>
      <c r="I30" s="3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row>
    <row r="31" spans="1:42" s="1" customFormat="1" x14ac:dyDescent="0.35">
      <c r="A31" s="143">
        <v>30</v>
      </c>
      <c r="B31" s="31" t="s">
        <v>282</v>
      </c>
      <c r="C31" s="144" t="s">
        <v>423</v>
      </c>
      <c r="D31" s="31" t="s">
        <v>259</v>
      </c>
      <c r="E31" s="35" t="s">
        <v>260</v>
      </c>
      <c r="F31" s="31"/>
      <c r="G31" s="178"/>
      <c r="H31" s="181"/>
      <c r="I31" s="31"/>
    </row>
    <row r="32" spans="1:42" s="1" customFormat="1" ht="46.5" x14ac:dyDescent="0.35">
      <c r="A32" s="143">
        <v>31</v>
      </c>
      <c r="B32" s="31" t="s">
        <v>293</v>
      </c>
      <c r="C32" s="144" t="s">
        <v>294</v>
      </c>
      <c r="D32" s="31" t="s">
        <v>259</v>
      </c>
      <c r="E32" s="31" t="s">
        <v>265</v>
      </c>
      <c r="F32" s="31">
        <v>8</v>
      </c>
      <c r="G32" s="178"/>
      <c r="H32" s="179"/>
      <c r="I32" s="145" t="e" cm="1">
        <f t="array" ref="I32">_xlfn.IFS(G32=$Q$8,F32,G32=$Q$9,0)</f>
        <v>#N/A</v>
      </c>
    </row>
    <row r="33" spans="1:42" s="156" customFormat="1" ht="31" x14ac:dyDescent="0.35">
      <c r="A33" s="143">
        <v>32</v>
      </c>
      <c r="B33" s="31" t="s">
        <v>293</v>
      </c>
      <c r="C33" s="144" t="s">
        <v>316</v>
      </c>
      <c r="D33" s="31" t="s">
        <v>259</v>
      </c>
      <c r="E33" s="31" t="s">
        <v>260</v>
      </c>
      <c r="F33" s="31"/>
      <c r="G33" s="178"/>
      <c r="H33" s="179"/>
      <c r="I33" s="3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row>
    <row r="34" spans="1:42" s="1" customFormat="1" x14ac:dyDescent="0.35">
      <c r="A34" s="143">
        <v>33</v>
      </c>
      <c r="B34" s="31" t="s">
        <v>293</v>
      </c>
      <c r="C34" s="144" t="s">
        <v>335</v>
      </c>
      <c r="D34" s="31" t="s">
        <v>259</v>
      </c>
      <c r="E34" s="31" t="s">
        <v>265</v>
      </c>
      <c r="F34" s="31">
        <v>6</v>
      </c>
      <c r="G34" s="178"/>
      <c r="H34" s="179"/>
      <c r="I34" s="145" t="e" cm="1">
        <f t="array" ref="I34">_xlfn.IFS(G34=$Q$8,F34,G34=$Q$9,0)</f>
        <v>#N/A</v>
      </c>
    </row>
    <row r="35" spans="1:42" s="1" customFormat="1" ht="31" x14ac:dyDescent="0.35">
      <c r="A35" s="143">
        <v>34</v>
      </c>
      <c r="B35" s="31" t="s">
        <v>293</v>
      </c>
      <c r="C35" s="144" t="s">
        <v>486</v>
      </c>
      <c r="D35" s="31" t="s">
        <v>259</v>
      </c>
      <c r="E35" s="31" t="s">
        <v>265</v>
      </c>
      <c r="F35" s="31">
        <v>4</v>
      </c>
      <c r="G35" s="178"/>
      <c r="H35" s="179"/>
      <c r="I35" s="145" t="e" cm="1">
        <f t="array" ref="I35">_xlfn.IFS(G35=$Q$8,F35,G35=$Q$9,0)</f>
        <v>#N/A</v>
      </c>
    </row>
    <row r="36" spans="1:42" s="1" customFormat="1" x14ac:dyDescent="0.35">
      <c r="A36" s="143">
        <v>35</v>
      </c>
      <c r="B36" s="31" t="s">
        <v>293</v>
      </c>
      <c r="C36" s="144" t="s">
        <v>376</v>
      </c>
      <c r="D36" s="31" t="s">
        <v>259</v>
      </c>
      <c r="E36" s="31" t="s">
        <v>260</v>
      </c>
      <c r="F36" s="31"/>
      <c r="G36" s="178"/>
      <c r="H36" s="179"/>
      <c r="I36" s="31"/>
    </row>
    <row r="37" spans="1:42" s="1" customFormat="1" x14ac:dyDescent="0.35">
      <c r="A37" s="143">
        <v>36</v>
      </c>
      <c r="B37" s="31" t="s">
        <v>293</v>
      </c>
      <c r="C37" s="144" t="s">
        <v>378</v>
      </c>
      <c r="D37" s="31" t="s">
        <v>259</v>
      </c>
      <c r="E37" s="31" t="s">
        <v>265</v>
      </c>
      <c r="F37" s="31">
        <v>7</v>
      </c>
      <c r="G37" s="178"/>
      <c r="H37" s="179"/>
      <c r="I37" s="145" t="e" cm="1">
        <f t="array" ref="I37">_xlfn.IFS(G37=$Q$8,F37,G37=$Q$9,0)</f>
        <v>#N/A</v>
      </c>
    </row>
    <row r="38" spans="1:42" s="1" customFormat="1" x14ac:dyDescent="0.35">
      <c r="A38" s="143">
        <v>37</v>
      </c>
      <c r="B38" s="31" t="s">
        <v>293</v>
      </c>
      <c r="C38" s="144" t="s">
        <v>386</v>
      </c>
      <c r="D38" s="31" t="s">
        <v>259</v>
      </c>
      <c r="E38" s="31" t="s">
        <v>260</v>
      </c>
      <c r="F38" s="31"/>
      <c r="G38" s="178"/>
      <c r="H38" s="179"/>
      <c r="I38" s="31"/>
    </row>
    <row r="39" spans="1:42" s="1" customFormat="1" x14ac:dyDescent="0.35">
      <c r="A39" s="143">
        <v>38</v>
      </c>
      <c r="B39" s="31" t="s">
        <v>293</v>
      </c>
      <c r="C39" s="144" t="s">
        <v>487</v>
      </c>
      <c r="D39" s="145" t="s">
        <v>259</v>
      </c>
      <c r="E39" s="145" t="s">
        <v>260</v>
      </c>
      <c r="F39" s="145"/>
      <c r="G39" s="178"/>
      <c r="H39" s="181"/>
      <c r="I39" s="31"/>
    </row>
    <row r="40" spans="1:42" s="1" customFormat="1" x14ac:dyDescent="0.35">
      <c r="A40" s="143">
        <v>39</v>
      </c>
      <c r="B40" s="31" t="s">
        <v>390</v>
      </c>
      <c r="C40" s="144" t="s">
        <v>391</v>
      </c>
      <c r="D40" s="31" t="s">
        <v>259</v>
      </c>
      <c r="E40" s="31" t="s">
        <v>260</v>
      </c>
      <c r="F40" s="31"/>
      <c r="G40" s="178"/>
      <c r="H40" s="179"/>
      <c r="I40" s="31"/>
    </row>
    <row r="41" spans="1:42" s="1" customFormat="1" x14ac:dyDescent="0.35">
      <c r="A41" s="143">
        <v>40</v>
      </c>
      <c r="B41" s="31" t="s">
        <v>390</v>
      </c>
      <c r="C41" s="144" t="s">
        <v>431</v>
      </c>
      <c r="D41" s="31" t="s">
        <v>259</v>
      </c>
      <c r="E41" s="35" t="s">
        <v>260</v>
      </c>
      <c r="F41" s="31"/>
      <c r="G41" s="178"/>
      <c r="H41" s="181"/>
      <c r="I41" s="31"/>
    </row>
    <row r="42" spans="1:42" s="1" customFormat="1" x14ac:dyDescent="0.35">
      <c r="A42" s="143">
        <v>41</v>
      </c>
      <c r="B42" s="31" t="s">
        <v>390</v>
      </c>
      <c r="C42" s="144" t="s">
        <v>432</v>
      </c>
      <c r="D42" s="31" t="s">
        <v>259</v>
      </c>
      <c r="E42" s="35" t="s">
        <v>260</v>
      </c>
      <c r="F42" s="31"/>
      <c r="G42" s="178"/>
      <c r="H42" s="181"/>
      <c r="I42" s="31"/>
    </row>
    <row r="43" spans="1:42" s="1" customFormat="1" ht="31" x14ac:dyDescent="0.35">
      <c r="A43" s="143">
        <v>42</v>
      </c>
      <c r="B43" s="31" t="s">
        <v>56</v>
      </c>
      <c r="C43" s="144" t="s">
        <v>304</v>
      </c>
      <c r="D43" s="31" t="s">
        <v>259</v>
      </c>
      <c r="E43" s="31" t="s">
        <v>260</v>
      </c>
      <c r="F43" s="31"/>
      <c r="G43" s="178"/>
      <c r="H43" s="179"/>
      <c r="I43" s="31"/>
    </row>
    <row r="44" spans="1:42" s="1" customFormat="1" ht="31" x14ac:dyDescent="0.35">
      <c r="A44" s="143">
        <v>43</v>
      </c>
      <c r="B44" s="31" t="s">
        <v>56</v>
      </c>
      <c r="C44" s="144" t="s">
        <v>321</v>
      </c>
      <c r="D44" s="31" t="s">
        <v>259</v>
      </c>
      <c r="E44" s="31" t="s">
        <v>265</v>
      </c>
      <c r="F44" s="31">
        <v>10</v>
      </c>
      <c r="G44" s="178"/>
      <c r="H44" s="179"/>
      <c r="I44" s="145" t="e" cm="1">
        <f t="array" ref="I44">_xlfn.IFS(G44=$Q$8,F44,G44=$Q$9,0)</f>
        <v>#N/A</v>
      </c>
    </row>
    <row r="45" spans="1:42" s="1" customFormat="1" ht="31" x14ac:dyDescent="0.35">
      <c r="A45" s="143">
        <v>44</v>
      </c>
      <c r="B45" s="31" t="s">
        <v>56</v>
      </c>
      <c r="C45" s="144" t="s">
        <v>427</v>
      </c>
      <c r="D45" s="31" t="s">
        <v>259</v>
      </c>
      <c r="E45" s="35" t="s">
        <v>265</v>
      </c>
      <c r="F45" s="31">
        <v>7</v>
      </c>
      <c r="G45" s="178"/>
      <c r="H45" s="179"/>
      <c r="I45" s="145" t="e" cm="1">
        <f t="array" ref="I45">_xlfn.IFS(G45=$Q$8,F45,G45=$Q$9,0)</f>
        <v>#N/A</v>
      </c>
    </row>
    <row r="46" spans="1:42" s="155" customFormat="1" ht="31" x14ac:dyDescent="0.35">
      <c r="A46" s="143">
        <v>45</v>
      </c>
      <c r="B46" s="31" t="s">
        <v>269</v>
      </c>
      <c r="C46" s="157" t="s">
        <v>270</v>
      </c>
      <c r="D46" s="31" t="s">
        <v>259</v>
      </c>
      <c r="E46" s="31" t="s">
        <v>260</v>
      </c>
      <c r="F46" s="31"/>
      <c r="G46" s="178"/>
      <c r="H46" s="179"/>
      <c r="I46" s="3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row>
    <row r="47" spans="1:42" s="1" customFormat="1" x14ac:dyDescent="0.35">
      <c r="A47" s="143">
        <v>46</v>
      </c>
      <c r="B47" s="31" t="s">
        <v>269</v>
      </c>
      <c r="C47" s="144" t="s">
        <v>810</v>
      </c>
      <c r="D47" s="31" t="s">
        <v>259</v>
      </c>
      <c r="E47" s="31" t="s">
        <v>265</v>
      </c>
      <c r="F47" s="31">
        <v>8</v>
      </c>
      <c r="G47" s="178"/>
      <c r="H47" s="179"/>
      <c r="I47" s="145" t="e" cm="1">
        <f t="array" ref="I47">_xlfn.IFS(G47=$Q$8,F47,G47=$Q$9,0)</f>
        <v>#N/A</v>
      </c>
    </row>
    <row r="48" spans="1:42" s="1" customFormat="1" x14ac:dyDescent="0.35">
      <c r="A48" s="143">
        <v>47</v>
      </c>
      <c r="B48" s="31" t="s">
        <v>269</v>
      </c>
      <c r="C48" s="144" t="s">
        <v>809</v>
      </c>
      <c r="D48" s="31" t="s">
        <v>259</v>
      </c>
      <c r="E48" s="31" t="s">
        <v>265</v>
      </c>
      <c r="F48" s="31">
        <v>8</v>
      </c>
      <c r="G48" s="178"/>
      <c r="H48" s="179"/>
      <c r="I48" s="145"/>
    </row>
    <row r="49" spans="1:42" s="154" customFormat="1" ht="31" x14ac:dyDescent="0.35">
      <c r="A49" s="143">
        <v>48</v>
      </c>
      <c r="B49" s="31" t="s">
        <v>269</v>
      </c>
      <c r="C49" s="144" t="s">
        <v>297</v>
      </c>
      <c r="D49" s="31" t="s">
        <v>259</v>
      </c>
      <c r="E49" s="31" t="s">
        <v>260</v>
      </c>
      <c r="F49" s="31"/>
      <c r="G49" s="178"/>
      <c r="H49" s="179"/>
      <c r="I49" s="3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row>
    <row r="50" spans="1:42" s="1" customFormat="1" ht="31" x14ac:dyDescent="0.35">
      <c r="A50" s="143">
        <v>49</v>
      </c>
      <c r="B50" s="31" t="s">
        <v>269</v>
      </c>
      <c r="C50" s="144" t="s">
        <v>299</v>
      </c>
      <c r="D50" s="31" t="s">
        <v>259</v>
      </c>
      <c r="E50" s="31" t="s">
        <v>260</v>
      </c>
      <c r="F50" s="31"/>
      <c r="G50" s="178"/>
      <c r="H50" s="179"/>
      <c r="I50" s="31"/>
    </row>
    <row r="51" spans="1:42" s="1" customFormat="1" ht="31" x14ac:dyDescent="0.35">
      <c r="A51" s="143">
        <v>50</v>
      </c>
      <c r="B51" s="31" t="s">
        <v>269</v>
      </c>
      <c r="C51" s="144" t="s">
        <v>475</v>
      </c>
      <c r="D51" s="31" t="s">
        <v>259</v>
      </c>
      <c r="E51" s="31" t="s">
        <v>265</v>
      </c>
      <c r="F51" s="31">
        <v>10</v>
      </c>
      <c r="G51" s="178"/>
      <c r="H51" s="179"/>
      <c r="I51" s="145" t="e" cm="1">
        <f t="array" ref="I51">_xlfn.IFS(G51=$Q$8,F51,G51=$Q$9,0)</f>
        <v>#N/A</v>
      </c>
    </row>
    <row r="52" spans="1:42" s="1" customFormat="1" ht="31" x14ac:dyDescent="0.35">
      <c r="A52" s="143">
        <v>51</v>
      </c>
      <c r="B52" s="158" t="s">
        <v>269</v>
      </c>
      <c r="C52" s="159" t="s">
        <v>310</v>
      </c>
      <c r="D52" s="158" t="s">
        <v>259</v>
      </c>
      <c r="E52" s="158" t="s">
        <v>260</v>
      </c>
      <c r="F52" s="158"/>
      <c r="G52" s="178"/>
      <c r="H52" s="182"/>
      <c r="I52" s="31"/>
    </row>
    <row r="53" spans="1:42" s="1" customFormat="1" x14ac:dyDescent="0.35">
      <c r="A53" s="143">
        <v>52</v>
      </c>
      <c r="B53" s="31" t="s">
        <v>269</v>
      </c>
      <c r="C53" s="144" t="s">
        <v>333</v>
      </c>
      <c r="D53" s="31" t="s">
        <v>259</v>
      </c>
      <c r="E53" s="31" t="s">
        <v>265</v>
      </c>
      <c r="F53" s="31">
        <v>8</v>
      </c>
      <c r="G53" s="178"/>
      <c r="H53" s="179"/>
      <c r="I53" s="145" t="e" cm="1">
        <f t="array" ref="I53">_xlfn.IFS(G53=$Q$8,F53,G53=$Q$9,0)</f>
        <v>#N/A</v>
      </c>
    </row>
    <row r="54" spans="1:42" s="150" customFormat="1" x14ac:dyDescent="0.35">
      <c r="A54" s="143">
        <v>53</v>
      </c>
      <c r="B54" s="31" t="s">
        <v>269</v>
      </c>
      <c r="C54" s="144" t="s">
        <v>338</v>
      </c>
      <c r="D54" s="31" t="s">
        <v>259</v>
      </c>
      <c r="E54" s="31" t="s">
        <v>265</v>
      </c>
      <c r="F54" s="31">
        <v>7</v>
      </c>
      <c r="G54" s="178"/>
      <c r="H54" s="179"/>
      <c r="I54" s="145" t="e" cm="1">
        <f t="array" ref="I54">_xlfn.IFS(G54=$Q$8,F54,G54=$Q$9,0)</f>
        <v>#N/A</v>
      </c>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row>
    <row r="55" spans="1:42" s="1" customFormat="1" ht="31" x14ac:dyDescent="0.35">
      <c r="A55" s="143">
        <v>54</v>
      </c>
      <c r="B55" s="31" t="s">
        <v>269</v>
      </c>
      <c r="C55" s="144" t="s">
        <v>357</v>
      </c>
      <c r="D55" s="31" t="s">
        <v>259</v>
      </c>
      <c r="E55" s="31" t="s">
        <v>260</v>
      </c>
      <c r="F55" s="31"/>
      <c r="G55" s="178"/>
      <c r="H55" s="179"/>
      <c r="I55" s="31"/>
    </row>
    <row r="56" spans="1:42" s="1" customFormat="1" ht="46.5" x14ac:dyDescent="0.35">
      <c r="A56" s="143">
        <v>55</v>
      </c>
      <c r="B56" s="31" t="s">
        <v>269</v>
      </c>
      <c r="C56" s="144" t="s">
        <v>360</v>
      </c>
      <c r="D56" s="31" t="s">
        <v>259</v>
      </c>
      <c r="E56" s="31" t="s">
        <v>265</v>
      </c>
      <c r="F56" s="31">
        <v>9</v>
      </c>
      <c r="G56" s="178"/>
      <c r="H56" s="179"/>
      <c r="I56" s="145" t="e" cm="1">
        <f t="array" ref="I56">_xlfn.IFS(G56=$Q$8,F56,G56=$Q$9,0)</f>
        <v>#N/A</v>
      </c>
    </row>
    <row r="57" spans="1:42" s="160" customFormat="1" ht="31" x14ac:dyDescent="0.35">
      <c r="A57" s="143">
        <v>56</v>
      </c>
      <c r="B57" s="31" t="s">
        <v>269</v>
      </c>
      <c r="C57" s="144" t="s">
        <v>488</v>
      </c>
      <c r="D57" s="31" t="s">
        <v>259</v>
      </c>
      <c r="E57" s="31" t="s">
        <v>265</v>
      </c>
      <c r="F57" s="31">
        <v>8</v>
      </c>
      <c r="G57" s="178"/>
      <c r="H57" s="179"/>
      <c r="I57" s="145" t="e" cm="1">
        <f t="array" ref="I57">_xlfn.IFS(G57=$Q$8,F57,G57=$Q$9,0)</f>
        <v>#N/A</v>
      </c>
      <c r="J57" s="152"/>
      <c r="K57" s="152"/>
      <c r="L57" s="152"/>
      <c r="M57" s="152"/>
      <c r="N57" s="152"/>
      <c r="O57" s="152"/>
      <c r="P57" s="152"/>
      <c r="Q57" s="152"/>
      <c r="R57" s="152"/>
      <c r="S57" s="152"/>
      <c r="T57" s="152"/>
      <c r="U57" s="152"/>
      <c r="V57" s="152"/>
      <c r="W57" s="152"/>
      <c r="X57" s="152"/>
      <c r="Y57" s="152"/>
      <c r="Z57" s="152"/>
      <c r="AA57" s="152"/>
      <c r="AB57" s="152"/>
      <c r="AC57" s="152"/>
      <c r="AD57" s="152"/>
      <c r="AE57" s="152"/>
      <c r="AF57" s="152"/>
      <c r="AG57" s="152"/>
      <c r="AH57" s="152"/>
      <c r="AI57" s="152"/>
      <c r="AJ57" s="152"/>
      <c r="AK57" s="152"/>
      <c r="AL57" s="152"/>
      <c r="AM57" s="152"/>
      <c r="AN57" s="152"/>
      <c r="AO57" s="152"/>
      <c r="AP57" s="152"/>
    </row>
    <row r="58" spans="1:42" s="1" customFormat="1" ht="31" x14ac:dyDescent="0.35">
      <c r="A58" s="143">
        <v>57</v>
      </c>
      <c r="B58" s="31" t="s">
        <v>269</v>
      </c>
      <c r="C58" s="144" t="s">
        <v>372</v>
      </c>
      <c r="D58" s="31" t="s">
        <v>259</v>
      </c>
      <c r="E58" s="31" t="s">
        <v>260</v>
      </c>
      <c r="F58" s="31"/>
      <c r="G58" s="178"/>
      <c r="H58" s="179"/>
      <c r="I58" s="31"/>
    </row>
    <row r="59" spans="1:42" s="1" customFormat="1" x14ac:dyDescent="0.35">
      <c r="A59" s="143">
        <v>58</v>
      </c>
      <c r="B59" s="31" t="s">
        <v>269</v>
      </c>
      <c r="C59" s="144" t="s">
        <v>405</v>
      </c>
      <c r="D59" s="31" t="s">
        <v>259</v>
      </c>
      <c r="E59" s="31" t="s">
        <v>260</v>
      </c>
      <c r="F59" s="31"/>
      <c r="G59" s="178"/>
      <c r="H59" s="179"/>
      <c r="I59" s="31"/>
    </row>
    <row r="60" spans="1:42" s="1" customFormat="1" ht="31" x14ac:dyDescent="0.35">
      <c r="A60" s="143">
        <v>59</v>
      </c>
      <c r="B60" s="31" t="s">
        <v>269</v>
      </c>
      <c r="C60" s="144" t="s">
        <v>406</v>
      </c>
      <c r="D60" s="31" t="s">
        <v>259</v>
      </c>
      <c r="E60" s="31" t="s">
        <v>265</v>
      </c>
      <c r="F60" s="31">
        <v>8</v>
      </c>
      <c r="G60" s="178"/>
      <c r="H60" s="179"/>
      <c r="I60" s="145" t="e" cm="1">
        <f t="array" ref="I60">_xlfn.IFS(G60=$Q$8,F60,G60=$Q$9,0)</f>
        <v>#N/A</v>
      </c>
    </row>
    <row r="61" spans="1:42" s="1" customFormat="1" ht="31" x14ac:dyDescent="0.35">
      <c r="A61" s="143">
        <v>60</v>
      </c>
      <c r="B61" s="31" t="s">
        <v>269</v>
      </c>
      <c r="C61" s="144" t="s">
        <v>407</v>
      </c>
      <c r="D61" s="31" t="s">
        <v>259</v>
      </c>
      <c r="E61" s="31" t="s">
        <v>265</v>
      </c>
      <c r="F61" s="31">
        <v>9</v>
      </c>
      <c r="G61" s="178"/>
      <c r="H61" s="179"/>
      <c r="I61" s="145" t="e" cm="1">
        <f t="array" ref="I61">_xlfn.IFS(G61=$Q$8,F61,G61=$Q$9,0)</f>
        <v>#N/A</v>
      </c>
    </row>
    <row r="62" spans="1:42" s="1" customFormat="1" ht="46.5" x14ac:dyDescent="0.35">
      <c r="A62" s="143">
        <v>61</v>
      </c>
      <c r="B62" s="31" t="s">
        <v>269</v>
      </c>
      <c r="C62" s="144" t="s">
        <v>433</v>
      </c>
      <c r="D62" s="31" t="s">
        <v>259</v>
      </c>
      <c r="E62" s="35" t="s">
        <v>260</v>
      </c>
      <c r="F62" s="31"/>
      <c r="G62" s="178"/>
      <c r="H62" s="181"/>
      <c r="I62" s="31"/>
    </row>
    <row r="63" spans="1:42" s="1" customFormat="1" x14ac:dyDescent="0.35">
      <c r="A63" s="143">
        <v>62</v>
      </c>
      <c r="B63" s="31" t="s">
        <v>308</v>
      </c>
      <c r="C63" s="144" t="s">
        <v>309</v>
      </c>
      <c r="D63" s="31" t="s">
        <v>259</v>
      </c>
      <c r="E63" s="31" t="s">
        <v>260</v>
      </c>
      <c r="F63" s="31"/>
      <c r="G63" s="178"/>
      <c r="H63" s="179"/>
      <c r="I63" s="31"/>
    </row>
    <row r="64" spans="1:42" s="154" customFormat="1" x14ac:dyDescent="0.35">
      <c r="A64" s="143">
        <v>63</v>
      </c>
      <c r="B64" s="31" t="s">
        <v>308</v>
      </c>
      <c r="C64" s="144" t="s">
        <v>366</v>
      </c>
      <c r="D64" s="31" t="s">
        <v>259</v>
      </c>
      <c r="E64" s="31" t="s">
        <v>364</v>
      </c>
      <c r="F64" s="31"/>
      <c r="G64" s="178"/>
      <c r="H64" s="179"/>
      <c r="I64" s="3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row>
    <row r="65" spans="1:42" s="1" customFormat="1" x14ac:dyDescent="0.35">
      <c r="A65" s="143">
        <v>64</v>
      </c>
      <c r="B65" s="31" t="s">
        <v>331</v>
      </c>
      <c r="C65" s="144" t="s">
        <v>332</v>
      </c>
      <c r="D65" s="31" t="s">
        <v>259</v>
      </c>
      <c r="E65" s="31" t="s">
        <v>265</v>
      </c>
      <c r="F65" s="31">
        <v>10</v>
      </c>
      <c r="G65" s="178"/>
      <c r="H65" s="179"/>
      <c r="I65" s="145" t="e" cm="1">
        <f t="array" ref="I65">_xlfn.IFS(G65=$Q$8,F65,G65=$Q$9,0)</f>
        <v>#N/A</v>
      </c>
    </row>
    <row r="66" spans="1:42" s="1" customFormat="1" x14ac:dyDescent="0.35">
      <c r="A66" s="143">
        <v>65</v>
      </c>
      <c r="B66" s="31" t="s">
        <v>331</v>
      </c>
      <c r="C66" s="144" t="s">
        <v>358</v>
      </c>
      <c r="D66" s="31" t="s">
        <v>259</v>
      </c>
      <c r="E66" s="31" t="s">
        <v>265</v>
      </c>
      <c r="F66" s="31">
        <v>6</v>
      </c>
      <c r="G66" s="178"/>
      <c r="H66" s="179"/>
      <c r="I66" s="145" t="e" cm="1">
        <f t="array" ref="I66">_xlfn.IFS(G66=$Q$8,F66,G66=$Q$9,0)</f>
        <v>#N/A</v>
      </c>
    </row>
    <row r="67" spans="1:42" s="1" customFormat="1" ht="31" x14ac:dyDescent="0.35">
      <c r="A67" s="143">
        <v>66</v>
      </c>
      <c r="B67" s="31" t="s">
        <v>331</v>
      </c>
      <c r="C67" s="144" t="s">
        <v>359</v>
      </c>
      <c r="D67" s="31" t="s">
        <v>259</v>
      </c>
      <c r="E67" s="31" t="s">
        <v>260</v>
      </c>
      <c r="F67" s="31"/>
      <c r="G67" s="178"/>
      <c r="H67" s="179"/>
      <c r="I67" s="31"/>
    </row>
    <row r="68" spans="1:42" s="155" customFormat="1" x14ac:dyDescent="0.35">
      <c r="A68" s="143">
        <v>67</v>
      </c>
      <c r="B68" s="31" t="s">
        <v>331</v>
      </c>
      <c r="C68" s="144" t="s">
        <v>393</v>
      </c>
      <c r="D68" s="31" t="s">
        <v>259</v>
      </c>
      <c r="E68" s="35" t="s">
        <v>260</v>
      </c>
      <c r="F68" s="31"/>
      <c r="G68" s="178"/>
      <c r="H68" s="179"/>
      <c r="I68" s="3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row>
    <row r="69" spans="1:42" s="1" customFormat="1" ht="31" x14ac:dyDescent="0.35">
      <c r="A69" s="143">
        <v>68</v>
      </c>
      <c r="B69" s="31" t="s">
        <v>331</v>
      </c>
      <c r="C69" s="144" t="s">
        <v>434</v>
      </c>
      <c r="D69" s="31" t="s">
        <v>259</v>
      </c>
      <c r="E69" s="35" t="s">
        <v>260</v>
      </c>
      <c r="F69" s="31"/>
      <c r="G69" s="178"/>
      <c r="H69" s="181"/>
      <c r="I69" s="31"/>
    </row>
    <row r="70" spans="1:42" s="1" customFormat="1" x14ac:dyDescent="0.35">
      <c r="A70" s="143">
        <v>69</v>
      </c>
      <c r="B70" s="31" t="s">
        <v>331</v>
      </c>
      <c r="C70" s="144" t="s">
        <v>394</v>
      </c>
      <c r="D70" s="31" t="s">
        <v>259</v>
      </c>
      <c r="E70" s="35" t="s">
        <v>265</v>
      </c>
      <c r="F70" s="31">
        <v>8</v>
      </c>
      <c r="G70" s="178"/>
      <c r="H70" s="179"/>
      <c r="I70" s="145" t="e" cm="1">
        <f t="array" ref="I70">_xlfn.IFS(G70=$Q$8,F70,G70=$Q$9,0)</f>
        <v>#N/A</v>
      </c>
    </row>
    <row r="71" spans="1:42" s="1" customFormat="1" x14ac:dyDescent="0.35">
      <c r="A71" s="143">
        <v>70</v>
      </c>
      <c r="B71" s="31" t="s">
        <v>336</v>
      </c>
      <c r="C71" s="144" t="s">
        <v>337</v>
      </c>
      <c r="D71" s="31" t="s">
        <v>259</v>
      </c>
      <c r="E71" s="31" t="s">
        <v>265</v>
      </c>
      <c r="F71" s="31">
        <v>7</v>
      </c>
      <c r="G71" s="178"/>
      <c r="H71" s="179"/>
      <c r="I71" s="145" t="e" cm="1">
        <f t="array" ref="I71">_xlfn.IFS(G71=$Q$8,F71,G71=$Q$9,0)</f>
        <v>#N/A</v>
      </c>
    </row>
    <row r="72" spans="1:42" s="1" customFormat="1" ht="31" x14ac:dyDescent="0.35">
      <c r="A72" s="143">
        <v>71</v>
      </c>
      <c r="B72" s="158" t="s">
        <v>276</v>
      </c>
      <c r="C72" s="159" t="s">
        <v>277</v>
      </c>
      <c r="D72" s="158" t="s">
        <v>259</v>
      </c>
      <c r="E72" s="158" t="s">
        <v>260</v>
      </c>
      <c r="F72" s="158"/>
      <c r="G72" s="178"/>
      <c r="H72" s="182"/>
      <c r="I72" s="31"/>
    </row>
    <row r="73" spans="1:42" s="156" customFormat="1" x14ac:dyDescent="0.35">
      <c r="A73" s="143">
        <v>72</v>
      </c>
      <c r="B73" s="31" t="s">
        <v>276</v>
      </c>
      <c r="C73" s="144" t="s">
        <v>278</v>
      </c>
      <c r="D73" s="31" t="s">
        <v>259</v>
      </c>
      <c r="E73" s="31" t="s">
        <v>265</v>
      </c>
      <c r="F73" s="31">
        <v>9</v>
      </c>
      <c r="G73" s="178"/>
      <c r="H73" s="179"/>
      <c r="I73" s="145" t="e" cm="1">
        <f t="array" ref="I73">_xlfn.IFS(G73=$Q$8,F73,G73=$Q$9,0)</f>
        <v>#N/A</v>
      </c>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row>
    <row r="74" spans="1:42" s="1" customFormat="1" x14ac:dyDescent="0.35">
      <c r="A74" s="143">
        <v>73</v>
      </c>
      <c r="B74" s="161" t="s">
        <v>438</v>
      </c>
      <c r="C74" s="144" t="s">
        <v>439</v>
      </c>
      <c r="D74" s="145" t="s">
        <v>259</v>
      </c>
      <c r="E74" s="145" t="s">
        <v>265</v>
      </c>
      <c r="F74" s="145">
        <v>8</v>
      </c>
      <c r="G74" s="178"/>
      <c r="H74" s="181"/>
      <c r="I74" s="145" t="e" cm="1">
        <f t="array" ref="I74">_xlfn.IFS(G74=$Q$8,F74,G74=$Q$9,0)</f>
        <v>#N/A</v>
      </c>
    </row>
    <row r="75" spans="1:42" s="1" customFormat="1" x14ac:dyDescent="0.35">
      <c r="A75" s="143">
        <v>74</v>
      </c>
      <c r="B75" s="161" t="s">
        <v>438</v>
      </c>
      <c r="C75" s="144" t="s">
        <v>440</v>
      </c>
      <c r="D75" s="145" t="s">
        <v>259</v>
      </c>
      <c r="E75" s="145" t="s">
        <v>260</v>
      </c>
      <c r="F75" s="145"/>
      <c r="G75" s="178"/>
      <c r="H75" s="181"/>
      <c r="I75" s="31"/>
    </row>
    <row r="76" spans="1:42" s="1" customFormat="1" x14ac:dyDescent="0.35">
      <c r="A76" s="143">
        <v>75</v>
      </c>
      <c r="B76" s="161" t="s">
        <v>438</v>
      </c>
      <c r="C76" s="144" t="s">
        <v>441</v>
      </c>
      <c r="D76" s="145" t="s">
        <v>259</v>
      </c>
      <c r="E76" s="145" t="s">
        <v>260</v>
      </c>
      <c r="F76" s="145"/>
      <c r="G76" s="178"/>
      <c r="H76" s="181"/>
      <c r="I76" s="31"/>
    </row>
    <row r="77" spans="1:42" s="1" customFormat="1" x14ac:dyDescent="0.35">
      <c r="A77" s="143">
        <v>76</v>
      </c>
      <c r="B77" s="161" t="s">
        <v>438</v>
      </c>
      <c r="C77" s="144" t="s">
        <v>442</v>
      </c>
      <c r="D77" s="145" t="s">
        <v>259</v>
      </c>
      <c r="E77" s="145" t="s">
        <v>260</v>
      </c>
      <c r="F77" s="145"/>
      <c r="G77" s="178"/>
      <c r="H77" s="181"/>
      <c r="I77" s="31"/>
    </row>
    <row r="78" spans="1:42" s="1" customFormat="1" ht="31" x14ac:dyDescent="0.35">
      <c r="A78" s="143">
        <v>77</v>
      </c>
      <c r="B78" s="161" t="s">
        <v>438</v>
      </c>
      <c r="C78" s="144" t="s">
        <v>495</v>
      </c>
      <c r="D78" s="145" t="s">
        <v>259</v>
      </c>
      <c r="E78" s="145" t="s">
        <v>260</v>
      </c>
      <c r="F78" s="145"/>
      <c r="G78" s="178"/>
      <c r="H78" s="181"/>
      <c r="I78" s="31"/>
    </row>
    <row r="79" spans="1:42" ht="31" x14ac:dyDescent="0.35">
      <c r="A79" s="143">
        <v>78</v>
      </c>
      <c r="B79" s="161" t="s">
        <v>282</v>
      </c>
      <c r="C79" s="144" t="s">
        <v>492</v>
      </c>
      <c r="D79" s="145" t="s">
        <v>259</v>
      </c>
      <c r="E79" s="145" t="s">
        <v>260</v>
      </c>
      <c r="F79" s="145"/>
      <c r="G79" s="178"/>
      <c r="H79" s="181"/>
      <c r="I79" s="145"/>
    </row>
    <row r="80" spans="1:42" ht="409.5" x14ac:dyDescent="0.35">
      <c r="A80" s="143">
        <v>79</v>
      </c>
      <c r="B80" s="161" t="s">
        <v>282</v>
      </c>
      <c r="C80" s="144" t="s">
        <v>493</v>
      </c>
      <c r="D80" s="145" t="s">
        <v>259</v>
      </c>
      <c r="E80" s="145" t="s">
        <v>260</v>
      </c>
      <c r="F80" s="145"/>
      <c r="G80" s="178"/>
      <c r="H80" s="181"/>
      <c r="I80" s="145"/>
    </row>
    <row r="81" spans="1:9" s="1" customFormat="1" x14ac:dyDescent="0.35">
      <c r="A81" s="143">
        <v>80</v>
      </c>
      <c r="B81" s="31" t="s">
        <v>314</v>
      </c>
      <c r="C81" s="144" t="s">
        <v>315</v>
      </c>
      <c r="D81" s="31" t="s">
        <v>259</v>
      </c>
      <c r="E81" s="31" t="s">
        <v>260</v>
      </c>
      <c r="F81" s="31"/>
      <c r="G81" s="178"/>
      <c r="H81" s="179"/>
      <c r="I81" s="31"/>
    </row>
    <row r="82" spans="1:9" s="152" customFormat="1" ht="31" x14ac:dyDescent="0.35">
      <c r="A82" s="143">
        <v>81</v>
      </c>
      <c r="B82" s="31" t="s">
        <v>311</v>
      </c>
      <c r="C82" s="144" t="s">
        <v>312</v>
      </c>
      <c r="D82" s="31" t="s">
        <v>259</v>
      </c>
      <c r="E82" s="31" t="s">
        <v>260</v>
      </c>
      <c r="F82" s="31"/>
      <c r="G82" s="178"/>
      <c r="H82" s="179"/>
      <c r="I82" s="162"/>
    </row>
    <row r="83" spans="1:9" s="1" customFormat="1" x14ac:dyDescent="0.35">
      <c r="A83" s="143">
        <v>82</v>
      </c>
      <c r="B83" s="31" t="s">
        <v>311</v>
      </c>
      <c r="C83" s="144" t="s">
        <v>313</v>
      </c>
      <c r="D83" s="31" t="s">
        <v>259</v>
      </c>
      <c r="E83" s="31" t="s">
        <v>260</v>
      </c>
      <c r="F83" s="31"/>
      <c r="G83" s="178"/>
      <c r="H83" s="179"/>
      <c r="I83" s="31"/>
    </row>
    <row r="84" spans="1:9" s="1" customFormat="1" x14ac:dyDescent="0.35">
      <c r="A84" s="143">
        <v>83</v>
      </c>
      <c r="B84" s="31" t="s">
        <v>311</v>
      </c>
      <c r="C84" s="144" t="s">
        <v>367</v>
      </c>
      <c r="D84" s="31" t="s">
        <v>259</v>
      </c>
      <c r="E84" s="31" t="s">
        <v>260</v>
      </c>
      <c r="F84" s="31"/>
      <c r="G84" s="178"/>
      <c r="H84" s="179"/>
      <c r="I84" s="31"/>
    </row>
    <row r="85" spans="1:9" s="1" customFormat="1" ht="31" x14ac:dyDescent="0.35">
      <c r="A85" s="143">
        <v>84</v>
      </c>
      <c r="B85" s="31" t="s">
        <v>311</v>
      </c>
      <c r="C85" s="144" t="s">
        <v>368</v>
      </c>
      <c r="D85" s="31" t="s">
        <v>259</v>
      </c>
      <c r="E85" s="31" t="s">
        <v>265</v>
      </c>
      <c r="F85" s="31">
        <v>10</v>
      </c>
      <c r="G85" s="178"/>
      <c r="H85" s="179"/>
      <c r="I85" s="145" t="e" cm="1">
        <f t="array" ref="I85">_xlfn.IFS(G85=$Q$8,F85,G85=$Q$9,0)</f>
        <v>#N/A</v>
      </c>
    </row>
    <row r="86" spans="1:9" s="1" customFormat="1" ht="31" x14ac:dyDescent="0.35">
      <c r="A86" s="143">
        <v>85</v>
      </c>
      <c r="B86" s="31" t="s">
        <v>311</v>
      </c>
      <c r="C86" s="144" t="s">
        <v>381</v>
      </c>
      <c r="D86" s="31" t="s">
        <v>259</v>
      </c>
      <c r="E86" s="31" t="s">
        <v>260</v>
      </c>
      <c r="F86" s="31"/>
      <c r="G86" s="178"/>
      <c r="H86" s="179"/>
      <c r="I86" s="31"/>
    </row>
    <row r="87" spans="1:9" s="1" customFormat="1" x14ac:dyDescent="0.35">
      <c r="A87" s="143">
        <v>86</v>
      </c>
      <c r="B87" s="31" t="s">
        <v>311</v>
      </c>
      <c r="C87" s="144" t="s">
        <v>382</v>
      </c>
      <c r="D87" s="31" t="s">
        <v>259</v>
      </c>
      <c r="E87" s="31" t="s">
        <v>260</v>
      </c>
      <c r="F87" s="31"/>
      <c r="G87" s="178"/>
      <c r="H87" s="179"/>
      <c r="I87" s="31"/>
    </row>
    <row r="88" spans="1:9" s="1" customFormat="1" x14ac:dyDescent="0.35">
      <c r="A88" s="143">
        <v>87</v>
      </c>
      <c r="B88" s="31" t="s">
        <v>311</v>
      </c>
      <c r="C88" s="144" t="s">
        <v>392</v>
      </c>
      <c r="D88" s="31" t="s">
        <v>259</v>
      </c>
      <c r="E88" s="31" t="s">
        <v>265</v>
      </c>
      <c r="F88" s="31">
        <v>10</v>
      </c>
      <c r="G88" s="178"/>
      <c r="H88" s="179"/>
      <c r="I88" s="145" t="e" cm="1">
        <f t="array" ref="I88">_xlfn.IFS(G88=$Q$8,F88,G88=$Q$9,0)</f>
        <v>#N/A</v>
      </c>
    </row>
    <row r="89" spans="1:9" s="1" customFormat="1" x14ac:dyDescent="0.35">
      <c r="A89" s="143">
        <v>88</v>
      </c>
      <c r="B89" s="31" t="s">
        <v>311</v>
      </c>
      <c r="C89" s="144" t="s">
        <v>491</v>
      </c>
      <c r="D89" s="31" t="s">
        <v>259</v>
      </c>
      <c r="E89" s="35" t="s">
        <v>265</v>
      </c>
      <c r="F89" s="31">
        <v>8</v>
      </c>
      <c r="G89" s="178"/>
      <c r="H89" s="179"/>
      <c r="I89" s="145" t="e" cm="1">
        <f t="array" ref="I89">_xlfn.IFS(G89=$Q$8,F89,G89=$Q$9,0)</f>
        <v>#N/A</v>
      </c>
    </row>
    <row r="90" spans="1:9" s="1" customFormat="1" x14ac:dyDescent="0.35">
      <c r="A90" s="143">
        <v>89</v>
      </c>
      <c r="B90" s="145" t="s">
        <v>445</v>
      </c>
      <c r="C90" s="144" t="s">
        <v>446</v>
      </c>
      <c r="D90" s="145" t="s">
        <v>259</v>
      </c>
      <c r="E90" s="145" t="s">
        <v>260</v>
      </c>
      <c r="F90" s="145"/>
      <c r="G90" s="178"/>
      <c r="H90" s="181"/>
      <c r="I90" s="31"/>
    </row>
    <row r="91" spans="1:9" s="1" customFormat="1" x14ac:dyDescent="0.35">
      <c r="A91" s="143">
        <v>90</v>
      </c>
      <c r="B91" s="145" t="s">
        <v>445</v>
      </c>
      <c r="C91" s="144" t="s">
        <v>447</v>
      </c>
      <c r="D91" s="145" t="s">
        <v>259</v>
      </c>
      <c r="E91" s="145" t="s">
        <v>260</v>
      </c>
      <c r="F91" s="145"/>
      <c r="G91" s="178"/>
      <c r="H91" s="181"/>
      <c r="I91" s="31"/>
    </row>
    <row r="92" spans="1:9" s="1" customFormat="1" x14ac:dyDescent="0.35">
      <c r="A92" s="143">
        <v>91</v>
      </c>
      <c r="B92" s="31" t="s">
        <v>257</v>
      </c>
      <c r="C92" s="144" t="s">
        <v>258</v>
      </c>
      <c r="D92" s="31" t="s">
        <v>259</v>
      </c>
      <c r="E92" s="31" t="s">
        <v>260</v>
      </c>
      <c r="F92" s="31"/>
      <c r="G92" s="178"/>
      <c r="H92" s="179"/>
      <c r="I92" s="31"/>
    </row>
    <row r="93" spans="1:9" s="1" customFormat="1" x14ac:dyDescent="0.35">
      <c r="A93" s="143">
        <v>92</v>
      </c>
      <c r="B93" s="31" t="s">
        <v>257</v>
      </c>
      <c r="C93" s="144" t="s">
        <v>279</v>
      </c>
      <c r="D93" s="31" t="s">
        <v>259</v>
      </c>
      <c r="E93" s="31" t="s">
        <v>260</v>
      </c>
      <c r="F93" s="31"/>
      <c r="G93" s="178"/>
      <c r="H93" s="179"/>
      <c r="I93" s="31"/>
    </row>
    <row r="94" spans="1:9" s="1" customFormat="1" x14ac:dyDescent="0.35">
      <c r="A94" s="143">
        <v>93</v>
      </c>
      <c r="B94" s="31" t="s">
        <v>257</v>
      </c>
      <c r="C94" s="144" t="s">
        <v>329</v>
      </c>
      <c r="D94" s="31" t="s">
        <v>259</v>
      </c>
      <c r="E94" s="31" t="s">
        <v>260</v>
      </c>
      <c r="F94" s="31"/>
      <c r="G94" s="178"/>
      <c r="H94" s="179"/>
      <c r="I94" s="31"/>
    </row>
    <row r="95" spans="1:9" s="1" customFormat="1" ht="46.5" x14ac:dyDescent="0.35">
      <c r="A95" s="143">
        <v>94</v>
      </c>
      <c r="B95" s="31" t="s">
        <v>261</v>
      </c>
      <c r="C95" s="163" t="s">
        <v>494</v>
      </c>
      <c r="D95" s="31" t="s">
        <v>259</v>
      </c>
      <c r="E95" s="31" t="s">
        <v>260</v>
      </c>
      <c r="F95" s="31"/>
      <c r="G95" s="178"/>
      <c r="H95" s="179"/>
      <c r="I95" s="31"/>
    </row>
    <row r="96" spans="1:9" s="1" customFormat="1" ht="31" x14ac:dyDescent="0.35">
      <c r="A96" s="143">
        <v>95</v>
      </c>
      <c r="B96" s="158" t="s">
        <v>261</v>
      </c>
      <c r="C96" s="164" t="s">
        <v>266</v>
      </c>
      <c r="D96" s="158" t="s">
        <v>259</v>
      </c>
      <c r="E96" s="158" t="s">
        <v>260</v>
      </c>
      <c r="F96" s="158"/>
      <c r="G96" s="178"/>
      <c r="H96" s="183"/>
      <c r="I96" s="31"/>
    </row>
    <row r="97" spans="1:42" s="1" customFormat="1" ht="31" x14ac:dyDescent="0.35">
      <c r="A97" s="143">
        <v>96</v>
      </c>
      <c r="B97" s="31" t="s">
        <v>261</v>
      </c>
      <c r="C97" s="165" t="s">
        <v>267</v>
      </c>
      <c r="D97" s="31" t="s">
        <v>259</v>
      </c>
      <c r="E97" s="31" t="s">
        <v>265</v>
      </c>
      <c r="F97" s="31">
        <v>8</v>
      </c>
      <c r="G97" s="178"/>
      <c r="H97" s="179"/>
      <c r="I97" s="145" t="e" cm="1">
        <f t="array" ref="I97">_xlfn.IFS(G97=$Q$8,F97,G97=$Q$9,0)</f>
        <v>#N/A</v>
      </c>
    </row>
    <row r="98" spans="1:42" s="1" customFormat="1" x14ac:dyDescent="0.35">
      <c r="A98" s="143">
        <v>97</v>
      </c>
      <c r="B98" s="31" t="s">
        <v>261</v>
      </c>
      <c r="C98" s="165" t="s">
        <v>268</v>
      </c>
      <c r="D98" s="31" t="s">
        <v>259</v>
      </c>
      <c r="E98" s="31" t="s">
        <v>260</v>
      </c>
      <c r="F98" s="31"/>
      <c r="G98" s="178"/>
      <c r="H98" s="179"/>
      <c r="I98" s="31"/>
    </row>
    <row r="99" spans="1:42" s="1" customFormat="1" ht="31" x14ac:dyDescent="0.35">
      <c r="A99" s="143">
        <v>98</v>
      </c>
      <c r="B99" s="31" t="s">
        <v>261</v>
      </c>
      <c r="C99" s="165" t="s">
        <v>489</v>
      </c>
      <c r="D99" s="31" t="s">
        <v>259</v>
      </c>
      <c r="E99" s="31" t="s">
        <v>265</v>
      </c>
      <c r="F99" s="31">
        <v>9</v>
      </c>
      <c r="G99" s="178"/>
      <c r="H99" s="179"/>
      <c r="I99" s="145" t="e" cm="1">
        <f t="array" ref="I99">_xlfn.IFS(G99=$Q$8,F99,G99=$Q$9,0)</f>
        <v>#N/A</v>
      </c>
    </row>
    <row r="100" spans="1:42" s="166" customFormat="1" x14ac:dyDescent="0.35">
      <c r="A100" s="143">
        <v>99</v>
      </c>
      <c r="B100" s="31" t="s">
        <v>261</v>
      </c>
      <c r="C100" s="165" t="s">
        <v>289</v>
      </c>
      <c r="D100" s="31" t="s">
        <v>259</v>
      </c>
      <c r="E100" s="31" t="s">
        <v>260</v>
      </c>
      <c r="F100" s="31"/>
      <c r="G100" s="178"/>
      <c r="H100" s="184"/>
      <c r="I100" s="3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row>
    <row r="101" spans="1:42" s="1" customFormat="1" ht="31" x14ac:dyDescent="0.35">
      <c r="A101" s="143">
        <v>100</v>
      </c>
      <c r="B101" s="31" t="s">
        <v>261</v>
      </c>
      <c r="C101" s="165" t="s">
        <v>305</v>
      </c>
      <c r="D101" s="31" t="s">
        <v>259</v>
      </c>
      <c r="E101" s="31" t="s">
        <v>260</v>
      </c>
      <c r="F101" s="31"/>
      <c r="G101" s="178"/>
      <c r="H101" s="179"/>
      <c r="I101" s="31"/>
    </row>
    <row r="102" spans="1:42" s="1" customFormat="1" ht="31" x14ac:dyDescent="0.35">
      <c r="A102" s="143">
        <v>101</v>
      </c>
      <c r="B102" s="31" t="s">
        <v>261</v>
      </c>
      <c r="C102" s="167" t="s">
        <v>317</v>
      </c>
      <c r="D102" s="31" t="s">
        <v>259</v>
      </c>
      <c r="E102" s="31" t="s">
        <v>260</v>
      </c>
      <c r="F102" s="31"/>
      <c r="G102" s="178"/>
      <c r="H102" s="179"/>
      <c r="I102" s="31"/>
    </row>
    <row r="103" spans="1:42" s="1" customFormat="1" ht="31" x14ac:dyDescent="0.35">
      <c r="A103" s="143">
        <v>102</v>
      </c>
      <c r="B103" s="31" t="s">
        <v>261</v>
      </c>
      <c r="C103" s="167" t="s">
        <v>318</v>
      </c>
      <c r="D103" s="31" t="s">
        <v>259</v>
      </c>
      <c r="E103" s="31" t="s">
        <v>260</v>
      </c>
      <c r="F103" s="31"/>
      <c r="G103" s="178"/>
      <c r="H103" s="184"/>
      <c r="I103" s="31"/>
    </row>
    <row r="104" spans="1:42" s="1" customFormat="1" x14ac:dyDescent="0.35">
      <c r="A104" s="143">
        <v>103</v>
      </c>
      <c r="B104" s="31" t="s">
        <v>261</v>
      </c>
      <c r="C104" s="167" t="s">
        <v>320</v>
      </c>
      <c r="D104" s="31" t="s">
        <v>259</v>
      </c>
      <c r="E104" s="31" t="s">
        <v>260</v>
      </c>
      <c r="F104" s="31"/>
      <c r="G104" s="178"/>
      <c r="H104" s="179"/>
      <c r="I104" s="31"/>
    </row>
    <row r="105" spans="1:42" s="155" customFormat="1" ht="31" x14ac:dyDescent="0.35">
      <c r="A105" s="143">
        <v>104</v>
      </c>
      <c r="B105" s="31" t="s">
        <v>261</v>
      </c>
      <c r="C105" s="167" t="s">
        <v>322</v>
      </c>
      <c r="D105" s="31" t="s">
        <v>259</v>
      </c>
      <c r="E105" s="31" t="s">
        <v>265</v>
      </c>
      <c r="F105" s="31">
        <v>9</v>
      </c>
      <c r="G105" s="178"/>
      <c r="H105" s="179"/>
      <c r="I105" s="145" t="e" cm="1">
        <f t="array" ref="I105">_xlfn.IFS(G105=$Q$8,F105,G105=$Q$9,0)</f>
        <v>#N/A</v>
      </c>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row>
    <row r="106" spans="1:42" s="1" customFormat="1" x14ac:dyDescent="0.35">
      <c r="A106" s="143">
        <v>105</v>
      </c>
      <c r="B106" s="31" t="s">
        <v>261</v>
      </c>
      <c r="C106" s="167" t="s">
        <v>323</v>
      </c>
      <c r="D106" s="31" t="s">
        <v>259</v>
      </c>
      <c r="E106" s="31" t="s">
        <v>260</v>
      </c>
      <c r="F106" s="31"/>
      <c r="G106" s="178"/>
      <c r="H106" s="179"/>
      <c r="I106" s="31"/>
    </row>
    <row r="107" spans="1:42" s="1" customFormat="1" ht="46.5" x14ac:dyDescent="0.35">
      <c r="A107" s="143">
        <v>106</v>
      </c>
      <c r="B107" s="31" t="s">
        <v>261</v>
      </c>
      <c r="C107" s="167" t="s">
        <v>324</v>
      </c>
      <c r="D107" s="31" t="s">
        <v>259</v>
      </c>
      <c r="E107" s="31" t="s">
        <v>260</v>
      </c>
      <c r="F107" s="31"/>
      <c r="G107" s="178"/>
      <c r="H107" s="179"/>
      <c r="I107" s="31"/>
    </row>
    <row r="108" spans="1:42" s="1" customFormat="1" ht="31" x14ac:dyDescent="0.35">
      <c r="A108" s="143">
        <v>107</v>
      </c>
      <c r="B108" s="31" t="s">
        <v>261</v>
      </c>
      <c r="C108" s="167" t="s">
        <v>326</v>
      </c>
      <c r="D108" s="31" t="s">
        <v>259</v>
      </c>
      <c r="E108" s="31" t="s">
        <v>260</v>
      </c>
      <c r="F108" s="31"/>
      <c r="G108" s="178"/>
      <c r="H108" s="179"/>
      <c r="I108" s="31"/>
    </row>
    <row r="109" spans="1:42" s="155" customFormat="1" x14ac:dyDescent="0.35">
      <c r="A109" s="143">
        <v>108</v>
      </c>
      <c r="B109" s="31" t="s">
        <v>261</v>
      </c>
      <c r="C109" s="167" t="s">
        <v>370</v>
      </c>
      <c r="D109" s="31" t="s">
        <v>259</v>
      </c>
      <c r="E109" s="31" t="s">
        <v>260</v>
      </c>
      <c r="F109" s="31"/>
      <c r="G109" s="178"/>
      <c r="H109" s="179"/>
      <c r="I109" s="3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row>
    <row r="110" spans="1:42" s="1" customFormat="1" x14ac:dyDescent="0.35">
      <c r="A110" s="143">
        <v>109</v>
      </c>
      <c r="B110" s="31" t="s">
        <v>261</v>
      </c>
      <c r="C110" s="165" t="s">
        <v>424</v>
      </c>
      <c r="D110" s="31" t="s">
        <v>259</v>
      </c>
      <c r="E110" s="35" t="s">
        <v>260</v>
      </c>
      <c r="F110" s="31"/>
      <c r="G110" s="178"/>
      <c r="H110" s="179"/>
      <c r="I110" s="31"/>
    </row>
    <row r="111" spans="1:42" s="1" customFormat="1" x14ac:dyDescent="0.35">
      <c r="A111" s="143">
        <v>110</v>
      </c>
      <c r="B111" s="31" t="s">
        <v>261</v>
      </c>
      <c r="C111" s="165" t="s">
        <v>425</v>
      </c>
      <c r="D111" s="31" t="s">
        <v>259</v>
      </c>
      <c r="E111" s="35" t="s">
        <v>260</v>
      </c>
      <c r="F111" s="31"/>
      <c r="G111" s="178"/>
      <c r="H111" s="179"/>
      <c r="I111" s="31"/>
    </row>
    <row r="112" spans="1:42" s="1" customFormat="1" x14ac:dyDescent="0.35">
      <c r="A112" s="143">
        <v>111</v>
      </c>
      <c r="B112" s="31" t="s">
        <v>261</v>
      </c>
      <c r="C112" s="144" t="s">
        <v>428</v>
      </c>
      <c r="D112" s="31" t="s">
        <v>259</v>
      </c>
      <c r="E112" s="35" t="s">
        <v>260</v>
      </c>
      <c r="F112" s="31"/>
      <c r="G112" s="178"/>
      <c r="H112" s="181"/>
      <c r="I112" s="31"/>
    </row>
    <row r="113" spans="1:42" s="1" customFormat="1" x14ac:dyDescent="0.35">
      <c r="A113" s="143">
        <v>112</v>
      </c>
      <c r="B113" s="31" t="s">
        <v>353</v>
      </c>
      <c r="C113" s="144" t="s">
        <v>354</v>
      </c>
      <c r="D113" s="31" t="s">
        <v>259</v>
      </c>
      <c r="E113" s="31" t="s">
        <v>265</v>
      </c>
      <c r="F113" s="32">
        <v>9</v>
      </c>
      <c r="G113" s="178"/>
      <c r="H113" s="179"/>
      <c r="I113" s="145" t="e" cm="1">
        <f t="array" ref="I113">_xlfn.IFS(G113=$Q$8,F113,G113=$Q$9,0)</f>
        <v>#N/A</v>
      </c>
    </row>
    <row r="114" spans="1:42" s="1" customFormat="1" ht="31" x14ac:dyDescent="0.35">
      <c r="A114" s="143">
        <v>113</v>
      </c>
      <c r="B114" s="31" t="s">
        <v>300</v>
      </c>
      <c r="C114" s="144" t="s">
        <v>301</v>
      </c>
      <c r="D114" s="31" t="s">
        <v>259</v>
      </c>
      <c r="E114" s="31" t="s">
        <v>260</v>
      </c>
      <c r="F114" s="31"/>
      <c r="G114" s="178"/>
      <c r="H114" s="179"/>
      <c r="I114" s="31"/>
    </row>
    <row r="115" spans="1:42" s="1" customFormat="1" x14ac:dyDescent="0.35">
      <c r="A115" s="143">
        <v>114</v>
      </c>
      <c r="B115" s="31" t="s">
        <v>300</v>
      </c>
      <c r="C115" s="144" t="s">
        <v>341</v>
      </c>
      <c r="D115" s="31" t="s">
        <v>259</v>
      </c>
      <c r="E115" s="31" t="s">
        <v>265</v>
      </c>
      <c r="F115" s="31">
        <v>6</v>
      </c>
      <c r="G115" s="178"/>
      <c r="H115" s="179"/>
      <c r="I115" s="145" t="e" cm="1">
        <f t="array" ref="I115">_xlfn.IFS(G115=$Q$8,F115,G115=$Q$9,0)</f>
        <v>#N/A</v>
      </c>
    </row>
    <row r="116" spans="1:42" s="1" customFormat="1" x14ac:dyDescent="0.35">
      <c r="A116" s="143">
        <v>115</v>
      </c>
      <c r="B116" s="31" t="s">
        <v>300</v>
      </c>
      <c r="C116" s="144" t="s">
        <v>350</v>
      </c>
      <c r="D116" s="31" t="s">
        <v>259</v>
      </c>
      <c r="E116" s="31" t="s">
        <v>260</v>
      </c>
      <c r="F116" s="31"/>
      <c r="G116" s="178"/>
      <c r="H116" s="179"/>
      <c r="I116" s="31"/>
    </row>
    <row r="117" spans="1:42" s="155" customFormat="1" ht="31" x14ac:dyDescent="0.35">
      <c r="A117" s="143">
        <v>116</v>
      </c>
      <c r="B117" s="31" t="s">
        <v>300</v>
      </c>
      <c r="C117" s="144" t="s">
        <v>352</v>
      </c>
      <c r="D117" s="31" t="s">
        <v>259</v>
      </c>
      <c r="E117" s="31" t="s">
        <v>265</v>
      </c>
      <c r="F117" s="31">
        <v>7</v>
      </c>
      <c r="G117" s="178"/>
      <c r="H117" s="179"/>
      <c r="I117" s="145" t="e" cm="1">
        <f t="array" ref="I117">_xlfn.IFS(G117=$Q$8,F117,G117=$Q$9,0)</f>
        <v>#N/A</v>
      </c>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row>
    <row r="118" spans="1:42" s="1" customFormat="1" x14ac:dyDescent="0.35">
      <c r="A118" s="143">
        <v>117</v>
      </c>
      <c r="B118" s="31" t="s">
        <v>300</v>
      </c>
      <c r="C118" s="157" t="s">
        <v>411</v>
      </c>
      <c r="D118" s="31" t="s">
        <v>259</v>
      </c>
      <c r="E118" s="31" t="s">
        <v>265</v>
      </c>
      <c r="F118" s="31">
        <v>2</v>
      </c>
      <c r="G118" s="178"/>
      <c r="H118" s="179"/>
      <c r="I118" s="145" t="e" cm="1">
        <f t="array" ref="I118">_xlfn.IFS(G118=$Q$8,F118,G118=$Q$9,0)</f>
        <v>#N/A</v>
      </c>
    </row>
    <row r="119" spans="1:42" s="1" customFormat="1" ht="31" x14ac:dyDescent="0.35">
      <c r="A119" s="143">
        <v>118</v>
      </c>
      <c r="B119" s="161" t="s">
        <v>436</v>
      </c>
      <c r="C119" s="144" t="s">
        <v>437</v>
      </c>
      <c r="D119" s="145" t="s">
        <v>259</v>
      </c>
      <c r="E119" s="145" t="s">
        <v>260</v>
      </c>
      <c r="F119" s="145"/>
      <c r="G119" s="178"/>
      <c r="H119" s="181"/>
      <c r="I119" s="31"/>
    </row>
    <row r="120" spans="1:42" s="1" customFormat="1" x14ac:dyDescent="0.35">
      <c r="A120" s="143">
        <v>119</v>
      </c>
      <c r="B120" s="31" t="s">
        <v>122</v>
      </c>
      <c r="C120" s="157" t="s">
        <v>285</v>
      </c>
      <c r="D120" s="31" t="s">
        <v>259</v>
      </c>
      <c r="E120" s="31" t="s">
        <v>260</v>
      </c>
      <c r="F120" s="31"/>
      <c r="G120" s="178"/>
      <c r="H120" s="179"/>
      <c r="I120" s="31"/>
    </row>
    <row r="121" spans="1:42" s="1" customFormat="1" x14ac:dyDescent="0.35">
      <c r="A121" s="143">
        <v>120</v>
      </c>
      <c r="B121" s="31" t="s">
        <v>122</v>
      </c>
      <c r="C121" s="144" t="s">
        <v>490</v>
      </c>
      <c r="D121" s="31" t="s">
        <v>259</v>
      </c>
      <c r="E121" s="31" t="s">
        <v>265</v>
      </c>
      <c r="F121" s="31">
        <v>10</v>
      </c>
      <c r="G121" s="178"/>
      <c r="H121" s="184"/>
      <c r="I121" s="145" t="e" cm="1">
        <f t="array" ref="I121">_xlfn.IFS(G121=$Q$8,F121,G121=$Q$9,0)</f>
        <v>#N/A</v>
      </c>
    </row>
    <row r="122" spans="1:42" s="1" customFormat="1" ht="31" x14ac:dyDescent="0.35">
      <c r="A122" s="143">
        <v>121</v>
      </c>
      <c r="B122" s="31" t="s">
        <v>122</v>
      </c>
      <c r="C122" s="144" t="s">
        <v>290</v>
      </c>
      <c r="D122" s="31" t="s">
        <v>259</v>
      </c>
      <c r="E122" s="31" t="s">
        <v>260</v>
      </c>
      <c r="F122" s="31"/>
      <c r="G122" s="178"/>
      <c r="H122" s="179"/>
      <c r="I122" s="31"/>
    </row>
    <row r="123" spans="1:42" s="1" customFormat="1" x14ac:dyDescent="0.35">
      <c r="A123" s="143">
        <v>122</v>
      </c>
      <c r="B123" s="31" t="s">
        <v>122</v>
      </c>
      <c r="C123" s="144" t="s">
        <v>291</v>
      </c>
      <c r="D123" s="31" t="s">
        <v>259</v>
      </c>
      <c r="E123" s="31" t="s">
        <v>260</v>
      </c>
      <c r="F123" s="31"/>
      <c r="G123" s="178"/>
      <c r="H123" s="179"/>
      <c r="I123" s="31"/>
    </row>
    <row r="124" spans="1:42" s="1" customFormat="1" x14ac:dyDescent="0.35">
      <c r="A124" s="143">
        <v>123</v>
      </c>
      <c r="B124" s="31" t="s">
        <v>122</v>
      </c>
      <c r="C124" s="144" t="s">
        <v>296</v>
      </c>
      <c r="D124" s="31" t="s">
        <v>259</v>
      </c>
      <c r="E124" s="31" t="s">
        <v>265</v>
      </c>
      <c r="F124" s="31">
        <v>8</v>
      </c>
      <c r="G124" s="178"/>
      <c r="H124" s="179"/>
      <c r="I124" s="145" t="e" cm="1">
        <f t="array" ref="I124">_xlfn.IFS(G124=$Q$8,F124,G124=$Q$9,0)</f>
        <v>#N/A</v>
      </c>
    </row>
    <row r="125" spans="1:42" s="1" customFormat="1" ht="31" x14ac:dyDescent="0.35">
      <c r="A125" s="143">
        <v>124</v>
      </c>
      <c r="B125" s="31" t="s">
        <v>122</v>
      </c>
      <c r="C125" s="144" t="s">
        <v>476</v>
      </c>
      <c r="D125" s="31" t="s">
        <v>259</v>
      </c>
      <c r="E125" s="31" t="s">
        <v>265</v>
      </c>
      <c r="F125" s="31">
        <v>10</v>
      </c>
      <c r="G125" s="178"/>
      <c r="H125" s="179"/>
      <c r="I125" s="145" t="e" cm="1">
        <f t="array" ref="I125">_xlfn.IFS(G125=$Q$8,F125,G125=$Q$9,0)</f>
        <v>#N/A</v>
      </c>
    </row>
    <row r="126" spans="1:42" s="1" customFormat="1" x14ac:dyDescent="0.35">
      <c r="A126" s="143">
        <v>125</v>
      </c>
      <c r="B126" s="31" t="s">
        <v>122</v>
      </c>
      <c r="C126" s="144" t="s">
        <v>477</v>
      </c>
      <c r="D126" s="31" t="s">
        <v>259</v>
      </c>
      <c r="E126" s="31" t="s">
        <v>265</v>
      </c>
      <c r="F126" s="31">
        <v>10</v>
      </c>
      <c r="G126" s="178"/>
      <c r="H126" s="179"/>
      <c r="I126" s="145" t="e" cm="1">
        <f t="array" ref="I126">_xlfn.IFS(G126=$Q$8,F126,G126=$Q$9,0)</f>
        <v>#N/A</v>
      </c>
    </row>
    <row r="127" spans="1:42" s="1" customFormat="1" ht="31" x14ac:dyDescent="0.35">
      <c r="A127" s="143">
        <v>126</v>
      </c>
      <c r="B127" s="31" t="s">
        <v>122</v>
      </c>
      <c r="C127" s="144" t="s">
        <v>355</v>
      </c>
      <c r="D127" s="31" t="s">
        <v>259</v>
      </c>
      <c r="E127" s="31" t="s">
        <v>260</v>
      </c>
      <c r="F127" s="31"/>
      <c r="G127" s="178"/>
      <c r="H127" s="179"/>
      <c r="I127" s="31"/>
    </row>
    <row r="128" spans="1:42" s="1" customFormat="1" x14ac:dyDescent="0.35">
      <c r="A128" s="143">
        <v>127</v>
      </c>
      <c r="B128" s="31" t="s">
        <v>122</v>
      </c>
      <c r="C128" s="144" t="s">
        <v>363</v>
      </c>
      <c r="D128" s="31" t="s">
        <v>259</v>
      </c>
      <c r="E128" s="31" t="s">
        <v>364</v>
      </c>
      <c r="F128" s="31"/>
      <c r="G128" s="178"/>
      <c r="H128" s="179"/>
      <c r="I128" s="31"/>
    </row>
    <row r="129" spans="1:9" s="1" customFormat="1" x14ac:dyDescent="0.35">
      <c r="A129" s="143">
        <v>128</v>
      </c>
      <c r="B129" s="31" t="s">
        <v>122</v>
      </c>
      <c r="C129" s="144" t="s">
        <v>365</v>
      </c>
      <c r="D129" s="31" t="s">
        <v>259</v>
      </c>
      <c r="E129" s="31" t="s">
        <v>364</v>
      </c>
      <c r="F129" s="31"/>
      <c r="G129" s="178"/>
      <c r="H129" s="179"/>
      <c r="I129" s="31"/>
    </row>
    <row r="130" spans="1:9" s="1" customFormat="1" ht="31" x14ac:dyDescent="0.35">
      <c r="A130" s="143">
        <v>129</v>
      </c>
      <c r="B130" s="31" t="s">
        <v>122</v>
      </c>
      <c r="C130" s="144" t="s">
        <v>387</v>
      </c>
      <c r="D130" s="31" t="s">
        <v>259</v>
      </c>
      <c r="E130" s="31" t="s">
        <v>265</v>
      </c>
      <c r="F130" s="31">
        <v>9</v>
      </c>
      <c r="G130" s="178"/>
      <c r="H130" s="179"/>
      <c r="I130" s="145" t="e" cm="1">
        <f t="array" ref="I130">_xlfn.IFS(G130=$Q$8,F130,G130=$Q$9,0)</f>
        <v>#N/A</v>
      </c>
    </row>
    <row r="131" spans="1:9" s="1" customFormat="1" x14ac:dyDescent="0.35">
      <c r="A131" s="143">
        <v>130</v>
      </c>
      <c r="B131" s="31" t="s">
        <v>122</v>
      </c>
      <c r="C131" s="144" t="s">
        <v>404</v>
      </c>
      <c r="D131" s="31" t="s">
        <v>259</v>
      </c>
      <c r="E131" s="31" t="s">
        <v>265</v>
      </c>
      <c r="F131" s="31">
        <v>9</v>
      </c>
      <c r="G131" s="178"/>
      <c r="H131" s="179"/>
      <c r="I131" s="145" t="e" cm="1">
        <f t="array" ref="I131">_xlfn.IFS(G131=$Q$8,F131,G131=$Q$9,0)</f>
        <v>#N/A</v>
      </c>
    </row>
    <row r="132" spans="1:9" s="1" customFormat="1" ht="31" x14ac:dyDescent="0.35">
      <c r="A132" s="143">
        <v>131</v>
      </c>
      <c r="B132" s="31" t="s">
        <v>122</v>
      </c>
      <c r="C132" s="144" t="s">
        <v>409</v>
      </c>
      <c r="D132" s="31" t="s">
        <v>259</v>
      </c>
      <c r="E132" s="31" t="s">
        <v>260</v>
      </c>
      <c r="F132" s="31"/>
      <c r="G132" s="178"/>
      <c r="H132" s="179"/>
      <c r="I132" s="31"/>
    </row>
    <row r="133" spans="1:9" s="1" customFormat="1" ht="31" x14ac:dyDescent="0.35">
      <c r="A133" s="143">
        <v>132</v>
      </c>
      <c r="B133" s="31" t="s">
        <v>122</v>
      </c>
      <c r="C133" s="144" t="s">
        <v>429</v>
      </c>
      <c r="D133" s="31" t="s">
        <v>259</v>
      </c>
      <c r="E133" s="35" t="s">
        <v>260</v>
      </c>
      <c r="F133" s="31"/>
      <c r="G133" s="178"/>
      <c r="H133" s="181"/>
      <c r="I133" s="31"/>
    </row>
    <row r="134" spans="1:9" s="1" customFormat="1" x14ac:dyDescent="0.35">
      <c r="A134" s="143">
        <v>133</v>
      </c>
      <c r="B134" s="31" t="s">
        <v>126</v>
      </c>
      <c r="C134" s="144" t="s">
        <v>262</v>
      </c>
      <c r="D134" s="31" t="s">
        <v>259</v>
      </c>
      <c r="E134" s="31" t="s">
        <v>260</v>
      </c>
      <c r="F134" s="31"/>
      <c r="G134" s="178"/>
      <c r="H134" s="179"/>
      <c r="I134" s="31"/>
    </row>
    <row r="135" spans="1:9" s="1" customFormat="1" ht="31" x14ac:dyDescent="0.35">
      <c r="A135" s="143">
        <v>134</v>
      </c>
      <c r="B135" s="31" t="s">
        <v>126</v>
      </c>
      <c r="C135" s="144" t="s">
        <v>263</v>
      </c>
      <c r="D135" s="31" t="s">
        <v>259</v>
      </c>
      <c r="E135" s="31" t="s">
        <v>260</v>
      </c>
      <c r="F135" s="31"/>
      <c r="G135" s="178"/>
      <c r="H135" s="179"/>
      <c r="I135" s="31"/>
    </row>
    <row r="136" spans="1:9" s="1" customFormat="1" ht="31" x14ac:dyDescent="0.35">
      <c r="A136" s="143">
        <v>135</v>
      </c>
      <c r="B136" s="31" t="s">
        <v>126</v>
      </c>
      <c r="C136" s="144" t="s">
        <v>264</v>
      </c>
      <c r="D136" s="31" t="s">
        <v>259</v>
      </c>
      <c r="E136" s="31" t="s">
        <v>265</v>
      </c>
      <c r="F136" s="31">
        <v>9</v>
      </c>
      <c r="G136" s="178"/>
      <c r="H136" s="179"/>
      <c r="I136" s="145" t="e" cm="1">
        <f t="array" ref="I136">_xlfn.IFS(G136=$Q$8,F136,G136=$Q$9,0)</f>
        <v>#N/A</v>
      </c>
    </row>
    <row r="137" spans="1:9" s="1" customFormat="1" ht="31" x14ac:dyDescent="0.35">
      <c r="A137" s="143">
        <v>136</v>
      </c>
      <c r="B137" s="31" t="s">
        <v>126</v>
      </c>
      <c r="C137" s="144" t="s">
        <v>271</v>
      </c>
      <c r="D137" s="31" t="s">
        <v>259</v>
      </c>
      <c r="E137" s="31" t="s">
        <v>260</v>
      </c>
      <c r="F137" s="31"/>
      <c r="G137" s="178"/>
      <c r="H137" s="179"/>
      <c r="I137" s="31"/>
    </row>
    <row r="138" spans="1:9" s="1" customFormat="1" ht="31" x14ac:dyDescent="0.35">
      <c r="A138" s="143">
        <v>137</v>
      </c>
      <c r="B138" s="31" t="s">
        <v>126</v>
      </c>
      <c r="C138" s="144" t="s">
        <v>281</v>
      </c>
      <c r="D138" s="31" t="s">
        <v>259</v>
      </c>
      <c r="E138" s="31" t="s">
        <v>260</v>
      </c>
      <c r="F138" s="31"/>
      <c r="G138" s="178"/>
      <c r="H138" s="179"/>
      <c r="I138" s="31"/>
    </row>
    <row r="139" spans="1:9" s="1" customFormat="1" x14ac:dyDescent="0.35">
      <c r="A139" s="143">
        <v>138</v>
      </c>
      <c r="B139" s="31" t="s">
        <v>126</v>
      </c>
      <c r="C139" s="144" t="s">
        <v>286</v>
      </c>
      <c r="D139" s="31" t="s">
        <v>259</v>
      </c>
      <c r="E139" s="31" t="s">
        <v>260</v>
      </c>
      <c r="F139" s="31"/>
      <c r="G139" s="178"/>
      <c r="H139" s="179"/>
      <c r="I139" s="31"/>
    </row>
    <row r="140" spans="1:9" s="1" customFormat="1" x14ac:dyDescent="0.35">
      <c r="A140" s="143">
        <v>139</v>
      </c>
      <c r="B140" s="31" t="s">
        <v>126</v>
      </c>
      <c r="C140" s="144" t="s">
        <v>287</v>
      </c>
      <c r="D140" s="31" t="s">
        <v>259</v>
      </c>
      <c r="E140" s="31" t="s">
        <v>260</v>
      </c>
      <c r="F140" s="31"/>
      <c r="G140" s="178"/>
      <c r="H140" s="179"/>
      <c r="I140" s="31"/>
    </row>
    <row r="141" spans="1:9" s="1" customFormat="1" ht="31" x14ac:dyDescent="0.35">
      <c r="A141" s="143">
        <v>140</v>
      </c>
      <c r="B141" s="31" t="s">
        <v>126</v>
      </c>
      <c r="C141" s="144" t="s">
        <v>292</v>
      </c>
      <c r="D141" s="31" t="s">
        <v>259</v>
      </c>
      <c r="E141" s="31" t="s">
        <v>260</v>
      </c>
      <c r="F141" s="31"/>
      <c r="G141" s="178"/>
      <c r="H141" s="179"/>
      <c r="I141" s="31"/>
    </row>
    <row r="142" spans="1:9" s="1" customFormat="1" x14ac:dyDescent="0.35">
      <c r="A142" s="143">
        <v>141</v>
      </c>
      <c r="B142" s="31" t="s">
        <v>126</v>
      </c>
      <c r="C142" s="144" t="s">
        <v>298</v>
      </c>
      <c r="D142" s="31" t="s">
        <v>259</v>
      </c>
      <c r="E142" s="31" t="s">
        <v>260</v>
      </c>
      <c r="F142" s="31"/>
      <c r="G142" s="178"/>
      <c r="H142" s="179"/>
      <c r="I142" s="31"/>
    </row>
    <row r="143" spans="1:9" s="1" customFormat="1" ht="31" x14ac:dyDescent="0.35">
      <c r="A143" s="143">
        <v>142</v>
      </c>
      <c r="B143" s="31" t="s">
        <v>126</v>
      </c>
      <c r="C143" s="144" t="s">
        <v>306</v>
      </c>
      <c r="D143" s="31" t="s">
        <v>259</v>
      </c>
      <c r="E143" s="31" t="s">
        <v>265</v>
      </c>
      <c r="F143" s="31">
        <v>9</v>
      </c>
      <c r="G143" s="178"/>
      <c r="H143" s="179"/>
      <c r="I143" s="145" t="e" cm="1">
        <f t="array" ref="I143">_xlfn.IFS(G143=$Q$8,F143,G143=$Q$9,0)</f>
        <v>#N/A</v>
      </c>
    </row>
    <row r="144" spans="1:9" s="1" customFormat="1" x14ac:dyDescent="0.35">
      <c r="A144" s="143">
        <v>143</v>
      </c>
      <c r="B144" s="31" t="s">
        <v>126</v>
      </c>
      <c r="C144" s="144" t="s">
        <v>330</v>
      </c>
      <c r="D144" s="31" t="s">
        <v>259</v>
      </c>
      <c r="E144" s="31" t="s">
        <v>260</v>
      </c>
      <c r="F144" s="31"/>
      <c r="G144" s="178"/>
      <c r="H144" s="179"/>
      <c r="I144" s="31"/>
    </row>
    <row r="145" spans="1:42" s="1" customFormat="1" x14ac:dyDescent="0.35">
      <c r="A145" s="143">
        <v>144</v>
      </c>
      <c r="B145" s="31" t="s">
        <v>126</v>
      </c>
      <c r="C145" s="144" t="s">
        <v>334</v>
      </c>
      <c r="D145" s="31" t="s">
        <v>259</v>
      </c>
      <c r="E145" s="31" t="s">
        <v>260</v>
      </c>
      <c r="F145" s="31"/>
      <c r="G145" s="178"/>
      <c r="H145" s="179"/>
      <c r="I145" s="31"/>
    </row>
    <row r="146" spans="1:42" s="1" customFormat="1" x14ac:dyDescent="0.35">
      <c r="A146" s="143">
        <v>145</v>
      </c>
      <c r="B146" s="31" t="s">
        <v>126</v>
      </c>
      <c r="C146" s="144" t="s">
        <v>339</v>
      </c>
      <c r="D146" s="31" t="s">
        <v>259</v>
      </c>
      <c r="E146" s="31" t="s">
        <v>260</v>
      </c>
      <c r="F146" s="31"/>
      <c r="G146" s="178"/>
      <c r="H146" s="179"/>
      <c r="I146" s="31"/>
    </row>
    <row r="147" spans="1:42" s="1" customFormat="1" ht="31" x14ac:dyDescent="0.35">
      <c r="A147" s="143">
        <v>146</v>
      </c>
      <c r="B147" s="31" t="s">
        <v>126</v>
      </c>
      <c r="C147" s="144" t="s">
        <v>478</v>
      </c>
      <c r="D147" s="31" t="s">
        <v>259</v>
      </c>
      <c r="E147" s="31" t="s">
        <v>265</v>
      </c>
      <c r="F147" s="31">
        <v>10</v>
      </c>
      <c r="G147" s="178"/>
      <c r="H147" s="179"/>
      <c r="I147" s="145" t="e" cm="1">
        <f t="array" ref="I147">_xlfn.IFS(G147=$Q$8,F147,G147=$Q$9,0)</f>
        <v>#N/A</v>
      </c>
    </row>
    <row r="148" spans="1:42" s="1" customFormat="1" x14ac:dyDescent="0.35">
      <c r="A148" s="143">
        <v>147</v>
      </c>
      <c r="B148" s="31" t="s">
        <v>126</v>
      </c>
      <c r="C148" s="144" t="s">
        <v>369</v>
      </c>
      <c r="D148" s="31" t="s">
        <v>259</v>
      </c>
      <c r="E148" s="31" t="s">
        <v>260</v>
      </c>
      <c r="F148" s="31"/>
      <c r="G148" s="178"/>
      <c r="H148" s="179"/>
      <c r="I148" s="31"/>
    </row>
    <row r="149" spans="1:42" s="1" customFormat="1" ht="31" x14ac:dyDescent="0.35">
      <c r="A149" s="143">
        <v>148</v>
      </c>
      <c r="B149" s="31" t="s">
        <v>126</v>
      </c>
      <c r="C149" s="144" t="s">
        <v>385</v>
      </c>
      <c r="D149" s="31" t="s">
        <v>259</v>
      </c>
      <c r="E149" s="31" t="s">
        <v>265</v>
      </c>
      <c r="F149" s="31">
        <v>8</v>
      </c>
      <c r="G149" s="178"/>
      <c r="H149" s="179"/>
      <c r="I149" s="145" t="e" cm="1">
        <f t="array" ref="I149">_xlfn.IFS(G149=$Q$8,F149,G149=$Q$9,0)</f>
        <v>#N/A</v>
      </c>
    </row>
    <row r="150" spans="1:42" s="1" customFormat="1" x14ac:dyDescent="0.35">
      <c r="A150" s="143">
        <v>149</v>
      </c>
      <c r="B150" s="31" t="s">
        <v>126</v>
      </c>
      <c r="C150" s="144" t="s">
        <v>395</v>
      </c>
      <c r="D150" s="31" t="s">
        <v>259</v>
      </c>
      <c r="E150" s="32" t="s">
        <v>260</v>
      </c>
      <c r="F150" s="31"/>
      <c r="G150" s="178"/>
      <c r="H150" s="179"/>
      <c r="I150" s="31"/>
    </row>
    <row r="151" spans="1:42" s="1" customFormat="1" x14ac:dyDescent="0.35">
      <c r="A151" s="143">
        <v>150</v>
      </c>
      <c r="B151" s="31" t="s">
        <v>126</v>
      </c>
      <c r="C151" s="144" t="s">
        <v>480</v>
      </c>
      <c r="D151" s="31" t="s">
        <v>259</v>
      </c>
      <c r="E151" s="31" t="s">
        <v>260</v>
      </c>
      <c r="F151" s="31"/>
      <c r="G151" s="178"/>
      <c r="H151" s="179"/>
      <c r="I151" s="31"/>
    </row>
    <row r="152" spans="1:42" s="1" customFormat="1" ht="31" x14ac:dyDescent="0.35">
      <c r="A152" s="143">
        <v>151</v>
      </c>
      <c r="B152" s="31" t="s">
        <v>126</v>
      </c>
      <c r="C152" s="144" t="s">
        <v>402</v>
      </c>
      <c r="D152" s="31" t="s">
        <v>259</v>
      </c>
      <c r="E152" s="31" t="s">
        <v>364</v>
      </c>
      <c r="F152" s="31"/>
      <c r="G152" s="178"/>
      <c r="H152" s="179"/>
      <c r="I152" s="31"/>
    </row>
    <row r="153" spans="1:42" s="155" customFormat="1" x14ac:dyDescent="0.35">
      <c r="A153" s="143">
        <v>152</v>
      </c>
      <c r="B153" s="31" t="s">
        <v>126</v>
      </c>
      <c r="C153" s="144" t="s">
        <v>403</v>
      </c>
      <c r="D153" s="31" t="s">
        <v>259</v>
      </c>
      <c r="E153" s="31" t="s">
        <v>265</v>
      </c>
      <c r="F153" s="31">
        <v>9</v>
      </c>
      <c r="G153" s="178"/>
      <c r="H153" s="179"/>
      <c r="I153" s="145" t="e" cm="1">
        <f t="array" ref="I153">_xlfn.IFS(G153=$Q$8,F153,G153=$Q$9,0)</f>
        <v>#N/A</v>
      </c>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row>
    <row r="154" spans="1:42" s="1" customFormat="1" ht="31" x14ac:dyDescent="0.35">
      <c r="A154" s="143">
        <v>153</v>
      </c>
      <c r="B154" s="31" t="s">
        <v>126</v>
      </c>
      <c r="C154" s="144" t="s">
        <v>410</v>
      </c>
      <c r="D154" s="31" t="s">
        <v>259</v>
      </c>
      <c r="E154" s="31" t="s">
        <v>260</v>
      </c>
      <c r="F154" s="31"/>
      <c r="G154" s="178"/>
      <c r="H154" s="179"/>
      <c r="I154" s="31"/>
    </row>
    <row r="155" spans="1:42" s="155" customFormat="1" ht="31" x14ac:dyDescent="0.35">
      <c r="A155" s="143">
        <v>154</v>
      </c>
      <c r="B155" s="31" t="s">
        <v>126</v>
      </c>
      <c r="C155" s="144" t="s">
        <v>414</v>
      </c>
      <c r="D155" s="31" t="s">
        <v>259</v>
      </c>
      <c r="E155" s="35" t="s">
        <v>260</v>
      </c>
      <c r="F155" s="31"/>
      <c r="G155" s="178"/>
      <c r="H155" s="179"/>
      <c r="I155" s="3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row>
    <row r="156" spans="1:42" s="1" customFormat="1" ht="31" x14ac:dyDescent="0.35">
      <c r="A156" s="143">
        <v>155</v>
      </c>
      <c r="B156" s="31" t="s">
        <v>126</v>
      </c>
      <c r="C156" s="144" t="s">
        <v>418</v>
      </c>
      <c r="D156" s="31" t="s">
        <v>259</v>
      </c>
      <c r="E156" s="35" t="s">
        <v>260</v>
      </c>
      <c r="F156" s="31"/>
      <c r="G156" s="178"/>
      <c r="H156" s="181"/>
      <c r="I156" s="31"/>
    </row>
    <row r="157" spans="1:42" s="1" customFormat="1" x14ac:dyDescent="0.35">
      <c r="A157" s="143">
        <v>156</v>
      </c>
      <c r="B157" s="31" t="s">
        <v>126</v>
      </c>
      <c r="C157" s="144" t="s">
        <v>419</v>
      </c>
      <c r="D157" s="31" t="s">
        <v>259</v>
      </c>
      <c r="E157" s="35" t="s">
        <v>260</v>
      </c>
      <c r="F157" s="31"/>
      <c r="G157" s="178"/>
      <c r="H157" s="181"/>
      <c r="I157" s="31"/>
    </row>
    <row r="158" spans="1:42" s="1" customFormat="1" ht="46.5" x14ac:dyDescent="0.35">
      <c r="A158" s="143">
        <v>157</v>
      </c>
      <c r="B158" s="31" t="s">
        <v>126</v>
      </c>
      <c r="C158" s="144" t="s">
        <v>500</v>
      </c>
      <c r="D158" s="31" t="s">
        <v>259</v>
      </c>
      <c r="E158" s="35" t="s">
        <v>260</v>
      </c>
      <c r="F158" s="31"/>
      <c r="G158" s="178"/>
      <c r="H158" s="179"/>
      <c r="I158" s="31"/>
    </row>
    <row r="159" spans="1:42" s="1" customFormat="1" ht="46.5" x14ac:dyDescent="0.35">
      <c r="A159" s="143">
        <v>158</v>
      </c>
      <c r="B159" s="31" t="s">
        <v>126</v>
      </c>
      <c r="C159" s="144" t="s">
        <v>496</v>
      </c>
      <c r="D159" s="31" t="s">
        <v>259</v>
      </c>
      <c r="E159" s="35" t="s">
        <v>260</v>
      </c>
      <c r="F159" s="31"/>
      <c r="G159" s="178"/>
      <c r="H159" s="179"/>
      <c r="I159" s="31"/>
    </row>
    <row r="160" spans="1:42" s="1" customFormat="1" ht="31" x14ac:dyDescent="0.35">
      <c r="A160" s="143">
        <v>159</v>
      </c>
      <c r="B160" s="31" t="s">
        <v>126</v>
      </c>
      <c r="C160" s="144" t="s">
        <v>497</v>
      </c>
      <c r="D160" s="31" t="s">
        <v>259</v>
      </c>
      <c r="E160" s="35" t="s">
        <v>260</v>
      </c>
      <c r="F160" s="31"/>
      <c r="G160" s="178"/>
      <c r="H160" s="179"/>
      <c r="I160" s="31"/>
    </row>
    <row r="161" spans="1:42" x14ac:dyDescent="0.35">
      <c r="A161" s="143">
        <v>160</v>
      </c>
      <c r="B161" s="31" t="s">
        <v>126</v>
      </c>
      <c r="C161" s="144" t="s">
        <v>426</v>
      </c>
      <c r="D161" s="31" t="s">
        <v>259</v>
      </c>
      <c r="E161" s="35" t="s">
        <v>260</v>
      </c>
      <c r="F161" s="31"/>
      <c r="G161" s="178"/>
      <c r="H161" s="181"/>
      <c r="I161" s="145"/>
    </row>
    <row r="162" spans="1:42" s="1" customFormat="1" ht="31" x14ac:dyDescent="0.35">
      <c r="A162" s="143">
        <v>161</v>
      </c>
      <c r="B162" s="31" t="s">
        <v>126</v>
      </c>
      <c r="C162" s="161" t="s">
        <v>435</v>
      </c>
      <c r="D162" s="31" t="s">
        <v>259</v>
      </c>
      <c r="E162" s="35" t="s">
        <v>265</v>
      </c>
      <c r="F162" s="31">
        <v>4</v>
      </c>
      <c r="G162" s="178"/>
      <c r="H162" s="181"/>
      <c r="I162" s="145" t="e" cm="1">
        <f t="array" ref="I162">_xlfn.IFS(G162=$Q$8,F162,G162=$Q$9,0)</f>
        <v>#N/A</v>
      </c>
    </row>
    <row r="163" spans="1:42" s="1" customFormat="1" ht="31" x14ac:dyDescent="0.35">
      <c r="A163" s="143">
        <v>162</v>
      </c>
      <c r="B163" s="31" t="s">
        <v>130</v>
      </c>
      <c r="C163" s="144" t="s">
        <v>328</v>
      </c>
      <c r="D163" s="31" t="s">
        <v>259</v>
      </c>
      <c r="E163" s="31" t="s">
        <v>260</v>
      </c>
      <c r="F163" s="31"/>
      <c r="G163" s="178"/>
      <c r="H163" s="179"/>
      <c r="I163" s="31"/>
    </row>
    <row r="164" spans="1:42" s="155" customFormat="1" ht="31" x14ac:dyDescent="0.35">
      <c r="A164" s="143">
        <v>163</v>
      </c>
      <c r="B164" s="31" t="s">
        <v>342</v>
      </c>
      <c r="C164" s="144" t="s">
        <v>343</v>
      </c>
      <c r="D164" s="31" t="s">
        <v>259</v>
      </c>
      <c r="E164" s="31" t="s">
        <v>265</v>
      </c>
      <c r="F164" s="31">
        <v>6</v>
      </c>
      <c r="G164" s="178"/>
      <c r="H164" s="179"/>
      <c r="I164" s="145" t="e" cm="1">
        <f t="array" ref="I164">_xlfn.IFS(G164=$Q$8,F164,G164=$Q$9,0)</f>
        <v>#N/A</v>
      </c>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row>
    <row r="165" spans="1:42" s="1" customFormat="1" x14ac:dyDescent="0.35">
      <c r="A165" s="143">
        <v>164</v>
      </c>
      <c r="B165" s="31" t="s">
        <v>342</v>
      </c>
      <c r="C165" s="144" t="s">
        <v>344</v>
      </c>
      <c r="D165" s="31" t="s">
        <v>259</v>
      </c>
      <c r="E165" s="31" t="s">
        <v>260</v>
      </c>
      <c r="F165" s="31"/>
      <c r="G165" s="178"/>
      <c r="H165" s="179"/>
      <c r="I165" s="31"/>
    </row>
    <row r="166" spans="1:42" s="1" customFormat="1" ht="31" x14ac:dyDescent="0.35">
      <c r="A166" s="143">
        <v>165</v>
      </c>
      <c r="B166" s="31" t="s">
        <v>342</v>
      </c>
      <c r="C166" s="144" t="s">
        <v>345</v>
      </c>
      <c r="D166" s="31" t="s">
        <v>259</v>
      </c>
      <c r="E166" s="31" t="s">
        <v>260</v>
      </c>
      <c r="F166" s="31"/>
      <c r="G166" s="178"/>
      <c r="H166" s="179"/>
      <c r="I166" s="31"/>
    </row>
    <row r="167" spans="1:42" ht="31" x14ac:dyDescent="0.35">
      <c r="A167" s="143">
        <v>166</v>
      </c>
      <c r="B167" s="31" t="s">
        <v>342</v>
      </c>
      <c r="C167" s="144" t="s">
        <v>346</v>
      </c>
      <c r="D167" s="31" t="s">
        <v>259</v>
      </c>
      <c r="E167" s="31" t="s">
        <v>265</v>
      </c>
      <c r="F167" s="31">
        <v>8</v>
      </c>
      <c r="G167" s="178"/>
      <c r="H167" s="179"/>
      <c r="I167" s="145" t="e" cm="1">
        <f t="array" ref="I167">_xlfn.IFS(G167=$Q$8,F167,G167=$Q$9,0)</f>
        <v>#N/A</v>
      </c>
    </row>
    <row r="168" spans="1:42" ht="31" x14ac:dyDescent="0.35">
      <c r="A168" s="143">
        <v>167</v>
      </c>
      <c r="B168" s="31" t="s">
        <v>342</v>
      </c>
      <c r="C168" s="144" t="s">
        <v>347</v>
      </c>
      <c r="D168" s="31" t="s">
        <v>259</v>
      </c>
      <c r="E168" s="31" t="s">
        <v>260</v>
      </c>
      <c r="F168" s="31"/>
      <c r="G168" s="178"/>
      <c r="H168" s="179"/>
      <c r="I168" s="145"/>
    </row>
    <row r="169" spans="1:42" ht="31" x14ac:dyDescent="0.35">
      <c r="A169" s="143">
        <v>168</v>
      </c>
      <c r="B169" s="31" t="s">
        <v>342</v>
      </c>
      <c r="C169" s="144" t="s">
        <v>348</v>
      </c>
      <c r="D169" s="31" t="s">
        <v>259</v>
      </c>
      <c r="E169" s="31" t="s">
        <v>260</v>
      </c>
      <c r="F169" s="31"/>
      <c r="G169" s="178"/>
      <c r="H169" s="179"/>
      <c r="I169" s="145"/>
    </row>
    <row r="170" spans="1:42" x14ac:dyDescent="0.35">
      <c r="A170" s="143">
        <v>169</v>
      </c>
      <c r="B170" s="31" t="s">
        <v>342</v>
      </c>
      <c r="C170" s="144" t="s">
        <v>349</v>
      </c>
      <c r="D170" s="31" t="s">
        <v>259</v>
      </c>
      <c r="E170" s="31" t="s">
        <v>260</v>
      </c>
      <c r="F170" s="31"/>
      <c r="G170" s="178"/>
      <c r="H170" s="179"/>
      <c r="I170" s="145"/>
    </row>
    <row r="171" spans="1:42" ht="31" x14ac:dyDescent="0.35">
      <c r="A171" s="143">
        <v>170</v>
      </c>
      <c r="B171" s="31" t="s">
        <v>342</v>
      </c>
      <c r="C171" s="144" t="s">
        <v>351</v>
      </c>
      <c r="D171" s="31" t="s">
        <v>259</v>
      </c>
      <c r="E171" s="31" t="s">
        <v>260</v>
      </c>
      <c r="F171" s="31"/>
      <c r="G171" s="178"/>
      <c r="H171" s="179"/>
      <c r="I171" s="145"/>
    </row>
    <row r="172" spans="1:42" ht="31" x14ac:dyDescent="0.35">
      <c r="A172" s="143">
        <v>171</v>
      </c>
      <c r="B172" s="31" t="s">
        <v>342</v>
      </c>
      <c r="C172" s="144" t="s">
        <v>356</v>
      </c>
      <c r="D172" s="31" t="s">
        <v>259</v>
      </c>
      <c r="E172" s="31" t="s">
        <v>265</v>
      </c>
      <c r="F172" s="31">
        <v>7</v>
      </c>
      <c r="G172" s="178"/>
      <c r="H172" s="179"/>
      <c r="I172" s="145" t="e" cm="1">
        <f t="array" ref="I172">_xlfn.IFS(G172=$Q$8,F172,G172=$Q$9,0)</f>
        <v>#N/A</v>
      </c>
    </row>
    <row r="173" spans="1:42" x14ac:dyDescent="0.35">
      <c r="A173" s="143">
        <v>172</v>
      </c>
      <c r="B173" s="31" t="s">
        <v>342</v>
      </c>
      <c r="C173" s="144" t="s">
        <v>374</v>
      </c>
      <c r="D173" s="31" t="s">
        <v>259</v>
      </c>
      <c r="E173" s="31" t="s">
        <v>265</v>
      </c>
      <c r="F173" s="31">
        <v>6</v>
      </c>
      <c r="G173" s="178"/>
      <c r="H173" s="179"/>
      <c r="I173" s="145" t="e" cm="1">
        <f t="array" ref="I173">_xlfn.IFS(G173=$Q$8,F173,G173=$Q$9,0)</f>
        <v>#N/A</v>
      </c>
    </row>
    <row r="174" spans="1:42" ht="31" x14ac:dyDescent="0.35">
      <c r="A174" s="143">
        <v>173</v>
      </c>
      <c r="B174" s="31" t="s">
        <v>342</v>
      </c>
      <c r="C174" s="144" t="s">
        <v>375</v>
      </c>
      <c r="D174" s="31" t="s">
        <v>259</v>
      </c>
      <c r="E174" s="31" t="s">
        <v>265</v>
      </c>
      <c r="F174" s="31">
        <v>5</v>
      </c>
      <c r="G174" s="178"/>
      <c r="H174" s="179"/>
      <c r="I174" s="145" t="e" cm="1">
        <f t="array" ref="I174">_xlfn.IFS(G174=$Q$8,F174,G174=$Q$9,0)</f>
        <v>#N/A</v>
      </c>
    </row>
    <row r="175" spans="1:42" x14ac:dyDescent="0.35">
      <c r="A175" s="143">
        <v>174</v>
      </c>
      <c r="B175" s="31" t="s">
        <v>342</v>
      </c>
      <c r="C175" s="144" t="s">
        <v>388</v>
      </c>
      <c r="D175" s="31" t="s">
        <v>259</v>
      </c>
      <c r="E175" s="31" t="s">
        <v>260</v>
      </c>
      <c r="F175" s="31"/>
      <c r="G175" s="178"/>
      <c r="H175" s="179"/>
      <c r="I175" s="145"/>
    </row>
    <row r="176" spans="1:42" x14ac:dyDescent="0.35">
      <c r="A176" s="143">
        <v>175</v>
      </c>
      <c r="B176" s="31" t="s">
        <v>342</v>
      </c>
      <c r="C176" s="144" t="s">
        <v>416</v>
      </c>
      <c r="D176" s="31" t="s">
        <v>259</v>
      </c>
      <c r="E176" s="35" t="s">
        <v>265</v>
      </c>
      <c r="F176" s="31">
        <v>10</v>
      </c>
      <c r="G176" s="178"/>
      <c r="H176" s="179"/>
      <c r="I176" s="145" t="e" cm="1">
        <f t="array" ref="I176">_xlfn.IFS(G176=$Q$8,F176,G176=$Q$9,0)</f>
        <v>#N/A</v>
      </c>
    </row>
    <row r="177" spans="1:42" ht="31" x14ac:dyDescent="0.35">
      <c r="A177" s="143">
        <v>176</v>
      </c>
      <c r="B177" s="31" t="s">
        <v>342</v>
      </c>
      <c r="C177" s="144" t="s">
        <v>417</v>
      </c>
      <c r="D177" s="31" t="s">
        <v>259</v>
      </c>
      <c r="E177" s="35" t="s">
        <v>260</v>
      </c>
      <c r="F177" s="31"/>
      <c r="G177" s="178"/>
      <c r="H177" s="181"/>
      <c r="I177" s="145"/>
    </row>
    <row r="178" spans="1:42" s="168" customFormat="1" x14ac:dyDescent="0.35">
      <c r="A178" s="143">
        <v>177</v>
      </c>
      <c r="B178" s="31" t="s">
        <v>342</v>
      </c>
      <c r="C178" s="144" t="s">
        <v>420</v>
      </c>
      <c r="D178" s="31" t="s">
        <v>259</v>
      </c>
      <c r="E178" s="35" t="s">
        <v>260</v>
      </c>
      <c r="F178" s="31"/>
      <c r="G178" s="178"/>
      <c r="H178" s="181"/>
      <c r="I178" s="145"/>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row>
    <row r="179" spans="1:42" x14ac:dyDescent="0.35">
      <c r="A179" s="143">
        <v>178</v>
      </c>
      <c r="B179" s="31" t="s">
        <v>342</v>
      </c>
      <c r="C179" s="144" t="s">
        <v>421</v>
      </c>
      <c r="D179" s="31" t="s">
        <v>259</v>
      </c>
      <c r="E179" s="35" t="s">
        <v>265</v>
      </c>
      <c r="F179" s="31">
        <v>6</v>
      </c>
      <c r="G179" s="178"/>
      <c r="H179" s="181"/>
      <c r="I179" s="145" t="e" cm="1">
        <f t="array" ref="I179">_xlfn.IFS(G179=$Q$8,F179,G179=$Q$9,0)</f>
        <v>#N/A</v>
      </c>
    </row>
    <row r="180" spans="1:42" x14ac:dyDescent="0.35">
      <c r="A180" s="143">
        <v>179</v>
      </c>
      <c r="B180" s="31" t="s">
        <v>342</v>
      </c>
      <c r="C180" s="144" t="s">
        <v>430</v>
      </c>
      <c r="D180" s="31" t="s">
        <v>259</v>
      </c>
      <c r="E180" s="35" t="s">
        <v>265</v>
      </c>
      <c r="F180" s="31">
        <v>2</v>
      </c>
      <c r="G180" s="178"/>
      <c r="H180" s="181"/>
      <c r="I180" s="145" t="e" cm="1">
        <f t="array" ref="I180">_xlfn.IFS(G180=$Q$8,F180,G180=$Q$9,0)</f>
        <v>#N/A</v>
      </c>
    </row>
    <row r="181" spans="1:42" ht="31" x14ac:dyDescent="0.35">
      <c r="A181" s="143">
        <v>180</v>
      </c>
      <c r="B181" s="31" t="s">
        <v>272</v>
      </c>
      <c r="C181" s="144" t="s">
        <v>273</v>
      </c>
      <c r="D181" s="31" t="s">
        <v>259</v>
      </c>
      <c r="E181" s="31" t="s">
        <v>260</v>
      </c>
      <c r="F181" s="31"/>
      <c r="G181" s="178"/>
      <c r="H181" s="179"/>
      <c r="I181" s="145"/>
    </row>
    <row r="182" spans="1:42" x14ac:dyDescent="0.35">
      <c r="A182" s="143">
        <v>181</v>
      </c>
      <c r="B182" s="31" t="s">
        <v>272</v>
      </c>
      <c r="C182" s="144" t="s">
        <v>274</v>
      </c>
      <c r="D182" s="31" t="s">
        <v>259</v>
      </c>
      <c r="E182" s="31" t="s">
        <v>260</v>
      </c>
      <c r="F182" s="31"/>
      <c r="G182" s="178"/>
      <c r="H182" s="179"/>
      <c r="I182" s="145"/>
    </row>
    <row r="183" spans="1:42" ht="31" x14ac:dyDescent="0.35">
      <c r="A183" s="143">
        <v>182</v>
      </c>
      <c r="B183" s="158" t="s">
        <v>272</v>
      </c>
      <c r="C183" s="159" t="s">
        <v>275</v>
      </c>
      <c r="D183" s="158" t="s">
        <v>259</v>
      </c>
      <c r="E183" s="158" t="s">
        <v>265</v>
      </c>
      <c r="F183" s="158">
        <v>10</v>
      </c>
      <c r="G183" s="178"/>
      <c r="H183" s="182"/>
      <c r="I183" s="145" t="e" cm="1">
        <f t="array" ref="I183">_xlfn.IFS(G183=$Q$8,F183,G183=$Q$9,0)</f>
        <v>#N/A</v>
      </c>
    </row>
    <row r="184" spans="1:42" ht="31" x14ac:dyDescent="0.35">
      <c r="A184" s="143">
        <v>183</v>
      </c>
      <c r="B184" s="31" t="s">
        <v>272</v>
      </c>
      <c r="C184" s="144" t="s">
        <v>280</v>
      </c>
      <c r="D184" s="31" t="s">
        <v>259</v>
      </c>
      <c r="E184" s="31" t="s">
        <v>260</v>
      </c>
      <c r="F184" s="31"/>
      <c r="G184" s="178"/>
      <c r="H184" s="179"/>
      <c r="I184" s="145"/>
    </row>
    <row r="185" spans="1:42" ht="31" x14ac:dyDescent="0.35">
      <c r="A185" s="143">
        <v>184</v>
      </c>
      <c r="B185" s="31" t="s">
        <v>272</v>
      </c>
      <c r="C185" s="144" t="s">
        <v>302</v>
      </c>
      <c r="D185" s="31" t="s">
        <v>259</v>
      </c>
      <c r="E185" s="31" t="s">
        <v>260</v>
      </c>
      <c r="F185" s="31"/>
      <c r="G185" s="178"/>
      <c r="H185" s="179"/>
      <c r="I185" s="145"/>
    </row>
    <row r="186" spans="1:42" ht="31" x14ac:dyDescent="0.35">
      <c r="A186" s="143">
        <v>185</v>
      </c>
      <c r="B186" s="31" t="s">
        <v>272</v>
      </c>
      <c r="C186" s="144" t="s">
        <v>303</v>
      </c>
      <c r="D186" s="31" t="s">
        <v>259</v>
      </c>
      <c r="E186" s="31" t="s">
        <v>260</v>
      </c>
      <c r="F186" s="31"/>
      <c r="G186" s="178"/>
      <c r="H186" s="179"/>
      <c r="I186" s="145"/>
    </row>
    <row r="187" spans="1:42" x14ac:dyDescent="0.35">
      <c r="A187" s="143">
        <v>186</v>
      </c>
      <c r="B187" s="31" t="s">
        <v>272</v>
      </c>
      <c r="C187" s="144" t="s">
        <v>319</v>
      </c>
      <c r="D187" s="31" t="s">
        <v>259</v>
      </c>
      <c r="E187" s="31" t="s">
        <v>260</v>
      </c>
      <c r="F187" s="31"/>
      <c r="G187" s="178"/>
      <c r="H187" s="179"/>
      <c r="I187" s="145"/>
    </row>
    <row r="188" spans="1:42" x14ac:dyDescent="0.35">
      <c r="A188" s="143">
        <v>187</v>
      </c>
      <c r="B188" s="31" t="s">
        <v>272</v>
      </c>
      <c r="C188" s="144" t="s">
        <v>396</v>
      </c>
      <c r="D188" s="31" t="s">
        <v>259</v>
      </c>
      <c r="E188" s="31" t="s">
        <v>260</v>
      </c>
      <c r="F188" s="31"/>
      <c r="G188" s="178"/>
      <c r="H188" s="179"/>
      <c r="I188" s="145"/>
    </row>
    <row r="189" spans="1:42" x14ac:dyDescent="0.35">
      <c r="A189" s="143">
        <v>188</v>
      </c>
      <c r="B189" s="31" t="s">
        <v>272</v>
      </c>
      <c r="C189" s="144" t="s">
        <v>398</v>
      </c>
      <c r="D189" s="31" t="s">
        <v>259</v>
      </c>
      <c r="E189" s="31" t="s">
        <v>399</v>
      </c>
      <c r="F189" s="31">
        <v>6</v>
      </c>
      <c r="G189" s="178"/>
      <c r="H189" s="179"/>
      <c r="I189" s="145" t="e" cm="1">
        <f t="array" ref="I189">_xlfn.IFS(G189=$Q$8,F189,G189=$Q$9,0)</f>
        <v>#N/A</v>
      </c>
    </row>
    <row r="190" spans="1:42" s="169" customFormat="1" ht="31" x14ac:dyDescent="0.35">
      <c r="A190" s="143">
        <v>189</v>
      </c>
      <c r="B190" s="31" t="s">
        <v>272</v>
      </c>
      <c r="C190" s="144" t="s">
        <v>400</v>
      </c>
      <c r="D190" s="31" t="s">
        <v>259</v>
      </c>
      <c r="E190" s="31" t="s">
        <v>260</v>
      </c>
      <c r="F190" s="31"/>
      <c r="G190" s="178"/>
      <c r="H190" s="179"/>
      <c r="I190" s="145"/>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row>
    <row r="191" spans="1:42" x14ac:dyDescent="0.35">
      <c r="A191" s="143">
        <v>190</v>
      </c>
      <c r="B191" s="31" t="s">
        <v>272</v>
      </c>
      <c r="C191" s="144" t="s">
        <v>413</v>
      </c>
      <c r="D191" s="31" t="s">
        <v>259</v>
      </c>
      <c r="E191" s="35" t="s">
        <v>260</v>
      </c>
      <c r="F191" s="31"/>
      <c r="G191" s="178"/>
      <c r="H191" s="179"/>
      <c r="I191" s="145"/>
    </row>
    <row r="192" spans="1:42" x14ac:dyDescent="0.35">
      <c r="A192" s="143">
        <v>191</v>
      </c>
      <c r="B192" s="31" t="s">
        <v>272</v>
      </c>
      <c r="C192" s="144" t="s">
        <v>443</v>
      </c>
      <c r="D192" s="145" t="s">
        <v>259</v>
      </c>
      <c r="E192" s="145" t="s">
        <v>260</v>
      </c>
      <c r="F192" s="145"/>
      <c r="G192" s="178"/>
      <c r="H192" s="181"/>
      <c r="I192" s="145"/>
    </row>
    <row r="193" spans="1:10" ht="31" x14ac:dyDescent="0.35">
      <c r="A193" s="143">
        <v>192</v>
      </c>
      <c r="B193" s="31" t="s">
        <v>272</v>
      </c>
      <c r="C193" s="144" t="s">
        <v>444</v>
      </c>
      <c r="D193" s="145" t="s">
        <v>259</v>
      </c>
      <c r="E193" s="145" t="s">
        <v>260</v>
      </c>
      <c r="F193" s="145"/>
      <c r="G193" s="178"/>
      <c r="H193" s="181"/>
      <c r="I193" s="145"/>
    </row>
    <row r="194" spans="1:10" x14ac:dyDescent="0.35">
      <c r="A194" s="143">
        <v>193</v>
      </c>
      <c r="B194" s="145" t="s">
        <v>126</v>
      </c>
      <c r="C194" s="144" t="s">
        <v>499</v>
      </c>
      <c r="D194" s="145" t="s">
        <v>259</v>
      </c>
      <c r="E194" s="145" t="s">
        <v>265</v>
      </c>
      <c r="F194" s="145">
        <v>6</v>
      </c>
      <c r="G194" s="178"/>
      <c r="H194" s="181"/>
      <c r="I194" s="145" t="e" cm="1">
        <f t="array" ref="I194">_xlfn.IFS(G194=$Q$8,F194,G194=$Q$9,0)</f>
        <v>#N/A</v>
      </c>
    </row>
    <row r="197" spans="1:10" ht="16" thickBot="1" x14ac:dyDescent="0.4"/>
    <row r="198" spans="1:10" ht="31.5" thickBot="1" x14ac:dyDescent="0.4">
      <c r="C198" s="246" t="s">
        <v>825</v>
      </c>
      <c r="D198" s="247"/>
      <c r="E198" s="247"/>
      <c r="F198" s="248"/>
      <c r="I198" s="133" t="s">
        <v>507</v>
      </c>
      <c r="J198" s="133">
        <f>SUM(F2:F194)+'Bouwblok Architectuur'!G13+'Bouwblok Technisch Beheer'!I40+'Bouwblok Functioneel Beheer'!H48+'Bouwblok Informatievoorziening'!G23</f>
        <v>619</v>
      </c>
    </row>
    <row r="199" spans="1:10" ht="31" x14ac:dyDescent="0.35">
      <c r="C199" s="172" t="s">
        <v>826</v>
      </c>
      <c r="D199" s="244"/>
      <c r="E199" s="244"/>
      <c r="F199" s="245"/>
      <c r="I199" s="1" t="s">
        <v>811</v>
      </c>
      <c r="J199" s="1" t="e">
        <f>SUM(I2:I194)</f>
        <v>#N/A</v>
      </c>
    </row>
    <row r="200" spans="1:10" ht="62" x14ac:dyDescent="0.35">
      <c r="C200" s="173" t="s">
        <v>827</v>
      </c>
      <c r="D200" s="244"/>
      <c r="E200" s="244"/>
      <c r="F200" s="245"/>
      <c r="I200" s="1" t="s">
        <v>812</v>
      </c>
      <c r="J200" s="1" t="e">
        <f>'Bouwblok Architectuur'!G14</f>
        <v>#N/A</v>
      </c>
    </row>
    <row r="201" spans="1:10" ht="31" x14ac:dyDescent="0.35">
      <c r="C201" s="174" t="s">
        <v>828</v>
      </c>
      <c r="D201" s="244"/>
      <c r="E201" s="244"/>
      <c r="F201" s="245"/>
      <c r="I201" s="1" t="s">
        <v>813</v>
      </c>
      <c r="J201" s="1" t="e">
        <f>'Bouwblok Technisch Beheer'!I41</f>
        <v>#N/A</v>
      </c>
    </row>
    <row r="202" spans="1:10" ht="46.5" x14ac:dyDescent="0.35">
      <c r="C202" s="172" t="s">
        <v>829</v>
      </c>
      <c r="D202" s="244"/>
      <c r="E202" s="244"/>
      <c r="F202" s="245"/>
      <c r="I202" s="1" t="s">
        <v>814</v>
      </c>
      <c r="J202" s="1" t="e">
        <f>'Bouwblok Functioneel Beheer'!H49</f>
        <v>#N/A</v>
      </c>
    </row>
    <row r="203" spans="1:10" ht="47" thickBot="1" x14ac:dyDescent="0.4">
      <c r="C203" s="175" t="s">
        <v>830</v>
      </c>
      <c r="D203" s="244"/>
      <c r="E203" s="244"/>
      <c r="F203" s="245"/>
      <c r="I203" s="1" t="s">
        <v>815</v>
      </c>
      <c r="J203" s="1" t="e">
        <f>'Bouwblok Informatievoorziening'!G24</f>
        <v>#N/A</v>
      </c>
    </row>
    <row r="204" spans="1:10" x14ac:dyDescent="0.35">
      <c r="I204" s="1"/>
      <c r="J204" s="1"/>
    </row>
    <row r="205" spans="1:10" ht="31" x14ac:dyDescent="0.35">
      <c r="I205" s="1" t="s">
        <v>819</v>
      </c>
      <c r="J205" s="1" t="e">
        <f>SUM(J199:J203)</f>
        <v>#N/A</v>
      </c>
    </row>
    <row r="206" spans="1:10" x14ac:dyDescent="0.35">
      <c r="I206" s="1"/>
      <c r="J206" s="1"/>
    </row>
    <row r="207" spans="1:10" x14ac:dyDescent="0.35">
      <c r="I207" s="1"/>
      <c r="J207" s="1"/>
    </row>
    <row r="208" spans="1:10" ht="31" x14ac:dyDescent="0.35">
      <c r="I208" s="1" t="s">
        <v>508</v>
      </c>
      <c r="J208" s="1">
        <v>20</v>
      </c>
    </row>
    <row r="209" spans="9:10" x14ac:dyDescent="0.35">
      <c r="I209" s="176" t="s">
        <v>509</v>
      </c>
      <c r="J209" s="177" t="e">
        <f>J199/J205*J208</f>
        <v>#N/A</v>
      </c>
    </row>
  </sheetData>
  <sheetProtection algorithmName="SHA-512" hashValue="WAgXw/u9BJZQw0cOdxEz/rTPqs7hHfW+URcuSFDQ5NuKyaMZG1qys+ZYAiTBFFSgKWBW8xMb8FxWlAB9Ly3CeQ==" saltValue="6yRTxBWVeL7SqJ3i+u6C0g==" spinCount="100000" sheet="1" objects="1" scenarios="1"/>
  <autoFilter ref="A1:H194" xr:uid="{CA22220E-4663-46B8-8EE9-E187A250CCDD}">
    <sortState xmlns:xlrd2="http://schemas.microsoft.com/office/spreadsheetml/2017/richdata2" ref="A2:H194">
      <sortCondition ref="A1:A194"/>
    </sortState>
  </autoFilter>
  <sortState xmlns:xlrd2="http://schemas.microsoft.com/office/spreadsheetml/2017/richdata2" ref="A1:H193">
    <sortCondition descending="1" ref="F1:F193"/>
  </sortState>
  <customSheetViews>
    <customSheetView guid="{47250D54-170D-44A9-93B0-B52AA1DFBB03}" scale="83" showAutoFilter="1">
      <pane xSplit="8" ySplit="3" topLeftCell="I21" activePane="bottomRight" state="frozen"/>
      <selection pane="bottomRight" activeCell="C246" sqref="C246"/>
      <pageMargins left="0" right="0" top="0" bottom="0" header="0" footer="0"/>
      <pageSetup paperSize="9" orientation="portrait" r:id="rId1"/>
      <autoFilter ref="A3:V227" xr:uid="{B3641D6C-1533-4D10-A7CC-DB6240E3D447}"/>
    </customSheetView>
    <customSheetView guid="{BC3723C9-142D-4615-8D1E-6AB02A8598F4}" scale="83" showAutoFilter="1">
      <pane xSplit="8" ySplit="3" topLeftCell="T4" activePane="bottomRight" state="frozen"/>
      <selection pane="bottomRight" activeCell="A3" sqref="A3:XFD3"/>
      <pageMargins left="0" right="0" top="0" bottom="0" header="0" footer="0"/>
      <pageSetup paperSize="9" orientation="portrait" r:id="rId2"/>
      <autoFilter ref="A3:V3" xr:uid="{A9BFB248-9089-49F4-B379-8A2A5C6B2BCF}"/>
    </customSheetView>
  </customSheetViews>
  <mergeCells count="6">
    <mergeCell ref="D201:F201"/>
    <mergeCell ref="D202:F202"/>
    <mergeCell ref="D203:F203"/>
    <mergeCell ref="C198:F198"/>
    <mergeCell ref="D199:F199"/>
    <mergeCell ref="D200:F200"/>
  </mergeCells>
  <dataValidations count="4">
    <dataValidation type="list" allowBlank="1" showInputMessage="1" showErrorMessage="1" sqref="E2:E3 E6:E160 E162:E185" xr:uid="{63EF91C3-0C3B-4A32-B0A7-CAEA2FBB0163}">
      <formula1>"Eis,Wens"</formula1>
    </dataValidation>
    <dataValidation allowBlank="1" showInputMessage="1" showErrorMessage="1" sqref="F1:F160 F162:F1048576" xr:uid="{432A2C94-7523-46B4-BC96-4C677D95E1A0}"/>
    <dataValidation type="list" allowBlank="1" showInputMessage="1" showErrorMessage="1" sqref="D2:D3 D6:D185" xr:uid="{09D671B7-1071-4F6A-85CE-2DD627F896BF}">
      <formula1>"Functioneel,Privacy,Security,Technisch"</formula1>
    </dataValidation>
    <dataValidation type="list" allowBlank="1" showInputMessage="1" showErrorMessage="1" sqref="G2:G194" xr:uid="{392ED099-D1BA-40FD-AEE0-A35D50769923}">
      <formula1>$Q$8:$Q$9</formula1>
    </dataValidation>
  </dataValidation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367B4-49B3-48C5-9EA3-C97F30851287}">
  <dimension ref="A1:N124"/>
  <sheetViews>
    <sheetView topLeftCell="B8" workbookViewId="0">
      <selection activeCell="F20" sqref="F20"/>
    </sheetView>
  </sheetViews>
  <sheetFormatPr defaultRowHeight="14.5" x14ac:dyDescent="0.35"/>
  <cols>
    <col min="1" max="1" width="8.75" style="47" customWidth="1"/>
    <col min="2" max="2" width="46.25" style="47" customWidth="1"/>
    <col min="3" max="3" width="12.6640625" style="47" customWidth="1"/>
    <col min="4" max="4" width="26.25" style="194" customWidth="1"/>
    <col min="5" max="5" width="25.4140625" style="194" customWidth="1"/>
    <col min="6" max="6" width="27.5" style="47" customWidth="1"/>
    <col min="7" max="7" width="22.33203125" style="47" customWidth="1"/>
    <col min="8" max="16384" width="8.6640625" style="47"/>
  </cols>
  <sheetData>
    <row r="1" spans="1:14" ht="18.5" x14ac:dyDescent="0.35">
      <c r="A1" s="249" t="s">
        <v>802</v>
      </c>
      <c r="B1" s="250"/>
      <c r="C1" s="250"/>
      <c r="D1" s="250"/>
      <c r="E1" s="250"/>
      <c r="F1" s="250"/>
      <c r="G1" s="250"/>
      <c r="H1" s="46"/>
    </row>
    <row r="2" spans="1:14" ht="15" customHeight="1" x14ac:dyDescent="0.35">
      <c r="A2" s="251" t="s">
        <v>512</v>
      </c>
      <c r="B2" s="252"/>
      <c r="C2" s="252"/>
      <c r="D2" s="252"/>
      <c r="E2" s="252"/>
      <c r="F2" s="252"/>
      <c r="G2" s="252"/>
    </row>
    <row r="3" spans="1:14" ht="43.5" x14ac:dyDescent="0.35">
      <c r="A3" s="48" t="s">
        <v>513</v>
      </c>
      <c r="B3" s="48" t="s">
        <v>1</v>
      </c>
      <c r="C3" s="48" t="s">
        <v>514</v>
      </c>
      <c r="D3" s="132" t="s">
        <v>515</v>
      </c>
      <c r="E3" s="132" t="s">
        <v>256</v>
      </c>
      <c r="F3" s="132" t="s">
        <v>503</v>
      </c>
      <c r="G3" s="132" t="s">
        <v>506</v>
      </c>
    </row>
    <row r="4" spans="1:14" ht="73" thickBot="1" x14ac:dyDescent="0.4">
      <c r="A4" s="185" t="s">
        <v>516</v>
      </c>
      <c r="B4" s="49" t="s">
        <v>517</v>
      </c>
      <c r="C4" s="178"/>
      <c r="D4" s="186" t="s">
        <v>260</v>
      </c>
      <c r="E4" s="186"/>
      <c r="F4" s="195"/>
      <c r="G4" s="186"/>
    </row>
    <row r="5" spans="1:14" ht="87" x14ac:dyDescent="0.35">
      <c r="A5" s="187" t="s">
        <v>518</v>
      </c>
      <c r="B5" s="188" t="s">
        <v>519</v>
      </c>
      <c r="C5" s="178"/>
      <c r="D5" s="186" t="s">
        <v>265</v>
      </c>
      <c r="E5" s="186">
        <v>5</v>
      </c>
      <c r="F5" s="195"/>
      <c r="G5" s="186" t="e" cm="1">
        <f t="array" ref="G5">_xlfn.IFS(C5=$N$5,E5,C5=$N$6,0)</f>
        <v>#N/A</v>
      </c>
      <c r="N5" s="135" t="s">
        <v>504</v>
      </c>
    </row>
    <row r="6" spans="1:14" ht="101.5" x14ac:dyDescent="0.35">
      <c r="A6" s="187" t="s">
        <v>520</v>
      </c>
      <c r="B6" s="188" t="s">
        <v>521</v>
      </c>
      <c r="C6" s="178"/>
      <c r="D6" s="186" t="s">
        <v>265</v>
      </c>
      <c r="E6" s="186">
        <v>5</v>
      </c>
      <c r="F6" s="195"/>
      <c r="G6" s="186" t="e" cm="1">
        <f t="array" ref="G6">_xlfn.IFS(C6=$N$5,E6,C6=$N$6,0)</f>
        <v>#N/A</v>
      </c>
      <c r="N6" s="135" t="s">
        <v>505</v>
      </c>
    </row>
    <row r="7" spans="1:14" ht="131" thickBot="1" x14ac:dyDescent="0.4">
      <c r="A7" s="187" t="s">
        <v>522</v>
      </c>
      <c r="B7" s="189" t="s">
        <v>523</v>
      </c>
      <c r="C7" s="178"/>
      <c r="D7" s="190" t="s">
        <v>265</v>
      </c>
      <c r="E7" s="186">
        <v>5</v>
      </c>
      <c r="F7" s="195"/>
      <c r="G7" s="186" t="e" cm="1">
        <f t="array" ref="G7">_xlfn.IFS(C7=$N$5,E7,C7=$N$6,0)</f>
        <v>#N/A</v>
      </c>
    </row>
    <row r="8" spans="1:14" ht="87" x14ac:dyDescent="0.35">
      <c r="A8" s="187" t="s">
        <v>524</v>
      </c>
      <c r="B8" s="191" t="s">
        <v>525</v>
      </c>
      <c r="C8" s="178"/>
      <c r="D8" s="190" t="s">
        <v>265</v>
      </c>
      <c r="E8" s="186">
        <v>5</v>
      </c>
      <c r="F8" s="195"/>
      <c r="G8" s="186" t="e" cm="1">
        <f t="array" ref="G8">_xlfn.IFS(C8=$N$5,E8,C8=$N$6,0)</f>
        <v>#N/A</v>
      </c>
    </row>
    <row r="9" spans="1:14" ht="87" x14ac:dyDescent="0.35">
      <c r="A9" s="187" t="s">
        <v>526</v>
      </c>
      <c r="B9" s="191" t="s">
        <v>527</v>
      </c>
      <c r="C9" s="178"/>
      <c r="D9" s="186" t="s">
        <v>265</v>
      </c>
      <c r="E9" s="186">
        <v>5</v>
      </c>
      <c r="F9" s="195"/>
      <c r="G9" s="186" t="e" cm="1">
        <f t="array" ref="G9">_xlfn.IFS(C9=$N$5,E9,C9=$N$6,0)</f>
        <v>#N/A</v>
      </c>
    </row>
    <row r="10" spans="1:14" ht="101.5" x14ac:dyDescent="0.35">
      <c r="A10" s="187" t="s">
        <v>528</v>
      </c>
      <c r="B10" s="192" t="s">
        <v>529</v>
      </c>
      <c r="C10" s="178"/>
      <c r="D10" s="186" t="s">
        <v>265</v>
      </c>
      <c r="E10" s="186">
        <v>5</v>
      </c>
      <c r="F10" s="195"/>
      <c r="G10" s="186" t="e" cm="1">
        <f t="array" ref="G10">_xlfn.IFS(C10=$N$5,E10,C10=$N$6,0)</f>
        <v>#N/A</v>
      </c>
    </row>
    <row r="11" spans="1:14" x14ac:dyDescent="0.35">
      <c r="A11" s="44"/>
      <c r="B11" s="44"/>
      <c r="C11" s="44"/>
      <c r="D11" s="193"/>
      <c r="E11" s="193"/>
      <c r="F11" s="44"/>
      <c r="G11" s="45"/>
      <c r="H11" s="46"/>
    </row>
    <row r="12" spans="1:14" x14ac:dyDescent="0.35">
      <c r="A12" s="44"/>
      <c r="B12" s="44"/>
      <c r="C12" s="44"/>
      <c r="D12" s="193"/>
      <c r="E12" s="193"/>
      <c r="F12" s="44"/>
      <c r="G12" s="45"/>
      <c r="H12" s="46"/>
    </row>
    <row r="13" spans="1:14" ht="31" x14ac:dyDescent="0.35">
      <c r="A13" s="44"/>
      <c r="B13" s="44"/>
      <c r="C13" s="44"/>
      <c r="D13" s="193"/>
      <c r="E13" s="193"/>
      <c r="F13" s="133" t="s">
        <v>816</v>
      </c>
      <c r="G13" s="43">
        <f>SUM(E5:E10)</f>
        <v>30</v>
      </c>
      <c r="H13" s="46"/>
    </row>
    <row r="14" spans="1:14" ht="31" x14ac:dyDescent="0.35">
      <c r="A14" s="44"/>
      <c r="B14" s="44"/>
      <c r="C14" s="44"/>
      <c r="D14" s="193"/>
      <c r="E14" s="193"/>
      <c r="F14" s="1" t="s">
        <v>817</v>
      </c>
      <c r="G14" s="36" t="e">
        <f>SUM(G5:G10)</f>
        <v>#N/A</v>
      </c>
      <c r="H14" s="46"/>
    </row>
    <row r="15" spans="1:14" x14ac:dyDescent="0.35">
      <c r="A15" s="44"/>
      <c r="B15" s="44"/>
      <c r="C15" s="44"/>
      <c r="D15" s="193"/>
      <c r="E15" s="193"/>
      <c r="F15" s="44"/>
      <c r="G15" s="45"/>
      <c r="H15" s="46"/>
    </row>
    <row r="16" spans="1:14" x14ac:dyDescent="0.35">
      <c r="A16" s="44"/>
      <c r="B16" s="44"/>
      <c r="C16" s="44"/>
      <c r="D16" s="193"/>
      <c r="E16" s="193"/>
      <c r="F16" s="44"/>
      <c r="G16" s="45"/>
      <c r="H16" s="46"/>
    </row>
    <row r="17" spans="1:8" x14ac:dyDescent="0.35">
      <c r="A17" s="44"/>
      <c r="B17" s="44"/>
      <c r="C17" s="44"/>
      <c r="D17" s="193"/>
      <c r="E17" s="193"/>
      <c r="F17" s="44"/>
      <c r="G17" s="45"/>
      <c r="H17" s="46"/>
    </row>
    <row r="18" spans="1:8" x14ac:dyDescent="0.35">
      <c r="A18" s="44"/>
      <c r="B18" s="44"/>
      <c r="C18" s="44"/>
      <c r="D18" s="193"/>
      <c r="E18" s="193"/>
      <c r="F18" s="44"/>
      <c r="G18" s="45"/>
      <c r="H18" s="46"/>
    </row>
    <row r="19" spans="1:8" x14ac:dyDescent="0.35">
      <c r="A19" s="44"/>
      <c r="B19" s="44"/>
      <c r="C19" s="44"/>
      <c r="D19" s="193"/>
      <c r="E19" s="193"/>
      <c r="F19" s="44"/>
      <c r="G19" s="45"/>
      <c r="H19" s="46"/>
    </row>
    <row r="20" spans="1:8" x14ac:dyDescent="0.35">
      <c r="A20" s="44"/>
      <c r="B20" s="44"/>
      <c r="C20" s="44"/>
      <c r="D20" s="193"/>
      <c r="E20" s="193"/>
      <c r="F20" s="44"/>
      <c r="G20" s="45"/>
      <c r="H20" s="46"/>
    </row>
    <row r="21" spans="1:8" x14ac:dyDescent="0.35">
      <c r="A21" s="44"/>
      <c r="B21" s="44"/>
      <c r="C21" s="44"/>
      <c r="D21" s="193"/>
      <c r="E21" s="193"/>
      <c r="F21" s="44"/>
      <c r="G21" s="45"/>
      <c r="H21" s="46"/>
    </row>
    <row r="22" spans="1:8" x14ac:dyDescent="0.35">
      <c r="A22" s="44"/>
      <c r="B22" s="44"/>
      <c r="C22" s="44"/>
      <c r="D22" s="193"/>
      <c r="E22" s="193"/>
      <c r="F22" s="44"/>
      <c r="G22" s="45"/>
      <c r="H22" s="46"/>
    </row>
    <row r="23" spans="1:8" x14ac:dyDescent="0.35">
      <c r="A23" s="44"/>
      <c r="B23" s="44"/>
      <c r="C23" s="44"/>
      <c r="D23" s="193"/>
      <c r="E23" s="193"/>
      <c r="F23" s="44"/>
      <c r="G23" s="45"/>
      <c r="H23" s="46"/>
    </row>
    <row r="24" spans="1:8" x14ac:dyDescent="0.35">
      <c r="A24" s="44"/>
      <c r="B24" s="44"/>
      <c r="C24" s="44"/>
      <c r="D24" s="193"/>
      <c r="E24" s="193"/>
      <c r="F24" s="44"/>
      <c r="G24" s="45"/>
      <c r="H24" s="46"/>
    </row>
    <row r="25" spans="1:8" x14ac:dyDescent="0.35">
      <c r="A25" s="44"/>
      <c r="B25" s="44"/>
      <c r="C25" s="44"/>
      <c r="D25" s="193"/>
      <c r="E25" s="193"/>
      <c r="F25" s="44"/>
      <c r="G25" s="45"/>
      <c r="H25" s="46"/>
    </row>
    <row r="26" spans="1:8" x14ac:dyDescent="0.35">
      <c r="A26" s="44"/>
      <c r="B26" s="44"/>
      <c r="C26" s="44"/>
      <c r="D26" s="193"/>
      <c r="E26" s="193"/>
      <c r="F26" s="44"/>
      <c r="G26" s="45"/>
      <c r="H26" s="46"/>
    </row>
    <row r="27" spans="1:8" x14ac:dyDescent="0.35">
      <c r="A27" s="44"/>
      <c r="B27" s="44"/>
      <c r="C27" s="44"/>
      <c r="D27" s="193"/>
      <c r="E27" s="193"/>
      <c r="F27" s="44"/>
      <c r="G27" s="45"/>
      <c r="H27" s="46"/>
    </row>
    <row r="28" spans="1:8" x14ac:dyDescent="0.35">
      <c r="A28" s="44"/>
      <c r="B28" s="44"/>
      <c r="C28" s="44"/>
      <c r="D28" s="193"/>
      <c r="E28" s="193"/>
      <c r="F28" s="44"/>
      <c r="G28" s="45"/>
      <c r="H28" s="46"/>
    </row>
    <row r="29" spans="1:8" x14ac:dyDescent="0.35">
      <c r="A29" s="44"/>
      <c r="B29" s="44"/>
      <c r="C29" s="44"/>
      <c r="D29" s="193"/>
      <c r="E29" s="193"/>
      <c r="F29" s="44"/>
      <c r="G29" s="45"/>
      <c r="H29" s="46"/>
    </row>
    <row r="30" spans="1:8" x14ac:dyDescent="0.35">
      <c r="A30" s="44"/>
      <c r="B30" s="44"/>
      <c r="C30" s="44"/>
      <c r="D30" s="193"/>
      <c r="E30" s="193"/>
      <c r="F30" s="44"/>
      <c r="G30" s="45"/>
      <c r="H30" s="46"/>
    </row>
    <row r="31" spans="1:8" x14ac:dyDescent="0.35">
      <c r="A31" s="44"/>
      <c r="B31" s="44"/>
      <c r="C31" s="44"/>
      <c r="D31" s="193"/>
      <c r="E31" s="193"/>
      <c r="F31" s="44"/>
      <c r="G31" s="45"/>
      <c r="H31" s="46"/>
    </row>
    <row r="32" spans="1:8" x14ac:dyDescent="0.35">
      <c r="A32" s="44"/>
      <c r="B32" s="44"/>
      <c r="C32" s="44"/>
      <c r="D32" s="193"/>
      <c r="E32" s="193"/>
      <c r="F32" s="44"/>
      <c r="G32" s="45"/>
      <c r="H32" s="46"/>
    </row>
    <row r="33" spans="1:8" x14ac:dyDescent="0.35">
      <c r="A33" s="44"/>
      <c r="B33" s="44"/>
      <c r="C33" s="44"/>
      <c r="D33" s="193"/>
      <c r="E33" s="193"/>
      <c r="F33" s="44"/>
      <c r="G33" s="45"/>
      <c r="H33" s="46"/>
    </row>
    <row r="34" spans="1:8" x14ac:dyDescent="0.35">
      <c r="A34" s="44"/>
      <c r="B34" s="44"/>
      <c r="C34" s="44"/>
      <c r="D34" s="193"/>
      <c r="E34" s="193"/>
      <c r="F34" s="44"/>
      <c r="G34" s="45"/>
      <c r="H34" s="46"/>
    </row>
    <row r="35" spans="1:8" x14ac:dyDescent="0.35">
      <c r="A35" s="44"/>
      <c r="B35" s="44"/>
      <c r="C35" s="44"/>
      <c r="D35" s="193"/>
      <c r="E35" s="193"/>
      <c r="F35" s="44"/>
      <c r="G35" s="45"/>
      <c r="H35" s="46"/>
    </row>
    <row r="36" spans="1:8" x14ac:dyDescent="0.35">
      <c r="A36" s="44"/>
      <c r="B36" s="44"/>
      <c r="C36" s="44"/>
      <c r="D36" s="193"/>
      <c r="E36" s="193"/>
      <c r="F36" s="44"/>
      <c r="G36" s="45"/>
      <c r="H36" s="46"/>
    </row>
    <row r="37" spans="1:8" x14ac:dyDescent="0.35">
      <c r="A37" s="44"/>
      <c r="B37" s="44"/>
      <c r="C37" s="44"/>
      <c r="D37" s="193"/>
      <c r="E37" s="193"/>
      <c r="F37" s="44"/>
      <c r="G37" s="45"/>
      <c r="H37" s="46"/>
    </row>
    <row r="38" spans="1:8" x14ac:dyDescent="0.35">
      <c r="A38" s="44"/>
      <c r="B38" s="44"/>
      <c r="C38" s="44"/>
      <c r="D38" s="193"/>
      <c r="E38" s="193"/>
      <c r="F38" s="44"/>
      <c r="G38" s="45"/>
      <c r="H38" s="46"/>
    </row>
    <row r="39" spans="1:8" x14ac:dyDescent="0.35">
      <c r="A39" s="44"/>
      <c r="B39" s="44"/>
      <c r="C39" s="44"/>
      <c r="D39" s="193"/>
      <c r="E39" s="193"/>
      <c r="F39" s="44"/>
      <c r="G39" s="45"/>
      <c r="H39" s="46"/>
    </row>
    <row r="40" spans="1:8" x14ac:dyDescent="0.35">
      <c r="A40" s="44"/>
      <c r="B40" s="44"/>
      <c r="C40" s="44"/>
      <c r="D40" s="193"/>
      <c r="E40" s="193"/>
      <c r="F40" s="44"/>
      <c r="G40" s="45"/>
      <c r="H40" s="46"/>
    </row>
    <row r="41" spans="1:8" x14ac:dyDescent="0.35">
      <c r="A41" s="44"/>
      <c r="B41" s="44"/>
      <c r="C41" s="44"/>
      <c r="D41" s="193"/>
      <c r="E41" s="193"/>
      <c r="F41" s="44"/>
      <c r="G41" s="45"/>
      <c r="H41" s="46"/>
    </row>
    <row r="42" spans="1:8" x14ac:dyDescent="0.35">
      <c r="A42" s="44"/>
      <c r="B42" s="44"/>
      <c r="C42" s="44"/>
      <c r="D42" s="193"/>
      <c r="E42" s="193"/>
      <c r="F42" s="44"/>
      <c r="G42" s="45"/>
      <c r="H42" s="46"/>
    </row>
    <row r="43" spans="1:8" x14ac:dyDescent="0.35">
      <c r="A43" s="44"/>
      <c r="B43" s="44"/>
      <c r="C43" s="44"/>
      <c r="D43" s="193"/>
      <c r="E43" s="193"/>
      <c r="F43" s="44"/>
      <c r="G43" s="45"/>
      <c r="H43" s="46"/>
    </row>
    <row r="44" spans="1:8" x14ac:dyDescent="0.35">
      <c r="A44" s="44"/>
      <c r="B44" s="44"/>
      <c r="C44" s="44"/>
      <c r="D44" s="193"/>
      <c r="E44" s="193"/>
      <c r="F44" s="44"/>
      <c r="G44" s="45"/>
      <c r="H44" s="46"/>
    </row>
    <row r="45" spans="1:8" x14ac:dyDescent="0.35">
      <c r="A45" s="44"/>
      <c r="B45" s="44"/>
      <c r="C45" s="44"/>
      <c r="D45" s="193"/>
      <c r="E45" s="193"/>
      <c r="F45" s="44"/>
      <c r="G45" s="45"/>
      <c r="H45" s="46"/>
    </row>
    <row r="46" spans="1:8" x14ac:dyDescent="0.35">
      <c r="A46" s="44"/>
      <c r="B46" s="44"/>
      <c r="C46" s="44"/>
      <c r="D46" s="193"/>
      <c r="E46" s="193"/>
      <c r="F46" s="44"/>
      <c r="G46" s="45"/>
      <c r="H46" s="46"/>
    </row>
    <row r="47" spans="1:8" x14ac:dyDescent="0.35">
      <c r="A47" s="44"/>
      <c r="B47" s="44"/>
      <c r="C47" s="44"/>
      <c r="D47" s="193"/>
      <c r="E47" s="193"/>
      <c r="F47" s="44"/>
      <c r="G47" s="45"/>
      <c r="H47" s="46"/>
    </row>
    <row r="48" spans="1:8" x14ac:dyDescent="0.35">
      <c r="A48" s="44"/>
      <c r="B48" s="44"/>
      <c r="C48" s="44"/>
      <c r="D48" s="193"/>
      <c r="E48" s="193"/>
      <c r="F48" s="44"/>
      <c r="G48" s="45"/>
      <c r="H48" s="46"/>
    </row>
    <row r="49" spans="1:8" x14ac:dyDescent="0.35">
      <c r="A49" s="44"/>
      <c r="B49" s="44"/>
      <c r="C49" s="44"/>
      <c r="D49" s="193"/>
      <c r="E49" s="193"/>
      <c r="F49" s="44"/>
      <c r="G49" s="45"/>
      <c r="H49" s="46"/>
    </row>
    <row r="50" spans="1:8" x14ac:dyDescent="0.35">
      <c r="A50" s="44"/>
      <c r="B50" s="44"/>
      <c r="C50" s="44"/>
      <c r="D50" s="193"/>
      <c r="E50" s="193"/>
      <c r="F50" s="44"/>
      <c r="G50" s="45"/>
      <c r="H50" s="46"/>
    </row>
    <row r="51" spans="1:8" x14ac:dyDescent="0.35">
      <c r="A51" s="44"/>
      <c r="B51" s="44"/>
      <c r="C51" s="44"/>
      <c r="D51" s="193"/>
      <c r="E51" s="193"/>
      <c r="F51" s="44"/>
      <c r="G51" s="45"/>
      <c r="H51" s="46"/>
    </row>
    <row r="52" spans="1:8" x14ac:dyDescent="0.35">
      <c r="A52" s="44"/>
      <c r="B52" s="44"/>
      <c r="C52" s="44"/>
      <c r="D52" s="193"/>
      <c r="E52" s="193"/>
      <c r="F52" s="44"/>
      <c r="G52" s="45"/>
      <c r="H52" s="46"/>
    </row>
    <row r="53" spans="1:8" x14ac:dyDescent="0.35">
      <c r="A53" s="44"/>
      <c r="B53" s="44"/>
      <c r="C53" s="44"/>
      <c r="D53" s="193"/>
      <c r="E53" s="193"/>
      <c r="F53" s="44"/>
      <c r="G53" s="45"/>
      <c r="H53" s="46"/>
    </row>
    <row r="54" spans="1:8" x14ac:dyDescent="0.35">
      <c r="A54" s="44"/>
      <c r="B54" s="44"/>
      <c r="C54" s="44"/>
      <c r="D54" s="193"/>
      <c r="E54" s="193"/>
      <c r="F54" s="44"/>
      <c r="G54" s="45"/>
      <c r="H54" s="46"/>
    </row>
    <row r="55" spans="1:8" x14ac:dyDescent="0.35">
      <c r="A55" s="44"/>
      <c r="B55" s="44"/>
      <c r="C55" s="44"/>
      <c r="D55" s="193"/>
      <c r="E55" s="193"/>
      <c r="F55" s="44"/>
      <c r="G55" s="45"/>
      <c r="H55" s="46"/>
    </row>
    <row r="56" spans="1:8" x14ac:dyDescent="0.35">
      <c r="A56" s="44"/>
      <c r="B56" s="44"/>
      <c r="C56" s="44"/>
      <c r="D56" s="193"/>
      <c r="E56" s="193"/>
      <c r="F56" s="44"/>
      <c r="G56" s="45"/>
      <c r="H56" s="46"/>
    </row>
    <row r="57" spans="1:8" x14ac:dyDescent="0.35">
      <c r="A57" s="44"/>
      <c r="B57" s="44"/>
      <c r="C57" s="44"/>
      <c r="D57" s="193"/>
      <c r="E57" s="193"/>
      <c r="F57" s="44"/>
      <c r="G57" s="45"/>
      <c r="H57" s="46"/>
    </row>
    <row r="58" spans="1:8" x14ac:dyDescent="0.35">
      <c r="A58" s="44"/>
      <c r="B58" s="44"/>
      <c r="C58" s="44"/>
      <c r="D58" s="193"/>
      <c r="E58" s="193"/>
      <c r="F58" s="44"/>
      <c r="G58" s="45"/>
      <c r="H58" s="46"/>
    </row>
    <row r="59" spans="1:8" x14ac:dyDescent="0.35">
      <c r="A59" s="44"/>
      <c r="B59" s="44"/>
      <c r="C59" s="44"/>
      <c r="D59" s="193"/>
      <c r="E59" s="193"/>
      <c r="F59" s="44"/>
      <c r="G59" s="45"/>
      <c r="H59" s="46"/>
    </row>
    <row r="60" spans="1:8" x14ac:dyDescent="0.35">
      <c r="A60" s="44"/>
      <c r="B60" s="44"/>
      <c r="C60" s="44"/>
      <c r="D60" s="193"/>
      <c r="E60" s="193"/>
      <c r="F60" s="44"/>
      <c r="G60" s="45"/>
      <c r="H60" s="46"/>
    </row>
    <row r="61" spans="1:8" x14ac:dyDescent="0.35">
      <c r="A61" s="44"/>
      <c r="B61" s="44"/>
      <c r="C61" s="44"/>
      <c r="D61" s="193"/>
      <c r="E61" s="193"/>
      <c r="F61" s="44"/>
      <c r="G61" s="45"/>
      <c r="H61" s="46"/>
    </row>
    <row r="62" spans="1:8" x14ac:dyDescent="0.35">
      <c r="A62" s="44"/>
      <c r="B62" s="44"/>
      <c r="C62" s="44"/>
      <c r="D62" s="193"/>
      <c r="E62" s="193"/>
      <c r="F62" s="44"/>
      <c r="G62" s="45"/>
      <c r="H62" s="46"/>
    </row>
    <row r="63" spans="1:8" x14ac:dyDescent="0.35">
      <c r="A63" s="44"/>
      <c r="B63" s="44"/>
      <c r="C63" s="44"/>
      <c r="D63" s="193"/>
      <c r="E63" s="193"/>
      <c r="F63" s="44"/>
      <c r="G63" s="45"/>
      <c r="H63" s="46"/>
    </row>
    <row r="64" spans="1:8" x14ac:dyDescent="0.35">
      <c r="A64" s="44"/>
      <c r="B64" s="44"/>
      <c r="C64" s="44"/>
      <c r="D64" s="193"/>
      <c r="E64" s="193"/>
      <c r="F64" s="44"/>
      <c r="G64" s="45"/>
      <c r="H64" s="46"/>
    </row>
    <row r="65" spans="1:8" x14ac:dyDescent="0.35">
      <c r="A65" s="44"/>
      <c r="B65" s="44"/>
      <c r="C65" s="44"/>
      <c r="D65" s="193"/>
      <c r="E65" s="193"/>
      <c r="F65" s="44"/>
      <c r="G65" s="45"/>
      <c r="H65" s="46"/>
    </row>
    <row r="66" spans="1:8" x14ac:dyDescent="0.35">
      <c r="A66" s="44"/>
      <c r="B66" s="44"/>
      <c r="C66" s="44"/>
      <c r="D66" s="193"/>
      <c r="E66" s="193"/>
      <c r="F66" s="44"/>
      <c r="G66" s="45"/>
      <c r="H66" s="46"/>
    </row>
    <row r="67" spans="1:8" x14ac:dyDescent="0.35">
      <c r="A67" s="44"/>
      <c r="B67" s="44"/>
      <c r="C67" s="44"/>
      <c r="D67" s="193"/>
      <c r="E67" s="193"/>
      <c r="F67" s="44"/>
      <c r="G67" s="45"/>
      <c r="H67" s="46"/>
    </row>
    <row r="68" spans="1:8" x14ac:dyDescent="0.35">
      <c r="A68" s="44"/>
      <c r="B68" s="44"/>
      <c r="C68" s="44"/>
      <c r="D68" s="193"/>
      <c r="E68" s="193"/>
      <c r="F68" s="44"/>
      <c r="G68" s="45"/>
      <c r="H68" s="46"/>
    </row>
    <row r="69" spans="1:8" x14ac:dyDescent="0.35">
      <c r="A69" s="44"/>
      <c r="B69" s="44"/>
      <c r="C69" s="44"/>
      <c r="D69" s="193"/>
      <c r="E69" s="193"/>
      <c r="F69" s="44"/>
      <c r="G69" s="45"/>
      <c r="H69" s="46"/>
    </row>
    <row r="70" spans="1:8" x14ac:dyDescent="0.35">
      <c r="A70" s="44"/>
      <c r="B70" s="44"/>
      <c r="C70" s="44"/>
      <c r="D70" s="193"/>
      <c r="E70" s="193"/>
      <c r="F70" s="44"/>
      <c r="G70" s="45"/>
      <c r="H70" s="46"/>
    </row>
    <row r="71" spans="1:8" x14ac:dyDescent="0.35">
      <c r="A71" s="44"/>
      <c r="B71" s="44"/>
      <c r="C71" s="44"/>
      <c r="D71" s="193"/>
      <c r="E71" s="193"/>
      <c r="F71" s="44"/>
      <c r="G71" s="45"/>
      <c r="H71" s="46"/>
    </row>
    <row r="72" spans="1:8" x14ac:dyDescent="0.35">
      <c r="A72" s="44"/>
      <c r="B72" s="44"/>
      <c r="C72" s="44"/>
      <c r="D72" s="193"/>
      <c r="E72" s="193"/>
      <c r="F72" s="44"/>
      <c r="G72" s="45"/>
      <c r="H72" s="46"/>
    </row>
    <row r="73" spans="1:8" x14ac:dyDescent="0.35">
      <c r="A73" s="44"/>
      <c r="B73" s="44"/>
      <c r="C73" s="44"/>
      <c r="D73" s="193"/>
      <c r="E73" s="193"/>
      <c r="F73" s="44"/>
      <c r="G73" s="45"/>
      <c r="H73" s="46"/>
    </row>
    <row r="74" spans="1:8" x14ac:dyDescent="0.35">
      <c r="A74" s="44"/>
      <c r="B74" s="44"/>
      <c r="C74" s="44"/>
      <c r="D74" s="193"/>
      <c r="E74" s="193"/>
      <c r="F74" s="44"/>
      <c r="G74" s="45"/>
      <c r="H74" s="46"/>
    </row>
    <row r="75" spans="1:8" x14ac:dyDescent="0.35">
      <c r="A75" s="44"/>
      <c r="B75" s="44"/>
      <c r="C75" s="44"/>
      <c r="D75" s="193"/>
      <c r="E75" s="193"/>
      <c r="F75" s="44"/>
      <c r="G75" s="45"/>
      <c r="H75" s="46"/>
    </row>
    <row r="76" spans="1:8" x14ac:dyDescent="0.35">
      <c r="A76" s="44"/>
      <c r="B76" s="44"/>
      <c r="C76" s="44"/>
      <c r="D76" s="193"/>
      <c r="E76" s="193"/>
      <c r="F76" s="44"/>
      <c r="G76" s="45"/>
      <c r="H76" s="46"/>
    </row>
    <row r="77" spans="1:8" x14ac:dyDescent="0.35">
      <c r="A77" s="44"/>
      <c r="B77" s="44"/>
      <c r="C77" s="44"/>
      <c r="D77" s="193"/>
      <c r="E77" s="193"/>
      <c r="F77" s="44"/>
      <c r="G77" s="45"/>
      <c r="H77" s="46"/>
    </row>
    <row r="78" spans="1:8" x14ac:dyDescent="0.35">
      <c r="A78" s="44"/>
      <c r="B78" s="44"/>
      <c r="C78" s="44"/>
      <c r="D78" s="193"/>
      <c r="E78" s="193"/>
      <c r="F78" s="44"/>
      <c r="G78" s="45"/>
      <c r="H78" s="46"/>
    </row>
    <row r="79" spans="1:8" x14ac:dyDescent="0.35">
      <c r="A79" s="44"/>
      <c r="B79" s="44"/>
      <c r="C79" s="44"/>
      <c r="D79" s="193"/>
      <c r="E79" s="193"/>
      <c r="F79" s="44"/>
      <c r="G79" s="45"/>
      <c r="H79" s="46"/>
    </row>
    <row r="80" spans="1:8" x14ac:dyDescent="0.35">
      <c r="A80" s="44"/>
      <c r="B80" s="44"/>
      <c r="C80" s="44"/>
      <c r="D80" s="193"/>
      <c r="E80" s="193"/>
      <c r="F80" s="44"/>
      <c r="G80" s="45"/>
      <c r="H80" s="46"/>
    </row>
    <row r="81" spans="1:8" x14ac:dyDescent="0.35">
      <c r="A81" s="44"/>
      <c r="B81" s="44"/>
      <c r="C81" s="44"/>
      <c r="D81" s="193"/>
      <c r="E81" s="193"/>
      <c r="F81" s="44"/>
      <c r="G81" s="45"/>
      <c r="H81" s="46"/>
    </row>
    <row r="82" spans="1:8" x14ac:dyDescent="0.35">
      <c r="A82" s="44"/>
      <c r="B82" s="44"/>
      <c r="C82" s="44"/>
      <c r="D82" s="193"/>
      <c r="E82" s="193"/>
      <c r="F82" s="44"/>
      <c r="G82" s="45"/>
      <c r="H82" s="46"/>
    </row>
    <row r="83" spans="1:8" x14ac:dyDescent="0.35">
      <c r="A83" s="44"/>
      <c r="B83" s="44"/>
      <c r="C83" s="44"/>
      <c r="D83" s="193"/>
      <c r="E83" s="193"/>
      <c r="F83" s="44"/>
      <c r="G83" s="45"/>
      <c r="H83" s="46"/>
    </row>
    <row r="84" spans="1:8" x14ac:dyDescent="0.35">
      <c r="A84" s="44"/>
      <c r="B84" s="44"/>
      <c r="C84" s="44"/>
      <c r="D84" s="193"/>
      <c r="E84" s="193"/>
      <c r="F84" s="44"/>
      <c r="G84" s="45"/>
      <c r="H84" s="46"/>
    </row>
    <row r="85" spans="1:8" x14ac:dyDescent="0.35">
      <c r="A85" s="44"/>
      <c r="B85" s="44"/>
      <c r="C85" s="44"/>
      <c r="D85" s="193"/>
      <c r="E85" s="193"/>
      <c r="F85" s="44"/>
      <c r="G85" s="45"/>
      <c r="H85" s="46"/>
    </row>
    <row r="86" spans="1:8" x14ac:dyDescent="0.35">
      <c r="A86" s="44"/>
      <c r="B86" s="44"/>
      <c r="C86" s="44"/>
      <c r="D86" s="193"/>
      <c r="E86" s="193"/>
      <c r="F86" s="44"/>
      <c r="G86" s="45"/>
      <c r="H86" s="46"/>
    </row>
    <row r="87" spans="1:8" x14ac:dyDescent="0.35">
      <c r="A87" s="44"/>
      <c r="B87" s="44"/>
      <c r="C87" s="44"/>
      <c r="D87" s="193"/>
      <c r="E87" s="193"/>
      <c r="F87" s="44"/>
      <c r="G87" s="45"/>
      <c r="H87" s="46"/>
    </row>
    <row r="88" spans="1:8" x14ac:dyDescent="0.35">
      <c r="A88" s="44"/>
      <c r="B88" s="44"/>
      <c r="C88" s="44"/>
      <c r="D88" s="193"/>
      <c r="E88" s="193"/>
      <c r="F88" s="44"/>
      <c r="G88" s="45"/>
      <c r="H88" s="46"/>
    </row>
    <row r="89" spans="1:8" x14ac:dyDescent="0.35">
      <c r="A89" s="44"/>
      <c r="B89" s="44"/>
      <c r="C89" s="44"/>
      <c r="D89" s="193"/>
      <c r="E89" s="193"/>
      <c r="F89" s="44"/>
      <c r="G89" s="45"/>
      <c r="H89" s="46"/>
    </row>
    <row r="90" spans="1:8" x14ac:dyDescent="0.35">
      <c r="A90" s="44"/>
      <c r="B90" s="44"/>
      <c r="C90" s="44"/>
      <c r="D90" s="193"/>
      <c r="E90" s="193"/>
      <c r="F90" s="44"/>
      <c r="G90" s="45"/>
      <c r="H90" s="46"/>
    </row>
    <row r="91" spans="1:8" x14ac:dyDescent="0.35">
      <c r="A91" s="44"/>
      <c r="B91" s="44"/>
      <c r="C91" s="44"/>
      <c r="D91" s="193"/>
      <c r="E91" s="193"/>
      <c r="F91" s="44"/>
      <c r="G91" s="45"/>
      <c r="H91" s="46"/>
    </row>
    <row r="92" spans="1:8" x14ac:dyDescent="0.35">
      <c r="A92" s="44"/>
      <c r="B92" s="44"/>
      <c r="C92" s="44"/>
      <c r="D92" s="193"/>
      <c r="E92" s="193"/>
      <c r="F92" s="44"/>
      <c r="G92" s="45"/>
      <c r="H92" s="46"/>
    </row>
    <row r="93" spans="1:8" x14ac:dyDescent="0.35">
      <c r="A93" s="44"/>
      <c r="B93" s="44"/>
      <c r="C93" s="44"/>
      <c r="D93" s="193"/>
      <c r="E93" s="193"/>
      <c r="F93" s="44"/>
      <c r="G93" s="45"/>
      <c r="H93" s="46"/>
    </row>
    <row r="94" spans="1:8" x14ac:dyDescent="0.35">
      <c r="A94" s="44"/>
      <c r="B94" s="44"/>
      <c r="C94" s="44"/>
      <c r="D94" s="193"/>
      <c r="E94" s="193"/>
      <c r="F94" s="44"/>
      <c r="G94" s="45"/>
      <c r="H94" s="46"/>
    </row>
    <row r="95" spans="1:8" x14ac:dyDescent="0.35">
      <c r="A95" s="44"/>
      <c r="B95" s="44"/>
      <c r="C95" s="44"/>
      <c r="D95" s="193"/>
      <c r="E95" s="193"/>
      <c r="F95" s="44"/>
      <c r="G95" s="45"/>
      <c r="H95" s="46"/>
    </row>
    <row r="96" spans="1:8" x14ac:dyDescent="0.35">
      <c r="A96" s="44"/>
      <c r="B96" s="44"/>
      <c r="C96" s="44"/>
      <c r="D96" s="193"/>
      <c r="E96" s="193"/>
      <c r="F96" s="44"/>
      <c r="G96" s="45"/>
      <c r="H96" s="46"/>
    </row>
    <row r="97" spans="1:8" x14ac:dyDescent="0.35">
      <c r="A97" s="44"/>
      <c r="B97" s="44"/>
      <c r="C97" s="44"/>
      <c r="D97" s="193"/>
      <c r="E97" s="193"/>
      <c r="F97" s="44"/>
      <c r="G97" s="45"/>
      <c r="H97" s="46"/>
    </row>
    <row r="98" spans="1:8" x14ac:dyDescent="0.35">
      <c r="A98" s="44"/>
      <c r="B98" s="44"/>
      <c r="C98" s="44"/>
      <c r="D98" s="193"/>
      <c r="E98" s="193"/>
      <c r="F98" s="44"/>
      <c r="G98" s="45"/>
      <c r="H98" s="46"/>
    </row>
    <row r="99" spans="1:8" x14ac:dyDescent="0.35">
      <c r="A99" s="44"/>
      <c r="B99" s="44"/>
      <c r="C99" s="44"/>
      <c r="D99" s="193"/>
      <c r="E99" s="193"/>
      <c r="F99" s="44"/>
      <c r="G99" s="45"/>
      <c r="H99" s="46"/>
    </row>
    <row r="100" spans="1:8" x14ac:dyDescent="0.35">
      <c r="A100" s="44"/>
      <c r="B100" s="44"/>
      <c r="C100" s="44"/>
      <c r="D100" s="193"/>
      <c r="E100" s="193"/>
      <c r="F100" s="44"/>
      <c r="G100" s="45"/>
      <c r="H100" s="46"/>
    </row>
    <row r="101" spans="1:8" x14ac:dyDescent="0.35">
      <c r="A101" s="44"/>
      <c r="B101" s="44"/>
      <c r="C101" s="44"/>
      <c r="D101" s="193"/>
      <c r="E101" s="193"/>
      <c r="F101" s="44"/>
      <c r="G101" s="45"/>
      <c r="H101" s="46"/>
    </row>
    <row r="102" spans="1:8" x14ac:dyDescent="0.35">
      <c r="A102" s="44"/>
      <c r="B102" s="44"/>
      <c r="C102" s="44"/>
      <c r="D102" s="193"/>
      <c r="E102" s="193"/>
      <c r="F102" s="44"/>
      <c r="G102" s="45"/>
      <c r="H102" s="46"/>
    </row>
    <row r="103" spans="1:8" x14ac:dyDescent="0.35">
      <c r="A103" s="44"/>
      <c r="B103" s="44"/>
      <c r="C103" s="44"/>
      <c r="D103" s="193"/>
      <c r="E103" s="193"/>
      <c r="F103" s="44"/>
      <c r="G103" s="45"/>
      <c r="H103" s="46"/>
    </row>
    <row r="104" spans="1:8" x14ac:dyDescent="0.35">
      <c r="A104" s="44"/>
      <c r="B104" s="44"/>
      <c r="C104" s="44"/>
      <c r="D104" s="193"/>
      <c r="E104" s="193"/>
      <c r="F104" s="44"/>
      <c r="G104" s="45"/>
      <c r="H104" s="46"/>
    </row>
    <row r="105" spans="1:8" x14ac:dyDescent="0.35">
      <c r="A105" s="44"/>
      <c r="B105" s="44"/>
      <c r="C105" s="44"/>
      <c r="D105" s="193"/>
      <c r="E105" s="193"/>
      <c r="F105" s="44"/>
      <c r="G105" s="45"/>
      <c r="H105" s="46"/>
    </row>
    <row r="106" spans="1:8" x14ac:dyDescent="0.35">
      <c r="A106" s="44"/>
      <c r="B106" s="44"/>
      <c r="C106" s="44"/>
      <c r="D106" s="193"/>
      <c r="E106" s="193"/>
      <c r="F106" s="44"/>
      <c r="G106" s="45"/>
      <c r="H106" s="46"/>
    </row>
    <row r="107" spans="1:8" x14ac:dyDescent="0.35">
      <c r="A107" s="44"/>
      <c r="B107" s="44"/>
      <c r="C107" s="44"/>
      <c r="D107" s="193"/>
      <c r="E107" s="193"/>
      <c r="F107" s="44"/>
      <c r="G107" s="45"/>
      <c r="H107" s="46"/>
    </row>
    <row r="108" spans="1:8" x14ac:dyDescent="0.35">
      <c r="A108" s="44"/>
      <c r="B108" s="44"/>
      <c r="C108" s="44"/>
      <c r="D108" s="193"/>
      <c r="E108" s="193"/>
      <c r="F108" s="44"/>
      <c r="G108" s="45"/>
      <c r="H108" s="46"/>
    </row>
    <row r="109" spans="1:8" x14ac:dyDescent="0.35">
      <c r="A109" s="44"/>
      <c r="B109" s="44"/>
      <c r="C109" s="44"/>
      <c r="D109" s="193"/>
      <c r="E109" s="193"/>
      <c r="F109" s="44"/>
      <c r="G109" s="45"/>
      <c r="H109" s="46"/>
    </row>
    <row r="110" spans="1:8" x14ac:dyDescent="0.35">
      <c r="A110" s="44"/>
      <c r="B110" s="44"/>
      <c r="C110" s="44"/>
      <c r="D110" s="193"/>
      <c r="E110" s="193"/>
      <c r="F110" s="44"/>
      <c r="G110" s="45"/>
      <c r="H110" s="46"/>
    </row>
    <row r="111" spans="1:8" x14ac:dyDescent="0.35">
      <c r="A111" s="44"/>
      <c r="B111" s="44"/>
      <c r="C111" s="44"/>
      <c r="D111" s="193"/>
      <c r="E111" s="193"/>
      <c r="F111" s="44"/>
      <c r="G111" s="45"/>
      <c r="H111" s="46"/>
    </row>
    <row r="112" spans="1:8" x14ac:dyDescent="0.35">
      <c r="A112" s="44"/>
      <c r="B112" s="44"/>
      <c r="C112" s="44"/>
      <c r="D112" s="193"/>
      <c r="E112" s="193"/>
      <c r="F112" s="44"/>
      <c r="G112" s="45"/>
      <c r="H112" s="46"/>
    </row>
    <row r="113" spans="1:8" x14ac:dyDescent="0.35">
      <c r="A113" s="44"/>
      <c r="B113" s="44"/>
      <c r="C113" s="44"/>
      <c r="D113" s="193"/>
      <c r="E113" s="193"/>
      <c r="F113" s="44"/>
      <c r="G113" s="45"/>
      <c r="H113" s="46"/>
    </row>
    <row r="114" spans="1:8" x14ac:dyDescent="0.35">
      <c r="A114" s="44"/>
      <c r="B114" s="44"/>
      <c r="C114" s="44"/>
      <c r="D114" s="193"/>
      <c r="E114" s="193"/>
      <c r="F114" s="44"/>
      <c r="G114" s="45"/>
      <c r="H114" s="46"/>
    </row>
    <row r="115" spans="1:8" x14ac:dyDescent="0.35">
      <c r="A115" s="44"/>
      <c r="B115" s="44"/>
      <c r="C115" s="44"/>
      <c r="D115" s="193"/>
      <c r="E115" s="193"/>
      <c r="F115" s="44"/>
      <c r="G115" s="45"/>
      <c r="H115" s="46"/>
    </row>
    <row r="116" spans="1:8" x14ac:dyDescent="0.35">
      <c r="A116" s="44"/>
      <c r="B116" s="44"/>
      <c r="C116" s="44"/>
      <c r="D116" s="193"/>
      <c r="E116" s="193"/>
      <c r="F116" s="44"/>
      <c r="G116" s="45"/>
      <c r="H116" s="46"/>
    </row>
    <row r="117" spans="1:8" x14ac:dyDescent="0.35">
      <c r="A117" s="44"/>
      <c r="B117" s="44"/>
      <c r="C117" s="44"/>
      <c r="D117" s="193"/>
      <c r="E117" s="193"/>
      <c r="F117" s="44"/>
      <c r="G117" s="45"/>
      <c r="H117" s="46"/>
    </row>
    <row r="118" spans="1:8" x14ac:dyDescent="0.35">
      <c r="A118" s="44"/>
      <c r="B118" s="44"/>
      <c r="C118" s="44"/>
      <c r="D118" s="193"/>
      <c r="E118" s="193"/>
      <c r="F118" s="44"/>
      <c r="G118" s="45"/>
      <c r="H118" s="46"/>
    </row>
    <row r="119" spans="1:8" x14ac:dyDescent="0.35">
      <c r="A119" s="44"/>
      <c r="B119" s="44"/>
      <c r="C119" s="44"/>
      <c r="D119" s="193"/>
      <c r="E119" s="193"/>
      <c r="F119" s="44"/>
      <c r="G119" s="45"/>
      <c r="H119" s="46"/>
    </row>
    <row r="120" spans="1:8" x14ac:dyDescent="0.35">
      <c r="A120" s="44"/>
      <c r="B120" s="44"/>
      <c r="C120" s="44"/>
      <c r="D120" s="193"/>
      <c r="E120" s="193"/>
      <c r="F120" s="44"/>
      <c r="G120" s="45"/>
      <c r="H120" s="46"/>
    </row>
    <row r="121" spans="1:8" x14ac:dyDescent="0.35">
      <c r="A121" s="44"/>
      <c r="B121" s="44"/>
      <c r="C121" s="44"/>
      <c r="D121" s="193"/>
      <c r="E121" s="193"/>
      <c r="F121" s="44"/>
      <c r="G121" s="45"/>
      <c r="H121" s="46"/>
    </row>
    <row r="122" spans="1:8" x14ac:dyDescent="0.35">
      <c r="A122" s="44"/>
      <c r="B122" s="44"/>
      <c r="C122" s="44"/>
      <c r="D122" s="193"/>
      <c r="E122" s="193"/>
      <c r="F122" s="44"/>
      <c r="G122" s="45"/>
      <c r="H122" s="46"/>
    </row>
    <row r="123" spans="1:8" x14ac:dyDescent="0.35">
      <c r="A123" s="44"/>
      <c r="B123" s="44"/>
      <c r="C123" s="44"/>
      <c r="D123" s="193"/>
      <c r="E123" s="193"/>
      <c r="F123" s="44"/>
      <c r="G123" s="45"/>
      <c r="H123" s="46"/>
    </row>
    <row r="124" spans="1:8" x14ac:dyDescent="0.35">
      <c r="A124" s="44"/>
      <c r="B124" s="44"/>
      <c r="C124" s="44"/>
      <c r="D124" s="193"/>
      <c r="E124" s="193"/>
      <c r="F124" s="44"/>
      <c r="G124" s="45"/>
      <c r="H124" s="46"/>
    </row>
  </sheetData>
  <sheetProtection algorithmName="SHA-512" hashValue="LCT+o7Q5pZG8NdvjV1PBxfxOg+FVwJtruf9VLIb6L9xmiuOzvEht+Ck8griJBXeQnjlLzlMkWqej0OvG4LG2wg==" saltValue="7znyr5llyr6vTg83OBzOSg==" spinCount="100000" sheet="1" objects="1" scenarios="1"/>
  <mergeCells count="2">
    <mergeCell ref="A1:G1"/>
    <mergeCell ref="A2:G2"/>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3FA010B-8B41-4EFC-B75D-D5F9699CFC4B}">
          <x14:formula1>
            <xm:f>'Functionele eisen en wensen'!$Q$8:$Q$9</xm:f>
          </x14:formula1>
          <xm:sqref>C4:C10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300A4-0A26-4755-B3CD-FBB79D5CB481}">
  <dimension ref="A1:G28"/>
  <sheetViews>
    <sheetView workbookViewId="0">
      <selection activeCell="C12" sqref="C12"/>
    </sheetView>
  </sheetViews>
  <sheetFormatPr defaultColWidth="8" defaultRowHeight="14" x14ac:dyDescent="0.3"/>
  <cols>
    <col min="1" max="1" width="9.83203125" style="52" bestFit="1" customWidth="1"/>
    <col min="2" max="2" width="22.6640625" style="52" customWidth="1"/>
    <col min="3" max="3" width="58.25" style="52" customWidth="1"/>
    <col min="4" max="4" width="43.75" style="52" customWidth="1"/>
    <col min="5" max="16384" width="8" style="52"/>
  </cols>
  <sheetData>
    <row r="1" spans="1:7" s="47" customFormat="1" ht="18.5" x14ac:dyDescent="0.35">
      <c r="A1" s="250" t="s">
        <v>530</v>
      </c>
      <c r="B1" s="250"/>
      <c r="C1" s="250"/>
      <c r="D1" s="250"/>
      <c r="E1" s="44"/>
      <c r="F1" s="45"/>
      <c r="G1" s="46"/>
    </row>
    <row r="2" spans="1:7" s="47" customFormat="1" ht="15" customHeight="1" thickBot="1" x14ac:dyDescent="0.4">
      <c r="A2" s="265"/>
      <c r="B2" s="265"/>
      <c r="C2" s="265"/>
      <c r="D2" s="265"/>
    </row>
    <row r="3" spans="1:7" ht="14.5" thickBot="1" x14ac:dyDescent="0.35">
      <c r="A3" s="53" t="s">
        <v>513</v>
      </c>
      <c r="B3" s="54" t="s">
        <v>531</v>
      </c>
      <c r="C3" s="54" t="s">
        <v>1</v>
      </c>
      <c r="D3" s="54" t="s">
        <v>511</v>
      </c>
    </row>
    <row r="4" spans="1:7" ht="14" customHeight="1" x14ac:dyDescent="0.3">
      <c r="A4" s="266" t="s">
        <v>532</v>
      </c>
      <c r="B4" s="267" t="s">
        <v>530</v>
      </c>
      <c r="C4" s="267" t="s">
        <v>533</v>
      </c>
      <c r="D4" s="268"/>
    </row>
    <row r="5" spans="1:7" ht="14" customHeight="1" x14ac:dyDescent="0.3">
      <c r="A5" s="254"/>
      <c r="B5" s="260"/>
      <c r="C5" s="260"/>
      <c r="D5" s="257"/>
    </row>
    <row r="6" spans="1:7" ht="14.5" customHeight="1" thickBot="1" x14ac:dyDescent="0.35">
      <c r="A6" s="255"/>
      <c r="B6" s="261"/>
      <c r="C6" s="261"/>
      <c r="D6" s="258"/>
    </row>
    <row r="7" spans="1:7" ht="44" thickBot="1" x14ac:dyDescent="0.35">
      <c r="A7" s="56" t="s">
        <v>534</v>
      </c>
      <c r="B7" s="57" t="s">
        <v>530</v>
      </c>
      <c r="C7" s="58" t="s">
        <v>535</v>
      </c>
      <c r="D7" s="196"/>
    </row>
    <row r="8" spans="1:7" ht="58.5" thickBot="1" x14ac:dyDescent="0.35">
      <c r="A8" s="56" t="s">
        <v>536</v>
      </c>
      <c r="B8" s="57" t="s">
        <v>530</v>
      </c>
      <c r="C8" s="57" t="s">
        <v>537</v>
      </c>
      <c r="D8" s="196"/>
    </row>
    <row r="9" spans="1:7" ht="29.5" thickBot="1" x14ac:dyDescent="0.35">
      <c r="A9" s="56" t="s">
        <v>538</v>
      </c>
      <c r="B9" s="57" t="s">
        <v>539</v>
      </c>
      <c r="C9" s="57" t="s">
        <v>540</v>
      </c>
      <c r="D9" s="196"/>
    </row>
    <row r="10" spans="1:7" ht="29" x14ac:dyDescent="0.3">
      <c r="A10" s="253" t="s">
        <v>541</v>
      </c>
      <c r="B10" s="259" t="s">
        <v>542</v>
      </c>
      <c r="C10" s="59" t="s">
        <v>543</v>
      </c>
      <c r="D10" s="256"/>
    </row>
    <row r="11" spans="1:7" ht="43.5" x14ac:dyDescent="0.3">
      <c r="A11" s="254"/>
      <c r="B11" s="260"/>
      <c r="C11" s="59" t="s">
        <v>544</v>
      </c>
      <c r="D11" s="257"/>
    </row>
    <row r="12" spans="1:7" ht="58.5" thickBot="1" x14ac:dyDescent="0.35">
      <c r="A12" s="255"/>
      <c r="B12" s="261"/>
      <c r="C12" s="57" t="s">
        <v>545</v>
      </c>
      <c r="D12" s="258"/>
    </row>
    <row r="13" spans="1:7" ht="145" x14ac:dyDescent="0.3">
      <c r="A13" s="253" t="s">
        <v>546</v>
      </c>
      <c r="B13" s="259" t="s">
        <v>530</v>
      </c>
      <c r="C13" s="60" t="s">
        <v>547</v>
      </c>
      <c r="D13" s="256"/>
    </row>
    <row r="14" spans="1:7" ht="14.5" x14ac:dyDescent="0.3">
      <c r="A14" s="254"/>
      <c r="B14" s="260"/>
      <c r="C14" s="61"/>
      <c r="D14" s="257"/>
    </row>
    <row r="15" spans="1:7" ht="87.5" thickBot="1" x14ac:dyDescent="0.35">
      <c r="A15" s="255"/>
      <c r="B15" s="261"/>
      <c r="C15" s="62" t="s">
        <v>548</v>
      </c>
      <c r="D15" s="258"/>
    </row>
    <row r="16" spans="1:7" x14ac:dyDescent="0.3">
      <c r="A16" s="253" t="s">
        <v>549</v>
      </c>
      <c r="B16" s="262" t="s">
        <v>550</v>
      </c>
      <c r="C16" s="262" t="s">
        <v>551</v>
      </c>
      <c r="D16" s="256"/>
    </row>
    <row r="17" spans="1:4" x14ac:dyDescent="0.3">
      <c r="A17" s="254"/>
      <c r="B17" s="263"/>
      <c r="C17" s="263"/>
      <c r="D17" s="257"/>
    </row>
    <row r="18" spans="1:4" x14ac:dyDescent="0.3">
      <c r="A18" s="254"/>
      <c r="B18" s="263"/>
      <c r="C18" s="263"/>
      <c r="D18" s="257"/>
    </row>
    <row r="19" spans="1:4" x14ac:dyDescent="0.3">
      <c r="A19" s="254"/>
      <c r="B19" s="263"/>
      <c r="C19" s="263"/>
      <c r="D19" s="257"/>
    </row>
    <row r="20" spans="1:4" ht="14.5" thickBot="1" x14ac:dyDescent="0.35">
      <c r="A20" s="255"/>
      <c r="B20" s="264"/>
      <c r="C20" s="264"/>
      <c r="D20" s="258"/>
    </row>
    <row r="21" spans="1:4" ht="29" x14ac:dyDescent="0.3">
      <c r="A21" s="55" t="s">
        <v>552</v>
      </c>
      <c r="B21" s="60" t="s">
        <v>550</v>
      </c>
      <c r="C21" s="60" t="s">
        <v>553</v>
      </c>
      <c r="D21" s="256"/>
    </row>
    <row r="22" spans="1:4" ht="16" customHeight="1" thickBot="1" x14ac:dyDescent="0.35">
      <c r="A22" s="63"/>
      <c r="B22" s="57"/>
      <c r="C22" s="57"/>
      <c r="D22" s="258"/>
    </row>
    <row r="23" spans="1:4" ht="14.5" x14ac:dyDescent="0.3">
      <c r="A23" s="253" t="s">
        <v>554</v>
      </c>
      <c r="B23" s="59" t="s">
        <v>530</v>
      </c>
      <c r="C23" s="259" t="s">
        <v>555</v>
      </c>
      <c r="D23" s="256"/>
    </row>
    <row r="24" spans="1:4" ht="15" thickBot="1" x14ac:dyDescent="0.35">
      <c r="A24" s="255"/>
      <c r="B24" s="57" t="s">
        <v>556</v>
      </c>
      <c r="C24" s="261"/>
      <c r="D24" s="258"/>
    </row>
    <row r="25" spans="1:4" ht="14.5" x14ac:dyDescent="0.3">
      <c r="A25" s="253" t="s">
        <v>557</v>
      </c>
      <c r="B25" s="59" t="s">
        <v>530</v>
      </c>
      <c r="C25" s="59" t="s">
        <v>558</v>
      </c>
      <c r="D25" s="256"/>
    </row>
    <row r="26" spans="1:4" ht="14.5" x14ac:dyDescent="0.3">
      <c r="A26" s="254"/>
      <c r="B26" s="59" t="s">
        <v>559</v>
      </c>
      <c r="C26" s="59" t="s">
        <v>560</v>
      </c>
      <c r="D26" s="257"/>
    </row>
    <row r="27" spans="1:4" ht="14.5" x14ac:dyDescent="0.3">
      <c r="A27" s="254"/>
      <c r="B27" s="64"/>
      <c r="C27" s="59" t="s">
        <v>561</v>
      </c>
      <c r="D27" s="257"/>
    </row>
    <row r="28" spans="1:4" ht="15" thickBot="1" x14ac:dyDescent="0.35">
      <c r="A28" s="255"/>
      <c r="B28" s="65"/>
      <c r="C28" s="57" t="s">
        <v>562</v>
      </c>
      <c r="D28" s="258"/>
    </row>
  </sheetData>
  <sheetProtection algorithmName="SHA-512" hashValue="zu+Rty6QVRw3b7op3x6EuVhvzyip1rhVHtzdu4gi6JB7ba3wG+YW5rT2JmSJ+rHGawJbay626AG2WWRPgDXCMQ==" saltValue="efGbHJyAFMK/O5k28xA4IA==" spinCount="100000" sheet="1" objects="1" scenarios="1"/>
  <mergeCells count="22">
    <mergeCell ref="A1:D1"/>
    <mergeCell ref="A2:D2"/>
    <mergeCell ref="D21:D22"/>
    <mergeCell ref="A23:A24"/>
    <mergeCell ref="C23:C24"/>
    <mergeCell ref="D23:D24"/>
    <mergeCell ref="A4:A6"/>
    <mergeCell ref="B4:B6"/>
    <mergeCell ref="C4:C6"/>
    <mergeCell ref="D4:D6"/>
    <mergeCell ref="A10:A12"/>
    <mergeCell ref="B10:B12"/>
    <mergeCell ref="D10:D12"/>
    <mergeCell ref="A25:A28"/>
    <mergeCell ref="D25:D28"/>
    <mergeCell ref="A13:A15"/>
    <mergeCell ref="B13:B15"/>
    <mergeCell ref="D13:D15"/>
    <mergeCell ref="A16:A20"/>
    <mergeCell ref="B16:B20"/>
    <mergeCell ref="C16:C20"/>
    <mergeCell ref="D16:D20"/>
  </mergeCells>
  <hyperlinks>
    <hyperlink ref="C7" r:id="rId1" display="https://eur03.safelinks.protection.outlook.com/?url=https%3A%2F%2Fwww.communicatierijk.nl%2Fvakkennis%2Frijkswebsites%2Fverplichte-richtlijnen%2Fcoordinated-vulnerability-disclosure&amp;data=05%7C02%7Ce.schijndel%40eindhoven.nl%7Cc0aae2a6956b468ecf3608dc2d69bc75%7Cf3ec39e8aec4458594574b7f7d82af96%7C0%7C0%7C638435179374425560%7CUnknown%7CTWFpbGZsb3d8eyJWIjoiMC4wLjAwMDAiLCJQIjoiV2luMzIiLCJBTiI6Ik1haWwiLCJXVCI6Mn0%3D%7C0%7C%7C%7C&amp;sdata=HKQSU5HZtxUGC%2Fl63DBZI3ZIAF0fwFf%2FJhnMc53NJ14%3D&amp;reserved=0" xr:uid="{453144ED-FB8A-4131-9F2F-2B6EB84536A6}"/>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7249196-F968-4B90-8007-497177A1D9FF}">
          <x14:formula1>
            <xm:f>'Functionele eisen en wensen'!$Q$8:$Q$9</xm:f>
          </x14:formula1>
          <xm:sqref>D4:D9 D10:D12 D13:D15 D16:D20 D21:D22 D23:D24 D25:D28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1750F-0C50-4A08-BEEA-0DBC8DDB4D9E}">
  <dimension ref="A1:O41"/>
  <sheetViews>
    <sheetView zoomScale="84" workbookViewId="0">
      <selection activeCell="H5" sqref="H5"/>
    </sheetView>
  </sheetViews>
  <sheetFormatPr defaultRowHeight="14.5" x14ac:dyDescent="0.35"/>
  <cols>
    <col min="1" max="1" width="8.5" style="47" bestFit="1" customWidth="1"/>
    <col min="2" max="2" width="18.5" style="47" bestFit="1" customWidth="1"/>
    <col min="3" max="3" width="70.1640625" style="47" bestFit="1" customWidth="1"/>
    <col min="4" max="4" width="11.75" style="47" bestFit="1" customWidth="1"/>
    <col min="5" max="5" width="7.58203125" style="47" bestFit="1" customWidth="1"/>
    <col min="6" max="6" width="54.5" style="47" customWidth="1"/>
    <col min="7" max="7" width="12.9140625" style="47" customWidth="1"/>
    <col min="8" max="8" width="53.25" style="47" customWidth="1"/>
    <col min="9" max="9" width="13.08203125" style="47" customWidth="1"/>
    <col min="10" max="16384" width="8.6640625" style="47"/>
  </cols>
  <sheetData>
    <row r="1" spans="1:15" ht="15" thickBot="1" x14ac:dyDescent="0.4">
      <c r="A1" s="269" t="s">
        <v>803</v>
      </c>
      <c r="B1" s="270"/>
      <c r="C1" s="270"/>
      <c r="D1" s="270"/>
      <c r="E1" s="270"/>
      <c r="F1" s="270"/>
      <c r="G1" s="271"/>
      <c r="H1" s="271"/>
      <c r="I1" s="271"/>
    </row>
    <row r="2" spans="1:15" ht="58.5" thickBot="1" x14ac:dyDescent="0.4">
      <c r="A2" s="66" t="s">
        <v>513</v>
      </c>
      <c r="B2" s="67" t="s">
        <v>531</v>
      </c>
      <c r="C2" s="67" t="s">
        <v>1</v>
      </c>
      <c r="D2" s="67" t="s">
        <v>514</v>
      </c>
      <c r="E2" s="67" t="s">
        <v>255</v>
      </c>
      <c r="F2" s="67" t="s">
        <v>563</v>
      </c>
      <c r="G2" s="134" t="s">
        <v>256</v>
      </c>
      <c r="H2" s="132" t="s">
        <v>503</v>
      </c>
      <c r="I2" s="132" t="s">
        <v>506</v>
      </c>
    </row>
    <row r="3" spans="1:15" ht="43.5" x14ac:dyDescent="0.35">
      <c r="A3" s="68" t="s">
        <v>564</v>
      </c>
      <c r="B3" s="68" t="s">
        <v>565</v>
      </c>
      <c r="C3" s="69" t="s">
        <v>566</v>
      </c>
      <c r="D3" s="178"/>
      <c r="E3" s="71" t="s">
        <v>260</v>
      </c>
      <c r="F3" s="70" t="s">
        <v>567</v>
      </c>
      <c r="G3" s="70"/>
      <c r="H3" s="70"/>
      <c r="I3" s="70"/>
    </row>
    <row r="4" spans="1:15" ht="29" x14ac:dyDescent="0.35">
      <c r="A4" s="68" t="s">
        <v>568</v>
      </c>
      <c r="B4" s="68" t="s">
        <v>565</v>
      </c>
      <c r="C4" s="72" t="s">
        <v>569</v>
      </c>
      <c r="D4" s="178"/>
      <c r="E4" s="74" t="s">
        <v>265</v>
      </c>
      <c r="F4" s="70" t="s">
        <v>282</v>
      </c>
      <c r="G4" s="70">
        <v>8</v>
      </c>
      <c r="H4" s="197"/>
      <c r="I4" s="70" t="e" cm="1">
        <f t="array" ref="I4">_xlfn.IFS(D4=O5,G4,D4=O6,0)</f>
        <v>#N/A</v>
      </c>
    </row>
    <row r="5" spans="1:15" ht="72.5" x14ac:dyDescent="0.35">
      <c r="A5" s="75" t="s">
        <v>570</v>
      </c>
      <c r="B5" s="70" t="s">
        <v>565</v>
      </c>
      <c r="C5" s="76" t="s">
        <v>571</v>
      </c>
      <c r="D5" s="178"/>
      <c r="E5" s="71" t="s">
        <v>260</v>
      </c>
      <c r="F5" s="70" t="s">
        <v>567</v>
      </c>
      <c r="G5" s="70"/>
      <c r="H5" s="70"/>
      <c r="I5" s="70"/>
      <c r="O5" s="135" t="s">
        <v>504</v>
      </c>
    </row>
    <row r="6" spans="1:15" ht="29" x14ac:dyDescent="0.35">
      <c r="A6" s="75" t="s">
        <v>572</v>
      </c>
      <c r="B6" s="75" t="s">
        <v>573</v>
      </c>
      <c r="C6" s="77" t="s">
        <v>574</v>
      </c>
      <c r="D6" s="178"/>
      <c r="E6" s="71" t="s">
        <v>260</v>
      </c>
      <c r="F6" s="75" t="s">
        <v>575</v>
      </c>
      <c r="G6" s="70"/>
      <c r="H6" s="70"/>
      <c r="I6" s="70"/>
      <c r="O6" s="135" t="s">
        <v>505</v>
      </c>
    </row>
    <row r="7" spans="1:15" ht="29" x14ac:dyDescent="0.35">
      <c r="A7" s="68" t="s">
        <v>576</v>
      </c>
      <c r="B7" s="73" t="s">
        <v>573</v>
      </c>
      <c r="C7" s="78" t="s">
        <v>577</v>
      </c>
      <c r="D7" s="178"/>
      <c r="E7" s="74" t="s">
        <v>260</v>
      </c>
      <c r="F7" s="73" t="s">
        <v>282</v>
      </c>
      <c r="G7" s="70"/>
      <c r="H7" s="70"/>
      <c r="I7" s="70"/>
      <c r="O7" s="135"/>
    </row>
    <row r="8" spans="1:15" ht="72.5" x14ac:dyDescent="0.35">
      <c r="A8" s="68" t="s">
        <v>578</v>
      </c>
      <c r="B8" s="68" t="s">
        <v>579</v>
      </c>
      <c r="C8" s="69" t="s">
        <v>580</v>
      </c>
      <c r="D8" s="178"/>
      <c r="E8" s="71" t="s">
        <v>260</v>
      </c>
      <c r="F8" s="73" t="s">
        <v>282</v>
      </c>
      <c r="G8" s="70"/>
      <c r="H8" s="70"/>
      <c r="I8" s="70"/>
    </row>
    <row r="9" spans="1:15" ht="159.5" x14ac:dyDescent="0.35">
      <c r="A9" s="68" t="s">
        <v>581</v>
      </c>
      <c r="B9" s="68" t="s">
        <v>582</v>
      </c>
      <c r="C9" s="72" t="s">
        <v>583</v>
      </c>
      <c r="D9" s="178"/>
      <c r="E9" s="79" t="s">
        <v>260</v>
      </c>
      <c r="F9" s="73" t="s">
        <v>282</v>
      </c>
      <c r="G9" s="70"/>
      <c r="H9" s="70"/>
      <c r="I9" s="70"/>
    </row>
    <row r="10" spans="1:15" ht="29" x14ac:dyDescent="0.35">
      <c r="A10" s="68" t="s">
        <v>584</v>
      </c>
      <c r="B10" s="68" t="s">
        <v>582</v>
      </c>
      <c r="C10" s="69" t="s">
        <v>585</v>
      </c>
      <c r="D10" s="178"/>
      <c r="E10" s="79" t="s">
        <v>260</v>
      </c>
      <c r="F10" s="70" t="s">
        <v>282</v>
      </c>
      <c r="G10" s="70"/>
      <c r="H10" s="70"/>
      <c r="I10" s="70"/>
    </row>
    <row r="11" spans="1:15" ht="72.5" x14ac:dyDescent="0.35">
      <c r="A11" s="68" t="s">
        <v>586</v>
      </c>
      <c r="B11" s="68" t="s">
        <v>582</v>
      </c>
      <c r="C11" s="80" t="s">
        <v>587</v>
      </c>
      <c r="D11" s="178"/>
      <c r="E11" s="74" t="s">
        <v>260</v>
      </c>
      <c r="F11" s="68" t="s">
        <v>282</v>
      </c>
      <c r="G11" s="70"/>
      <c r="H11" s="70"/>
      <c r="I11" s="70"/>
    </row>
    <row r="12" spans="1:15" ht="203" x14ac:dyDescent="0.35">
      <c r="A12" s="68" t="s">
        <v>588</v>
      </c>
      <c r="B12" s="68" t="s">
        <v>589</v>
      </c>
      <c r="C12" s="80" t="s">
        <v>590</v>
      </c>
      <c r="D12" s="178"/>
      <c r="E12" s="71" t="s">
        <v>260</v>
      </c>
      <c r="F12" s="81" t="s">
        <v>575</v>
      </c>
      <c r="G12" s="70"/>
      <c r="H12" s="70"/>
      <c r="I12" s="70"/>
    </row>
    <row r="13" spans="1:15" ht="348" x14ac:dyDescent="0.35">
      <c r="A13" s="68" t="s">
        <v>591</v>
      </c>
      <c r="B13" s="68" t="s">
        <v>592</v>
      </c>
      <c r="C13" s="82" t="s">
        <v>593</v>
      </c>
      <c r="D13" s="178"/>
      <c r="E13" s="71" t="s">
        <v>260</v>
      </c>
      <c r="F13" s="73" t="s">
        <v>594</v>
      </c>
      <c r="G13" s="70"/>
      <c r="H13" s="70"/>
      <c r="I13" s="70"/>
    </row>
    <row r="14" spans="1:15" ht="203" x14ac:dyDescent="0.35">
      <c r="A14" s="68" t="s">
        <v>595</v>
      </c>
      <c r="B14" s="68" t="s">
        <v>592</v>
      </c>
      <c r="C14" s="69" t="s">
        <v>596</v>
      </c>
      <c r="D14" s="178"/>
      <c r="E14" s="79" t="s">
        <v>260</v>
      </c>
      <c r="F14" s="68" t="s">
        <v>597</v>
      </c>
      <c r="G14" s="70"/>
      <c r="H14" s="70"/>
      <c r="I14" s="70"/>
    </row>
    <row r="15" spans="1:15" ht="58" x14ac:dyDescent="0.35">
      <c r="A15" s="75" t="s">
        <v>598</v>
      </c>
      <c r="B15" s="70" t="s">
        <v>599</v>
      </c>
      <c r="C15" s="83" t="s">
        <v>600</v>
      </c>
      <c r="D15" s="178"/>
      <c r="E15" s="71" t="s">
        <v>260</v>
      </c>
      <c r="F15" s="83" t="s">
        <v>601</v>
      </c>
      <c r="G15" s="70"/>
      <c r="H15" s="70"/>
      <c r="I15" s="70"/>
    </row>
    <row r="16" spans="1:15" ht="72.5" x14ac:dyDescent="0.35">
      <c r="A16" s="68" t="s">
        <v>602</v>
      </c>
      <c r="B16" s="68" t="s">
        <v>599</v>
      </c>
      <c r="C16" s="69" t="s">
        <v>603</v>
      </c>
      <c r="D16" s="178"/>
      <c r="E16" s="74" t="s">
        <v>260</v>
      </c>
      <c r="F16" s="83" t="s">
        <v>601</v>
      </c>
      <c r="G16" s="70"/>
      <c r="H16" s="70"/>
      <c r="I16" s="70"/>
    </row>
    <row r="17" spans="1:9" ht="87" x14ac:dyDescent="0.35">
      <c r="A17" s="75" t="s">
        <v>604</v>
      </c>
      <c r="B17" s="70" t="s">
        <v>605</v>
      </c>
      <c r="C17" s="77" t="s">
        <v>606</v>
      </c>
      <c r="D17" s="178"/>
      <c r="E17" s="71" t="s">
        <v>260</v>
      </c>
      <c r="F17" s="70" t="s">
        <v>282</v>
      </c>
      <c r="G17" s="70"/>
      <c r="H17" s="70"/>
      <c r="I17" s="70"/>
    </row>
    <row r="18" spans="1:9" ht="130.5" x14ac:dyDescent="0.35">
      <c r="A18" s="68" t="s">
        <v>607</v>
      </c>
      <c r="B18" s="73" t="s">
        <v>605</v>
      </c>
      <c r="C18" s="82" t="s">
        <v>608</v>
      </c>
      <c r="D18" s="178"/>
      <c r="E18" s="74" t="s">
        <v>260</v>
      </c>
      <c r="F18" s="73" t="s">
        <v>282</v>
      </c>
      <c r="G18" s="70"/>
      <c r="H18" s="70"/>
      <c r="I18" s="70"/>
    </row>
    <row r="19" spans="1:9" ht="58" x14ac:dyDescent="0.35">
      <c r="A19" s="68" t="s">
        <v>609</v>
      </c>
      <c r="B19" s="68" t="s">
        <v>605</v>
      </c>
      <c r="C19" s="69" t="s">
        <v>610</v>
      </c>
      <c r="D19" s="178"/>
      <c r="E19" s="79" t="s">
        <v>260</v>
      </c>
      <c r="F19" s="73" t="s">
        <v>282</v>
      </c>
      <c r="G19" s="70"/>
      <c r="H19" s="70"/>
      <c r="I19" s="70"/>
    </row>
    <row r="20" spans="1:9" ht="43.5" x14ac:dyDescent="0.35">
      <c r="A20" s="75" t="s">
        <v>611</v>
      </c>
      <c r="B20" s="70" t="s">
        <v>605</v>
      </c>
      <c r="C20" s="83" t="s">
        <v>612</v>
      </c>
      <c r="D20" s="178"/>
      <c r="E20" s="71" t="s">
        <v>260</v>
      </c>
      <c r="F20" s="70" t="s">
        <v>282</v>
      </c>
      <c r="G20" s="70"/>
      <c r="H20" s="70"/>
      <c r="I20" s="70"/>
    </row>
    <row r="21" spans="1:9" ht="43.5" x14ac:dyDescent="0.35">
      <c r="A21" s="68" t="s">
        <v>613</v>
      </c>
      <c r="B21" s="68" t="s">
        <v>605</v>
      </c>
      <c r="C21" s="80" t="s">
        <v>614</v>
      </c>
      <c r="D21" s="178"/>
      <c r="E21" s="79" t="s">
        <v>260</v>
      </c>
      <c r="F21" s="73" t="s">
        <v>282</v>
      </c>
      <c r="G21" s="70"/>
      <c r="H21" s="70"/>
      <c r="I21" s="70"/>
    </row>
    <row r="22" spans="1:9" ht="72.5" x14ac:dyDescent="0.35">
      <c r="A22" s="75" t="s">
        <v>615</v>
      </c>
      <c r="B22" s="75" t="s">
        <v>605</v>
      </c>
      <c r="C22" s="84" t="s">
        <v>616</v>
      </c>
      <c r="D22" s="178"/>
      <c r="E22" s="71" t="s">
        <v>260</v>
      </c>
      <c r="F22" s="70" t="s">
        <v>617</v>
      </c>
      <c r="G22" s="70"/>
      <c r="H22" s="70"/>
      <c r="I22" s="70"/>
    </row>
    <row r="23" spans="1:9" ht="43.5" x14ac:dyDescent="0.35">
      <c r="A23" s="68" t="s">
        <v>618</v>
      </c>
      <c r="B23" s="73" t="s">
        <v>619</v>
      </c>
      <c r="C23" s="85" t="s">
        <v>620</v>
      </c>
      <c r="D23" s="178"/>
      <c r="E23" s="74" t="s">
        <v>260</v>
      </c>
      <c r="F23" s="73" t="s">
        <v>282</v>
      </c>
      <c r="G23" s="70"/>
      <c r="H23" s="70"/>
      <c r="I23" s="70"/>
    </row>
    <row r="24" spans="1:9" ht="116" x14ac:dyDescent="0.35">
      <c r="A24" s="68" t="s">
        <v>621</v>
      </c>
      <c r="B24" s="68" t="s">
        <v>622</v>
      </c>
      <c r="C24" s="82" t="s">
        <v>623</v>
      </c>
      <c r="D24" s="178"/>
      <c r="E24" s="79" t="s">
        <v>260</v>
      </c>
      <c r="F24" s="86" t="s">
        <v>624</v>
      </c>
      <c r="G24" s="70"/>
      <c r="H24" s="70"/>
      <c r="I24" s="70"/>
    </row>
    <row r="25" spans="1:9" ht="29" x14ac:dyDescent="0.35">
      <c r="A25" s="68" t="s">
        <v>625</v>
      </c>
      <c r="B25" s="68" t="s">
        <v>622</v>
      </c>
      <c r="C25" s="69" t="s">
        <v>626</v>
      </c>
      <c r="D25" s="178"/>
      <c r="E25" s="79" t="s">
        <v>260</v>
      </c>
      <c r="F25" s="86" t="s">
        <v>627</v>
      </c>
      <c r="G25" s="70"/>
      <c r="H25" s="70"/>
      <c r="I25" s="70"/>
    </row>
    <row r="26" spans="1:9" ht="29" x14ac:dyDescent="0.35">
      <c r="A26" s="68" t="s">
        <v>628</v>
      </c>
      <c r="B26" s="68" t="s">
        <v>622</v>
      </c>
      <c r="C26" s="82" t="s">
        <v>629</v>
      </c>
      <c r="D26" s="178"/>
      <c r="E26" s="79" t="s">
        <v>260</v>
      </c>
      <c r="F26" s="86" t="s">
        <v>627</v>
      </c>
      <c r="G26" s="70"/>
      <c r="H26" s="70"/>
      <c r="I26" s="70"/>
    </row>
    <row r="27" spans="1:9" ht="43.5" x14ac:dyDescent="0.35">
      <c r="A27" s="68" t="s">
        <v>630</v>
      </c>
      <c r="B27" s="68" t="s">
        <v>622</v>
      </c>
      <c r="C27" s="82" t="s">
        <v>631</v>
      </c>
      <c r="D27" s="178"/>
      <c r="E27" s="79" t="s">
        <v>260</v>
      </c>
      <c r="F27" s="86" t="s">
        <v>627</v>
      </c>
      <c r="G27" s="70"/>
      <c r="H27" s="70"/>
      <c r="I27" s="70"/>
    </row>
    <row r="28" spans="1:9" ht="58" x14ac:dyDescent="0.35">
      <c r="A28" s="68" t="s">
        <v>632</v>
      </c>
      <c r="B28" s="68" t="s">
        <v>622</v>
      </c>
      <c r="C28" s="69" t="s">
        <v>633</v>
      </c>
      <c r="D28" s="178"/>
      <c r="E28" s="79" t="s">
        <v>260</v>
      </c>
      <c r="F28" s="86" t="s">
        <v>627</v>
      </c>
      <c r="G28" s="70"/>
      <c r="H28" s="70"/>
      <c r="I28" s="70"/>
    </row>
    <row r="29" spans="1:9" ht="58" x14ac:dyDescent="0.35">
      <c r="A29" s="75" t="s">
        <v>634</v>
      </c>
      <c r="B29" s="70" t="s">
        <v>635</v>
      </c>
      <c r="C29" s="87" t="s">
        <v>636</v>
      </c>
      <c r="D29" s="178"/>
      <c r="E29" s="71" t="s">
        <v>260</v>
      </c>
      <c r="F29" s="70" t="s">
        <v>282</v>
      </c>
      <c r="G29" s="70"/>
      <c r="H29" s="70"/>
      <c r="I29" s="70"/>
    </row>
    <row r="30" spans="1:9" ht="188.5" x14ac:dyDescent="0.35">
      <c r="A30" s="75" t="s">
        <v>637</v>
      </c>
      <c r="B30" s="70" t="s">
        <v>635</v>
      </c>
      <c r="C30" s="76" t="s">
        <v>638</v>
      </c>
      <c r="D30" s="178"/>
      <c r="E30" s="71" t="s">
        <v>260</v>
      </c>
      <c r="F30" s="70" t="s">
        <v>282</v>
      </c>
      <c r="G30" s="70"/>
      <c r="H30" s="70"/>
      <c r="I30" s="70"/>
    </row>
    <row r="31" spans="1:9" ht="15.5" x14ac:dyDescent="0.35">
      <c r="A31" s="68" t="s">
        <v>639</v>
      </c>
      <c r="B31" s="73" t="s">
        <v>635</v>
      </c>
      <c r="C31" s="88" t="s">
        <v>640</v>
      </c>
      <c r="D31" s="178"/>
      <c r="E31" s="74" t="s">
        <v>260</v>
      </c>
      <c r="F31" s="73" t="s">
        <v>282</v>
      </c>
      <c r="G31" s="70"/>
      <c r="H31" s="70"/>
      <c r="I31" s="70"/>
    </row>
    <row r="32" spans="1:9" ht="15.5" x14ac:dyDescent="0.35">
      <c r="A32" s="68" t="s">
        <v>641</v>
      </c>
      <c r="B32" s="68" t="s">
        <v>635</v>
      </c>
      <c r="C32" s="69" t="s">
        <v>642</v>
      </c>
      <c r="D32" s="178"/>
      <c r="E32" s="79" t="s">
        <v>260</v>
      </c>
      <c r="F32" s="73" t="s">
        <v>282</v>
      </c>
      <c r="G32" s="70"/>
      <c r="H32" s="70"/>
      <c r="I32" s="70"/>
    </row>
    <row r="33" spans="1:9" ht="87" x14ac:dyDescent="0.35">
      <c r="A33" s="75" t="s">
        <v>643</v>
      </c>
      <c r="B33" s="70" t="s">
        <v>644</v>
      </c>
      <c r="C33" s="76" t="s">
        <v>645</v>
      </c>
      <c r="D33" s="178"/>
      <c r="E33" s="71" t="s">
        <v>260</v>
      </c>
      <c r="F33" s="70" t="s">
        <v>282</v>
      </c>
      <c r="G33" s="70"/>
      <c r="H33" s="70"/>
      <c r="I33" s="70"/>
    </row>
    <row r="34" spans="1:9" ht="261" x14ac:dyDescent="0.35">
      <c r="A34" s="68" t="s">
        <v>646</v>
      </c>
      <c r="B34" s="68" t="s">
        <v>644</v>
      </c>
      <c r="C34" s="82" t="s">
        <v>647</v>
      </c>
      <c r="D34" s="178"/>
      <c r="E34" s="74" t="s">
        <v>260</v>
      </c>
      <c r="F34" s="73" t="s">
        <v>282</v>
      </c>
      <c r="G34" s="70"/>
      <c r="H34" s="70"/>
      <c r="I34" s="70"/>
    </row>
    <row r="35" spans="1:9" ht="43.5" x14ac:dyDescent="0.35">
      <c r="A35" s="75" t="s">
        <v>648</v>
      </c>
      <c r="B35" s="70" t="s">
        <v>644</v>
      </c>
      <c r="C35" s="87" t="s">
        <v>649</v>
      </c>
      <c r="D35" s="178"/>
      <c r="E35" s="71" t="s">
        <v>260</v>
      </c>
      <c r="F35" s="70" t="s">
        <v>650</v>
      </c>
      <c r="G35" s="70"/>
      <c r="H35" s="70"/>
      <c r="I35" s="70"/>
    </row>
    <row r="36" spans="1:9" ht="116" x14ac:dyDescent="0.35">
      <c r="A36" s="68" t="s">
        <v>651</v>
      </c>
      <c r="B36" s="73" t="s">
        <v>644</v>
      </c>
      <c r="C36" s="69" t="s">
        <v>652</v>
      </c>
      <c r="D36" s="178"/>
      <c r="E36" s="74" t="s">
        <v>260</v>
      </c>
      <c r="F36" s="73" t="s">
        <v>282</v>
      </c>
      <c r="G36" s="70"/>
      <c r="H36" s="70"/>
      <c r="I36" s="70"/>
    </row>
    <row r="37" spans="1:9" ht="348" x14ac:dyDescent="0.35">
      <c r="A37" s="89" t="s">
        <v>653</v>
      </c>
      <c r="B37" s="68" t="s">
        <v>644</v>
      </c>
      <c r="C37" s="90" t="s">
        <v>654</v>
      </c>
      <c r="D37" s="178"/>
      <c r="E37" s="71" t="s">
        <v>260</v>
      </c>
      <c r="F37" s="91" t="s">
        <v>282</v>
      </c>
      <c r="G37" s="70"/>
      <c r="H37" s="70"/>
      <c r="I37" s="70"/>
    </row>
    <row r="40" spans="1:9" ht="15.5" x14ac:dyDescent="0.35">
      <c r="H40" s="133" t="s">
        <v>818</v>
      </c>
      <c r="I40" s="43">
        <f>SUM(G3:G37)</f>
        <v>8</v>
      </c>
    </row>
    <row r="41" spans="1:9" ht="15.5" x14ac:dyDescent="0.35">
      <c r="H41" s="1" t="s">
        <v>821</v>
      </c>
      <c r="I41" s="36" t="e">
        <f>SUM(I3:I37)</f>
        <v>#N/A</v>
      </c>
    </row>
  </sheetData>
  <sheetProtection algorithmName="SHA-512" hashValue="IaWokvijj4i9qhpbh3wL/X2Om6BhI0QH0hXAmZpo9922V73MgVBIjSniQffEtx/DCbqYiwTYCkRBbcJc0prd2g==" saltValue="nyQQ/3tXIFqoLq76Lliyeg==" spinCount="100000" sheet="1" objects="1" scenarios="1"/>
  <autoFilter ref="A2:F37" xr:uid="{3D41750F-0C50-4A08-BEEA-0DBC8DDB4D9E}"/>
  <mergeCells count="2">
    <mergeCell ref="A1:F1"/>
    <mergeCell ref="G1:I1"/>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5FDCC18A-715B-4DA5-B9D8-2A69B9BE475B}">
          <x14:formula1>
            <xm:f>'Functionele eisen en wensen'!$Q$8:$Q$9</xm:f>
          </x14:formula1>
          <xm:sqref>D3:D37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78748-D46A-46F3-B919-577BE307EDC6}">
  <dimension ref="A1:J49"/>
  <sheetViews>
    <sheetView topLeftCell="D45" workbookViewId="0">
      <selection activeCell="H39" sqref="H39"/>
    </sheetView>
  </sheetViews>
  <sheetFormatPr defaultColWidth="38.75" defaultRowHeight="14.5" outlineLevelRow="1" x14ac:dyDescent="0.35"/>
  <cols>
    <col min="1" max="1" width="21.75" style="47" customWidth="1"/>
    <col min="2" max="2" width="41.6640625" style="47" customWidth="1"/>
    <col min="3" max="3" width="38.75" style="47"/>
    <col min="4" max="4" width="29.58203125" style="47" customWidth="1"/>
    <col min="5" max="5" width="20.83203125" style="47" customWidth="1"/>
    <col min="6" max="6" width="10.6640625" style="47" customWidth="1"/>
    <col min="7" max="7" width="38.75" style="47"/>
    <col min="8" max="8" width="14.6640625" style="47" customWidth="1"/>
    <col min="9" max="16384" width="38.75" style="47"/>
  </cols>
  <sheetData>
    <row r="1" spans="1:8" ht="18.5" x14ac:dyDescent="0.45">
      <c r="A1" s="275" t="s">
        <v>804</v>
      </c>
      <c r="B1" s="275"/>
      <c r="C1" s="275"/>
      <c r="D1" s="275"/>
      <c r="E1" s="275"/>
    </row>
    <row r="2" spans="1:8" ht="16" customHeight="1" thickBot="1" x14ac:dyDescent="0.4">
      <c r="A2" s="276" t="s">
        <v>655</v>
      </c>
      <c r="B2" s="277"/>
      <c r="C2" s="277"/>
      <c r="D2" s="277"/>
      <c r="E2" s="278"/>
    </row>
    <row r="3" spans="1:8" ht="43.5" outlineLevel="1" x14ac:dyDescent="0.35">
      <c r="A3" s="92" t="s">
        <v>513</v>
      </c>
      <c r="B3" s="93" t="s">
        <v>531</v>
      </c>
      <c r="C3" s="93" t="s">
        <v>1</v>
      </c>
      <c r="D3" s="93" t="s">
        <v>656</v>
      </c>
      <c r="E3" s="93" t="s">
        <v>805</v>
      </c>
      <c r="F3" s="134" t="s">
        <v>256</v>
      </c>
      <c r="G3" s="132" t="s">
        <v>503</v>
      </c>
      <c r="H3" s="132" t="s">
        <v>506</v>
      </c>
    </row>
    <row r="4" spans="1:8" ht="58" outlineLevel="1" x14ac:dyDescent="0.35">
      <c r="A4" s="94" t="s">
        <v>658</v>
      </c>
      <c r="B4" s="95" t="s">
        <v>655</v>
      </c>
      <c r="C4" s="96" t="s">
        <v>659</v>
      </c>
      <c r="D4" s="178"/>
      <c r="E4" s="97" t="s">
        <v>260</v>
      </c>
    </row>
    <row r="5" spans="1:8" ht="177.65" customHeight="1" outlineLevel="1" x14ac:dyDescent="0.35">
      <c r="A5" s="94" t="s">
        <v>660</v>
      </c>
      <c r="B5" s="95" t="s">
        <v>655</v>
      </c>
      <c r="C5" s="50" t="s">
        <v>661</v>
      </c>
      <c r="D5" s="178"/>
      <c r="E5" s="96" t="s">
        <v>260</v>
      </c>
    </row>
    <row r="6" spans="1:8" ht="58" outlineLevel="1" x14ac:dyDescent="0.35">
      <c r="A6" s="94" t="s">
        <v>662</v>
      </c>
      <c r="B6" s="95" t="s">
        <v>655</v>
      </c>
      <c r="C6" s="50" t="s">
        <v>663</v>
      </c>
      <c r="D6" s="178"/>
      <c r="E6" s="96" t="s">
        <v>260</v>
      </c>
    </row>
    <row r="7" spans="1:8" ht="43.5" outlineLevel="1" x14ac:dyDescent="0.35">
      <c r="A7" s="94" t="s">
        <v>664</v>
      </c>
      <c r="B7" s="95" t="s">
        <v>655</v>
      </c>
      <c r="C7" s="50" t="s">
        <v>665</v>
      </c>
      <c r="D7" s="178"/>
      <c r="E7" s="95" t="s">
        <v>260</v>
      </c>
    </row>
    <row r="8" spans="1:8" ht="58" outlineLevel="1" x14ac:dyDescent="0.35">
      <c r="A8" s="94" t="s">
        <v>666</v>
      </c>
      <c r="B8" s="95" t="s">
        <v>655</v>
      </c>
      <c r="C8" s="96" t="s">
        <v>667</v>
      </c>
      <c r="D8" s="178"/>
      <c r="E8" s="96" t="s">
        <v>260</v>
      </c>
    </row>
    <row r="9" spans="1:8" ht="133.5" customHeight="1" outlineLevel="1" x14ac:dyDescent="0.35">
      <c r="A9" s="94" t="s">
        <v>668</v>
      </c>
      <c r="B9" s="95" t="s">
        <v>655</v>
      </c>
      <c r="C9" s="96" t="s">
        <v>669</v>
      </c>
      <c r="D9" s="178"/>
      <c r="E9" s="97" t="s">
        <v>265</v>
      </c>
      <c r="F9" s="136">
        <v>1</v>
      </c>
      <c r="G9" s="199"/>
      <c r="H9" s="136" t="e" cm="1">
        <f t="array" ref="H9">_xlfn.IFS(D9=J26,F9,D9=J27,0)</f>
        <v>#N/A</v>
      </c>
    </row>
    <row r="10" spans="1:8" ht="144.65" customHeight="1" outlineLevel="1" thickBot="1" x14ac:dyDescent="0.4">
      <c r="A10" s="98" t="s">
        <v>670</v>
      </c>
      <c r="B10" s="99" t="s">
        <v>655</v>
      </c>
      <c r="C10" s="100" t="s">
        <v>671</v>
      </c>
      <c r="D10" s="178"/>
      <c r="E10" s="101" t="s">
        <v>260</v>
      </c>
    </row>
    <row r="11" spans="1:8" ht="144.65" customHeight="1" outlineLevel="1" thickBot="1" x14ac:dyDescent="0.4">
      <c r="A11" s="98" t="s">
        <v>672</v>
      </c>
      <c r="B11" s="99" t="s">
        <v>655</v>
      </c>
      <c r="C11" s="100" t="s">
        <v>673</v>
      </c>
      <c r="D11" s="178"/>
      <c r="E11" s="101" t="s">
        <v>260</v>
      </c>
    </row>
    <row r="12" spans="1:8" ht="15" thickBot="1" x14ac:dyDescent="0.4">
      <c r="A12" s="102"/>
      <c r="B12" s="103"/>
      <c r="C12" s="102"/>
      <c r="D12" s="102"/>
      <c r="E12" s="104"/>
    </row>
    <row r="13" spans="1:8" ht="15" thickBot="1" x14ac:dyDescent="0.4">
      <c r="A13" s="272" t="s">
        <v>674</v>
      </c>
      <c r="B13" s="273"/>
      <c r="C13" s="274"/>
      <c r="D13" s="274"/>
      <c r="E13" s="274"/>
    </row>
    <row r="14" spans="1:8" outlineLevel="1" x14ac:dyDescent="0.35">
      <c r="A14" s="92" t="s">
        <v>513</v>
      </c>
      <c r="B14" s="93" t="s">
        <v>531</v>
      </c>
      <c r="C14" s="93" t="s">
        <v>1</v>
      </c>
      <c r="D14" s="93" t="s">
        <v>656</v>
      </c>
      <c r="E14" s="93" t="s">
        <v>657</v>
      </c>
    </row>
    <row r="15" spans="1:8" ht="80.650000000000006" customHeight="1" outlineLevel="1" thickBot="1" x14ac:dyDescent="0.4">
      <c r="A15" s="105" t="s">
        <v>675</v>
      </c>
      <c r="B15" s="106" t="s">
        <v>676</v>
      </c>
      <c r="C15" s="107" t="s">
        <v>677</v>
      </c>
      <c r="D15" s="178"/>
      <c r="E15" s="108" t="s">
        <v>260</v>
      </c>
    </row>
    <row r="16" spans="1:8" ht="58" outlineLevel="1" x14ac:dyDescent="0.35">
      <c r="A16" s="109" t="s">
        <v>678</v>
      </c>
      <c r="B16" s="106" t="s">
        <v>676</v>
      </c>
      <c r="C16" s="107" t="s">
        <v>679</v>
      </c>
      <c r="D16" s="178"/>
      <c r="E16" s="108" t="s">
        <v>260</v>
      </c>
    </row>
    <row r="17" spans="1:10" ht="73" outlineLevel="1" thickBot="1" x14ac:dyDescent="0.4">
      <c r="A17" s="105" t="s">
        <v>680</v>
      </c>
      <c r="B17" s="95" t="s">
        <v>676</v>
      </c>
      <c r="C17" s="50" t="s">
        <v>681</v>
      </c>
      <c r="D17" s="178"/>
      <c r="E17" s="96" t="s">
        <v>260</v>
      </c>
    </row>
    <row r="18" spans="1:10" ht="87.5" outlineLevel="1" thickBot="1" x14ac:dyDescent="0.4">
      <c r="A18" s="105" t="s">
        <v>682</v>
      </c>
      <c r="B18" s="95" t="s">
        <v>676</v>
      </c>
      <c r="C18" s="110" t="s">
        <v>683</v>
      </c>
      <c r="D18" s="178"/>
      <c r="E18" s="110" t="s">
        <v>260</v>
      </c>
    </row>
    <row r="19" spans="1:10" ht="16" customHeight="1" thickBot="1" x14ac:dyDescent="0.4">
      <c r="A19" s="279" t="s">
        <v>684</v>
      </c>
      <c r="B19" s="271"/>
      <c r="C19" s="271"/>
      <c r="D19" s="271"/>
      <c r="E19" s="271"/>
      <c r="F19" s="271"/>
      <c r="G19" s="271"/>
      <c r="H19" s="271"/>
    </row>
    <row r="20" spans="1:10" ht="44" outlineLevel="1" thickBot="1" x14ac:dyDescent="0.4">
      <c r="A20" s="111" t="s">
        <v>513</v>
      </c>
      <c r="B20" s="112" t="s">
        <v>531</v>
      </c>
      <c r="C20" s="112" t="s">
        <v>1</v>
      </c>
      <c r="D20" s="93" t="s">
        <v>656</v>
      </c>
      <c r="E20" s="93" t="s">
        <v>657</v>
      </c>
      <c r="F20" s="134" t="s">
        <v>256</v>
      </c>
      <c r="G20" s="132" t="s">
        <v>503</v>
      </c>
      <c r="H20" s="132" t="s">
        <v>506</v>
      </c>
    </row>
    <row r="21" spans="1:10" ht="43.5" outlineLevel="1" x14ac:dyDescent="0.35">
      <c r="A21" s="109" t="s">
        <v>685</v>
      </c>
      <c r="B21" s="113" t="s">
        <v>684</v>
      </c>
      <c r="C21" s="113" t="s">
        <v>686</v>
      </c>
      <c r="D21" s="178"/>
      <c r="E21" s="114" t="s">
        <v>260</v>
      </c>
    </row>
    <row r="22" spans="1:10" ht="44" outlineLevel="1" thickBot="1" x14ac:dyDescent="0.4">
      <c r="A22" s="105" t="s">
        <v>687</v>
      </c>
      <c r="B22" s="96" t="s">
        <v>684</v>
      </c>
      <c r="C22" s="96" t="s">
        <v>688</v>
      </c>
      <c r="D22" s="178"/>
      <c r="E22" s="97" t="s">
        <v>260</v>
      </c>
    </row>
    <row r="23" spans="1:10" ht="43.5" outlineLevel="1" x14ac:dyDescent="0.35">
      <c r="A23" s="109" t="s">
        <v>689</v>
      </c>
      <c r="B23" s="96" t="s">
        <v>684</v>
      </c>
      <c r="C23" s="96" t="s">
        <v>690</v>
      </c>
      <c r="D23" s="178"/>
      <c r="E23" s="96" t="s">
        <v>260</v>
      </c>
    </row>
    <row r="24" spans="1:10" ht="91.5" customHeight="1" outlineLevel="1" thickBot="1" x14ac:dyDescent="0.4">
      <c r="A24" s="105" t="s">
        <v>691</v>
      </c>
      <c r="B24" s="96" t="s">
        <v>684</v>
      </c>
      <c r="C24" s="96" t="s">
        <v>692</v>
      </c>
      <c r="D24" s="178"/>
      <c r="E24" s="97" t="s">
        <v>260</v>
      </c>
    </row>
    <row r="25" spans="1:10" ht="58" outlineLevel="1" x14ac:dyDescent="0.35">
      <c r="A25" s="109" t="s">
        <v>693</v>
      </c>
      <c r="B25" s="96" t="s">
        <v>684</v>
      </c>
      <c r="C25" s="96" t="s">
        <v>694</v>
      </c>
      <c r="D25" s="178"/>
      <c r="E25" s="96" t="s">
        <v>260</v>
      </c>
    </row>
    <row r="26" spans="1:10" ht="96.65" customHeight="1" outlineLevel="1" thickBot="1" x14ac:dyDescent="0.4">
      <c r="A26" s="105" t="s">
        <v>695</v>
      </c>
      <c r="B26" s="96" t="s">
        <v>684</v>
      </c>
      <c r="C26" s="96" t="s">
        <v>696</v>
      </c>
      <c r="D26" s="178"/>
      <c r="E26" s="97" t="s">
        <v>265</v>
      </c>
      <c r="F26" s="136">
        <v>5</v>
      </c>
      <c r="G26" s="199"/>
      <c r="H26" s="136" t="e" cm="1">
        <f t="array" ref="H26">_xlfn.IFS(D26=J26,F26,D26=J27,0)</f>
        <v>#N/A</v>
      </c>
      <c r="J26" s="284" t="s">
        <v>504</v>
      </c>
    </row>
    <row r="27" spans="1:10" ht="58" outlineLevel="1" x14ac:dyDescent="0.35">
      <c r="A27" s="109" t="s">
        <v>697</v>
      </c>
      <c r="B27" s="96" t="s">
        <v>684</v>
      </c>
      <c r="C27" s="96" t="s">
        <v>698</v>
      </c>
      <c r="D27" s="178"/>
      <c r="E27" s="97" t="s">
        <v>260</v>
      </c>
      <c r="J27" s="284" t="s">
        <v>505</v>
      </c>
    </row>
    <row r="28" spans="1:10" ht="115.15" customHeight="1" outlineLevel="1" thickBot="1" x14ac:dyDescent="0.4">
      <c r="A28" s="105" t="s">
        <v>699</v>
      </c>
      <c r="B28" s="96" t="s">
        <v>684</v>
      </c>
      <c r="C28" s="96" t="s">
        <v>700</v>
      </c>
      <c r="D28" s="178"/>
      <c r="E28" s="95" t="s">
        <v>260</v>
      </c>
    </row>
    <row r="29" spans="1:10" ht="29" outlineLevel="1" x14ac:dyDescent="0.35">
      <c r="A29" s="109" t="s">
        <v>701</v>
      </c>
      <c r="B29" s="96" t="s">
        <v>684</v>
      </c>
      <c r="C29" s="96" t="s">
        <v>702</v>
      </c>
      <c r="D29" s="178"/>
      <c r="E29" s="95" t="s">
        <v>265</v>
      </c>
      <c r="F29" s="136">
        <v>1</v>
      </c>
      <c r="G29" s="199"/>
      <c r="H29" s="136" t="e" cm="1">
        <f t="array" ref="H29">_xlfn.IFS(D29=J26,F29,D29=J27,0)</f>
        <v>#N/A</v>
      </c>
    </row>
    <row r="30" spans="1:10" ht="87.5" outlineLevel="1" thickBot="1" x14ac:dyDescent="0.4">
      <c r="A30" s="105" t="s">
        <v>703</v>
      </c>
      <c r="B30" s="96" t="s">
        <v>684</v>
      </c>
      <c r="C30" s="96" t="s">
        <v>704</v>
      </c>
      <c r="D30" s="178"/>
      <c r="E30" s="96" t="s">
        <v>260</v>
      </c>
    </row>
    <row r="31" spans="1:10" ht="58" outlineLevel="1" x14ac:dyDescent="0.35">
      <c r="A31" s="109" t="s">
        <v>705</v>
      </c>
      <c r="B31" s="96" t="s">
        <v>684</v>
      </c>
      <c r="C31" s="96" t="s">
        <v>706</v>
      </c>
      <c r="D31" s="178"/>
      <c r="E31" s="95" t="s">
        <v>260</v>
      </c>
    </row>
    <row r="32" spans="1:10" ht="73" outlineLevel="1" thickBot="1" x14ac:dyDescent="0.4">
      <c r="A32" s="105" t="s">
        <v>707</v>
      </c>
      <c r="B32" s="96" t="s">
        <v>684</v>
      </c>
      <c r="C32" s="50" t="s">
        <v>708</v>
      </c>
      <c r="D32" s="178"/>
      <c r="E32" s="96" t="s">
        <v>260</v>
      </c>
    </row>
    <row r="33" spans="1:8" ht="72.5" outlineLevel="1" x14ac:dyDescent="0.35">
      <c r="A33" s="109" t="s">
        <v>709</v>
      </c>
      <c r="B33" s="115" t="s">
        <v>684</v>
      </c>
      <c r="C33" s="115" t="s">
        <v>710</v>
      </c>
      <c r="D33" s="178"/>
      <c r="E33" s="116" t="s">
        <v>260</v>
      </c>
    </row>
    <row r="34" spans="1:8" ht="44" thickBot="1" x14ac:dyDescent="0.4">
      <c r="A34" s="105" t="s">
        <v>711</v>
      </c>
      <c r="B34" s="96" t="s">
        <v>684</v>
      </c>
      <c r="C34" s="96" t="s">
        <v>712</v>
      </c>
      <c r="D34" s="178"/>
      <c r="E34" s="96" t="s">
        <v>260</v>
      </c>
    </row>
    <row r="35" spans="1:8" ht="15" thickBot="1" x14ac:dyDescent="0.4">
      <c r="A35" s="272" t="s">
        <v>713</v>
      </c>
      <c r="B35" s="273"/>
      <c r="C35" s="274"/>
      <c r="D35" s="274"/>
      <c r="E35" s="274"/>
    </row>
    <row r="36" spans="1:8" outlineLevel="1" x14ac:dyDescent="0.35">
      <c r="A36" s="92" t="s">
        <v>513</v>
      </c>
      <c r="B36" s="93" t="s">
        <v>531</v>
      </c>
      <c r="C36" s="93" t="s">
        <v>1</v>
      </c>
      <c r="D36" s="93" t="s">
        <v>656</v>
      </c>
      <c r="E36" s="93" t="s">
        <v>657</v>
      </c>
    </row>
    <row r="37" spans="1:8" ht="58" outlineLevel="1" x14ac:dyDescent="0.35">
      <c r="A37" s="105" t="s">
        <v>714</v>
      </c>
      <c r="B37" s="95" t="s">
        <v>713</v>
      </c>
      <c r="C37" s="96" t="s">
        <v>715</v>
      </c>
      <c r="D37" s="178"/>
      <c r="E37" s="97" t="s">
        <v>260</v>
      </c>
    </row>
    <row r="38" spans="1:8" ht="58" outlineLevel="1" x14ac:dyDescent="0.35">
      <c r="A38" s="105" t="s">
        <v>716</v>
      </c>
      <c r="B38" s="95" t="s">
        <v>713</v>
      </c>
      <c r="C38" s="96" t="s">
        <v>717</v>
      </c>
      <c r="D38" s="178"/>
      <c r="E38" s="97" t="s">
        <v>260</v>
      </c>
    </row>
    <row r="39" spans="1:8" ht="43.5" outlineLevel="1" x14ac:dyDescent="0.35">
      <c r="A39" s="105" t="s">
        <v>718</v>
      </c>
      <c r="B39" s="95" t="s">
        <v>713</v>
      </c>
      <c r="C39" s="96" t="s">
        <v>719</v>
      </c>
      <c r="D39" s="178"/>
      <c r="E39" s="97" t="s">
        <v>265</v>
      </c>
      <c r="F39" s="136">
        <v>1</v>
      </c>
      <c r="G39" s="199"/>
      <c r="H39" s="136" t="e" cm="1">
        <f t="array" ref="H39">_xlfn.IFS(D39=J26,F39,D39=J27,0)</f>
        <v>#N/A</v>
      </c>
    </row>
    <row r="40" spans="1:8" ht="58" outlineLevel="1" x14ac:dyDescent="0.35">
      <c r="A40" s="105" t="s">
        <v>720</v>
      </c>
      <c r="B40" s="95" t="s">
        <v>713</v>
      </c>
      <c r="C40" s="50" t="s">
        <v>721</v>
      </c>
      <c r="D40" s="178"/>
      <c r="E40" s="95" t="s">
        <v>260</v>
      </c>
    </row>
    <row r="41" spans="1:8" ht="83.15" customHeight="1" outlineLevel="1" x14ac:dyDescent="0.35">
      <c r="A41" s="105" t="s">
        <v>722</v>
      </c>
      <c r="B41" s="95" t="s">
        <v>713</v>
      </c>
      <c r="C41" s="96" t="s">
        <v>723</v>
      </c>
      <c r="D41" s="178"/>
      <c r="E41" s="97" t="s">
        <v>260</v>
      </c>
    </row>
    <row r="42" spans="1:8" ht="73" thickBot="1" x14ac:dyDescent="0.4">
      <c r="A42" s="105" t="s">
        <v>724</v>
      </c>
      <c r="B42" s="96" t="s">
        <v>713</v>
      </c>
      <c r="C42" s="96" t="s">
        <v>725</v>
      </c>
      <c r="D42" s="178"/>
      <c r="E42" s="50" t="s">
        <v>260</v>
      </c>
    </row>
    <row r="43" spans="1:8" ht="15" thickBot="1" x14ac:dyDescent="0.4">
      <c r="A43" s="272" t="s">
        <v>726</v>
      </c>
      <c r="B43" s="273"/>
      <c r="C43" s="274"/>
      <c r="D43" s="274"/>
      <c r="E43" s="274"/>
    </row>
    <row r="44" spans="1:8" outlineLevel="1" x14ac:dyDescent="0.35">
      <c r="A44" s="92" t="s">
        <v>513</v>
      </c>
      <c r="B44" s="93" t="s">
        <v>531</v>
      </c>
      <c r="C44" s="93" t="s">
        <v>1</v>
      </c>
      <c r="D44" s="93" t="s">
        <v>656</v>
      </c>
      <c r="E44" s="93" t="s">
        <v>657</v>
      </c>
    </row>
    <row r="45" spans="1:8" ht="87.5" outlineLevel="1" thickBot="1" x14ac:dyDescent="0.4">
      <c r="A45" s="117" t="s">
        <v>727</v>
      </c>
      <c r="B45" s="100" t="s">
        <v>726</v>
      </c>
      <c r="C45" s="100" t="s">
        <v>728</v>
      </c>
      <c r="D45" s="178"/>
      <c r="E45" s="101" t="s">
        <v>260</v>
      </c>
    </row>
    <row r="48" spans="1:8" ht="31" x14ac:dyDescent="0.35">
      <c r="G48" s="133" t="s">
        <v>820</v>
      </c>
      <c r="H48" s="43">
        <f>SUM(F1:F45)</f>
        <v>8</v>
      </c>
    </row>
    <row r="49" spans="7:8" ht="15.5" x14ac:dyDescent="0.35">
      <c r="G49" s="1" t="s">
        <v>822</v>
      </c>
      <c r="H49" s="36" t="e">
        <f>SUM(H11:H45)</f>
        <v>#N/A</v>
      </c>
    </row>
  </sheetData>
  <sheetProtection algorithmName="SHA-512" hashValue="Y2Ear+M58pv2r2I44v/mfko3cb4pO0ln1rcBobNgZIVhFrAveadXvGmQ+PPLdkf3/4OWIu9YyaRqI7stGsFvkQ==" saltValue="6eOMzUkGw6/ULb0l9zCtXw==" spinCount="100000" sheet="1" objects="1" scenarios="1"/>
  <mergeCells count="6">
    <mergeCell ref="A35:E35"/>
    <mergeCell ref="A43:E43"/>
    <mergeCell ref="A1:E1"/>
    <mergeCell ref="A2:E2"/>
    <mergeCell ref="A13:E13"/>
    <mergeCell ref="A19:H19"/>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B4195BA-E106-4719-8B2C-745A4E96B12F}">
          <x14:formula1>
            <xm:f>'Functionele eisen en wensen'!$Q$8:$Q$9</xm:f>
          </x14:formula1>
          <xm:sqref>D45 D37:D42 D21:D34 D15:D18 D4:D11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E9D77-9A28-4228-A19C-B0B13F12C6ED}">
  <dimension ref="A1:J133"/>
  <sheetViews>
    <sheetView topLeftCell="A15" zoomScale="127" workbookViewId="0">
      <selection activeCell="E23" sqref="E23"/>
    </sheetView>
  </sheetViews>
  <sheetFormatPr defaultRowHeight="14.5" x14ac:dyDescent="0.35"/>
  <cols>
    <col min="1" max="1" width="8.75" style="47" customWidth="1"/>
    <col min="2" max="2" width="46.25" style="47" customWidth="1"/>
    <col min="3" max="3" width="12.6640625" style="47" customWidth="1"/>
    <col min="4" max="4" width="21.4140625" style="47" customWidth="1"/>
    <col min="5" max="5" width="25.4140625" style="47" customWidth="1"/>
    <col min="6" max="6" width="30.58203125" style="47" customWidth="1"/>
    <col min="7" max="7" width="22.08203125" style="47" customWidth="1"/>
    <col min="8" max="16384" width="8.6640625" style="47"/>
  </cols>
  <sheetData>
    <row r="1" spans="1:10" ht="18.5" x14ac:dyDescent="0.35">
      <c r="A1" s="249" t="s">
        <v>806</v>
      </c>
      <c r="B1" s="250"/>
      <c r="C1" s="250"/>
      <c r="D1" s="250"/>
      <c r="E1" s="250"/>
      <c r="F1" s="250"/>
      <c r="G1" s="250"/>
    </row>
    <row r="2" spans="1:10" ht="15" customHeight="1" x14ac:dyDescent="0.35">
      <c r="A2" s="251" t="s">
        <v>729</v>
      </c>
      <c r="B2" s="252"/>
      <c r="C2" s="252"/>
      <c r="D2" s="252"/>
      <c r="E2" s="252"/>
      <c r="F2" s="252"/>
      <c r="G2" s="252"/>
    </row>
    <row r="3" spans="1:10" ht="43.5" x14ac:dyDescent="0.35">
      <c r="A3" s="48" t="s">
        <v>513</v>
      </c>
      <c r="B3" s="48" t="s">
        <v>1</v>
      </c>
      <c r="C3" s="48" t="s">
        <v>514</v>
      </c>
      <c r="D3" s="48" t="s">
        <v>515</v>
      </c>
      <c r="E3" s="134" t="s">
        <v>256</v>
      </c>
      <c r="F3" s="132" t="s">
        <v>503</v>
      </c>
      <c r="G3" s="132" t="s">
        <v>506</v>
      </c>
    </row>
    <row r="4" spans="1:10" ht="43.5" x14ac:dyDescent="0.35">
      <c r="A4" s="118" t="s">
        <v>730</v>
      </c>
      <c r="B4" s="49" t="s">
        <v>731</v>
      </c>
      <c r="C4" s="204"/>
      <c r="D4" s="137" t="s">
        <v>260</v>
      </c>
      <c r="E4" s="136"/>
      <c r="F4" s="136"/>
      <c r="G4" s="136"/>
    </row>
    <row r="5" spans="1:10" ht="130.5" x14ac:dyDescent="0.35">
      <c r="A5" s="118" t="s">
        <v>732</v>
      </c>
      <c r="B5" s="49" t="s">
        <v>733</v>
      </c>
      <c r="C5" s="204"/>
      <c r="D5" s="137" t="s">
        <v>265</v>
      </c>
      <c r="E5" s="136">
        <v>5</v>
      </c>
      <c r="F5" s="205"/>
      <c r="G5" s="136" t="e" cm="1">
        <f t="array" ref="G5">_xlfn.IFS(C5=$J$5,E5,C5=$J$6,0)</f>
        <v>#N/A</v>
      </c>
      <c r="J5" s="135" t="s">
        <v>504</v>
      </c>
    </row>
    <row r="6" spans="1:10" ht="72.5" x14ac:dyDescent="0.35">
      <c r="A6" s="118" t="s">
        <v>734</v>
      </c>
      <c r="B6" s="49" t="s">
        <v>735</v>
      </c>
      <c r="C6" s="204"/>
      <c r="D6" s="137" t="s">
        <v>260</v>
      </c>
      <c r="E6" s="136"/>
      <c r="F6" s="198"/>
      <c r="G6" s="136"/>
      <c r="J6" s="135" t="s">
        <v>505</v>
      </c>
    </row>
    <row r="7" spans="1:10" ht="29" x14ac:dyDescent="0.35">
      <c r="A7" s="118" t="s">
        <v>736</v>
      </c>
      <c r="B7" s="49" t="s">
        <v>737</v>
      </c>
      <c r="C7" s="204"/>
      <c r="D7" s="137" t="s">
        <v>265</v>
      </c>
      <c r="E7" s="136">
        <v>5</v>
      </c>
      <c r="F7" s="199"/>
      <c r="G7" s="136" t="e" cm="1">
        <f t="array" ref="G7">_xlfn.IFS(C7=$J$5,E7,C7=$J$6,0)</f>
        <v>#N/A</v>
      </c>
    </row>
    <row r="8" spans="1:10" ht="29" x14ac:dyDescent="0.35">
      <c r="A8" s="118" t="s">
        <v>738</v>
      </c>
      <c r="B8" s="49" t="s">
        <v>739</v>
      </c>
      <c r="C8" s="204"/>
      <c r="D8" s="137" t="s">
        <v>265</v>
      </c>
      <c r="E8" s="136">
        <v>2</v>
      </c>
      <c r="F8" s="199"/>
      <c r="G8" s="136" t="e" cm="1">
        <f t="array" ref="G8">_xlfn.IFS(C8=$J$5,E8,C8=$J$6,0)</f>
        <v>#N/A</v>
      </c>
    </row>
    <row r="9" spans="1:10" ht="29" x14ac:dyDescent="0.35">
      <c r="A9" s="118" t="s">
        <v>740</v>
      </c>
      <c r="B9" s="119" t="s">
        <v>741</v>
      </c>
      <c r="C9" s="204"/>
      <c r="D9" s="139" t="s">
        <v>265</v>
      </c>
      <c r="E9" s="136">
        <v>8</v>
      </c>
      <c r="F9" s="199"/>
      <c r="G9" s="136" t="e" cm="1">
        <f t="array" ref="G9">_xlfn.IFS(C9=$J$5,E9,C9=$J$6,0)</f>
        <v>#N/A</v>
      </c>
    </row>
    <row r="10" spans="1:10" ht="87" x14ac:dyDescent="0.35">
      <c r="A10" s="118" t="s">
        <v>742</v>
      </c>
      <c r="B10" s="51" t="s">
        <v>743</v>
      </c>
      <c r="C10" s="204"/>
      <c r="D10" s="138" t="s">
        <v>260</v>
      </c>
      <c r="E10" s="136"/>
      <c r="F10" s="198"/>
      <c r="G10" s="136"/>
    </row>
    <row r="11" spans="1:10" ht="101.5" x14ac:dyDescent="0.35">
      <c r="A11" s="118" t="s">
        <v>744</v>
      </c>
      <c r="B11" s="49" t="s">
        <v>745</v>
      </c>
      <c r="C11" s="204"/>
      <c r="D11" s="137" t="s">
        <v>260</v>
      </c>
      <c r="E11" s="136"/>
      <c r="F11" s="198"/>
      <c r="G11" s="136"/>
    </row>
    <row r="12" spans="1:10" ht="72.5" x14ac:dyDescent="0.35">
      <c r="A12" s="118" t="s">
        <v>746</v>
      </c>
      <c r="B12" s="51" t="s">
        <v>747</v>
      </c>
      <c r="C12" s="204"/>
      <c r="D12" s="138" t="s">
        <v>265</v>
      </c>
      <c r="E12" s="136">
        <v>8</v>
      </c>
      <c r="F12" s="199"/>
      <c r="G12" s="136" t="e" cm="1">
        <f t="array" ref="G12">_xlfn.IFS(C12=$J$5,E12,C12=$J$6,0)</f>
        <v>#N/A</v>
      </c>
    </row>
    <row r="13" spans="1:10" ht="116" x14ac:dyDescent="0.35">
      <c r="A13" s="118" t="s">
        <v>748</v>
      </c>
      <c r="B13" s="49" t="s">
        <v>749</v>
      </c>
      <c r="C13" s="204"/>
      <c r="D13" s="137" t="s">
        <v>260</v>
      </c>
      <c r="E13" s="136"/>
      <c r="F13" s="198"/>
      <c r="G13" s="136"/>
    </row>
    <row r="14" spans="1:10" ht="58" x14ac:dyDescent="0.35">
      <c r="A14" s="118" t="s">
        <v>750</v>
      </c>
      <c r="B14" s="49" t="s">
        <v>751</v>
      </c>
      <c r="C14" s="204"/>
      <c r="D14" s="137" t="s">
        <v>260</v>
      </c>
      <c r="E14" s="136"/>
      <c r="F14" s="198"/>
      <c r="G14" s="136"/>
    </row>
    <row r="15" spans="1:10" ht="116" x14ac:dyDescent="0.35">
      <c r="A15" s="118" t="s">
        <v>752</v>
      </c>
      <c r="B15" s="49" t="s">
        <v>753</v>
      </c>
      <c r="C15" s="204"/>
      <c r="D15" s="137" t="s">
        <v>260</v>
      </c>
      <c r="E15" s="136"/>
      <c r="F15" s="198"/>
      <c r="G15" s="136"/>
    </row>
    <row r="16" spans="1:10" ht="116" x14ac:dyDescent="0.35">
      <c r="A16" s="118" t="s">
        <v>754</v>
      </c>
      <c r="B16" s="49" t="s">
        <v>755</v>
      </c>
      <c r="C16" s="204"/>
      <c r="D16" s="137" t="s">
        <v>265</v>
      </c>
      <c r="E16" s="136">
        <v>2</v>
      </c>
      <c r="F16" s="199"/>
      <c r="G16" s="136" t="e" cm="1">
        <f t="array" ref="G16">_xlfn.IFS(C16=$J$5,E16,C16=$J$6,0)</f>
        <v>#N/A</v>
      </c>
    </row>
    <row r="17" spans="1:7" ht="58" x14ac:dyDescent="0.35">
      <c r="A17" s="118" t="s">
        <v>756</v>
      </c>
      <c r="B17" s="49" t="s">
        <v>757</v>
      </c>
      <c r="C17" s="204"/>
      <c r="D17" s="137" t="s">
        <v>260</v>
      </c>
      <c r="E17" s="136"/>
      <c r="F17" s="198"/>
      <c r="G17" s="136"/>
    </row>
    <row r="18" spans="1:7" ht="43.5" x14ac:dyDescent="0.35">
      <c r="A18" s="120" t="s">
        <v>758</v>
      </c>
      <c r="B18" s="121" t="s">
        <v>759</v>
      </c>
      <c r="C18" s="204"/>
      <c r="D18" s="201" t="s">
        <v>260</v>
      </c>
      <c r="E18" s="122"/>
      <c r="F18" s="202"/>
      <c r="G18" s="203"/>
    </row>
    <row r="19" spans="1:7" ht="58" x14ac:dyDescent="0.35">
      <c r="A19" s="118" t="s">
        <v>760</v>
      </c>
      <c r="B19" s="51" t="s">
        <v>761</v>
      </c>
      <c r="C19" s="204"/>
      <c r="D19" s="137" t="s">
        <v>260</v>
      </c>
      <c r="E19" s="136"/>
      <c r="F19" s="200"/>
      <c r="G19" s="136"/>
    </row>
    <row r="20" spans="1:7" x14ac:dyDescent="0.35">
      <c r="A20" s="44"/>
      <c r="B20" s="44"/>
      <c r="C20" s="44"/>
      <c r="D20" s="44"/>
      <c r="E20" s="44"/>
      <c r="F20" s="44"/>
      <c r="G20" s="45"/>
    </row>
    <row r="21" spans="1:7" x14ac:dyDescent="0.35">
      <c r="A21" s="44"/>
      <c r="B21" s="44"/>
      <c r="C21" s="44"/>
      <c r="D21" s="44"/>
      <c r="E21" s="44"/>
      <c r="F21" s="44"/>
      <c r="G21" s="45"/>
    </row>
    <row r="22" spans="1:7" x14ac:dyDescent="0.35">
      <c r="A22" s="44"/>
      <c r="B22" s="44"/>
      <c r="C22" s="44"/>
      <c r="D22" s="44"/>
      <c r="E22" s="44"/>
      <c r="F22" s="44"/>
      <c r="G22" s="45"/>
    </row>
    <row r="23" spans="1:7" ht="46.5" x14ac:dyDescent="0.35">
      <c r="A23" s="44"/>
      <c r="B23" s="44"/>
      <c r="C23" s="44"/>
      <c r="D23" s="44"/>
      <c r="E23" s="44"/>
      <c r="F23" s="133" t="s">
        <v>823</v>
      </c>
      <c r="G23" s="43">
        <f>SUM(E4:E21)</f>
        <v>30</v>
      </c>
    </row>
    <row r="24" spans="1:7" ht="31" x14ac:dyDescent="0.35">
      <c r="A24" s="44"/>
      <c r="B24" s="44"/>
      <c r="C24" s="44"/>
      <c r="D24" s="44"/>
      <c r="E24" s="44"/>
      <c r="F24" s="1" t="s">
        <v>824</v>
      </c>
      <c r="G24" s="36" t="e">
        <f>SUM(G4:G16)</f>
        <v>#N/A</v>
      </c>
    </row>
    <row r="25" spans="1:7" x14ac:dyDescent="0.35">
      <c r="A25" s="44"/>
      <c r="B25" s="44"/>
      <c r="C25" s="44"/>
      <c r="D25" s="44"/>
      <c r="E25" s="44"/>
    </row>
    <row r="26" spans="1:7" x14ac:dyDescent="0.35">
      <c r="A26" s="44"/>
      <c r="B26" s="44"/>
      <c r="C26" s="44"/>
      <c r="D26" s="44"/>
      <c r="E26" s="44"/>
      <c r="F26" s="44"/>
      <c r="G26" s="45"/>
    </row>
    <row r="27" spans="1:7" x14ac:dyDescent="0.35">
      <c r="A27" s="44"/>
      <c r="B27" s="44"/>
      <c r="C27" s="44"/>
      <c r="D27" s="44"/>
      <c r="E27" s="44"/>
      <c r="F27" s="44"/>
      <c r="G27" s="45"/>
    </row>
    <row r="28" spans="1:7" x14ac:dyDescent="0.35">
      <c r="A28" s="44"/>
      <c r="B28" s="44"/>
      <c r="C28" s="44"/>
      <c r="D28" s="44"/>
      <c r="E28" s="44"/>
      <c r="F28" s="44"/>
      <c r="G28" s="45"/>
    </row>
    <row r="29" spans="1:7" x14ac:dyDescent="0.35">
      <c r="A29" s="44"/>
      <c r="B29" s="44"/>
      <c r="C29" s="44"/>
      <c r="D29" s="44"/>
      <c r="E29" s="44"/>
      <c r="F29" s="44"/>
      <c r="G29" s="45"/>
    </row>
    <row r="30" spans="1:7" x14ac:dyDescent="0.35">
      <c r="A30" s="44"/>
      <c r="B30" s="44"/>
      <c r="C30" s="44"/>
      <c r="D30" s="44"/>
      <c r="E30" s="44"/>
      <c r="F30" s="44"/>
      <c r="G30" s="45"/>
    </row>
    <row r="31" spans="1:7" x14ac:dyDescent="0.35">
      <c r="A31" s="44"/>
      <c r="B31" s="44"/>
      <c r="C31" s="44"/>
      <c r="D31" s="44"/>
      <c r="E31" s="44"/>
      <c r="F31" s="44"/>
      <c r="G31" s="45"/>
    </row>
    <row r="32" spans="1:7" x14ac:dyDescent="0.35">
      <c r="A32" s="44"/>
      <c r="B32" s="44"/>
      <c r="C32" s="44"/>
      <c r="D32" s="44"/>
      <c r="E32" s="44"/>
      <c r="F32" s="44"/>
      <c r="G32" s="45"/>
    </row>
    <row r="33" spans="1:7" x14ac:dyDescent="0.35">
      <c r="A33" s="44"/>
      <c r="B33" s="44"/>
      <c r="C33" s="44"/>
      <c r="D33" s="44"/>
      <c r="E33" s="44"/>
      <c r="F33" s="44"/>
      <c r="G33" s="45"/>
    </row>
    <row r="34" spans="1:7" x14ac:dyDescent="0.35">
      <c r="A34" s="44"/>
      <c r="B34" s="44"/>
      <c r="C34" s="44"/>
      <c r="D34" s="44"/>
      <c r="E34" s="44"/>
      <c r="F34" s="44"/>
      <c r="G34" s="45"/>
    </row>
    <row r="35" spans="1:7" x14ac:dyDescent="0.35">
      <c r="A35" s="44"/>
      <c r="B35" s="44"/>
      <c r="C35" s="44"/>
      <c r="D35" s="44"/>
      <c r="E35" s="44"/>
      <c r="F35" s="44"/>
      <c r="G35" s="45"/>
    </row>
    <row r="36" spans="1:7" x14ac:dyDescent="0.35">
      <c r="A36" s="44"/>
      <c r="B36" s="44"/>
      <c r="C36" s="44"/>
      <c r="D36" s="44"/>
      <c r="E36" s="44"/>
      <c r="F36" s="44"/>
      <c r="G36" s="45"/>
    </row>
    <row r="37" spans="1:7" x14ac:dyDescent="0.35">
      <c r="A37" s="44"/>
      <c r="B37" s="44"/>
      <c r="C37" s="44"/>
      <c r="D37" s="44"/>
      <c r="E37" s="44"/>
      <c r="F37" s="44"/>
      <c r="G37" s="45"/>
    </row>
    <row r="38" spans="1:7" x14ac:dyDescent="0.35">
      <c r="A38" s="44"/>
      <c r="B38" s="44"/>
      <c r="C38" s="44"/>
      <c r="D38" s="44"/>
      <c r="E38" s="44"/>
      <c r="F38" s="44"/>
      <c r="G38" s="45"/>
    </row>
    <row r="39" spans="1:7" x14ac:dyDescent="0.35">
      <c r="A39" s="44"/>
      <c r="B39" s="44"/>
      <c r="C39" s="44"/>
      <c r="D39" s="44"/>
      <c r="E39" s="44"/>
      <c r="F39" s="44"/>
      <c r="G39" s="45"/>
    </row>
    <row r="40" spans="1:7" x14ac:dyDescent="0.35">
      <c r="A40" s="44"/>
      <c r="B40" s="44"/>
      <c r="C40" s="44"/>
      <c r="D40" s="44"/>
      <c r="E40" s="44"/>
      <c r="F40" s="44"/>
      <c r="G40" s="45"/>
    </row>
    <row r="41" spans="1:7" x14ac:dyDescent="0.35">
      <c r="A41" s="44"/>
      <c r="B41" s="44"/>
      <c r="C41" s="44"/>
      <c r="D41" s="44"/>
      <c r="E41" s="44"/>
      <c r="F41" s="44"/>
      <c r="G41" s="45"/>
    </row>
    <row r="42" spans="1:7" x14ac:dyDescent="0.35">
      <c r="A42" s="44"/>
      <c r="B42" s="44"/>
      <c r="C42" s="44"/>
      <c r="D42" s="44"/>
      <c r="E42" s="44"/>
      <c r="F42" s="44"/>
      <c r="G42" s="45"/>
    </row>
    <row r="43" spans="1:7" x14ac:dyDescent="0.35">
      <c r="A43" s="44"/>
      <c r="B43" s="44"/>
      <c r="C43" s="44"/>
      <c r="D43" s="44"/>
      <c r="E43" s="44"/>
      <c r="F43" s="44"/>
      <c r="G43" s="45"/>
    </row>
    <row r="44" spans="1:7" x14ac:dyDescent="0.35">
      <c r="A44" s="44"/>
      <c r="B44" s="44"/>
      <c r="C44" s="44"/>
      <c r="D44" s="44"/>
      <c r="E44" s="44"/>
      <c r="F44" s="44"/>
      <c r="G44" s="45"/>
    </row>
    <row r="45" spans="1:7" x14ac:dyDescent="0.35">
      <c r="A45" s="44"/>
      <c r="B45" s="44"/>
      <c r="C45" s="44"/>
      <c r="D45" s="44"/>
      <c r="E45" s="44"/>
      <c r="F45" s="44"/>
      <c r="G45" s="45"/>
    </row>
    <row r="46" spans="1:7" x14ac:dyDescent="0.35">
      <c r="A46" s="44"/>
      <c r="B46" s="44"/>
      <c r="C46" s="44"/>
      <c r="D46" s="44"/>
      <c r="E46" s="44"/>
      <c r="F46" s="44"/>
      <c r="G46" s="45"/>
    </row>
    <row r="47" spans="1:7" x14ac:dyDescent="0.35">
      <c r="A47" s="44"/>
      <c r="B47" s="44"/>
      <c r="C47" s="44"/>
      <c r="D47" s="44"/>
      <c r="E47" s="44"/>
      <c r="F47" s="44"/>
      <c r="G47" s="45"/>
    </row>
    <row r="48" spans="1:7" x14ac:dyDescent="0.35">
      <c r="A48" s="44"/>
      <c r="B48" s="44"/>
      <c r="C48" s="44"/>
      <c r="D48" s="44"/>
      <c r="E48" s="44"/>
      <c r="F48" s="44"/>
      <c r="G48" s="45"/>
    </row>
    <row r="49" spans="1:7" x14ac:dyDescent="0.35">
      <c r="A49" s="44"/>
      <c r="B49" s="44"/>
      <c r="C49" s="44"/>
      <c r="D49" s="44"/>
      <c r="E49" s="44"/>
      <c r="F49" s="44"/>
      <c r="G49" s="45"/>
    </row>
    <row r="50" spans="1:7" x14ac:dyDescent="0.35">
      <c r="A50" s="44"/>
      <c r="B50" s="44"/>
      <c r="C50" s="44"/>
      <c r="D50" s="44"/>
      <c r="E50" s="44"/>
      <c r="F50" s="44"/>
      <c r="G50" s="45"/>
    </row>
    <row r="51" spans="1:7" x14ac:dyDescent="0.35">
      <c r="A51" s="44"/>
      <c r="B51" s="44"/>
      <c r="C51" s="44"/>
      <c r="D51" s="44"/>
      <c r="E51" s="44"/>
      <c r="F51" s="44"/>
      <c r="G51" s="45"/>
    </row>
    <row r="52" spans="1:7" x14ac:dyDescent="0.35">
      <c r="A52" s="44"/>
      <c r="B52" s="44"/>
      <c r="C52" s="44"/>
      <c r="D52" s="44"/>
      <c r="E52" s="44"/>
      <c r="F52" s="44"/>
      <c r="G52" s="45"/>
    </row>
    <row r="53" spans="1:7" x14ac:dyDescent="0.35">
      <c r="A53" s="44"/>
      <c r="B53" s="44"/>
      <c r="C53" s="44"/>
      <c r="D53" s="44"/>
      <c r="E53" s="44"/>
      <c r="F53" s="44"/>
      <c r="G53" s="45"/>
    </row>
    <row r="54" spans="1:7" x14ac:dyDescent="0.35">
      <c r="A54" s="44"/>
      <c r="B54" s="44"/>
      <c r="C54" s="44"/>
      <c r="D54" s="44"/>
      <c r="E54" s="44"/>
      <c r="F54" s="44"/>
      <c r="G54" s="45"/>
    </row>
    <row r="55" spans="1:7" x14ac:dyDescent="0.35">
      <c r="A55" s="44"/>
      <c r="B55" s="44"/>
      <c r="C55" s="44"/>
      <c r="D55" s="44"/>
      <c r="E55" s="44"/>
      <c r="F55" s="44"/>
      <c r="G55" s="45"/>
    </row>
    <row r="56" spans="1:7" x14ac:dyDescent="0.35">
      <c r="A56" s="44"/>
      <c r="B56" s="44"/>
      <c r="C56" s="44"/>
      <c r="D56" s="44"/>
      <c r="E56" s="44"/>
      <c r="F56" s="44"/>
      <c r="G56" s="45"/>
    </row>
    <row r="57" spans="1:7" x14ac:dyDescent="0.35">
      <c r="A57" s="44"/>
      <c r="B57" s="44"/>
      <c r="C57" s="44"/>
      <c r="D57" s="44"/>
      <c r="E57" s="44"/>
      <c r="F57" s="44"/>
      <c r="G57" s="45"/>
    </row>
    <row r="58" spans="1:7" x14ac:dyDescent="0.35">
      <c r="A58" s="44"/>
      <c r="B58" s="44"/>
      <c r="C58" s="44"/>
      <c r="D58" s="44"/>
      <c r="E58" s="44"/>
      <c r="F58" s="44"/>
      <c r="G58" s="45"/>
    </row>
    <row r="59" spans="1:7" x14ac:dyDescent="0.35">
      <c r="A59" s="44"/>
      <c r="B59" s="44"/>
      <c r="C59" s="44"/>
      <c r="D59" s="44"/>
      <c r="E59" s="44"/>
      <c r="F59" s="44"/>
      <c r="G59" s="45"/>
    </row>
    <row r="60" spans="1:7" x14ac:dyDescent="0.35">
      <c r="A60" s="44"/>
      <c r="B60" s="44"/>
      <c r="C60" s="44"/>
      <c r="D60" s="44"/>
      <c r="E60" s="44"/>
      <c r="F60" s="44"/>
      <c r="G60" s="45"/>
    </row>
    <row r="61" spans="1:7" x14ac:dyDescent="0.35">
      <c r="A61" s="44"/>
      <c r="B61" s="44"/>
      <c r="C61" s="44"/>
      <c r="D61" s="44"/>
      <c r="E61" s="44"/>
      <c r="F61" s="44"/>
      <c r="G61" s="45"/>
    </row>
    <row r="62" spans="1:7" x14ac:dyDescent="0.35">
      <c r="A62" s="44"/>
      <c r="B62" s="44"/>
      <c r="C62" s="44"/>
      <c r="D62" s="44"/>
      <c r="E62" s="44"/>
      <c r="F62" s="44"/>
      <c r="G62" s="45"/>
    </row>
    <row r="63" spans="1:7" x14ac:dyDescent="0.35">
      <c r="A63" s="44"/>
      <c r="B63" s="44"/>
      <c r="C63" s="44"/>
      <c r="D63" s="44"/>
      <c r="E63" s="44"/>
      <c r="F63" s="44"/>
      <c r="G63" s="45"/>
    </row>
    <row r="64" spans="1:7" x14ac:dyDescent="0.35">
      <c r="A64" s="44"/>
      <c r="B64" s="44"/>
      <c r="C64" s="44"/>
      <c r="D64" s="44"/>
      <c r="E64" s="44"/>
      <c r="F64" s="44"/>
      <c r="G64" s="45"/>
    </row>
    <row r="65" spans="1:7" x14ac:dyDescent="0.35">
      <c r="A65" s="44"/>
      <c r="B65" s="44"/>
      <c r="C65" s="44"/>
      <c r="D65" s="44"/>
      <c r="E65" s="44"/>
      <c r="F65" s="44"/>
      <c r="G65" s="45"/>
    </row>
    <row r="66" spans="1:7" x14ac:dyDescent="0.35">
      <c r="A66" s="44"/>
      <c r="B66" s="44"/>
      <c r="C66" s="44"/>
      <c r="D66" s="44"/>
      <c r="E66" s="44"/>
      <c r="F66" s="44"/>
      <c r="G66" s="45"/>
    </row>
    <row r="67" spans="1:7" x14ac:dyDescent="0.35">
      <c r="A67" s="44"/>
      <c r="B67" s="44"/>
      <c r="C67" s="44"/>
      <c r="D67" s="44"/>
      <c r="E67" s="44"/>
      <c r="F67" s="44"/>
      <c r="G67" s="45"/>
    </row>
    <row r="68" spans="1:7" x14ac:dyDescent="0.35">
      <c r="A68" s="44"/>
      <c r="B68" s="44"/>
      <c r="C68" s="44"/>
      <c r="D68" s="44"/>
      <c r="E68" s="44"/>
      <c r="F68" s="44"/>
      <c r="G68" s="45"/>
    </row>
    <row r="69" spans="1:7" x14ac:dyDescent="0.35">
      <c r="A69" s="44"/>
      <c r="B69" s="44"/>
      <c r="C69" s="44"/>
      <c r="D69" s="44"/>
      <c r="E69" s="44"/>
      <c r="F69" s="44"/>
      <c r="G69" s="45"/>
    </row>
    <row r="70" spans="1:7" x14ac:dyDescent="0.35">
      <c r="A70" s="44"/>
      <c r="B70" s="44"/>
      <c r="C70" s="44"/>
      <c r="D70" s="44"/>
      <c r="E70" s="44"/>
      <c r="F70" s="44"/>
      <c r="G70" s="45"/>
    </row>
    <row r="71" spans="1:7" x14ac:dyDescent="0.35">
      <c r="A71" s="44"/>
      <c r="B71" s="44"/>
      <c r="C71" s="44"/>
      <c r="D71" s="44"/>
      <c r="E71" s="44"/>
      <c r="F71" s="44"/>
      <c r="G71" s="45"/>
    </row>
    <row r="72" spans="1:7" x14ac:dyDescent="0.35">
      <c r="A72" s="44"/>
      <c r="B72" s="44"/>
      <c r="C72" s="44"/>
      <c r="D72" s="44"/>
      <c r="E72" s="44"/>
      <c r="F72" s="44"/>
      <c r="G72" s="45"/>
    </row>
    <row r="73" spans="1:7" x14ac:dyDescent="0.35">
      <c r="A73" s="44"/>
      <c r="B73" s="44"/>
      <c r="C73" s="44"/>
      <c r="D73" s="44"/>
      <c r="E73" s="44"/>
      <c r="F73" s="44"/>
      <c r="G73" s="45"/>
    </row>
    <row r="74" spans="1:7" x14ac:dyDescent="0.35">
      <c r="A74" s="44"/>
      <c r="B74" s="44"/>
      <c r="C74" s="44"/>
      <c r="D74" s="44"/>
      <c r="E74" s="44"/>
      <c r="F74" s="44"/>
      <c r="G74" s="45"/>
    </row>
    <row r="75" spans="1:7" x14ac:dyDescent="0.35">
      <c r="A75" s="44"/>
      <c r="B75" s="44"/>
      <c r="C75" s="44"/>
      <c r="D75" s="44"/>
      <c r="E75" s="44"/>
      <c r="F75" s="44"/>
      <c r="G75" s="45"/>
    </row>
    <row r="76" spans="1:7" x14ac:dyDescent="0.35">
      <c r="A76" s="44"/>
      <c r="B76" s="44"/>
      <c r="C76" s="44"/>
      <c r="D76" s="44"/>
      <c r="E76" s="44"/>
      <c r="F76" s="44"/>
      <c r="G76" s="45"/>
    </row>
    <row r="77" spans="1:7" x14ac:dyDescent="0.35">
      <c r="A77" s="44"/>
      <c r="B77" s="44"/>
      <c r="C77" s="44"/>
      <c r="D77" s="44"/>
      <c r="E77" s="44"/>
      <c r="F77" s="44"/>
      <c r="G77" s="45"/>
    </row>
    <row r="78" spans="1:7" x14ac:dyDescent="0.35">
      <c r="A78" s="44"/>
      <c r="B78" s="44"/>
      <c r="C78" s="44"/>
      <c r="D78" s="44"/>
      <c r="E78" s="44"/>
      <c r="F78" s="44"/>
      <c r="G78" s="45"/>
    </row>
    <row r="79" spans="1:7" x14ac:dyDescent="0.35">
      <c r="A79" s="44"/>
      <c r="B79" s="44"/>
      <c r="C79" s="44"/>
      <c r="D79" s="44"/>
      <c r="E79" s="44"/>
      <c r="F79" s="44"/>
      <c r="G79" s="45"/>
    </row>
    <row r="80" spans="1:7" x14ac:dyDescent="0.35">
      <c r="A80" s="44"/>
      <c r="B80" s="44"/>
      <c r="C80" s="44"/>
      <c r="D80" s="44"/>
      <c r="E80" s="44"/>
      <c r="F80" s="44"/>
      <c r="G80" s="45"/>
    </row>
    <row r="81" spans="1:7" x14ac:dyDescent="0.35">
      <c r="A81" s="44"/>
      <c r="B81" s="44"/>
      <c r="C81" s="44"/>
      <c r="D81" s="44"/>
      <c r="E81" s="44"/>
      <c r="F81" s="44"/>
      <c r="G81" s="45"/>
    </row>
    <row r="82" spans="1:7" x14ac:dyDescent="0.35">
      <c r="A82" s="44"/>
      <c r="B82" s="44"/>
      <c r="C82" s="44"/>
      <c r="D82" s="44"/>
      <c r="E82" s="44"/>
      <c r="F82" s="44"/>
      <c r="G82" s="45"/>
    </row>
    <row r="83" spans="1:7" x14ac:dyDescent="0.35">
      <c r="A83" s="44"/>
      <c r="B83" s="44"/>
      <c r="C83" s="44"/>
      <c r="D83" s="44"/>
      <c r="E83" s="44"/>
      <c r="F83" s="44"/>
      <c r="G83" s="45"/>
    </row>
    <row r="84" spans="1:7" x14ac:dyDescent="0.35">
      <c r="A84" s="44"/>
      <c r="B84" s="44"/>
      <c r="C84" s="44"/>
      <c r="D84" s="44"/>
      <c r="E84" s="44"/>
      <c r="F84" s="44"/>
      <c r="G84" s="45"/>
    </row>
    <row r="85" spans="1:7" x14ac:dyDescent="0.35">
      <c r="A85" s="44"/>
      <c r="B85" s="44"/>
      <c r="C85" s="44"/>
      <c r="D85" s="44"/>
      <c r="E85" s="44"/>
      <c r="F85" s="44"/>
      <c r="G85" s="45"/>
    </row>
    <row r="86" spans="1:7" x14ac:dyDescent="0.35">
      <c r="A86" s="44"/>
      <c r="B86" s="44"/>
      <c r="C86" s="44"/>
      <c r="D86" s="44"/>
      <c r="E86" s="44"/>
      <c r="F86" s="44"/>
      <c r="G86" s="45"/>
    </row>
    <row r="87" spans="1:7" x14ac:dyDescent="0.35">
      <c r="A87" s="44"/>
      <c r="B87" s="44"/>
      <c r="C87" s="44"/>
      <c r="D87" s="44"/>
      <c r="E87" s="44"/>
      <c r="F87" s="44"/>
      <c r="G87" s="45"/>
    </row>
    <row r="88" spans="1:7" x14ac:dyDescent="0.35">
      <c r="A88" s="44"/>
      <c r="B88" s="44"/>
      <c r="C88" s="44"/>
      <c r="D88" s="44"/>
      <c r="E88" s="44"/>
      <c r="F88" s="44"/>
      <c r="G88" s="45"/>
    </row>
    <row r="89" spans="1:7" x14ac:dyDescent="0.35">
      <c r="A89" s="44"/>
      <c r="B89" s="44"/>
      <c r="C89" s="44"/>
      <c r="D89" s="44"/>
      <c r="E89" s="44"/>
      <c r="F89" s="44"/>
      <c r="G89" s="45"/>
    </row>
    <row r="90" spans="1:7" x14ac:dyDescent="0.35">
      <c r="A90" s="44"/>
      <c r="B90" s="44"/>
      <c r="C90" s="44"/>
      <c r="D90" s="44"/>
      <c r="E90" s="44"/>
      <c r="F90" s="44"/>
      <c r="G90" s="45"/>
    </row>
    <row r="91" spans="1:7" x14ac:dyDescent="0.35">
      <c r="A91" s="44"/>
      <c r="B91" s="44"/>
      <c r="C91" s="44"/>
      <c r="D91" s="44"/>
      <c r="E91" s="44"/>
      <c r="F91" s="44"/>
      <c r="G91" s="45"/>
    </row>
    <row r="92" spans="1:7" x14ac:dyDescent="0.35">
      <c r="A92" s="44"/>
      <c r="B92" s="44"/>
      <c r="C92" s="44"/>
      <c r="D92" s="44"/>
      <c r="E92" s="44"/>
      <c r="F92" s="44"/>
      <c r="G92" s="45"/>
    </row>
    <row r="93" spans="1:7" x14ac:dyDescent="0.35">
      <c r="A93" s="44"/>
      <c r="B93" s="44"/>
      <c r="C93" s="44"/>
      <c r="D93" s="44"/>
      <c r="E93" s="44"/>
      <c r="F93" s="44"/>
      <c r="G93" s="45"/>
    </row>
    <row r="94" spans="1:7" x14ac:dyDescent="0.35">
      <c r="A94" s="44"/>
      <c r="B94" s="44"/>
      <c r="C94" s="44"/>
      <c r="D94" s="44"/>
      <c r="E94" s="44"/>
      <c r="F94" s="44"/>
      <c r="G94" s="45"/>
    </row>
    <row r="95" spans="1:7" x14ac:dyDescent="0.35">
      <c r="A95" s="44"/>
      <c r="B95" s="44"/>
      <c r="C95" s="44"/>
      <c r="D95" s="44"/>
      <c r="E95" s="44"/>
      <c r="F95" s="44"/>
      <c r="G95" s="45"/>
    </row>
    <row r="96" spans="1:7" x14ac:dyDescent="0.35">
      <c r="A96" s="44"/>
      <c r="B96" s="44"/>
      <c r="C96" s="44"/>
      <c r="D96" s="44"/>
      <c r="E96" s="44"/>
      <c r="F96" s="44"/>
      <c r="G96" s="45"/>
    </row>
    <row r="97" spans="1:7" x14ac:dyDescent="0.35">
      <c r="A97" s="44"/>
      <c r="B97" s="44"/>
      <c r="C97" s="44"/>
      <c r="D97" s="44"/>
      <c r="E97" s="44"/>
      <c r="F97" s="44"/>
      <c r="G97" s="45"/>
    </row>
    <row r="98" spans="1:7" x14ac:dyDescent="0.35">
      <c r="A98" s="44"/>
      <c r="B98" s="44"/>
      <c r="C98" s="44"/>
      <c r="D98" s="44"/>
      <c r="E98" s="44"/>
      <c r="F98" s="44"/>
      <c r="G98" s="45"/>
    </row>
    <row r="99" spans="1:7" x14ac:dyDescent="0.35">
      <c r="A99" s="44"/>
      <c r="B99" s="44"/>
      <c r="C99" s="44"/>
      <c r="D99" s="44"/>
      <c r="E99" s="44"/>
      <c r="F99" s="44"/>
      <c r="G99" s="45"/>
    </row>
    <row r="100" spans="1:7" x14ac:dyDescent="0.35">
      <c r="A100" s="44"/>
      <c r="B100" s="44"/>
      <c r="C100" s="44"/>
      <c r="D100" s="44"/>
      <c r="E100" s="44"/>
      <c r="F100" s="44"/>
      <c r="G100" s="45"/>
    </row>
    <row r="101" spans="1:7" x14ac:dyDescent="0.35">
      <c r="A101" s="44"/>
      <c r="B101" s="44"/>
      <c r="C101" s="44"/>
      <c r="D101" s="44"/>
      <c r="E101" s="44"/>
      <c r="F101" s="44"/>
      <c r="G101" s="45"/>
    </row>
    <row r="102" spans="1:7" x14ac:dyDescent="0.35">
      <c r="A102" s="44"/>
      <c r="B102" s="44"/>
      <c r="C102" s="44"/>
      <c r="D102" s="44"/>
      <c r="E102" s="44"/>
      <c r="F102" s="44"/>
      <c r="G102" s="45"/>
    </row>
    <row r="103" spans="1:7" x14ac:dyDescent="0.35">
      <c r="A103" s="44"/>
      <c r="B103" s="44"/>
      <c r="C103" s="44"/>
      <c r="D103" s="44"/>
      <c r="E103" s="44"/>
      <c r="F103" s="44"/>
      <c r="G103" s="45"/>
    </row>
    <row r="104" spans="1:7" x14ac:dyDescent="0.35">
      <c r="A104" s="44"/>
      <c r="B104" s="44"/>
      <c r="C104" s="44"/>
      <c r="D104" s="44"/>
      <c r="E104" s="44"/>
      <c r="F104" s="44"/>
      <c r="G104" s="45"/>
    </row>
    <row r="105" spans="1:7" x14ac:dyDescent="0.35">
      <c r="A105" s="44"/>
      <c r="B105" s="44"/>
      <c r="C105" s="44"/>
      <c r="D105" s="44"/>
      <c r="E105" s="44"/>
      <c r="F105" s="44"/>
      <c r="G105" s="45"/>
    </row>
    <row r="106" spans="1:7" x14ac:dyDescent="0.35">
      <c r="A106" s="44"/>
      <c r="B106" s="44"/>
      <c r="C106" s="44"/>
      <c r="D106" s="44"/>
      <c r="E106" s="44"/>
      <c r="F106" s="44"/>
      <c r="G106" s="45"/>
    </row>
    <row r="107" spans="1:7" x14ac:dyDescent="0.35">
      <c r="A107" s="44"/>
      <c r="B107" s="44"/>
      <c r="C107" s="44"/>
      <c r="D107" s="44"/>
      <c r="E107" s="44"/>
      <c r="F107" s="44"/>
      <c r="G107" s="45"/>
    </row>
    <row r="108" spans="1:7" x14ac:dyDescent="0.35">
      <c r="A108" s="44"/>
      <c r="B108" s="44"/>
      <c r="C108" s="44"/>
      <c r="D108" s="44"/>
      <c r="E108" s="44"/>
      <c r="F108" s="44"/>
      <c r="G108" s="45"/>
    </row>
    <row r="109" spans="1:7" x14ac:dyDescent="0.35">
      <c r="A109" s="44"/>
      <c r="B109" s="44"/>
      <c r="C109" s="44"/>
      <c r="D109" s="44"/>
      <c r="E109" s="44"/>
      <c r="F109" s="44"/>
      <c r="G109" s="45"/>
    </row>
    <row r="110" spans="1:7" x14ac:dyDescent="0.35">
      <c r="A110" s="44"/>
      <c r="B110" s="44"/>
      <c r="C110" s="44"/>
      <c r="D110" s="44"/>
      <c r="E110" s="44"/>
      <c r="F110" s="44"/>
      <c r="G110" s="45"/>
    </row>
    <row r="111" spans="1:7" x14ac:dyDescent="0.35">
      <c r="A111" s="44"/>
      <c r="B111" s="44"/>
      <c r="C111" s="44"/>
      <c r="D111" s="44"/>
      <c r="E111" s="44"/>
      <c r="F111" s="44"/>
      <c r="G111" s="45"/>
    </row>
    <row r="112" spans="1:7" x14ac:dyDescent="0.35">
      <c r="A112" s="44"/>
      <c r="B112" s="44"/>
      <c r="C112" s="44"/>
      <c r="D112" s="44"/>
      <c r="E112" s="44"/>
      <c r="F112" s="44"/>
      <c r="G112" s="45"/>
    </row>
    <row r="113" spans="1:7" x14ac:dyDescent="0.35">
      <c r="A113" s="44"/>
      <c r="B113" s="44"/>
      <c r="C113" s="44"/>
      <c r="D113" s="44"/>
      <c r="E113" s="44"/>
      <c r="F113" s="44"/>
      <c r="G113" s="45"/>
    </row>
    <row r="114" spans="1:7" x14ac:dyDescent="0.35">
      <c r="A114" s="44"/>
      <c r="B114" s="44"/>
      <c r="C114" s="44"/>
      <c r="D114" s="44"/>
      <c r="E114" s="44"/>
      <c r="F114" s="44"/>
      <c r="G114" s="45"/>
    </row>
    <row r="115" spans="1:7" x14ac:dyDescent="0.35">
      <c r="A115" s="44"/>
      <c r="B115" s="44"/>
      <c r="C115" s="44"/>
      <c r="D115" s="44"/>
      <c r="E115" s="44"/>
      <c r="F115" s="44"/>
      <c r="G115" s="45"/>
    </row>
    <row r="116" spans="1:7" x14ac:dyDescent="0.35">
      <c r="A116" s="44"/>
      <c r="B116" s="44"/>
      <c r="C116" s="44"/>
      <c r="D116" s="44"/>
      <c r="E116" s="44"/>
      <c r="F116" s="44"/>
      <c r="G116" s="45"/>
    </row>
    <row r="117" spans="1:7" x14ac:dyDescent="0.35">
      <c r="A117" s="44"/>
      <c r="B117" s="44"/>
      <c r="C117" s="44"/>
      <c r="D117" s="44"/>
      <c r="E117" s="44"/>
      <c r="F117" s="44"/>
      <c r="G117" s="45"/>
    </row>
    <row r="118" spans="1:7" x14ac:dyDescent="0.35">
      <c r="A118" s="44"/>
      <c r="B118" s="44"/>
      <c r="C118" s="44"/>
      <c r="D118" s="44"/>
      <c r="E118" s="44"/>
      <c r="F118" s="44"/>
      <c r="G118" s="45"/>
    </row>
    <row r="119" spans="1:7" x14ac:dyDescent="0.35">
      <c r="A119" s="44"/>
      <c r="B119" s="44"/>
      <c r="C119" s="44"/>
      <c r="D119" s="44"/>
      <c r="E119" s="44"/>
      <c r="F119" s="44"/>
      <c r="G119" s="45"/>
    </row>
    <row r="120" spans="1:7" x14ac:dyDescent="0.35">
      <c r="A120" s="44"/>
      <c r="B120" s="44"/>
      <c r="C120" s="44"/>
      <c r="D120" s="44"/>
      <c r="E120" s="44"/>
      <c r="F120" s="44"/>
      <c r="G120" s="45"/>
    </row>
    <row r="121" spans="1:7" x14ac:dyDescent="0.35">
      <c r="A121" s="44"/>
      <c r="B121" s="44"/>
      <c r="C121" s="44"/>
      <c r="D121" s="44"/>
      <c r="E121" s="44"/>
      <c r="F121" s="44"/>
      <c r="G121" s="45"/>
    </row>
    <row r="122" spans="1:7" x14ac:dyDescent="0.35">
      <c r="A122" s="44"/>
      <c r="B122" s="44"/>
      <c r="C122" s="44"/>
      <c r="D122" s="44"/>
      <c r="E122" s="44"/>
      <c r="F122" s="44"/>
      <c r="G122" s="45"/>
    </row>
    <row r="123" spans="1:7" x14ac:dyDescent="0.35">
      <c r="A123" s="44"/>
      <c r="B123" s="44"/>
      <c r="C123" s="44"/>
      <c r="D123" s="44"/>
      <c r="E123" s="44"/>
      <c r="F123" s="44"/>
      <c r="G123" s="45"/>
    </row>
    <row r="124" spans="1:7" x14ac:dyDescent="0.35">
      <c r="A124" s="44"/>
      <c r="B124" s="44"/>
      <c r="C124" s="44"/>
      <c r="D124" s="44"/>
      <c r="E124" s="44"/>
      <c r="F124" s="44"/>
      <c r="G124" s="45"/>
    </row>
    <row r="125" spans="1:7" x14ac:dyDescent="0.35">
      <c r="A125" s="44"/>
      <c r="B125" s="44"/>
      <c r="C125" s="44"/>
      <c r="D125" s="44"/>
      <c r="E125" s="44"/>
      <c r="F125" s="44"/>
      <c r="G125" s="45"/>
    </row>
    <row r="126" spans="1:7" x14ac:dyDescent="0.35">
      <c r="A126" s="44"/>
      <c r="B126" s="44"/>
      <c r="C126" s="44"/>
      <c r="D126" s="44"/>
      <c r="E126" s="44"/>
      <c r="F126" s="44"/>
      <c r="G126" s="45"/>
    </row>
    <row r="127" spans="1:7" x14ac:dyDescent="0.35">
      <c r="A127" s="44"/>
      <c r="B127" s="44"/>
      <c r="C127" s="44"/>
      <c r="D127" s="44"/>
      <c r="E127" s="44"/>
      <c r="F127" s="44"/>
      <c r="G127" s="45"/>
    </row>
    <row r="128" spans="1:7" x14ac:dyDescent="0.35">
      <c r="A128" s="44"/>
      <c r="B128" s="44"/>
      <c r="C128" s="44"/>
      <c r="D128" s="44"/>
      <c r="E128" s="44"/>
      <c r="F128" s="44"/>
      <c r="G128" s="45"/>
    </row>
    <row r="129" spans="1:7" x14ac:dyDescent="0.35">
      <c r="A129" s="44"/>
      <c r="B129" s="44"/>
      <c r="C129" s="44"/>
      <c r="D129" s="44"/>
      <c r="E129" s="44"/>
      <c r="F129" s="44"/>
      <c r="G129" s="45"/>
    </row>
    <row r="130" spans="1:7" x14ac:dyDescent="0.35">
      <c r="A130" s="44"/>
      <c r="B130" s="44"/>
      <c r="C130" s="44"/>
      <c r="D130" s="44"/>
      <c r="E130" s="44"/>
      <c r="F130" s="44"/>
      <c r="G130" s="45"/>
    </row>
    <row r="131" spans="1:7" x14ac:dyDescent="0.35">
      <c r="A131" s="44"/>
      <c r="B131" s="44"/>
      <c r="C131" s="44"/>
      <c r="D131" s="44"/>
      <c r="E131" s="44"/>
      <c r="F131" s="44"/>
      <c r="G131" s="45"/>
    </row>
    <row r="132" spans="1:7" x14ac:dyDescent="0.35">
      <c r="A132" s="44"/>
      <c r="B132" s="44"/>
      <c r="C132" s="44"/>
      <c r="D132" s="44"/>
      <c r="E132" s="44"/>
      <c r="F132" s="44"/>
      <c r="G132" s="45"/>
    </row>
    <row r="133" spans="1:7" x14ac:dyDescent="0.35">
      <c r="A133" s="44"/>
      <c r="B133" s="44"/>
      <c r="C133" s="44"/>
      <c r="D133" s="44"/>
      <c r="E133" s="44"/>
      <c r="F133" s="44"/>
      <c r="G133" s="45"/>
    </row>
  </sheetData>
  <sheetProtection algorithmName="SHA-512" hashValue="eZfV38EuOrkiOgXGTcy6zVZEUQMVM7QQt7VchmRf3lGmLw68G6xxDLocWaya3CESd0ejnqvihoFEJc3vdkdUag==" saltValue="zaV2X0gPIlXDbV5OZ0NPgg==" spinCount="100000" sheet="1" objects="1" scenarios="1"/>
  <autoFilter ref="A3:G19" xr:uid="{F55E9D77-9A28-4228-A19C-B0B13F12C6ED}"/>
  <mergeCells count="2">
    <mergeCell ref="A2:G2"/>
    <mergeCell ref="A1:G1"/>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AA1760E-B880-4E6A-8CB1-9026207308CC}">
          <x14:formula1>
            <xm:f>'Functionele eisen en wensen'!$Q$8:$Q$9</xm:f>
          </x14:formula1>
          <xm:sqref>C4:C19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C3ED5DC4DE4284390A9A7251CAB4296" ma:contentTypeVersion="4" ma:contentTypeDescription="Een nieuw document maken." ma:contentTypeScope="" ma:versionID="f0148647aa2c9d617bc589ef06e0e5a7">
  <xsd:schema xmlns:xsd="http://www.w3.org/2001/XMLSchema" xmlns:xs="http://www.w3.org/2001/XMLSchema" xmlns:p="http://schemas.microsoft.com/office/2006/metadata/properties" xmlns:ns2="e40e9f8a-5778-4a7c-9f7d-f69c7a356e65" targetNamespace="http://schemas.microsoft.com/office/2006/metadata/properties" ma:root="true" ma:fieldsID="9222f22e284e648aa019b8f4940de336" ns2:_="">
    <xsd:import namespace="e40e9f8a-5778-4a7c-9f7d-f69c7a356e6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0e9f8a-5778-4a7c-9f7d-f69c7a356e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FD9E37-666A-4855-BF32-C1ED6ED6D7FA}">
  <ds:schemaRefs>
    <ds:schemaRef ds:uri="http://schemas.openxmlformats.org/package/2006/metadata/core-properties"/>
    <ds:schemaRef ds:uri="http://www.w3.org/XML/1998/namespace"/>
    <ds:schemaRef ds:uri="http://schemas.microsoft.com/office/infopath/2007/PartnerControls"/>
    <ds:schemaRef ds:uri="http://purl.org/dc/terms/"/>
    <ds:schemaRef ds:uri="http://schemas.microsoft.com/office/2006/documentManagement/types"/>
    <ds:schemaRef ds:uri="e40e9f8a-5778-4a7c-9f7d-f69c7a356e65"/>
    <ds:schemaRef ds:uri="http://purl.org/dc/elements/1.1/"/>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20549DB6-C82C-41A1-91BE-69A460D953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0e9f8a-5778-4a7c-9f7d-f69c7a356e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606449-E47B-4EB4-B3FA-2E6A5A69E2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Definities</vt:lpstr>
      <vt:lpstr>Proces</vt:lpstr>
      <vt:lpstr>Omschrijving categorie</vt:lpstr>
      <vt:lpstr>Functionele eisen en wensen</vt:lpstr>
      <vt:lpstr>Bouwblok Architectuur</vt:lpstr>
      <vt:lpstr>Bouwblok Security</vt:lpstr>
      <vt:lpstr>Bouwblok Technisch Beheer</vt:lpstr>
      <vt:lpstr>Bouwblok Functioneel Beheer</vt:lpstr>
      <vt:lpstr>Bouwblok Informatievoorziening</vt:lpstr>
      <vt:lpstr>Bouwblok SLA Governance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Ken Baggen</dc:creator>
  <cp:keywords/>
  <dc:description/>
  <cp:lastModifiedBy>Ken Baggen</cp:lastModifiedBy>
  <cp:revision/>
  <dcterms:created xsi:type="dcterms:W3CDTF">2024-11-04T15:28:54Z</dcterms:created>
  <dcterms:modified xsi:type="dcterms:W3CDTF">2025-04-02T12:19:26Z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0x0101003C3ED5DC4DE4284390A9A7251CAB4296</vt:lpwstr>
  </property>
</Properties>
</file>