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greetOtten\Downloads\"/>
    </mc:Choice>
  </mc:AlternateContent>
  <xr:revisionPtr revIDLastSave="0" documentId="8_{7EA8CF03-2068-4564-9BA3-B086274BC8AC}" xr6:coauthVersionLast="47" xr6:coauthVersionMax="47" xr10:uidLastSave="{00000000-0000-0000-0000-000000000000}"/>
  <bookViews>
    <workbookView xWindow="28875" yWindow="465" windowWidth="22290" windowHeight="19770" xr2:uid="{98C5CFC5-E701-4A5D-8799-99755762D93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E24" i="1"/>
  <c r="E28" i="1" l="1"/>
  <c r="G27" i="1"/>
  <c r="G28" i="1" s="1"/>
  <c r="E27" i="1"/>
  <c r="C27" i="1"/>
  <c r="G26" i="1"/>
  <c r="E26" i="1"/>
  <c r="C26" i="1"/>
  <c r="G25" i="1"/>
  <c r="E25" i="1"/>
  <c r="C25" i="1"/>
  <c r="C28" i="1"/>
  <c r="G19" i="1"/>
  <c r="G18" i="1"/>
  <c r="G17" i="1"/>
  <c r="E19" i="1"/>
  <c r="E18" i="1"/>
  <c r="E17" i="1"/>
  <c r="E20" i="1" s="1"/>
  <c r="C20" i="1"/>
  <c r="C19" i="1"/>
  <c r="C18" i="1"/>
  <c r="C17" i="1"/>
  <c r="E16" i="1"/>
  <c r="C16" i="1"/>
  <c r="G20" i="1" l="1"/>
</calcChain>
</file>

<file path=xl/sharedStrings.xml><?xml version="1.0" encoding="utf-8"?>
<sst xmlns="http://schemas.openxmlformats.org/spreadsheetml/2006/main" count="43" uniqueCount="20">
  <si>
    <t>MB</t>
  </si>
  <si>
    <t>prijs</t>
  </si>
  <si>
    <t>SG1</t>
  </si>
  <si>
    <t>SG2</t>
  </si>
  <si>
    <t>SG3</t>
  </si>
  <si>
    <t xml:space="preserve"> </t>
  </si>
  <si>
    <t>punten</t>
  </si>
  <si>
    <t>max</t>
  </si>
  <si>
    <t>weging</t>
  </si>
  <si>
    <t>PVT</t>
  </si>
  <si>
    <t>plafonds</t>
  </si>
  <si>
    <t>FT</t>
  </si>
  <si>
    <t>inschrijver a</t>
  </si>
  <si>
    <t>inschrijver b</t>
  </si>
  <si>
    <t>inschrijver c</t>
  </si>
  <si>
    <t>PVT/FT</t>
  </si>
  <si>
    <t>285/357</t>
  </si>
  <si>
    <t>270/330</t>
  </si>
  <si>
    <t>260/315</t>
  </si>
  <si>
    <t>trajectprijzen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</si>
</sst>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 applyAlignment="1">
      <alignment vertical="center" wrapText="1"/>
    </xf>
    <xf numFmtId="44" fontId="0" fillId="0" borderId="5" xfId="1" applyFont="1" applyBorder="1"/>
    <xf numFmtId="44" fontId="0" fillId="0" borderId="1" xfId="1" applyFont="1" applyBorder="1"/>
    <xf numFmtId="0" fontId="4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74C0-FB24-4776-9E44-407F852EAC67}">
  <dimension ref="A1:J28"/>
  <sheetViews>
    <sheetView tabSelected="1" workbookViewId="0">
      <selection activeCell="G24" sqref="G24"/>
    </sheetView>
  </sheetViews>
  <sheetFormatPr defaultRowHeight="15" x14ac:dyDescent="0.25"/>
  <cols>
    <col min="1" max="9" width="12.7109375" customWidth="1"/>
    <col min="10" max="10" width="15.28515625" customWidth="1"/>
  </cols>
  <sheetData>
    <row r="1" spans="1:9" x14ac:dyDescent="0.25">
      <c r="A1" s="1" t="s">
        <v>0</v>
      </c>
      <c r="F1" s="1" t="s">
        <v>15</v>
      </c>
    </row>
    <row r="2" spans="1:9" x14ac:dyDescent="0.25">
      <c r="A2" s="2"/>
      <c r="B2" s="3" t="s">
        <v>7</v>
      </c>
      <c r="C2" s="3" t="s">
        <v>8</v>
      </c>
      <c r="D2" s="3" t="s">
        <v>6</v>
      </c>
      <c r="F2" s="2"/>
      <c r="G2" s="3" t="s">
        <v>7</v>
      </c>
      <c r="H2" s="3" t="s">
        <v>8</v>
      </c>
      <c r="I2" s="3" t="s">
        <v>6</v>
      </c>
    </row>
    <row r="3" spans="1:9" x14ac:dyDescent="0.25">
      <c r="A3" s="3" t="s">
        <v>1</v>
      </c>
      <c r="B3" s="3" t="s">
        <v>5</v>
      </c>
      <c r="C3" s="3"/>
      <c r="D3" s="3">
        <v>25</v>
      </c>
      <c r="F3" s="3" t="s">
        <v>1</v>
      </c>
      <c r="G3" s="3" t="s">
        <v>5</v>
      </c>
      <c r="H3" s="3"/>
      <c r="I3" s="3">
        <v>25</v>
      </c>
    </row>
    <row r="4" spans="1:9" x14ac:dyDescent="0.25">
      <c r="A4" s="4" t="s">
        <v>2</v>
      </c>
      <c r="B4" s="3">
        <v>10</v>
      </c>
      <c r="C4" s="3">
        <v>3.5</v>
      </c>
      <c r="D4" s="3">
        <v>35</v>
      </c>
      <c r="F4" s="4" t="s">
        <v>2</v>
      </c>
      <c r="G4" s="3">
        <v>10</v>
      </c>
      <c r="H4" s="3">
        <v>3.5</v>
      </c>
      <c r="I4" s="3">
        <v>35</v>
      </c>
    </row>
    <row r="5" spans="1:9" x14ac:dyDescent="0.25">
      <c r="A5" s="4" t="s">
        <v>3</v>
      </c>
      <c r="B5" s="3">
        <v>10</v>
      </c>
      <c r="C5" s="3">
        <v>3</v>
      </c>
      <c r="D5" s="3">
        <v>30</v>
      </c>
      <c r="F5" s="4" t="s">
        <v>3</v>
      </c>
      <c r="G5" s="3">
        <v>10</v>
      </c>
      <c r="H5" s="3">
        <v>3</v>
      </c>
      <c r="I5" s="3">
        <v>30</v>
      </c>
    </row>
    <row r="6" spans="1:9" x14ac:dyDescent="0.25">
      <c r="A6" s="4" t="s">
        <v>4</v>
      </c>
      <c r="B6" s="3">
        <v>10</v>
      </c>
      <c r="C6" s="3">
        <v>1</v>
      </c>
      <c r="D6" s="3">
        <v>10</v>
      </c>
      <c r="F6" s="4" t="s">
        <v>4</v>
      </c>
      <c r="G6" s="3">
        <v>10</v>
      </c>
      <c r="H6" s="3">
        <v>1</v>
      </c>
      <c r="I6" s="3">
        <v>10</v>
      </c>
    </row>
    <row r="7" spans="1:9" x14ac:dyDescent="0.25">
      <c r="D7">
        <v>100</v>
      </c>
      <c r="I7">
        <v>100</v>
      </c>
    </row>
    <row r="9" spans="1:9" x14ac:dyDescent="0.25">
      <c r="A9" s="14" t="s">
        <v>10</v>
      </c>
      <c r="B9" s="3"/>
    </row>
    <row r="10" spans="1:9" x14ac:dyDescent="0.25">
      <c r="A10" s="4" t="s">
        <v>0</v>
      </c>
      <c r="B10" s="13">
        <v>2568.8000000000002</v>
      </c>
    </row>
    <row r="11" spans="1:9" x14ac:dyDescent="0.25">
      <c r="A11" s="4" t="s">
        <v>9</v>
      </c>
      <c r="B11" s="13">
        <v>285.42</v>
      </c>
    </row>
    <row r="12" spans="1:9" x14ac:dyDescent="0.25">
      <c r="A12" s="4" t="s">
        <v>11</v>
      </c>
      <c r="B12" s="13">
        <v>357.25</v>
      </c>
    </row>
    <row r="14" spans="1:9" x14ac:dyDescent="0.25">
      <c r="A14" s="11" t="s">
        <v>0</v>
      </c>
      <c r="G14" s="5"/>
    </row>
    <row r="15" spans="1:9" x14ac:dyDescent="0.25">
      <c r="B15" s="15" t="s">
        <v>12</v>
      </c>
      <c r="C15" s="16"/>
      <c r="D15" s="15" t="s">
        <v>13</v>
      </c>
      <c r="E15" s="16"/>
      <c r="F15" s="15" t="s">
        <v>14</v>
      </c>
      <c r="G15" s="16"/>
    </row>
    <row r="16" spans="1:9" x14ac:dyDescent="0.25">
      <c r="B16" s="12">
        <v>2568</v>
      </c>
      <c r="C16" s="8">
        <f>(F16/B16)*25</f>
        <v>20.443925233644862</v>
      </c>
      <c r="D16" s="12">
        <v>2400</v>
      </c>
      <c r="E16" s="8">
        <f>(F16/D16)*25</f>
        <v>21.875</v>
      </c>
      <c r="F16" s="12">
        <v>2100</v>
      </c>
      <c r="G16" s="8">
        <v>25</v>
      </c>
    </row>
    <row r="17" spans="1:10" x14ac:dyDescent="0.25">
      <c r="A17" s="6" t="s">
        <v>2</v>
      </c>
      <c r="B17" s="7">
        <v>8</v>
      </c>
      <c r="C17" s="8">
        <f>B17*3.5</f>
        <v>28</v>
      </c>
      <c r="D17" s="7">
        <v>10</v>
      </c>
      <c r="E17" s="8">
        <f>D17*3.5</f>
        <v>35</v>
      </c>
      <c r="F17" s="7">
        <v>8</v>
      </c>
      <c r="G17" s="8">
        <f>F17*3.5</f>
        <v>28</v>
      </c>
    </row>
    <row r="18" spans="1:10" x14ac:dyDescent="0.25">
      <c r="A18" s="6" t="s">
        <v>3</v>
      </c>
      <c r="B18" s="7">
        <v>8</v>
      </c>
      <c r="C18" s="8">
        <f>B18*3</f>
        <v>24</v>
      </c>
      <c r="D18" s="7">
        <v>8</v>
      </c>
      <c r="E18" s="8">
        <f>D18*3</f>
        <v>24</v>
      </c>
      <c r="F18" s="7">
        <v>6</v>
      </c>
      <c r="G18" s="8">
        <f>F18*3</f>
        <v>18</v>
      </c>
    </row>
    <row r="19" spans="1:10" x14ac:dyDescent="0.25">
      <c r="A19" s="6" t="s">
        <v>4</v>
      </c>
      <c r="B19" s="9">
        <v>8</v>
      </c>
      <c r="C19" s="10">
        <f>B19*1</f>
        <v>8</v>
      </c>
      <c r="D19" s="9">
        <v>6</v>
      </c>
      <c r="E19" s="10">
        <f>D19*1</f>
        <v>6</v>
      </c>
      <c r="F19" s="9">
        <v>8</v>
      </c>
      <c r="G19" s="10">
        <f>F19*1</f>
        <v>8</v>
      </c>
    </row>
    <row r="20" spans="1:10" x14ac:dyDescent="0.25">
      <c r="C20">
        <f>SUM(C16:C19)</f>
        <v>80.443925233644862</v>
      </c>
      <c r="E20">
        <f>SUM(E16:E19)</f>
        <v>86.875</v>
      </c>
      <c r="G20">
        <f>SUM(G16:G19)</f>
        <v>79</v>
      </c>
    </row>
    <row r="22" spans="1:10" x14ac:dyDescent="0.25">
      <c r="A22" s="11" t="s">
        <v>15</v>
      </c>
      <c r="G22" s="5"/>
    </row>
    <row r="23" spans="1:10" x14ac:dyDescent="0.25">
      <c r="B23" s="15" t="s">
        <v>12</v>
      </c>
      <c r="C23" s="16"/>
      <c r="D23" s="15" t="s">
        <v>13</v>
      </c>
      <c r="E23" s="16"/>
      <c r="F23" s="15" t="s">
        <v>14</v>
      </c>
      <c r="G23" s="16"/>
      <c r="I23" s="3"/>
      <c r="J23" s="3" t="s">
        <v>19</v>
      </c>
    </row>
    <row r="24" spans="1:10" x14ac:dyDescent="0.25">
      <c r="B24" s="12">
        <v>104130</v>
      </c>
      <c r="C24" s="8">
        <f>(F24/B24)*25</f>
        <v>22.447901661384808</v>
      </c>
      <c r="D24" s="12">
        <v>97500</v>
      </c>
      <c r="E24" s="8">
        <f>(F24/D24)*25</f>
        <v>23.974358974358974</v>
      </c>
      <c r="F24" s="12">
        <v>93500</v>
      </c>
      <c r="G24" s="8">
        <v>25</v>
      </c>
      <c r="I24" s="3" t="s">
        <v>12</v>
      </c>
      <c r="J24" s="3" t="s">
        <v>16</v>
      </c>
    </row>
    <row r="25" spans="1:10" x14ac:dyDescent="0.25">
      <c r="A25" s="6" t="s">
        <v>2</v>
      </c>
      <c r="B25" s="7">
        <v>8</v>
      </c>
      <c r="C25" s="8">
        <f>B25*3.5</f>
        <v>28</v>
      </c>
      <c r="D25" s="7">
        <v>10</v>
      </c>
      <c r="E25" s="8">
        <f>D25*3.5</f>
        <v>35</v>
      </c>
      <c r="F25" s="7">
        <v>8</v>
      </c>
      <c r="G25" s="8">
        <f>F25*3.5</f>
        <v>28</v>
      </c>
      <c r="I25" s="3" t="s">
        <v>13</v>
      </c>
      <c r="J25" s="3" t="s">
        <v>17</v>
      </c>
    </row>
    <row r="26" spans="1:10" x14ac:dyDescent="0.25">
      <c r="A26" s="6" t="s">
        <v>3</v>
      </c>
      <c r="B26" s="7">
        <v>8</v>
      </c>
      <c r="C26" s="8">
        <f>B26*3</f>
        <v>24</v>
      </c>
      <c r="D26" s="7">
        <v>8</v>
      </c>
      <c r="E26" s="8">
        <f>D26*3</f>
        <v>24</v>
      </c>
      <c r="F26" s="7">
        <v>6</v>
      </c>
      <c r="G26" s="8">
        <f>F26*3</f>
        <v>18</v>
      </c>
      <c r="I26" s="3" t="s">
        <v>14</v>
      </c>
      <c r="J26" s="3" t="s">
        <v>18</v>
      </c>
    </row>
    <row r="27" spans="1:10" x14ac:dyDescent="0.25">
      <c r="A27" s="6" t="s">
        <v>4</v>
      </c>
      <c r="B27" s="9">
        <v>8</v>
      </c>
      <c r="C27" s="10">
        <f>B27*1</f>
        <v>8</v>
      </c>
      <c r="D27" s="9">
        <v>6</v>
      </c>
      <c r="E27" s="10">
        <f>D27*1</f>
        <v>6</v>
      </c>
      <c r="F27" s="9">
        <v>8</v>
      </c>
      <c r="G27" s="10">
        <f>F27*1</f>
        <v>8</v>
      </c>
    </row>
    <row r="28" spans="1:10" x14ac:dyDescent="0.25">
      <c r="C28">
        <f>SUM(C24:C27)</f>
        <v>82.447901661384805</v>
      </c>
      <c r="E28">
        <f>SUM(E24:E27)</f>
        <v>88.974358974358978</v>
      </c>
      <c r="G28">
        <f>SUM(G24:G27)</f>
        <v>79</v>
      </c>
    </row>
  </sheetData>
  <mergeCells count="6">
    <mergeCell ref="B15:C15"/>
    <mergeCell ref="D15:E15"/>
    <mergeCell ref="F15:G15"/>
    <mergeCell ref="B23:C23"/>
    <mergeCell ref="D23:E23"/>
    <mergeCell ref="F23:G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B35C862018A14389533BEEA96E0742" ma:contentTypeVersion="14" ma:contentTypeDescription="Een nieuw document maken." ma:contentTypeScope="" ma:versionID="bb1bf1fae4dc4554b458526582c7feec">
  <xsd:schema xmlns:xsd="http://www.w3.org/2001/XMLSchema" xmlns:xs="http://www.w3.org/2001/XMLSchema" xmlns:p="http://schemas.microsoft.com/office/2006/metadata/properties" xmlns:ns2="http://schemas.microsoft.com/sharepoint/v3/fields" xmlns:ns3="78d032c1-f4bd-4ee2-8fff-a293285e62a3" xmlns:ns4="7c821486-bc3a-455a-960d-290ad865332d" targetNamespace="http://schemas.microsoft.com/office/2006/metadata/properties" ma:root="true" ma:fieldsID="b4339923b071e9f6c6a025f43b3e2a38" ns2:_="" ns3:_="" ns4:_="">
    <xsd:import namespace="http://schemas.microsoft.com/sharepoint/v3/fields"/>
    <xsd:import namespace="78d032c1-f4bd-4ee2-8fff-a293285e62a3"/>
    <xsd:import namespace="7c821486-bc3a-455a-960d-290ad865332d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e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032c1-f4bd-4ee2-8fff-a293285e62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a0f4746d-07f7-40d6-b570-c867480769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21486-bc3a-455a-960d-290ad865332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18271a1-e8d8-4c86-ac9e-fe5c69ec90ff}" ma:internalName="TaxCatchAll" ma:showField="CatchAllData" ma:web="7c821486-bc3a-455a-960d-290ad8653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d032c1-f4bd-4ee2-8fff-a293285e62a3">
      <Terms xmlns="http://schemas.microsoft.com/office/infopath/2007/PartnerControls"/>
    </lcf76f155ced4ddcb4097134ff3c332f>
    <_Version xmlns="http://schemas.microsoft.com/sharepoint/v3/fields" xsi:nil="true"/>
    <TaxCatchAll xmlns="7c821486-bc3a-455a-960d-290ad865332d" xsi:nil="true"/>
  </documentManagement>
</p:properties>
</file>

<file path=customXml/itemProps1.xml><?xml version="1.0" encoding="utf-8"?>
<ds:datastoreItem xmlns:ds="http://schemas.openxmlformats.org/officeDocument/2006/customXml" ds:itemID="{3AC542F5-28D9-43A4-8672-D0833D9697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2AA495-3BB2-4132-842D-82190CA44A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78d032c1-f4bd-4ee2-8fff-a293285e62a3"/>
    <ds:schemaRef ds:uri="7c821486-bc3a-455a-960d-290ad86533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C2C0FB-49CF-4B14-A76E-B62D7C5D76D4}">
  <ds:schemaRefs>
    <ds:schemaRef ds:uri="7c821486-bc3a-455a-960d-290ad865332d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78d032c1-f4bd-4ee2-8fff-a293285e62a3"/>
    <ds:schemaRef ds:uri="http://schemas.microsoft.com/sharepoint/v3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Margreet Otten</dc:creator>
  <cp:lastModifiedBy>Margreet Otten</cp:lastModifiedBy>
  <dcterms:created xsi:type="dcterms:W3CDTF">2025-07-14T06:10:51Z</dcterms:created>
  <dcterms:modified xsi:type="dcterms:W3CDTF">2025-07-22T08:50:52Z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0x01010037B35C862018A14389533BEEA96E0742</vt:lpwstr>
  </property>
</Properties>
</file>