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ydhogeschool.sharepoint.com/sites/DienstFB-VFI/Shared Documents/Inkoop/Inkoop/Aanbestedingen en offertes/OenO/Hosting LMS/TenderNed Documenten/"/>
    </mc:Choice>
  </mc:AlternateContent>
  <xr:revisionPtr revIDLastSave="397" documentId="8_{7035FAAD-F305-4F69-93E2-6B43F6C7621E}" xr6:coauthVersionLast="47" xr6:coauthVersionMax="47" xr10:uidLastSave="{6133A97C-B174-4D14-9801-D2780ABC1DBF}"/>
  <bookViews>
    <workbookView xWindow="-108" yWindow="-108" windowWidth="41496" windowHeight="16896" xr2:uid="{B0323BF8-4CBE-4D77-A29E-79D91BD8EA70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59" i="1"/>
  <c r="B39" i="1"/>
  <c r="D40" i="1" s="1"/>
  <c r="B29" i="1"/>
  <c r="D30" i="1" s="1"/>
  <c r="D54" i="1" l="1"/>
  <c r="D60" i="1" s="1"/>
  <c r="D61" i="1" s="1"/>
  <c r="D63" i="1" s="1"/>
</calcChain>
</file>

<file path=xl/sharedStrings.xml><?xml version="1.0" encoding="utf-8"?>
<sst xmlns="http://schemas.openxmlformats.org/spreadsheetml/2006/main" count="47" uniqueCount="37">
  <si>
    <t xml:space="preserve">Bijlage 3 Prijzenblad </t>
  </si>
  <si>
    <t>*</t>
  </si>
  <si>
    <t>Er kunnen geen rechten worden ontleend aan de in het prijzenblad vermelde getallen en aantallen</t>
  </si>
  <si>
    <t>Implementatiekosten</t>
  </si>
  <si>
    <t>Prijs</t>
  </si>
  <si>
    <t>Werkzaamheden</t>
  </si>
  <si>
    <t>Totaal</t>
  </si>
  <si>
    <t xml:space="preserve">Hosting Moodle </t>
  </si>
  <si>
    <t xml:space="preserve">Aantal gebruikers </t>
  </si>
  <si>
    <t xml:space="preserve">Prijs subtotaal bij 15.000 gebruikers </t>
  </si>
  <si>
    <t>Hosting Mahara</t>
  </si>
  <si>
    <t xml:space="preserve">Bodembedrag inschrijving per jaar </t>
  </si>
  <si>
    <t xml:space="preserve">Plafondbedrag inschrijving per jaar </t>
  </si>
  <si>
    <t>Prijsrange tussen bodembedrag en plafondbedrag</t>
  </si>
  <si>
    <t xml:space="preserve">Inschrijfprijs minus Bodembedrag </t>
  </si>
  <si>
    <t xml:space="preserve">Maximaal aantal te behalen punten </t>
  </si>
  <si>
    <t>Percentage verschil</t>
  </si>
  <si>
    <t>Plafondbedrag is overschreden</t>
  </si>
  <si>
    <t>Bodembedrag te laag</t>
  </si>
  <si>
    <t>Consultancy</t>
  </si>
  <si>
    <t xml:space="preserve">Uurtarief </t>
  </si>
  <si>
    <t>Maximaal Uurtarief</t>
  </si>
  <si>
    <t>Invulveld Inschrijver, negatieve tarieven zijn niet toegestaan</t>
  </si>
  <si>
    <t>Prijs per gebruiker per jaar exclusief BTW</t>
  </si>
  <si>
    <t>Senior consultant exclusief BTW</t>
  </si>
  <si>
    <t>Medio consultant exclusief BTW</t>
  </si>
  <si>
    <t>Junior consultant exclusief BTW</t>
  </si>
  <si>
    <t>Inschrijfprijs hosting Moodle en Mahara en Consultancy per jaar (P) exclusief BTW</t>
  </si>
  <si>
    <t>Rechtsgeldige ondertekening</t>
  </si>
  <si>
    <t>Inschrijver</t>
  </si>
  <si>
    <t>Rechtsgeldig vertegenwoordiger</t>
  </si>
  <si>
    <t>Adres</t>
  </si>
  <si>
    <t>Postcode</t>
  </si>
  <si>
    <t>Plaats</t>
  </si>
  <si>
    <t>Telefoon</t>
  </si>
  <si>
    <t>Referentienummer Zuyd.2024.06 Moodle / Mahara</t>
  </si>
  <si>
    <t xml:space="preserve">Punten inschrijving (P)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</si>
</sst>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b/>
      <sz val="12"/>
      <color theme="0"/>
      <name val="Avenir Next LT Pro"/>
      <family val="2"/>
    </font>
    <font>
      <b/>
      <sz val="12"/>
      <color theme="1"/>
      <name val="Avenir Next LT Pro"/>
      <family val="2"/>
    </font>
    <font>
      <sz val="12"/>
      <color theme="1"/>
      <name val="Avenir Next LT Pro"/>
      <family val="2"/>
    </font>
    <font>
      <sz val="12"/>
      <color theme="0"/>
      <name val="Avenir Next LT Pro"/>
      <family val="2"/>
    </font>
    <font>
      <sz val="12"/>
      <name val="Avenir Next LT Pro"/>
      <family val="2"/>
    </font>
    <font>
      <b/>
      <sz val="18"/>
      <color theme="1"/>
      <name val="Avenir Next LT Pro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right"/>
    </xf>
    <xf numFmtId="44" fontId="3" fillId="0" borderId="0" xfId="0" applyNumberFormat="1" applyFont="1" applyFill="1" applyBorder="1"/>
    <xf numFmtId="44" fontId="3" fillId="0" borderId="0" xfId="0" applyNumberFormat="1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0" fontId="3" fillId="0" borderId="0" xfId="0" applyNumberFormat="1" applyFont="1"/>
    <xf numFmtId="2" fontId="3" fillId="0" borderId="0" xfId="0" applyNumberFormat="1" applyFont="1"/>
    <xf numFmtId="44" fontId="3" fillId="4" borderId="1" xfId="0" applyNumberFormat="1" applyFont="1" applyFill="1" applyBorder="1" applyAlignment="1" applyProtection="1">
      <alignment vertical="center" wrapText="1"/>
      <protection locked="0"/>
    </xf>
    <xf numFmtId="0" fontId="3" fillId="4" borderId="1" xfId="0" applyFont="1" applyFill="1" applyBorder="1" applyAlignment="1" applyProtection="1">
      <alignment vertical="center"/>
      <protection locked="0"/>
    </xf>
    <xf numFmtId="44" fontId="2" fillId="5" borderId="1" xfId="0" applyNumberFormat="1" applyFont="1" applyFill="1" applyBorder="1"/>
    <xf numFmtId="0" fontId="1" fillId="2" borderId="1" xfId="0" applyFont="1" applyFill="1" applyBorder="1"/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44" fontId="5" fillId="4" borderId="1" xfId="0" applyNumberFormat="1" applyFont="1" applyFill="1" applyBorder="1" applyProtection="1">
      <protection locked="0"/>
    </xf>
    <xf numFmtId="44" fontId="3" fillId="4" borderId="1" xfId="0" applyNumberFormat="1" applyFont="1" applyFill="1" applyBorder="1" applyProtection="1">
      <protection locked="0"/>
    </xf>
    <xf numFmtId="44" fontId="3" fillId="5" borderId="1" xfId="0" applyNumberFormat="1" applyFont="1" applyFill="1" applyBorder="1"/>
    <xf numFmtId="0" fontId="3" fillId="4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42" fontId="3" fillId="5" borderId="1" xfId="0" applyNumberFormat="1" applyFont="1" applyFill="1" applyBorder="1"/>
    <xf numFmtId="10" fontId="3" fillId="5" borderId="1" xfId="0" applyNumberFormat="1" applyFont="1" applyFill="1" applyBorder="1"/>
    <xf numFmtId="0" fontId="3" fillId="5" borderId="1" xfId="0" applyFont="1" applyFill="1" applyBorder="1"/>
    <xf numFmtId="2" fontId="6" fillId="9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 applyProtection="1">
      <alignment vertical="center" wrapText="1"/>
      <protection locked="0"/>
    </xf>
    <xf numFmtId="44" fontId="3" fillId="4" borderId="1" xfId="0" applyNumberFormat="1" applyFont="1" applyFill="1" applyBorder="1" applyAlignment="1" applyProtection="1">
      <protection locked="0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right"/>
    </xf>
    <xf numFmtId="0" fontId="2" fillId="8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/>
    </xf>
    <xf numFmtId="0" fontId="6" fillId="9" borderId="1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44" fontId="3" fillId="4" borderId="1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/>
    </xf>
    <xf numFmtId="44" fontId="5" fillId="3" borderId="1" xfId="0" applyNumberFormat="1" applyFont="1" applyFill="1" applyBorder="1" applyAlignment="1">
      <alignment horizontal="center"/>
    </xf>
  </cellXfs>
  <cellStyles count="1">
    <cellStyle name="Standaard" xfId="0" builtinId="0"/>
  </cellStyles>
  <dxfs count="2"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D0D0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E7A6C-F285-4B58-BBC0-BEAA7B4D3465}">
  <dimension ref="A2:G81"/>
  <sheetViews>
    <sheetView showGridLines="0" tabSelected="1" topLeftCell="A33" zoomScale="80" zoomScaleNormal="80" workbookViewId="0">
      <selection activeCell="U57" sqref="U57"/>
    </sheetView>
  </sheetViews>
  <sheetFormatPr defaultRowHeight="15.6" x14ac:dyDescent="0.3"/>
  <cols>
    <col min="1" max="1" width="9.109375" style="3" customWidth="1"/>
    <col min="2" max="2" width="15.88671875" style="4" customWidth="1"/>
    <col min="3" max="3" width="49.21875" style="4" customWidth="1"/>
    <col min="4" max="4" width="39.77734375" style="4" customWidth="1"/>
    <col min="5" max="6" width="8.88671875" style="4"/>
    <col min="7" max="7" width="12.109375" style="4" bestFit="1" customWidth="1"/>
    <col min="8" max="16384" width="8.88671875" style="4"/>
  </cols>
  <sheetData>
    <row r="2" spans="2:4" x14ac:dyDescent="0.3">
      <c r="B2" s="38" t="s">
        <v>0</v>
      </c>
      <c r="C2" s="38"/>
      <c r="D2" s="38"/>
    </row>
    <row r="3" spans="2:4" ht="14.4" customHeight="1" x14ac:dyDescent="0.3">
      <c r="B3" s="40" t="s">
        <v>35</v>
      </c>
      <c r="C3" s="40"/>
      <c r="D3" s="40"/>
    </row>
    <row r="4" spans="2:4" x14ac:dyDescent="0.3">
      <c r="B4" s="19"/>
      <c r="C4" s="39" t="s">
        <v>22</v>
      </c>
      <c r="D4" s="39"/>
    </row>
    <row r="5" spans="2:4" ht="14.4" customHeight="1" x14ac:dyDescent="0.3">
      <c r="B5" s="20"/>
      <c r="C5" s="39" t="s">
        <v>17</v>
      </c>
      <c r="D5" s="39"/>
    </row>
    <row r="6" spans="2:4" ht="14.4" customHeight="1" x14ac:dyDescent="0.3">
      <c r="B6" s="21"/>
      <c r="C6" s="39" t="s">
        <v>18</v>
      </c>
      <c r="D6" s="39"/>
    </row>
    <row r="7" spans="2:4" ht="31.8" customHeight="1" x14ac:dyDescent="0.3">
      <c r="B7" s="22" t="s">
        <v>1</v>
      </c>
      <c r="C7" s="39" t="s">
        <v>2</v>
      </c>
      <c r="D7" s="39"/>
    </row>
    <row r="9" spans="2:4" ht="14.4" customHeight="1" x14ac:dyDescent="0.3">
      <c r="B9" s="34" t="s">
        <v>3</v>
      </c>
      <c r="C9" s="34"/>
      <c r="D9" s="34"/>
    </row>
    <row r="10" spans="2:4" ht="14.4" customHeight="1" x14ac:dyDescent="0.3">
      <c r="B10" s="34"/>
      <c r="C10" s="34"/>
      <c r="D10" s="34"/>
    </row>
    <row r="11" spans="2:4" x14ac:dyDescent="0.3">
      <c r="B11" s="13" t="s">
        <v>5</v>
      </c>
      <c r="C11" s="14"/>
      <c r="D11" s="15" t="s">
        <v>4</v>
      </c>
    </row>
    <row r="12" spans="2:4" x14ac:dyDescent="0.3">
      <c r="B12" s="43"/>
      <c r="C12" s="43"/>
      <c r="D12" s="16">
        <v>0</v>
      </c>
    </row>
    <row r="13" spans="2:4" x14ac:dyDescent="0.3">
      <c r="B13" s="43"/>
      <c r="C13" s="43"/>
      <c r="D13" s="17">
        <v>0</v>
      </c>
    </row>
    <row r="14" spans="2:4" x14ac:dyDescent="0.3">
      <c r="B14" s="43"/>
      <c r="C14" s="43"/>
      <c r="D14" s="17">
        <v>0</v>
      </c>
    </row>
    <row r="15" spans="2:4" x14ac:dyDescent="0.3">
      <c r="B15" s="43"/>
      <c r="C15" s="43"/>
      <c r="D15" s="17">
        <v>0</v>
      </c>
    </row>
    <row r="16" spans="2:4" x14ac:dyDescent="0.3">
      <c r="B16" s="43"/>
      <c r="C16" s="43"/>
      <c r="D16" s="17">
        <v>0</v>
      </c>
    </row>
    <row r="17" spans="2:4" x14ac:dyDescent="0.3">
      <c r="B17" s="43"/>
      <c r="C17" s="43"/>
      <c r="D17" s="17">
        <v>0</v>
      </c>
    </row>
    <row r="18" spans="2:4" x14ac:dyDescent="0.3">
      <c r="B18" s="43"/>
      <c r="C18" s="43"/>
      <c r="D18" s="17">
        <v>0</v>
      </c>
    </row>
    <row r="19" spans="2:4" x14ac:dyDescent="0.3">
      <c r="B19" s="43"/>
      <c r="C19" s="43"/>
      <c r="D19" s="17">
        <v>0</v>
      </c>
    </row>
    <row r="20" spans="2:4" x14ac:dyDescent="0.3">
      <c r="B20" s="37" t="s">
        <v>6</v>
      </c>
      <c r="C20" s="37"/>
      <c r="D20" s="18">
        <f>SUM(D12:D19)</f>
        <v>0</v>
      </c>
    </row>
    <row r="22" spans="2:4" x14ac:dyDescent="0.3">
      <c r="B22" s="34" t="s">
        <v>7</v>
      </c>
      <c r="C22" s="34"/>
      <c r="D22" s="34"/>
    </row>
    <row r="23" spans="2:4" x14ac:dyDescent="0.3">
      <c r="B23" s="34"/>
      <c r="C23" s="34"/>
      <c r="D23" s="34"/>
    </row>
    <row r="24" spans="2:4" x14ac:dyDescent="0.3">
      <c r="B24" s="33" t="s">
        <v>23</v>
      </c>
      <c r="C24" s="33"/>
      <c r="D24" s="33"/>
    </row>
    <row r="25" spans="2:4" x14ac:dyDescent="0.3">
      <c r="B25" s="42">
        <v>0</v>
      </c>
      <c r="C25" s="42"/>
      <c r="D25" s="42"/>
    </row>
    <row r="26" spans="2:4" x14ac:dyDescent="0.3">
      <c r="B26" s="33" t="s">
        <v>8</v>
      </c>
      <c r="C26" s="33"/>
      <c r="D26" s="33"/>
    </row>
    <row r="27" spans="2:4" x14ac:dyDescent="0.3">
      <c r="B27" s="41">
        <v>15000</v>
      </c>
      <c r="C27" s="41"/>
      <c r="D27" s="41"/>
    </row>
    <row r="28" spans="2:4" x14ac:dyDescent="0.3">
      <c r="B28" s="33" t="s">
        <v>9</v>
      </c>
      <c r="C28" s="33"/>
      <c r="D28" s="33"/>
    </row>
    <row r="29" spans="2:4" x14ac:dyDescent="0.3">
      <c r="B29" s="41">
        <f>B27*B25</f>
        <v>0</v>
      </c>
      <c r="C29" s="41"/>
      <c r="D29" s="41"/>
    </row>
    <row r="30" spans="2:4" x14ac:dyDescent="0.3">
      <c r="B30" s="37" t="s">
        <v>6</v>
      </c>
      <c r="C30" s="37"/>
      <c r="D30" s="12">
        <f>B29</f>
        <v>0</v>
      </c>
    </row>
    <row r="32" spans="2:4" x14ac:dyDescent="0.3">
      <c r="B32" s="34" t="s">
        <v>10</v>
      </c>
      <c r="C32" s="34"/>
      <c r="D32" s="34"/>
    </row>
    <row r="33" spans="2:4" x14ac:dyDescent="0.3">
      <c r="B33" s="34"/>
      <c r="C33" s="34"/>
      <c r="D33" s="34"/>
    </row>
    <row r="34" spans="2:4" x14ac:dyDescent="0.3">
      <c r="B34" s="33" t="s">
        <v>23</v>
      </c>
      <c r="C34" s="33"/>
      <c r="D34" s="33"/>
    </row>
    <row r="35" spans="2:4" x14ac:dyDescent="0.3">
      <c r="B35" s="42">
        <v>0</v>
      </c>
      <c r="C35" s="42"/>
      <c r="D35" s="42"/>
    </row>
    <row r="36" spans="2:4" x14ac:dyDescent="0.3">
      <c r="B36" s="33" t="s">
        <v>8</v>
      </c>
      <c r="C36" s="33"/>
      <c r="D36" s="33"/>
    </row>
    <row r="37" spans="2:4" x14ac:dyDescent="0.3">
      <c r="B37" s="41">
        <v>15000</v>
      </c>
      <c r="C37" s="41"/>
      <c r="D37" s="41"/>
    </row>
    <row r="38" spans="2:4" x14ac:dyDescent="0.3">
      <c r="B38" s="33" t="s">
        <v>9</v>
      </c>
      <c r="C38" s="33"/>
      <c r="D38" s="33"/>
    </row>
    <row r="39" spans="2:4" x14ac:dyDescent="0.3">
      <c r="B39" s="41">
        <f>B37*B35</f>
        <v>0</v>
      </c>
      <c r="C39" s="41"/>
      <c r="D39" s="41"/>
    </row>
    <row r="40" spans="2:4" x14ac:dyDescent="0.3">
      <c r="B40" s="37" t="s">
        <v>6</v>
      </c>
      <c r="C40" s="37"/>
      <c r="D40" s="12">
        <f>B39</f>
        <v>0</v>
      </c>
    </row>
    <row r="41" spans="2:4" x14ac:dyDescent="0.3">
      <c r="B41" s="1"/>
      <c r="C41" s="1"/>
      <c r="D41" s="2"/>
    </row>
    <row r="42" spans="2:4" x14ac:dyDescent="0.3">
      <c r="B42" s="34" t="s">
        <v>19</v>
      </c>
      <c r="C42" s="34"/>
      <c r="D42" s="34"/>
    </row>
    <row r="43" spans="2:4" x14ac:dyDescent="0.3">
      <c r="B43" s="34"/>
      <c r="C43" s="34"/>
      <c r="D43" s="34"/>
    </row>
    <row r="44" spans="2:4" x14ac:dyDescent="0.3">
      <c r="B44" s="33" t="s">
        <v>24</v>
      </c>
      <c r="C44" s="33"/>
      <c r="D44" s="33"/>
    </row>
    <row r="45" spans="2:4" x14ac:dyDescent="0.3">
      <c r="B45" s="31" t="s">
        <v>21</v>
      </c>
      <c r="C45" s="31"/>
      <c r="D45" s="46">
        <v>150</v>
      </c>
    </row>
    <row r="46" spans="2:4" x14ac:dyDescent="0.3">
      <c r="B46" s="31" t="s">
        <v>20</v>
      </c>
      <c r="C46" s="31"/>
      <c r="D46" s="28">
        <v>0</v>
      </c>
    </row>
    <row r="47" spans="2:4" x14ac:dyDescent="0.3">
      <c r="B47" s="33" t="s">
        <v>25</v>
      </c>
      <c r="C47" s="33"/>
      <c r="D47" s="33"/>
    </row>
    <row r="48" spans="2:4" x14ac:dyDescent="0.3">
      <c r="B48" s="31" t="s">
        <v>21</v>
      </c>
      <c r="C48" s="31"/>
      <c r="D48" s="46">
        <v>130</v>
      </c>
    </row>
    <row r="49" spans="2:4" x14ac:dyDescent="0.3">
      <c r="B49" s="31" t="s">
        <v>20</v>
      </c>
      <c r="C49" s="31"/>
      <c r="D49" s="28">
        <v>0</v>
      </c>
    </row>
    <row r="50" spans="2:4" x14ac:dyDescent="0.3">
      <c r="B50" s="33" t="s">
        <v>26</v>
      </c>
      <c r="C50" s="33"/>
      <c r="D50" s="33"/>
    </row>
    <row r="51" spans="2:4" x14ac:dyDescent="0.3">
      <c r="B51" s="31" t="s">
        <v>21</v>
      </c>
      <c r="C51" s="31"/>
      <c r="D51" s="46">
        <v>100</v>
      </c>
    </row>
    <row r="52" spans="2:4" x14ac:dyDescent="0.3">
      <c r="B52" s="31" t="s">
        <v>20</v>
      </c>
      <c r="C52" s="31"/>
      <c r="D52" s="28">
        <v>0</v>
      </c>
    </row>
    <row r="53" spans="2:4" x14ac:dyDescent="0.3">
      <c r="B53" s="1"/>
      <c r="C53" s="1"/>
      <c r="D53" s="2"/>
    </row>
    <row r="54" spans="2:4" x14ac:dyDescent="0.3">
      <c r="B54" s="44" t="s">
        <v>27</v>
      </c>
      <c r="C54" s="44"/>
      <c r="D54" s="45">
        <f>D40+D30</f>
        <v>0</v>
      </c>
    </row>
    <row r="55" spans="2:4" ht="25.8" customHeight="1" x14ac:dyDescent="0.3">
      <c r="B55" s="44"/>
      <c r="C55" s="44"/>
      <c r="D55" s="45"/>
    </row>
    <row r="57" spans="2:4" x14ac:dyDescent="0.3">
      <c r="B57" s="35" t="s">
        <v>11</v>
      </c>
      <c r="C57" s="35"/>
      <c r="D57" s="23">
        <v>80000</v>
      </c>
    </row>
    <row r="58" spans="2:4" x14ac:dyDescent="0.3">
      <c r="B58" s="35" t="s">
        <v>12</v>
      </c>
      <c r="C58" s="35"/>
      <c r="D58" s="23">
        <v>150000</v>
      </c>
    </row>
    <row r="59" spans="2:4" x14ac:dyDescent="0.3">
      <c r="B59" s="35" t="s">
        <v>13</v>
      </c>
      <c r="C59" s="35"/>
      <c r="D59" s="23">
        <f>D58-D57</f>
        <v>70000</v>
      </c>
    </row>
    <row r="60" spans="2:4" x14ac:dyDescent="0.3">
      <c r="B60" s="35" t="s">
        <v>14</v>
      </c>
      <c r="C60" s="35"/>
      <c r="D60" s="18">
        <f>D54-D57</f>
        <v>-80000</v>
      </c>
    </row>
    <row r="61" spans="2:4" x14ac:dyDescent="0.3">
      <c r="B61" s="35" t="s">
        <v>16</v>
      </c>
      <c r="C61" s="35"/>
      <c r="D61" s="24">
        <f>D60/D59</f>
        <v>-1.1428571428571428</v>
      </c>
    </row>
    <row r="62" spans="2:4" x14ac:dyDescent="0.3">
      <c r="B62" s="35" t="s">
        <v>15</v>
      </c>
      <c r="C62" s="35"/>
      <c r="D62" s="25">
        <v>30</v>
      </c>
    </row>
    <row r="63" spans="2:4" ht="27.6" customHeight="1" x14ac:dyDescent="0.3">
      <c r="B63" s="36" t="s">
        <v>36</v>
      </c>
      <c r="C63" s="36"/>
      <c r="D63" s="26">
        <f>D62*(1-D61)</f>
        <v>64.285714285714278</v>
      </c>
    </row>
    <row r="65" spans="2:7" x14ac:dyDescent="0.3">
      <c r="B65" s="32" t="s">
        <v>28</v>
      </c>
      <c r="C65" s="32"/>
      <c r="D65" s="32"/>
    </row>
    <row r="66" spans="2:7" x14ac:dyDescent="0.3">
      <c r="B66" s="29" t="s">
        <v>29</v>
      </c>
      <c r="C66" s="29"/>
      <c r="D66" s="11"/>
      <c r="E66" s="5"/>
      <c r="G66" s="3"/>
    </row>
    <row r="67" spans="2:7" x14ac:dyDescent="0.3">
      <c r="B67" s="30" t="s">
        <v>30</v>
      </c>
      <c r="C67" s="30"/>
      <c r="D67" s="27"/>
    </row>
    <row r="68" spans="2:7" x14ac:dyDescent="0.3">
      <c r="B68" s="29" t="s">
        <v>31</v>
      </c>
      <c r="C68" s="29"/>
      <c r="D68" s="11"/>
    </row>
    <row r="69" spans="2:7" x14ac:dyDescent="0.3">
      <c r="B69" s="29" t="s">
        <v>32</v>
      </c>
      <c r="C69" s="29"/>
      <c r="D69" s="11"/>
      <c r="E69" s="6"/>
    </row>
    <row r="70" spans="2:7" x14ac:dyDescent="0.3">
      <c r="B70" s="29" t="s">
        <v>33</v>
      </c>
      <c r="C70" s="29"/>
      <c r="D70" s="10"/>
      <c r="E70" s="7"/>
    </row>
    <row r="71" spans="2:7" x14ac:dyDescent="0.3">
      <c r="B71" s="29" t="s">
        <v>34</v>
      </c>
      <c r="C71" s="29"/>
      <c r="D71" s="10"/>
    </row>
    <row r="72" spans="2:7" ht="46.8" customHeight="1" x14ac:dyDescent="0.3">
      <c r="B72" s="30" t="s">
        <v>28</v>
      </c>
      <c r="C72" s="30"/>
      <c r="D72" s="11"/>
    </row>
    <row r="74" spans="2:7" x14ac:dyDescent="0.3">
      <c r="B74" s="5"/>
      <c r="C74" s="5"/>
      <c r="D74" s="5"/>
    </row>
    <row r="75" spans="2:7" x14ac:dyDescent="0.3">
      <c r="B75" s="3"/>
    </row>
    <row r="76" spans="2:7" x14ac:dyDescent="0.3">
      <c r="B76" s="5"/>
    </row>
    <row r="77" spans="2:7" x14ac:dyDescent="0.3">
      <c r="B77" s="3"/>
    </row>
    <row r="78" spans="2:7" x14ac:dyDescent="0.3">
      <c r="B78" s="5"/>
    </row>
    <row r="79" spans="2:7" x14ac:dyDescent="0.3">
      <c r="B79" s="8"/>
    </row>
    <row r="80" spans="2:7" x14ac:dyDescent="0.3">
      <c r="B80" s="5"/>
    </row>
    <row r="81" spans="2:2" x14ac:dyDescent="0.3">
      <c r="B81" s="9"/>
    </row>
  </sheetData>
  <sheetProtection algorithmName="SHA-512" hashValue="cyeS/LgUvz+DtIoGkcqyUAlGfh3fcD1L5FFF9p9sR7TMf7s8uHFX0e0hu6X9pMPap2rTKpeVkYkuh/Hfsg2GjQ==" saltValue="3Z+skRem1ginzsow+vPBdA==" spinCount="100000" sheet="1" objects="1" scenarios="1"/>
  <mergeCells count="59">
    <mergeCell ref="B22:D23"/>
    <mergeCell ref="B30:C30"/>
    <mergeCell ref="B24:D24"/>
    <mergeCell ref="B9:D10"/>
    <mergeCell ref="B12:C12"/>
    <mergeCell ref="B18:C18"/>
    <mergeCell ref="B26:D26"/>
    <mergeCell ref="B27:D27"/>
    <mergeCell ref="B28:D28"/>
    <mergeCell ref="B29:D29"/>
    <mergeCell ref="B25:D25"/>
    <mergeCell ref="B15:C15"/>
    <mergeCell ref="B16:C16"/>
    <mergeCell ref="B17:C17"/>
    <mergeCell ref="B19:C19"/>
    <mergeCell ref="B20:C20"/>
    <mergeCell ref="B40:C40"/>
    <mergeCell ref="B2:D2"/>
    <mergeCell ref="C4:D4"/>
    <mergeCell ref="B3:D3"/>
    <mergeCell ref="C5:D5"/>
    <mergeCell ref="C6:D6"/>
    <mergeCell ref="C7:D7"/>
    <mergeCell ref="B38:D38"/>
    <mergeCell ref="B39:D39"/>
    <mergeCell ref="B32:D33"/>
    <mergeCell ref="B34:D34"/>
    <mergeCell ref="B35:D35"/>
    <mergeCell ref="B36:D36"/>
    <mergeCell ref="B37:D37"/>
    <mergeCell ref="B13:C13"/>
    <mergeCell ref="B14:C14"/>
    <mergeCell ref="B42:D43"/>
    <mergeCell ref="B44:D44"/>
    <mergeCell ref="B47:D47"/>
    <mergeCell ref="B57:C57"/>
    <mergeCell ref="B58:C58"/>
    <mergeCell ref="B54:C55"/>
    <mergeCell ref="D54:D55"/>
    <mergeCell ref="B51:C51"/>
    <mergeCell ref="B52:C52"/>
    <mergeCell ref="B65:D65"/>
    <mergeCell ref="B50:D50"/>
    <mergeCell ref="B45:C45"/>
    <mergeCell ref="B46:C46"/>
    <mergeCell ref="B48:C48"/>
    <mergeCell ref="B49:C49"/>
    <mergeCell ref="B59:C59"/>
    <mergeCell ref="B60:C60"/>
    <mergeCell ref="B61:C61"/>
    <mergeCell ref="B62:C62"/>
    <mergeCell ref="B63:C63"/>
    <mergeCell ref="B70:C70"/>
    <mergeCell ref="B71:C71"/>
    <mergeCell ref="B72:C72"/>
    <mergeCell ref="B66:C66"/>
    <mergeCell ref="B67:C67"/>
    <mergeCell ref="B68:C68"/>
    <mergeCell ref="B69:C69"/>
  </mergeCells>
  <conditionalFormatting sqref="D54:D55">
    <cfRule type="cellIs" dxfId="1" priority="1" operator="lessThan">
      <formula>$D$57</formula>
    </cfRule>
    <cfRule type="cellIs" dxfId="0" priority="2" operator="greaterThan">
      <formula>$D$58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06217E126E8B4D8DFBB004642480DD" ma:contentTypeVersion="3" ma:contentTypeDescription="Een nieuw document maken." ma:contentTypeScope="" ma:versionID="44ebd47b30592d68563298367c6ad28e">
  <xsd:schema xmlns:xsd="http://www.w3.org/2001/XMLSchema" xmlns:xs="http://www.w3.org/2001/XMLSchema" xmlns:p="http://schemas.microsoft.com/office/2006/metadata/properties" xmlns:ns2="a3055171-1f4b-42d3-8110-263b6893a037" targetNamespace="http://schemas.microsoft.com/office/2006/metadata/properties" ma:root="true" ma:fieldsID="be733ebd4e52591424917f2ffab6d2e0" ns2:_="">
    <xsd:import namespace="a3055171-1f4b-42d3-8110-263b6893a0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55171-1f4b-42d3-8110-263b6893a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CF8B28-D341-42F1-9CFF-3DC5816228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055171-1f4b-42d3-8110-263b6893a0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9B3E0E-4BB8-4C02-8D74-53512B98112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F503B88-6D59-4345-AFDF-39809173EF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 Vanhommerig</dc:creator>
  <cp:lastModifiedBy>Dion Vanhommerig</cp:lastModifiedBy>
  <dcterms:created xsi:type="dcterms:W3CDTF">2025-06-06T13:51:50Z</dcterms:created>
  <dcterms:modified xsi:type="dcterms:W3CDTF">2025-06-20T13:35:40Z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0x0101005106217E126E8B4D8DFBB004642480DD</vt:lpwstr>
  </property>
</Properties>
</file>