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12"/>
  <workbookPr/>
  <mc:AlternateContent xmlns:mc="http://schemas.openxmlformats.org/markup-compatibility/2006">
    <mc:Choice Requires="x15">
      <x15ac:absPath xmlns:x15ac="http://schemas.microsoft.com/office/spreadsheetml/2010/11/ac" url="https://heliomareonderwijs.sharepoint.com/sites/WerkgroepEuropeseaanbestedingen/Gedeelde documenten/General/2025 EA IT - Netwerk/Aanbestedingsdocumenten/Definitief/"/>
    </mc:Choice>
  </mc:AlternateContent>
  <xr:revisionPtr revIDLastSave="221" documentId="8_{8BE3928B-9DC3-45D0-9D45-B51564F5399F}" xr6:coauthVersionLast="47" xr6:coauthVersionMax="47" xr10:uidLastSave="{CCDA15DA-99F2-4836-95DA-A835D22B0923}"/>
  <bookViews>
    <workbookView xWindow="28680" yWindow="-120" windowWidth="29040" windowHeight="15720" tabRatio="733" firstSheet="2" activeTab="2" xr2:uid="{00000000-000D-0000-FFFF-FFFF00000000}"/>
  </bookViews>
  <sheets>
    <sheet name="Locatie overzicht" sheetId="10" r:id="rId1"/>
    <sheet name="Facturen van leveranciers" sheetId="4" state="hidden" r:id="rId2"/>
    <sheet name="Verbindingen" sheetId="5" r:id="rId3"/>
    <sheet name="Hardware" sheetId="9" state="hidden" r:id="rId4"/>
    <sheet name="HM01 - Wijk aan Zee" sheetId="11" r:id="rId5"/>
    <sheet name="HM02 - De Velst" sheetId="12" r:id="rId6"/>
    <sheet name="HM03 - De Alk" sheetId="13" r:id="rId7"/>
    <sheet name="HM04 - Het HCA" sheetId="14" r:id="rId8"/>
    <sheet name="HM05 REA Arbeid" sheetId="16" r:id="rId9"/>
    <sheet name="HM06 Babbels" sheetId="17" r:id="rId10"/>
    <sheet name="HM07 REA College" sheetId="18" r:id="rId11"/>
    <sheet name="HM08 Amsterdam" sheetId="19" r:id="rId12"/>
    <sheet name="HM09 Krommenie" sheetId="20" r:id="rId13"/>
    <sheet name="HM10 Obdam" sheetId="21" r:id="rId14"/>
    <sheet name="HM11 De ruimte" sheetId="22" r:id="rId15"/>
    <sheet name="HM12 Klas op Wielen BO" sheetId="23" r:id="rId16"/>
    <sheet name="HM13Klas op Wielen VO" sheetId="24" r:id="rId17"/>
    <sheet name="HM14 Datacenter" sheetId="25" state="hidden" r:id="rId18"/>
    <sheet name="HM15 van Coulsterstraat" sheetId="26" state="hidden" r:id="rId19"/>
    <sheet name="HM16 WIM de Trompet" sheetId="27" state="hidden" r:id="rId20"/>
    <sheet name="HM17 Alkmaar" sheetId="28" r:id="rId21"/>
    <sheet name="HM18 Heemstede (praktijk Deen)" sheetId="29" r:id="rId22"/>
    <sheet name="HM19 Heemskerk (Reva centre)" sheetId="30" r:id="rId23"/>
    <sheet name="HM20 Amsterdam Zuid-Oost" sheetId="31" r:id="rId24"/>
    <sheet name="HM21 Hoorn, Leef!" sheetId="32" r:id="rId25"/>
    <sheet name="HM22 Heerhugowaard, Leef!" sheetId="33" r:id="rId26"/>
    <sheet name="HM23 Heerhugowaard, REA" sheetId="34" r:id="rId27"/>
    <sheet name="VLANs" sheetId="3" state="hidden" r:id="rId28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3" i="5" l="1"/>
  <c r="B2" i="11"/>
  <c r="B3" i="11"/>
  <c r="B4" i="11"/>
  <c r="B5" i="11"/>
  <c r="B6" i="11"/>
  <c r="B7" i="11"/>
  <c r="B8" i="11"/>
  <c r="B9" i="11"/>
  <c r="B10" i="11"/>
  <c r="B11" i="11"/>
  <c r="B12" i="11"/>
  <c r="B13" i="11"/>
  <c r="B14" i="11"/>
  <c r="B15" i="11"/>
  <c r="B16" i="11"/>
  <c r="B17" i="11"/>
  <c r="B18" i="11"/>
  <c r="B19" i="11"/>
  <c r="B20" i="11"/>
  <c r="B21" i="11"/>
  <c r="B22" i="11"/>
  <c r="B23" i="11"/>
  <c r="B24" i="11"/>
  <c r="B25" i="11"/>
  <c r="B26" i="11"/>
  <c r="B27" i="11"/>
  <c r="B28" i="11"/>
  <c r="B29" i="11"/>
  <c r="B30" i="11"/>
  <c r="B31" i="11"/>
  <c r="B32" i="11"/>
  <c r="B33" i="11"/>
  <c r="B34" i="11"/>
  <c r="B35" i="11"/>
  <c r="B36" i="11"/>
  <c r="B37" i="11"/>
  <c r="B38" i="11"/>
  <c r="B39" i="11"/>
  <c r="B40" i="11"/>
  <c r="B3" i="5"/>
  <c r="B4" i="5"/>
  <c r="B5" i="5"/>
  <c r="B6" i="5"/>
  <c r="B7" i="5"/>
  <c r="B8" i="5"/>
  <c r="B9" i="5"/>
  <c r="B10" i="5"/>
  <c r="B12" i="5"/>
  <c r="B14" i="5"/>
  <c r="B15" i="5"/>
  <c r="B16" i="5"/>
  <c r="B17" i="5"/>
  <c r="B18" i="5"/>
  <c r="B19" i="5"/>
  <c r="B20" i="5"/>
  <c r="B21" i="5"/>
  <c r="B22" i="5"/>
  <c r="B23" i="5"/>
  <c r="B24" i="5"/>
  <c r="B25" i="5"/>
  <c r="B26" i="5"/>
  <c r="B27" i="5"/>
  <c r="B28" i="5"/>
  <c r="B29" i="5"/>
  <c r="B30" i="5"/>
  <c r="B31" i="5"/>
  <c r="B32" i="5"/>
  <c r="B33" i="5"/>
  <c r="B11" i="5"/>
  <c r="B92" i="9" l="1"/>
  <c r="B91" i="9"/>
  <c r="B2" i="9"/>
  <c r="B3" i="9"/>
  <c r="B4" i="9"/>
  <c r="B5" i="9"/>
  <c r="B78" i="9"/>
  <c r="B66" i="9"/>
  <c r="B67" i="9"/>
  <c r="B83" i="9"/>
  <c r="B84" i="9"/>
  <c r="B85" i="9"/>
  <c r="B86" i="9"/>
  <c r="B87" i="9"/>
  <c r="B88" i="9"/>
  <c r="B40" i="9"/>
  <c r="B41" i="9"/>
  <c r="B42" i="9"/>
  <c r="B43" i="9"/>
  <c r="B44" i="9"/>
  <c r="B45" i="9"/>
  <c r="B46" i="9"/>
  <c r="B47" i="9"/>
  <c r="B48" i="9"/>
  <c r="B49" i="9"/>
  <c r="B50" i="9"/>
  <c r="B51" i="9"/>
  <c r="B52" i="9"/>
  <c r="B53" i="9"/>
  <c r="B54" i="9"/>
  <c r="B55" i="9"/>
  <c r="B56" i="9"/>
  <c r="B57" i="9"/>
  <c r="B58" i="9"/>
  <c r="B59" i="9"/>
  <c r="B60" i="9"/>
  <c r="B61" i="9"/>
  <c r="B62" i="9"/>
  <c r="B63" i="9"/>
  <c r="B72" i="9"/>
  <c r="B64" i="9"/>
  <c r="B65" i="9"/>
  <c r="B73" i="9"/>
  <c r="B93" i="9"/>
  <c r="B6" i="9"/>
  <c r="B7" i="9"/>
  <c r="B8" i="9"/>
  <c r="B9" i="9"/>
  <c r="B10" i="9"/>
  <c r="B11" i="9"/>
  <c r="B12" i="9"/>
  <c r="B13" i="9"/>
  <c r="B14" i="9"/>
  <c r="B15" i="9"/>
  <c r="B16" i="9"/>
  <c r="B17" i="9"/>
  <c r="B18" i="9"/>
  <c r="B19" i="9"/>
  <c r="B20" i="9"/>
  <c r="B21" i="9"/>
  <c r="B22" i="9"/>
  <c r="B23" i="9"/>
  <c r="B24" i="9"/>
  <c r="B25" i="9"/>
  <c r="B26" i="9"/>
  <c r="B27" i="9"/>
  <c r="B68" i="9"/>
  <c r="B69" i="9"/>
  <c r="B70" i="9"/>
  <c r="B71" i="9"/>
  <c r="B28" i="9"/>
  <c r="B29" i="9"/>
  <c r="B74" i="9"/>
  <c r="B75" i="9"/>
  <c r="B76" i="9"/>
  <c r="B77" i="9"/>
  <c r="B30" i="9"/>
  <c r="B31" i="9"/>
  <c r="B79" i="9"/>
  <c r="B80" i="9"/>
  <c r="B32" i="9"/>
  <c r="B81" i="9"/>
  <c r="B82" i="9"/>
  <c r="B89" i="9"/>
  <c r="B90" i="9"/>
  <c r="B33" i="9"/>
  <c r="B34" i="9"/>
  <c r="B35" i="9"/>
  <c r="B36" i="9"/>
  <c r="B37" i="9"/>
  <c r="B38" i="9"/>
  <c r="B94" i="9"/>
  <c r="B95" i="9"/>
  <c r="B39" i="9"/>
  <c r="B2" i="5" l="1"/>
</calcChain>
</file>

<file path=xl/sharedStrings.xml><?xml version="1.0" encoding="utf-8"?>
<sst xmlns="http://schemas.openxmlformats.org/spreadsheetml/2006/main" count="1823" uniqueCount="511">
  <si>
    <t>Locatiecode</t>
  </si>
  <si>
    <t>Naam</t>
  </si>
  <si>
    <t>Adres</t>
  </si>
  <si>
    <t>Type locatie</t>
  </si>
  <si>
    <t>opmerkingen</t>
  </si>
  <si>
    <t>HM00</t>
  </si>
  <si>
    <t>NOK Centrale netwerkinfrastructuur </t>
  </si>
  <si>
    <t>Externe locatie. Geen eigendom van Heliomare</t>
  </si>
  <si>
    <t>A</t>
  </si>
  <si>
    <t xml:space="preserve">Heliomare beschikt niet over een eigen datacenter waar de apparatuur gehost kan worden. De door u aangeboden oplossing is ofwel een externe gehoste omgeving (aangeboden als dienst) ofwel een SAAS oplossing. </t>
  </si>
  <si>
    <t>HM01</t>
  </si>
  <si>
    <t>Wijk aan Zee</t>
  </si>
  <si>
    <t>Relweg 51, 1949 EC, Wijk aan Zee</t>
  </si>
  <si>
    <t>HM02</t>
  </si>
  <si>
    <t>De Velst</t>
  </si>
  <si>
    <t>De Velst 1, 1963 KL, Heemskerk</t>
  </si>
  <si>
    <t>B</t>
  </si>
  <si>
    <t>HM03</t>
  </si>
  <si>
    <t>De Alk</t>
  </si>
  <si>
    <t>Van Harenlaan 23, 1813 KE, Alkmaar</t>
  </si>
  <si>
    <t>HM04</t>
  </si>
  <si>
    <t>Het HCA</t>
  </si>
  <si>
    <t>Amstelstraat 5, 1823 EV, Alkmaar</t>
  </si>
  <si>
    <t>HM05</t>
  </si>
  <si>
    <t>REA/Arbeid</t>
  </si>
  <si>
    <t>Flevoweg 11, 2318 BZ , Leiden</t>
  </si>
  <si>
    <t>C</t>
  </si>
  <si>
    <t>HM06</t>
  </si>
  <si>
    <t>Babbels</t>
  </si>
  <si>
    <t>Dudockweg 69, 1703 DC, Heerhugowaard</t>
  </si>
  <si>
    <t>HM07</t>
  </si>
  <si>
    <t>REA College</t>
  </si>
  <si>
    <t>Amsterdamsevaart 268, 2032 EK, Haarlem</t>
  </si>
  <si>
    <t>HM08</t>
  </si>
  <si>
    <t>Amsterdam</t>
  </si>
  <si>
    <t>Baarsstraat 35 - 39, 1075 RV , Amsterdam</t>
  </si>
  <si>
    <t>HM09</t>
  </si>
  <si>
    <t>Krommenie</t>
  </si>
  <si>
    <t>Zuiderhoofdstraat 14, 1561 AL, Krommenie</t>
  </si>
  <si>
    <t>HM10</t>
  </si>
  <si>
    <t>Obdam</t>
  </si>
  <si>
    <t>Overweg 7, 1713 HX, Obdam</t>
  </si>
  <si>
    <t>D</t>
  </si>
  <si>
    <t>HM11</t>
  </si>
  <si>
    <t>De Ruimte</t>
  </si>
  <si>
    <t>Het Schild 2a, 1704 EK, Heerhugowaard</t>
  </si>
  <si>
    <t>HM12</t>
  </si>
  <si>
    <t>Klas op Wielen BO</t>
  </si>
  <si>
    <t>Kofschipstraat 12, 1826 CG, Alkmaar</t>
  </si>
  <si>
    <t>HM13</t>
  </si>
  <si>
    <t>Klas op Wielen VO</t>
  </si>
  <si>
    <t>Lorentzstraat 3, 1821 BR, Alkmaar</t>
  </si>
  <si>
    <t>HM14</t>
  </si>
  <si>
    <t>Datacenter</t>
  </si>
  <si>
    <t>Barnsteenstraat 15, 7554TC, Hengelo</t>
  </si>
  <si>
    <t>-</t>
  </si>
  <si>
    <t>buiten scope</t>
  </si>
  <si>
    <t>HM15</t>
  </si>
  <si>
    <t>Van Coulsterstraat</t>
  </si>
  <si>
    <t>Van Coulsterstraat 2, 1962WN, Heemskerk</t>
  </si>
  <si>
    <t>locatie vervalt per 1-8-2025</t>
  </si>
  <si>
    <t>HM16</t>
  </si>
  <si>
    <t>WIM de Trompet</t>
  </si>
  <si>
    <t>Trompet 1153-1157, 1967 DA, Heemskerk</t>
  </si>
  <si>
    <t>HM17</t>
  </si>
  <si>
    <t>Alkmaar</t>
  </si>
  <si>
    <t>Frieseweg 13, 1823 CA Alkmaar</t>
  </si>
  <si>
    <t>HM18</t>
  </si>
  <si>
    <t>Heemstede (Praktijk Deen)</t>
  </si>
  <si>
    <t>Handelslaan 2a, 2102 CW, Heemstede</t>
  </si>
  <si>
    <t>HM19</t>
  </si>
  <si>
    <t>Heemskerk (Reva centre)</t>
  </si>
  <si>
    <t>Steenhouwerskwartier 29B, 1967 KD, Heemskerk</t>
  </si>
  <si>
    <t>HM20</t>
  </si>
  <si>
    <t>Amsterdam Zuid-Oost</t>
  </si>
  <si>
    <t>Hoptille 465-467, 1102 PJ Amsterdam</t>
  </si>
  <si>
    <t>HM21</t>
  </si>
  <si>
    <t>Hoorn, Leef!</t>
  </si>
  <si>
    <t>Nieuwe Steen 25b, 1625 HV, Hoorn</t>
  </si>
  <si>
    <t>HM22</t>
  </si>
  <si>
    <t>Heerhugowaard, Leef!</t>
  </si>
  <si>
    <t>Beukenlaan 23 unit 129A, 1701 DA, Heerhugowaard</t>
  </si>
  <si>
    <t>HM23</t>
  </si>
  <si>
    <t>Heerhugowaard, REA</t>
  </si>
  <si>
    <t>Stationsplein 75, 1703 WE, Heerhugowaard</t>
  </si>
  <si>
    <t>HM24</t>
  </si>
  <si>
    <t>Azure</t>
  </si>
  <si>
    <t>Azure omgeving van Heliomare</t>
  </si>
  <si>
    <t>beschikbaar voor hosting</t>
  </si>
  <si>
    <t>Totale lasten</t>
  </si>
  <si>
    <t>Kosten datacommunicatie &amp; Infastructuur</t>
  </si>
  <si>
    <t>Ziggo/Velst1/St.Access/Internet Pro</t>
  </si>
  <si>
    <t>Ziggo/Oudtburgh/Zak.InternetPro</t>
  </si>
  <si>
    <t>Ziggo/Kofschipstraat/zakelijk internet en bellen</t>
  </si>
  <si>
    <t>Ziggo/Amstelstraat</t>
  </si>
  <si>
    <t>Brite/HCA/Verl.Fortigate Software/2021</t>
  </si>
  <si>
    <t>Ziggo/Amstel5/Zakelijk pakket</t>
  </si>
  <si>
    <t>KPN/ALK/Haren23/Ondernemerspakket</t>
  </si>
  <si>
    <t>KPN/ALK/Haren23/thuisbellen</t>
  </si>
  <si>
    <t>Ziggo/ Willem van Coulsterstraat</t>
  </si>
  <si>
    <t>Brite/ Verlenging Advanced Brite Support/2022</t>
  </si>
  <si>
    <t>Diversen</t>
  </si>
  <si>
    <t>APS-IT / gebruik Azure</t>
  </si>
  <si>
    <t>Stelpost</t>
  </si>
  <si>
    <t>Totaal</t>
  </si>
  <si>
    <t>Ziggo/Baars/Internet Complete/</t>
  </si>
  <si>
    <t>Ziggo/Rel51/Zakelijk Internet pro</t>
  </si>
  <si>
    <t>Brite/Baars35/FortigateUTM</t>
  </si>
  <si>
    <t>KPN Access &amp; Connectivity</t>
  </si>
  <si>
    <t>Brite/Verlenging Advanced Brite Support/2022</t>
  </si>
  <si>
    <t>Previder FastConnect</t>
  </si>
  <si>
    <t>451550 Kosten datacomm. en infrastructuur</t>
  </si>
  <si>
    <t>Brite/Verl.Adv.BriteSupport/WaZ en Krommenie</t>
  </si>
  <si>
    <t>Brite/Verl.Adv.BriteSupport/De Velst</t>
  </si>
  <si>
    <t>KPN/Access Ethernet</t>
  </si>
  <si>
    <t>KPN/Access &amp; Conncetivity EVPN</t>
  </si>
  <si>
    <t>KPN/Smart bundles / De Alk</t>
  </si>
  <si>
    <t>KPN/Telefonie PSTN (Alkmaar, Adam, WaZ)</t>
  </si>
  <si>
    <t>KPN/Smart combination / Cloud communication</t>
  </si>
  <si>
    <t>KPN/Smart combination / Krommenie Zuiderhoofdstraat</t>
  </si>
  <si>
    <t>MaxCare/KPN WEASA 50/50Mb</t>
  </si>
  <si>
    <t>Brite Baars</t>
  </si>
  <si>
    <t>Brite/De Ruimte/Advanced Brite Support</t>
  </si>
  <si>
    <t>Brite/De Ruimte/Edu-fiber</t>
  </si>
  <si>
    <t>Telesignal/NHN VPN Klas op Wielen</t>
  </si>
  <si>
    <t>Flevo Vastgoed/internetverbinding locatie Leiden</t>
  </si>
  <si>
    <t>Ziggo / Klas op wielen</t>
  </si>
  <si>
    <t>Type</t>
  </si>
  <si>
    <t>Provider</t>
  </si>
  <si>
    <t>Bandbreedte</t>
  </si>
  <si>
    <t>EVPN</t>
  </si>
  <si>
    <t>KPN</t>
  </si>
  <si>
    <t>Internet</t>
  </si>
  <si>
    <t>Ziggo</t>
  </si>
  <si>
    <t>onbekend</t>
  </si>
  <si>
    <t>Internet Backup</t>
  </si>
  <si>
    <t>Edufiber</t>
  </si>
  <si>
    <t>in beheer gebouwbeheerder/verhuurder</t>
  </si>
  <si>
    <t>Model</t>
  </si>
  <si>
    <t>Hostname</t>
  </si>
  <si>
    <t>IP adres</t>
  </si>
  <si>
    <t>Ruimte</t>
  </si>
  <si>
    <t>Wireless Controller</t>
  </si>
  <si>
    <t>Huawei AC6605-26-PWR-16AP</t>
  </si>
  <si>
    <t>WAZ-WLC-01</t>
  </si>
  <si>
    <t>10.12.1.101</t>
  </si>
  <si>
    <t>MER</t>
  </si>
  <si>
    <t>WAZ-WLC-02</t>
  </si>
  <si>
    <t>10.12.1.102</t>
  </si>
  <si>
    <t>Firewall</t>
  </si>
  <si>
    <t>Fortigate 61E</t>
  </si>
  <si>
    <t>WAZ-MER-FW-01/0</t>
  </si>
  <si>
    <t>10.255.21.254</t>
  </si>
  <si>
    <t>WAZ-MER-FW-01/1</t>
  </si>
  <si>
    <t>Switch</t>
  </si>
  <si>
    <t>Huawei S5720 HI</t>
  </si>
  <si>
    <t>WAZ-MER-CS-01/0</t>
  </si>
  <si>
    <t>10.12.1.1</t>
  </si>
  <si>
    <t>WAZ-MER-CS-01/1</t>
  </si>
  <si>
    <t>Huawei S652-PWR-E</t>
  </si>
  <si>
    <t>WAZ-MER-Rk5-VC-01/0</t>
  </si>
  <si>
    <t>10.12.1.5</t>
  </si>
  <si>
    <t>WAZ-MER-Rk5-VC-01/1</t>
  </si>
  <si>
    <t>WAZ-MER-Rk7-VC-01/0</t>
  </si>
  <si>
    <t>10.12.1.7</t>
  </si>
  <si>
    <t>WAZ-MER-Rk7-VC-01/1</t>
  </si>
  <si>
    <t>WAZ-SER-P1-VC-01/0</t>
  </si>
  <si>
    <t>10.12.1.11*</t>
  </si>
  <si>
    <t>SER-P1</t>
  </si>
  <si>
    <t>WAZ-SER-P1-VC-01/1</t>
  </si>
  <si>
    <t>10.12.1.11</t>
  </si>
  <si>
    <t>WAZ-SER-P1-VC-01/2</t>
  </si>
  <si>
    <t>WAZ-SER-P2-VC-01/0</t>
  </si>
  <si>
    <t>10.12.1.21*</t>
  </si>
  <si>
    <t>SER-P2</t>
  </si>
  <si>
    <t>WAZ-SER-P2-VC-01/1</t>
  </si>
  <si>
    <t>10.12.1.21</t>
  </si>
  <si>
    <t>WAZ-SER-P2-VC-02/0</t>
  </si>
  <si>
    <t>10.12.1.22*</t>
  </si>
  <si>
    <t>WAZ-SER-P2-VC-02/1</t>
  </si>
  <si>
    <t>10.12.1.22</t>
  </si>
  <si>
    <t>WAZ-SER-P3-VC-01/0</t>
  </si>
  <si>
    <t>10.12.1.31*</t>
  </si>
  <si>
    <t>SER-P3</t>
  </si>
  <si>
    <t>WAZ-SER-P3-VC-01/1</t>
  </si>
  <si>
    <t>10.12.1.31</t>
  </si>
  <si>
    <t>WAZ-SER-P4-SW-01</t>
  </si>
  <si>
    <t>10.12.1.41*</t>
  </si>
  <si>
    <t>SER-P4</t>
  </si>
  <si>
    <t>WAZ-SER-P5-SW-01</t>
  </si>
  <si>
    <t>10.12.1.51*</t>
  </si>
  <si>
    <t>SER-P5</t>
  </si>
  <si>
    <t>WAZ-SER-P6-SW-01</t>
  </si>
  <si>
    <t>10.12.1.61*</t>
  </si>
  <si>
    <t>SER-P6</t>
  </si>
  <si>
    <t>WAZ-SER-P10-VC-01/0</t>
  </si>
  <si>
    <t>10.12.1.100*</t>
  </si>
  <si>
    <t>SER-P10</t>
  </si>
  <si>
    <t>WAZ-SER-P10-VC-01/1</t>
  </si>
  <si>
    <t>10.12.1.100</t>
  </si>
  <si>
    <t>WAZ-SER-P11-VC-01/0</t>
  </si>
  <si>
    <t>10.12.1.110*</t>
  </si>
  <si>
    <t>SER-P11</t>
  </si>
  <si>
    <t>WAZ-SER-P11-VC-01/1</t>
  </si>
  <si>
    <t>10.12.1.110</t>
  </si>
  <si>
    <t>WAZ-SER-P11-VC-01/2</t>
  </si>
  <si>
    <t>WAZ-SER-P12-SW-01</t>
  </si>
  <si>
    <t>10.12.1.120*</t>
  </si>
  <si>
    <t>SER-P12</t>
  </si>
  <si>
    <t>WAZ-SER-P13-VC-01/0</t>
  </si>
  <si>
    <t>10.12.1.130*</t>
  </si>
  <si>
    <t>SER-P13</t>
  </si>
  <si>
    <t>WAZ-SER-P13-VC-01/1</t>
  </si>
  <si>
    <t>WAZ-SER-P18-VC-01/0</t>
  </si>
  <si>
    <t>10.12.1.180</t>
  </si>
  <si>
    <t>SER-P18</t>
  </si>
  <si>
    <t>WAZ-SER-P18-VC-01/1</t>
  </si>
  <si>
    <t>WAZ-SER-P19-SW-01</t>
  </si>
  <si>
    <t>10.12.1.190*</t>
  </si>
  <si>
    <t>SER-P19</t>
  </si>
  <si>
    <t>WAZ-SER-P20-SW-01</t>
  </si>
  <si>
    <t>10.12.1.200*</t>
  </si>
  <si>
    <t>SER-P20</t>
  </si>
  <si>
    <t>WAZ-SER-P21-SW-01</t>
  </si>
  <si>
    <t>10.12.1.210</t>
  </si>
  <si>
    <t>SER-P21</t>
  </si>
  <si>
    <t>WAZ-SER-P22-VC-01/0</t>
  </si>
  <si>
    <t>10.12.1.220</t>
  </si>
  <si>
    <t>SER-P22</t>
  </si>
  <si>
    <t>WAZ-SER-P22-VC-01/1</t>
  </si>
  <si>
    <t>WAZ-SER-P23-SW-01</t>
  </si>
  <si>
    <t>10.12.1.230</t>
  </si>
  <si>
    <t>SER-P23</t>
  </si>
  <si>
    <t>HEM-MER-CS-01/0</t>
  </si>
  <si>
    <t>10.11.1.1</t>
  </si>
  <si>
    <t>HEM-MER-CS-01/1</t>
  </si>
  <si>
    <t>Huawei S5720-52P-PWR-LI-AC</t>
  </si>
  <si>
    <t>HEM-SER4-VC-01/0</t>
  </si>
  <si>
    <t>10.11.1.41</t>
  </si>
  <si>
    <t>SER4</t>
  </si>
  <si>
    <t>HEM-SER4-VC-01/1</t>
  </si>
  <si>
    <t>HEM-MER-VC-01/0</t>
  </si>
  <si>
    <t>10.11.1.5</t>
  </si>
  <si>
    <t>HEM-MER-VC-01/1</t>
  </si>
  <si>
    <t>HEM-MER-VC-01/2</t>
  </si>
  <si>
    <t>HEM-MER-VC-02/0</t>
  </si>
  <si>
    <t>10.11.1.6</t>
  </si>
  <si>
    <t>HEM-MER-VC-02/1</t>
  </si>
  <si>
    <t>HEM-MER-VC-02/2</t>
  </si>
  <si>
    <t>HEM-SER1-VC-01/0</t>
  </si>
  <si>
    <t>10.11.1.11</t>
  </si>
  <si>
    <t>SER1</t>
  </si>
  <si>
    <t>HEM-SER1-VC-01/1</t>
  </si>
  <si>
    <t>HEM-SER1-VC-02/0</t>
  </si>
  <si>
    <t>10.11.1.12</t>
  </si>
  <si>
    <t>HEM-SER1-VC-02/1</t>
  </si>
  <si>
    <t>HEM-SER2-VC-01/0</t>
  </si>
  <si>
    <t>10.11.1.21</t>
  </si>
  <si>
    <t>SER2</t>
  </si>
  <si>
    <t>HEM-SER2-VC-01/1</t>
  </si>
  <si>
    <t>HEM-SER3-VC-01/0</t>
  </si>
  <si>
    <t>10.11.1.31</t>
  </si>
  <si>
    <t>SER3</t>
  </si>
  <si>
    <t>HEM-SER3-VC-01/1</t>
  </si>
  <si>
    <t>Huawei S5700-10P-PWR-LI-AC</t>
  </si>
  <si>
    <t>HEM-B2.1-SW-01</t>
  </si>
  <si>
    <t>10.11.1.91</t>
  </si>
  <si>
    <t>ruimte B2.1</t>
  </si>
  <si>
    <t>HEM-B2.1-SW-02</t>
  </si>
  <si>
    <t>10.11.1.92</t>
  </si>
  <si>
    <t>HEM-B2.1-SW-03</t>
  </si>
  <si>
    <t>10.11.1.93</t>
  </si>
  <si>
    <t>HEM-MER-FW-01/0</t>
  </si>
  <si>
    <t>10.255.11.254</t>
  </si>
  <si>
    <t>HEM-MER-FW-01/1</t>
  </si>
  <si>
    <t>ALK-MER-CS01/0</t>
  </si>
  <si>
    <t>10.14.1.1</t>
  </si>
  <si>
    <t>ALK-MER-CS01/1</t>
  </si>
  <si>
    <t>ALK-MER-FW01</t>
  </si>
  <si>
    <t>10.254.41.254</t>
  </si>
  <si>
    <t>ALK-MER-FW02</t>
  </si>
  <si>
    <t>Huawei AC6005-8</t>
  </si>
  <si>
    <t>ALK-MER-WLC-01</t>
  </si>
  <si>
    <t>10.14.1.101</t>
  </si>
  <si>
    <t>ALK-MER-WLC-02</t>
  </si>
  <si>
    <t>10.14.1.102</t>
  </si>
  <si>
    <t>HCA-MER-CS01/0</t>
  </si>
  <si>
    <t>10.15.1.1</t>
  </si>
  <si>
    <t>Mer</t>
  </si>
  <si>
    <t>HCA-MER-CS01/1</t>
  </si>
  <si>
    <t>HCA-MER-FW01</t>
  </si>
  <si>
    <t>10.255.51.254</t>
  </si>
  <si>
    <t>HCA-MER-FW02</t>
  </si>
  <si>
    <t>Huawei AC6508</t>
  </si>
  <si>
    <t>HCA-MER-WLC-01</t>
  </si>
  <si>
    <t>10.15.1.101</t>
  </si>
  <si>
    <t>HCA-MER-WLC-02</t>
  </si>
  <si>
    <t>10.15.1.102</t>
  </si>
  <si>
    <t>Huawei S5700-28P-PWR-LI-AC</t>
  </si>
  <si>
    <t>AMS-MER-SW-01</t>
  </si>
  <si>
    <t>10.22.1.11</t>
  </si>
  <si>
    <t>Huawei AD9430DN-24 FAT</t>
  </si>
  <si>
    <t>AMS-MER-CAP-01</t>
  </si>
  <si>
    <t>10.22.1.1</t>
  </si>
  <si>
    <t>AMS-FW-01</t>
  </si>
  <si>
    <t>Huawei AD9430DN-24</t>
  </si>
  <si>
    <t>KRO-CAP-01</t>
  </si>
  <si>
    <t>10.18.1.1</t>
  </si>
  <si>
    <t>KRO-FW-01</t>
  </si>
  <si>
    <t>10.255.81.254</t>
  </si>
  <si>
    <t>Huawei S5720-52X-PWR-LI-AC</t>
  </si>
  <si>
    <t>vaa-ser-a-sw01</t>
  </si>
  <si>
    <t>10.19.1.11</t>
  </si>
  <si>
    <t>SER-A</t>
  </si>
  <si>
    <t>vaa-ser-h-vc01/0</t>
  </si>
  <si>
    <t>10.19.1.21</t>
  </si>
  <si>
    <t>SER-H</t>
  </si>
  <si>
    <t>vaa-ser-h-vc01/1</t>
  </si>
  <si>
    <t>Huawei S5735-L24P4X-A1</t>
  </si>
  <si>
    <t>VAA-CS-VC01/0</t>
  </si>
  <si>
    <t>10.19.1.1</t>
  </si>
  <si>
    <t>VAA-CS-VC01/1</t>
  </si>
  <si>
    <t>Huawei S5735-L8P4X-A1</t>
  </si>
  <si>
    <t>vaa-ser-s-sw01</t>
  </si>
  <si>
    <t>10.19.1.31</t>
  </si>
  <si>
    <t>SER-S</t>
  </si>
  <si>
    <t>Fortigate 61F</t>
  </si>
  <si>
    <t>VAA-FW-01</t>
  </si>
  <si>
    <t>10.255.91.254</t>
  </si>
  <si>
    <t>VAA-FW-02</t>
  </si>
  <si>
    <t>KOW-MER-FW01</t>
  </si>
  <si>
    <t>10.13.1.254</t>
  </si>
  <si>
    <t>KOW-MER-SW01</t>
  </si>
  <si>
    <t>10.13.1.1</t>
  </si>
  <si>
    <t>Huawei S5735-L48P4X-A1</t>
  </si>
  <si>
    <t>COU-CS-01</t>
  </si>
  <si>
    <t>10.21.1.1</t>
  </si>
  <si>
    <t>COU-WLC-01</t>
  </si>
  <si>
    <t>10.21.1.101</t>
  </si>
  <si>
    <t>COU-FW-01</t>
  </si>
  <si>
    <t>Accesspoints</t>
  </si>
  <si>
    <t>Huawei Managed AP</t>
  </si>
  <si>
    <t>156 stuks</t>
  </si>
  <si>
    <t>N/A</t>
  </si>
  <si>
    <t>167 stuks</t>
  </si>
  <si>
    <t>23 stuks</t>
  </si>
  <si>
    <t>30 stuks</t>
  </si>
  <si>
    <t>Het huidige netwerk op deze locatie is niet in  beheer van Heliomare. Hieronder vindt u een inschatting van de omvang;</t>
  </si>
  <si>
    <t>Aantal medewerkers:</t>
  </si>
  <si>
    <t>10 medewerkers, 45 studenten</t>
  </si>
  <si>
    <t>Aantal ruimtes</t>
  </si>
  <si>
    <t>6 ruimtes, waarvan 1 grote flexruimte, 1 kantoor voor trajectbegeleiders, 1 flexkantoor, 1 spreekruimte, 1 magazijn, 1 ruimte voor praktijkopdrachten</t>
  </si>
  <si>
    <t>huidig aantal accesspoints</t>
  </si>
  <si>
    <t>REA Arbeid</t>
  </si>
  <si>
    <t>Router</t>
  </si>
  <si>
    <t>Vigor2925</t>
  </si>
  <si>
    <t>HP Aruba 48p, 24 POE</t>
  </si>
  <si>
    <t>HP Aruba 12p tbv internet failover</t>
  </si>
  <si>
    <t>Cisco Meraki MR20CM</t>
  </si>
  <si>
    <t>2 stuks</t>
  </si>
  <si>
    <t>&gt;10</t>
  </si>
  <si>
    <t xml:space="preserve"> 10 medewerkers / 45 studenten (studentenaantal afhankelijk van aanwezigheid)</t>
  </si>
  <si>
    <t xml:space="preserve"> 4 ruimtes, waarvan 1 grote flexruimte, 1 vergaderruimte, 1 flexkantoor, 1 ruimte voor trainingen/praktijkopdrachten</t>
  </si>
  <si>
    <t xml:space="preserve"> 4 (inclusief ambulant/hersenz – hangen op de gang)</t>
  </si>
  <si>
    <t>4 stuks</t>
  </si>
  <si>
    <t xml:space="preserve">aantal accesspoints: </t>
  </si>
  <si>
    <t>Aantal accesspoints:</t>
  </si>
  <si>
    <t>aantal accesspoints:</t>
  </si>
  <si>
    <t>aantal accesspoints: 7</t>
  </si>
  <si>
    <t>10 medewerkers / 45 studenten (studentenaantal afhankelijk van aanwezigheid)</t>
  </si>
  <si>
    <t xml:space="preserve"> 6 ruimtes, waarvan 1 grote flexruimte, 1 kantoor voor trajectbegeleiders, 1 flexkantoor, 1 ruimte voor training, 1 ruimte voor praktijkopdrachten, 1 stilteruimte voor studenten om rustig te werken</t>
  </si>
  <si>
    <t>Locatie</t>
  </si>
  <si>
    <t>VLAN ID</t>
  </si>
  <si>
    <t>IP segment</t>
  </si>
  <si>
    <t>Doel</t>
  </si>
  <si>
    <t>Previder Hengelo</t>
  </si>
  <si>
    <t>10.50.110.0</t>
  </si>
  <si>
    <t>Xenapp Servers</t>
  </si>
  <si>
    <t>10.50.120.0</t>
  </si>
  <si>
    <t>Zorg applicatie servers</t>
  </si>
  <si>
    <t>10.50.130.0</t>
  </si>
  <si>
    <t>Provisioning servers</t>
  </si>
  <si>
    <t>10.50.140.0</t>
  </si>
  <si>
    <t xml:space="preserve">DMZ </t>
  </si>
  <si>
    <t>10.50.150.0</t>
  </si>
  <si>
    <t>Management</t>
  </si>
  <si>
    <t>10.50.160.0</t>
  </si>
  <si>
    <t>Database servers</t>
  </si>
  <si>
    <t>Heemskerk de Velst</t>
  </si>
  <si>
    <t>10.11.6.0/24</t>
  </si>
  <si>
    <t>HEM-WL-Infra</t>
  </si>
  <si>
    <t>10.11.8.0/24</t>
  </si>
  <si>
    <t>HEM-Printers</t>
  </si>
  <si>
    <t>10.11.9.0/24</t>
  </si>
  <si>
    <t>HEM-Telefonie</t>
  </si>
  <si>
    <t>10.11.11.0/24</t>
  </si>
  <si>
    <t>HEM-Geb.beheer</t>
  </si>
  <si>
    <t>10.11.12.0/24</t>
  </si>
  <si>
    <t>HEM-Apple-TV</t>
  </si>
  <si>
    <t>10.11.16.0/24</t>
  </si>
  <si>
    <t>HEM-MW-Vast-1</t>
  </si>
  <si>
    <t>10.11.20.0/23</t>
  </si>
  <si>
    <t>HEM-MW-Wifi</t>
  </si>
  <si>
    <t>10.11.32.0/24</t>
  </si>
  <si>
    <t>HEM-LL-Wifi-1</t>
  </si>
  <si>
    <t>10.11.33.0/24</t>
  </si>
  <si>
    <t>HEM-LL-Wifi-2</t>
  </si>
  <si>
    <t>10.11.34.0/24</t>
  </si>
  <si>
    <t>HEM-LL-Wifi-3</t>
  </si>
  <si>
    <t>10.12.5.0/24</t>
  </si>
  <si>
    <t>WAZ-WL-Infra</t>
  </si>
  <si>
    <t>10.12.6.0/24</t>
  </si>
  <si>
    <t>WAZ-Beheer</t>
  </si>
  <si>
    <t>10.12.8.0/24</t>
  </si>
  <si>
    <t>WAZ-Printers</t>
  </si>
  <si>
    <t>10.12.9.0/24</t>
  </si>
  <si>
    <t>WAZ-RW-Telefonie</t>
  </si>
  <si>
    <t>10.12.11.0/24</t>
  </si>
  <si>
    <t>WAZ-GB-Beheer</t>
  </si>
  <si>
    <t>10.12.16.0/24</t>
  </si>
  <si>
    <t xml:space="preserve">WAZ-MW-vast-1            </t>
  </si>
  <si>
    <t>10.12.17.0/24</t>
  </si>
  <si>
    <t xml:space="preserve">WAZ-MW-Vast-2            </t>
  </si>
  <si>
    <t>10.12.18.0/24</t>
  </si>
  <si>
    <t xml:space="preserve">WAZ-MW-Vast-3            </t>
  </si>
  <si>
    <t>10.12.19.0/24</t>
  </si>
  <si>
    <t xml:space="preserve">WAZ-MW-Spec-1   </t>
  </si>
  <si>
    <t>10.12.20.0/24</t>
  </si>
  <si>
    <t>WAZ-MW-Wifi</t>
  </si>
  <si>
    <t>10.12.24.0/24</t>
  </si>
  <si>
    <t>WAZ-LL-Vast-1</t>
  </si>
  <si>
    <t>10.12.40.0/24</t>
  </si>
  <si>
    <t>WAZ-Medical</t>
  </si>
  <si>
    <t>10.12.41.0/24</t>
  </si>
  <si>
    <t>WAZ-RenD</t>
  </si>
  <si>
    <t>10.12.49.0/24</t>
  </si>
  <si>
    <t>WAZ-CLB-CAN-Controllers</t>
  </si>
  <si>
    <t>10.12.50.0/24</t>
  </si>
  <si>
    <t>WAZ-CLB-Toestellen</t>
  </si>
  <si>
    <t>Alkmaar van Harenlaan</t>
  </si>
  <si>
    <t>10.14.5.0/24</t>
  </si>
  <si>
    <t>ALK-VHL-WL-Infra</t>
  </si>
  <si>
    <t>10.14.6.0/24</t>
  </si>
  <si>
    <t>ALK-VHL-Beh-WiFi</t>
  </si>
  <si>
    <t>10.14.8.0/24</t>
  </si>
  <si>
    <t>ALK-VHL-Printers</t>
  </si>
  <si>
    <t>10.14.9.0/24</t>
  </si>
  <si>
    <t>ALK-VHL-Telefonie</t>
  </si>
  <si>
    <t>10.14.16.0/24</t>
  </si>
  <si>
    <t>ALK-VHL-MW-Vast-1</t>
  </si>
  <si>
    <t>10.14.20.0/24</t>
  </si>
  <si>
    <t>ALK-VHL-MW-WiFi-1</t>
  </si>
  <si>
    <t>10.14.32.0/24</t>
  </si>
  <si>
    <t>ALK-VHL-LL-WiFi-1</t>
  </si>
  <si>
    <t>Alkmaar Amstelstraat</t>
  </si>
  <si>
    <t>10.15.5.0/24</t>
  </si>
  <si>
    <t>ALK-AS-WL-Infra</t>
  </si>
  <si>
    <t>10.15.6.0/24</t>
  </si>
  <si>
    <t>ALK-AS-Beh-Wifi</t>
  </si>
  <si>
    <t>10.15.8.0/24</t>
  </si>
  <si>
    <t>ALK-AS-Printers</t>
  </si>
  <si>
    <t>10.15.9.0/24</t>
  </si>
  <si>
    <t>ALK-AS-Telefonie1</t>
  </si>
  <si>
    <t>10.15.11.0/24</t>
  </si>
  <si>
    <t>ALK-AS-Geb.beheer</t>
  </si>
  <si>
    <t>10.15.16.0/24</t>
  </si>
  <si>
    <t>ALK-AS-MW-Vast1</t>
  </si>
  <si>
    <t>10.15.20.0/24</t>
  </si>
  <si>
    <t>ALK-AS-MW-WiFi-1</t>
  </si>
  <si>
    <t>10.15.32.0/24</t>
  </si>
  <si>
    <t>ALK-AS-LL-WiFi-1</t>
  </si>
  <si>
    <t>Haarlem</t>
  </si>
  <si>
    <t>10.16.16.0/24</t>
  </si>
  <si>
    <t>HAA-AV-MW-vast-1</t>
  </si>
  <si>
    <t>Leiden</t>
  </si>
  <si>
    <t>10.17.8.0/24</t>
  </si>
  <si>
    <t>LEI-FLE-Printers</t>
  </si>
  <si>
    <t>10.18.8.0/24</t>
  </si>
  <si>
    <t>KRM-ZHS-Printers</t>
  </si>
  <si>
    <t>10.18.16.0/24</t>
  </si>
  <si>
    <t>KRM-ZHS-MW-Vast1</t>
  </si>
  <si>
    <t>10.18.20.0/24</t>
  </si>
  <si>
    <t>KRM-ZSH-WiFi MW</t>
  </si>
  <si>
    <t>Heerhugowaard De Vaandel</t>
  </si>
  <si>
    <t>10.19.8.0/24</t>
  </si>
  <si>
    <t>HHW-SCH2A-Printers</t>
  </si>
  <si>
    <t>Heerhugowaard W.M.Dudokweg</t>
  </si>
  <si>
    <t>10.23.8.0/24</t>
  </si>
  <si>
    <t>HHW-WMD-Printers</t>
  </si>
  <si>
    <t>10.23.16.0/24</t>
  </si>
  <si>
    <t>HHW-WMD-MW-Vast1</t>
  </si>
  <si>
    <t>Heemskerk van Coulsterstraat</t>
  </si>
  <si>
    <t>10.21.8.0/24</t>
  </si>
  <si>
    <t>HEM-COU-Printers</t>
  </si>
  <si>
    <t>Amsterdam Baarsstraat</t>
  </si>
  <si>
    <t>10.22.11.0/24</t>
  </si>
  <si>
    <t>ADM-BAA-Geb.beheer</t>
  </si>
  <si>
    <t>10.22.16.0/24</t>
  </si>
  <si>
    <t>ADM-BAA-MW-Vast1</t>
  </si>
  <si>
    <t>10.22.20.0/24</t>
  </si>
  <si>
    <t>ADM-BAA-MW-Wifi1</t>
  </si>
  <si>
    <t>10.22.6.0/24</t>
  </si>
  <si>
    <t>ADM-BAA-Beh-Wifi</t>
  </si>
  <si>
    <t>10.22.8.0/24</t>
  </si>
  <si>
    <t>ADM-BAA-Printers</t>
  </si>
  <si>
    <t>10.22.9.0/24</t>
  </si>
  <si>
    <t>ADM-BAA-Telefonie1</t>
  </si>
  <si>
    <t>10.12.45.0/24</t>
  </si>
  <si>
    <t>WAZ-ASCOM-Piepersysteem</t>
  </si>
  <si>
    <t>10.12.60.0/24</t>
  </si>
  <si>
    <t>N-Secure (Toegangssysteem)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</si>
</sst>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Aptos Narrow"/>
      <family val="2"/>
      <scheme val="minor"/>
    </font>
    <font>
      <b/>
      <sz val="11"/>
      <color indexed="8"/>
      <name val="Aptos Narrow"/>
      <family val="2"/>
      <scheme val="minor"/>
    </font>
    <font>
      <sz val="8"/>
      <name val="Aptos Narrow"/>
      <family val="2"/>
      <scheme val="minor"/>
    </font>
    <font>
      <sz val="10"/>
      <name val="Arial"/>
      <family val="2"/>
    </font>
    <font>
      <b/>
      <sz val="11"/>
      <color theme="0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/>
        <bgColor theme="5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theme="5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5"/>
      </left>
      <right/>
      <top style="thin">
        <color theme="5"/>
      </top>
      <bottom/>
      <diagonal/>
    </border>
    <border>
      <left/>
      <right style="thin">
        <color theme="5"/>
      </right>
      <top style="thin">
        <color theme="5"/>
      </top>
      <bottom/>
      <diagonal/>
    </border>
    <border>
      <left style="thin">
        <color theme="5"/>
      </left>
      <right/>
      <top style="thin">
        <color theme="5"/>
      </top>
      <bottom style="thin">
        <color theme="5"/>
      </bottom>
      <diagonal/>
    </border>
    <border>
      <left/>
      <right/>
      <top style="thin">
        <color theme="5"/>
      </top>
      <bottom style="thin">
        <color theme="5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5"/>
      </bottom>
      <diagonal/>
    </border>
    <border>
      <left/>
      <right style="thin">
        <color theme="1"/>
      </right>
      <top style="thin">
        <color theme="1"/>
      </top>
      <bottom style="thin">
        <color theme="5"/>
      </bottom>
      <diagonal/>
    </border>
    <border>
      <left style="thin">
        <color theme="5"/>
      </left>
      <right/>
      <top/>
      <bottom/>
      <diagonal/>
    </border>
    <border>
      <left/>
      <right style="thin">
        <color theme="5"/>
      </right>
      <top/>
      <bottom/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/>
      <diagonal/>
    </border>
  </borders>
  <cellStyleXfs count="2">
    <xf numFmtId="0" fontId="0" fillId="0" borderId="0"/>
    <xf numFmtId="0" fontId="3" fillId="0" borderId="0"/>
  </cellStyleXfs>
  <cellXfs count="50">
    <xf numFmtId="0" fontId="0" fillId="0" borderId="0" xfId="0"/>
    <xf numFmtId="0" fontId="1" fillId="2" borderId="1" xfId="0" applyFont="1" applyFill="1" applyBorder="1"/>
    <xf numFmtId="0" fontId="0" fillId="0" borderId="2" xfId="0" applyBorder="1"/>
    <xf numFmtId="0" fontId="1" fillId="3" borderId="3" xfId="0" applyFont="1" applyFill="1" applyBorder="1"/>
    <xf numFmtId="0" fontId="1" fillId="0" borderId="0" xfId="0" applyFont="1"/>
    <xf numFmtId="0" fontId="0" fillId="4" borderId="0" xfId="0" applyFill="1"/>
    <xf numFmtId="0" fontId="1" fillId="5" borderId="1" xfId="0" applyFont="1" applyFill="1" applyBorder="1"/>
    <xf numFmtId="0" fontId="1" fillId="6" borderId="1" xfId="0" applyFont="1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4" xfId="0" applyBorder="1"/>
    <xf numFmtId="0" fontId="0" fillId="0" borderId="5" xfId="0" applyBorder="1"/>
    <xf numFmtId="0" fontId="0" fillId="0" borderId="6" xfId="0" applyBorder="1" applyAlignment="1">
      <alignment horizontal="left"/>
    </xf>
    <xf numFmtId="0" fontId="0" fillId="0" borderId="6" xfId="0" applyBorder="1"/>
    <xf numFmtId="0" fontId="0" fillId="0" borderId="7" xfId="0" applyBorder="1" applyAlignment="1">
      <alignment horizontal="center"/>
    </xf>
    <xf numFmtId="0" fontId="0" fillId="0" borderId="0" xfId="0" applyProtection="1">
      <protection locked="0" hidden="1"/>
    </xf>
    <xf numFmtId="0" fontId="0" fillId="0" borderId="5" xfId="0" applyBorder="1" applyAlignment="1">
      <alignment horizontal="left"/>
    </xf>
    <xf numFmtId="0" fontId="0" fillId="0" borderId="5" xfId="0" applyBorder="1" applyAlignment="1">
      <alignment horizontal="center"/>
    </xf>
    <xf numFmtId="0" fontId="4" fillId="7" borderId="0" xfId="0" applyFont="1" applyFill="1"/>
    <xf numFmtId="0" fontId="4" fillId="7" borderId="0" xfId="0" applyFont="1" applyFill="1" applyAlignment="1">
      <alignment horizontal="left"/>
    </xf>
    <xf numFmtId="0" fontId="4" fillId="7" borderId="8" xfId="0" applyFont="1" applyFill="1" applyBorder="1"/>
    <xf numFmtId="0" fontId="4" fillId="7" borderId="5" xfId="0" applyFont="1" applyFill="1" applyBorder="1"/>
    <xf numFmtId="0" fontId="0" fillId="0" borderId="8" xfId="0" applyBorder="1"/>
    <xf numFmtId="0" fontId="0" fillId="0" borderId="10" xfId="0" applyBorder="1"/>
    <xf numFmtId="0" fontId="0" fillId="0" borderId="11" xfId="0" applyBorder="1"/>
    <xf numFmtId="0" fontId="4" fillId="7" borderId="9" xfId="0" applyFont="1" applyFill="1" applyBorder="1"/>
    <xf numFmtId="0" fontId="4" fillId="7" borderId="5" xfId="0" applyFont="1" applyFill="1" applyBorder="1" applyAlignment="1">
      <alignment horizontal="left"/>
    </xf>
    <xf numFmtId="0" fontId="0" fillId="0" borderId="9" xfId="0" applyBorder="1" applyAlignment="1">
      <alignment horizontal="center"/>
    </xf>
    <xf numFmtId="3" fontId="0" fillId="0" borderId="5" xfId="0" applyNumberFormat="1" applyBorder="1"/>
    <xf numFmtId="0" fontId="0" fillId="0" borderId="12" xfId="0" applyBorder="1" applyAlignment="1">
      <alignment horizontal="left"/>
    </xf>
    <xf numFmtId="0" fontId="0" fillId="0" borderId="12" xfId="0" applyBorder="1"/>
    <xf numFmtId="0" fontId="0" fillId="0" borderId="13" xfId="0" applyBorder="1" applyAlignment="1">
      <alignment horizontal="center"/>
    </xf>
    <xf numFmtId="0" fontId="4" fillId="7" borderId="15" xfId="0" applyFont="1" applyFill="1" applyBorder="1"/>
    <xf numFmtId="0" fontId="4" fillId="7" borderId="14" xfId="0" applyFont="1" applyFill="1" applyBorder="1"/>
    <xf numFmtId="0" fontId="0" fillId="0" borderId="16" xfId="0" applyBorder="1"/>
    <xf numFmtId="0" fontId="0" fillId="0" borderId="17" xfId="0" applyBorder="1" applyAlignment="1">
      <alignment horizontal="center"/>
    </xf>
    <xf numFmtId="0" fontId="0" fillId="0" borderId="17" xfId="0" quotePrefix="1" applyBorder="1" applyAlignment="1">
      <alignment horizontal="center"/>
    </xf>
    <xf numFmtId="0" fontId="4" fillId="7" borderId="18" xfId="0" applyFont="1" applyFill="1" applyBorder="1"/>
    <xf numFmtId="0" fontId="4" fillId="7" borderId="19" xfId="0" applyFont="1" applyFill="1" applyBorder="1"/>
    <xf numFmtId="0" fontId="4" fillId="7" borderId="20" xfId="0" applyFont="1" applyFill="1" applyBorder="1" applyAlignment="1">
      <alignment horizontal="center"/>
    </xf>
    <xf numFmtId="0" fontId="0" fillId="0" borderId="21" xfId="0" applyBorder="1"/>
    <xf numFmtId="0" fontId="0" fillId="0" borderId="22" xfId="0" applyBorder="1"/>
    <xf numFmtId="0" fontId="0" fillId="0" borderId="23" xfId="0" applyBorder="1" applyAlignment="1">
      <alignment horizontal="center"/>
    </xf>
    <xf numFmtId="0" fontId="4" fillId="7" borderId="19" xfId="0" applyFont="1" applyFill="1" applyBorder="1" applyAlignment="1">
      <alignment horizontal="left"/>
    </xf>
    <xf numFmtId="0" fontId="0" fillId="0" borderId="20" xfId="0" applyBorder="1" applyAlignment="1">
      <alignment horizontal="left"/>
    </xf>
    <xf numFmtId="0" fontId="0" fillId="0" borderId="17" xfId="0" applyBorder="1" applyAlignment="1">
      <alignment horizontal="left"/>
    </xf>
    <xf numFmtId="0" fontId="0" fillId="0" borderId="17" xfId="0" quotePrefix="1" applyBorder="1" applyAlignment="1">
      <alignment horizontal="left"/>
    </xf>
    <xf numFmtId="0" fontId="0" fillId="0" borderId="23" xfId="0" applyBorder="1" applyAlignment="1">
      <alignment horizontal="left"/>
    </xf>
    <xf numFmtId="0" fontId="0" fillId="0" borderId="16" xfId="0" applyBorder="1" applyAlignment="1">
      <alignment horizontal="center"/>
    </xf>
    <xf numFmtId="0" fontId="0" fillId="0" borderId="20" xfId="0" applyBorder="1" applyAlignment="1">
      <alignment horizontal="left" wrapText="1"/>
    </xf>
  </cellXfs>
  <cellStyles count="2">
    <cellStyle name="Standaard" xfId="0" builtinId="0"/>
    <cellStyle name="Standaard 2" xfId="1" xr:uid="{56BE6010-37FE-4FDA-A4D6-9D740FB8286B}"/>
  </cellStyles>
  <dxfs count="83">
    <dxf>
      <border outline="0">
        <top style="thin">
          <color theme="5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  <fill>
        <patternFill patternType="solid">
          <fgColor theme="5"/>
          <bgColor theme="5"/>
        </patternFill>
      </fill>
    </dxf>
    <dxf>
      <alignment horizontal="center" vertical="bottom" textRotation="0" wrapText="0" indent="0" justifyLastLine="0" shrinkToFit="0" readingOrder="0"/>
      <border diagonalUp="0" diagonalDown="0">
        <left/>
        <right style="thin">
          <color theme="5"/>
        </right>
        <top style="thin">
          <color theme="5"/>
        </top>
        <bottom/>
        <vertical/>
        <horizontal/>
      </border>
    </dxf>
    <dxf>
      <border diagonalUp="0" diagonalDown="0">
        <left/>
        <right/>
        <top style="thin">
          <color theme="5"/>
        </top>
        <bottom/>
        <vertical/>
        <horizontal/>
      </border>
    </dxf>
    <dxf>
      <border diagonalUp="0" diagonalDown="0">
        <left/>
        <right/>
        <top style="thin">
          <color theme="5"/>
        </top>
        <bottom/>
        <vertical/>
        <horizontal/>
      </border>
    </dxf>
    <dxf>
      <alignment horizontal="left" vertical="bottom" textRotation="0" wrapText="0" indent="0" justifyLastLine="0" shrinkToFit="0" readingOrder="0"/>
      <border diagonalUp="0" diagonalDown="0">
        <left/>
        <right/>
        <top style="thin">
          <color theme="5"/>
        </top>
        <bottom/>
        <vertical/>
        <horizontal/>
      </border>
    </dxf>
    <dxf>
      <border diagonalUp="0" diagonalDown="0">
        <left/>
        <right/>
        <top style="thin">
          <color theme="5"/>
        </top>
        <bottom/>
        <vertical/>
        <horizontal/>
      </border>
    </dxf>
    <dxf>
      <border diagonalUp="0" diagonalDown="0">
        <left/>
        <right/>
        <top style="thin">
          <color theme="5"/>
        </top>
        <bottom/>
        <vertical/>
        <horizontal/>
      </border>
    </dxf>
    <dxf>
      <border diagonalUp="0" diagonalDown="0">
        <left/>
        <right/>
        <top style="thin">
          <color theme="5"/>
        </top>
        <bottom/>
        <vertical/>
        <horizontal/>
      </border>
    </dxf>
    <dxf>
      <border outline="0">
        <left style="thin">
          <color theme="5"/>
        </left>
        <top style="thin">
          <color theme="5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  <fill>
        <patternFill patternType="solid">
          <fgColor theme="5"/>
          <bgColor theme="5"/>
        </patternFill>
      </fill>
    </dxf>
    <dxf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5"/>
        </top>
        <bottom/>
        <vertical/>
        <horizontal/>
      </border>
    </dxf>
    <dxf>
      <border diagonalUp="0" diagonalDown="0">
        <left/>
        <right/>
        <top style="thin">
          <color theme="5"/>
        </top>
        <bottom/>
        <vertical/>
        <horizontal/>
      </border>
    </dxf>
    <dxf>
      <border diagonalUp="0" diagonalDown="0">
        <left/>
        <right/>
        <top style="thin">
          <color theme="5"/>
        </top>
        <bottom/>
        <vertical/>
        <horizontal/>
      </border>
    </dxf>
    <dxf>
      <alignment horizontal="left" vertical="bottom" textRotation="0" wrapText="0" indent="0" justifyLastLine="0" shrinkToFit="0" readingOrder="0"/>
      <border diagonalUp="0" diagonalDown="0">
        <left/>
        <right/>
        <top style="thin">
          <color theme="5"/>
        </top>
        <bottom/>
        <vertical/>
        <horizontal/>
      </border>
    </dxf>
    <dxf>
      <border diagonalUp="0" diagonalDown="0">
        <left/>
        <right/>
        <top style="thin">
          <color theme="5"/>
        </top>
        <bottom/>
        <vertical/>
        <horizontal/>
      </border>
    </dxf>
    <dxf>
      <border diagonalUp="0" diagonalDown="0">
        <left/>
        <right/>
        <top style="thin">
          <color theme="5"/>
        </top>
        <bottom/>
        <vertical/>
        <horizontal/>
      </border>
    </dxf>
    <dxf>
      <border diagonalUp="0" diagonalDown="0">
        <left/>
        <right/>
        <top style="thin">
          <color theme="5"/>
        </top>
        <bottom/>
        <vertical/>
        <horizontal/>
      </border>
    </dxf>
    <dxf>
      <border outline="0">
        <left style="thin">
          <color theme="5"/>
        </left>
        <right style="thin">
          <color theme="5"/>
        </right>
        <top style="thin">
          <color theme="5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  <fill>
        <patternFill patternType="solid">
          <fgColor theme="5"/>
          <bgColor theme="5"/>
        </patternFill>
      </fill>
    </dxf>
    <dxf>
      <alignment horizontal="center" vertical="bottom" textRotation="0" wrapText="0" indent="0" justifyLastLine="0" shrinkToFit="0" readingOrder="0"/>
      <border diagonalUp="0" diagonalDown="0">
        <left/>
        <right style="thin">
          <color theme="5"/>
        </right>
        <top style="thin">
          <color theme="5"/>
        </top>
        <bottom/>
        <vertical/>
        <horizontal/>
      </border>
    </dxf>
    <dxf>
      <border diagonalUp="0" diagonalDown="0">
        <left/>
        <right/>
        <top style="thin">
          <color theme="5"/>
        </top>
        <bottom/>
        <vertical/>
        <horizontal/>
      </border>
    </dxf>
    <dxf>
      <alignment horizontal="left" vertical="bottom" textRotation="0" wrapText="0" indent="0" justifyLastLine="0" shrinkToFit="0" readingOrder="0"/>
      <border diagonalUp="0" diagonalDown="0">
        <left/>
        <right/>
        <top style="thin">
          <color theme="5"/>
        </top>
        <bottom/>
        <vertical/>
        <horizontal/>
      </border>
    </dxf>
    <dxf>
      <border diagonalUp="0" diagonalDown="0">
        <left/>
        <right/>
        <top style="thin">
          <color theme="5"/>
        </top>
        <bottom/>
        <vertical/>
        <horizontal/>
      </border>
    </dxf>
    <dxf>
      <border diagonalUp="0" diagonalDown="0">
        <left/>
        <right/>
        <top style="thin">
          <color theme="5"/>
        </top>
        <bottom/>
        <vertical/>
        <horizontal/>
      </border>
    </dxf>
    <dxf>
      <border diagonalUp="0" diagonalDown="0">
        <left/>
        <right/>
        <top style="thin">
          <color theme="5"/>
        </top>
        <bottom/>
        <vertical/>
        <horizontal/>
      </border>
    </dxf>
    <dxf>
      <border outline="0">
        <left style="thin">
          <color theme="5"/>
        </left>
        <top style="thin">
          <color theme="5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  <fill>
        <patternFill patternType="solid">
          <fgColor theme="5"/>
          <bgColor theme="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left" vertical="bottom" textRotation="0" wrapText="0" indent="0" justifyLastLine="0" shrinkToFit="0" readingOrder="0"/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border diagonalUp="0" diagonalDown="0">
        <left/>
        <right/>
        <top style="thin">
          <color theme="5"/>
        </top>
        <bottom/>
        <vertical/>
        <horizontal/>
      </border>
    </dxf>
    <dxf>
      <border outline="0">
        <left style="thin">
          <color theme="5"/>
        </left>
        <right style="thin">
          <color theme="5"/>
        </right>
        <top style="thin">
          <color theme="5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  <fill>
        <patternFill patternType="solid">
          <fgColor theme="5"/>
          <bgColor theme="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left" vertical="bottom" textRotation="0" wrapText="0" indent="0" justifyLastLine="0" shrinkToFit="0" readingOrder="0"/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border diagonalUp="0" diagonalDown="0">
        <left/>
        <right/>
        <top style="thin">
          <color theme="5"/>
        </top>
        <bottom/>
        <vertical/>
        <horizontal/>
      </border>
    </dxf>
    <dxf>
      <border outline="0">
        <left style="thin">
          <color theme="5"/>
        </left>
        <right style="thin">
          <color theme="5"/>
        </right>
        <top style="thin">
          <color theme="5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  <fill>
        <patternFill patternType="solid">
          <fgColor theme="5"/>
          <bgColor theme="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left" vertical="bottom" textRotation="0" wrapText="0" indent="0" justifyLastLine="0" shrinkToFit="0" readingOrder="0"/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border diagonalUp="0" diagonalDown="0">
        <left/>
        <right/>
        <top style="thin">
          <color theme="5"/>
        </top>
        <bottom/>
        <vertical/>
        <horizontal/>
      </border>
    </dxf>
    <dxf>
      <border outline="0">
        <left style="thin">
          <color theme="5"/>
        </left>
        <right style="thin">
          <color theme="5"/>
        </right>
        <top style="thin">
          <color theme="5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  <fill>
        <patternFill patternType="solid">
          <fgColor theme="5"/>
          <bgColor theme="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left" vertical="bottom" textRotation="0" wrapText="0" indent="0" justifyLastLine="0" shrinkToFit="0" readingOrder="0"/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0" formatCode="General"/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border diagonalUp="0" diagonalDown="0">
        <left/>
        <right/>
        <top style="thin">
          <color theme="5"/>
        </top>
        <bottom/>
        <vertical/>
        <horizontal/>
      </border>
    </dxf>
    <dxf>
      <border outline="0">
        <left style="thin">
          <color theme="5"/>
        </left>
        <right style="thin">
          <color theme="5"/>
        </right>
        <top style="thin">
          <color theme="5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  <fill>
        <patternFill patternType="solid">
          <fgColor theme="5"/>
          <bgColor theme="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0" tint="-0.14999847407452621"/>
          <bgColor theme="0" tint="-0.1499984740745262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0" tint="-0.14999847407452621"/>
          <bgColor theme="0" tint="-0.14999847407452621"/>
        </patternFill>
      </fill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0" tint="-0.14999847407452621"/>
          <bgColor theme="0" tint="-0.1499984740745262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0" formatCode="General"/>
    </dxf>
    <dxf>
      <alignment horizontal="center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auto="1"/>
        </top>
        <bottom style="thin">
          <color auto="1"/>
        </bottom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/>
        <right style="thin">
          <color indexed="64"/>
        </right>
        <top style="thin">
          <color auto="1"/>
        </top>
        <bottom style="thin">
          <color auto="1"/>
        </bottom>
        <vertical/>
        <horizontal/>
      </border>
    </dxf>
    <dxf>
      <border outline="0">
        <top style="thin">
          <color auto="1"/>
        </top>
      </border>
    </dxf>
    <dxf>
      <border outline="0">
        <bottom style="thin">
          <color auto="1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  <fill>
        <patternFill patternType="solid">
          <fgColor theme="5"/>
          <bgColor theme="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Relationship Id="rId35" Type="http://schemas.openxmlformats.org/officeDocument/2006/relationships/customXml" Target="../customXml/item3.xml"/><Relationship Id="rId8" Type="http://schemas.openxmlformats.org/officeDocument/2006/relationships/worksheet" Target="worksheets/sheet8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3B538416-93CC-4F80-847A-C9EA0FDCE35D}" name="Table11" displayName="Table11" ref="A1:E26" totalsRowShown="0" headerRowDxfId="82" headerRowBorderDxfId="80" tableBorderDxfId="81" totalsRowBorderDxfId="79">
  <autoFilter ref="A1:E26" xr:uid="{3B538416-93CC-4F80-847A-C9EA0FDCE35D}"/>
  <tableColumns count="5">
    <tableColumn id="1" xr3:uid="{D6E37A42-1466-4604-9C41-314AE7A431CB}" name="Locatiecode" dataDxfId="78"/>
    <tableColumn id="2" xr3:uid="{4F5EC394-4792-4BD7-93BE-76B605900610}" name="Naam" dataDxfId="77"/>
    <tableColumn id="3" xr3:uid="{7E39D028-FCEC-4E75-BBCF-AAC887D95E0D}" name="Adres" dataDxfId="76"/>
    <tableColumn id="4" xr3:uid="{C9F3B191-BF9B-4128-8846-E65B3FD639A6}" name="Type locatie" dataDxfId="75"/>
    <tableColumn id="5" xr3:uid="{69FB19BD-DFE0-46AE-82E0-CA21EBC5BD12}" name="opmerkingen" dataDxfId="74"/>
  </tableColumns>
  <tableStyleInfo name="TableStyleLight10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1D572208-7D32-4627-8367-E14433654712}" name="Table9" displayName="Table9" ref="A1:G10" totalsRowShown="0" headerRowDxfId="10" tableBorderDxfId="9">
  <autoFilter ref="A1:G10" xr:uid="{1D572208-7D32-4627-8367-E14433654712}"/>
  <tableColumns count="7">
    <tableColumn id="1" xr3:uid="{67DE894A-4BB1-495F-B142-2C1001B7BA42}" name="Locatiecode" dataDxfId="8"/>
    <tableColumn id="2" xr3:uid="{6EB5A6A9-5882-4916-805C-9331C73BBEDC}" name="Naam" dataDxfId="7"/>
    <tableColumn id="3" xr3:uid="{03F9BE51-6C46-4DD6-B039-F9C426D935E2}" name="Type" dataDxfId="6"/>
    <tableColumn id="4" xr3:uid="{A1BDBF9E-3975-4336-A035-F9C701D177E9}" name="Model" dataDxfId="5"/>
    <tableColumn id="5" xr3:uid="{EC825562-6F9B-4562-95E6-B499BECD5B9A}" name="Hostname" dataDxfId="4"/>
    <tableColumn id="6" xr3:uid="{F4D93AD6-970F-45E8-9D9B-2305C3931661}" name="IP adres" dataDxfId="3"/>
    <tableColumn id="7" xr3:uid="{690B4009-96CA-4BFB-ACD9-465D5A1DDF81}" name="Ruimte" dataDxfId="2"/>
  </tableColumns>
  <tableStyleInfo name="TableStyleLight10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CD210A65-9D8D-4F2D-96CA-884BA70A376E}" name="Table10" displayName="Table10" ref="A1:G4" totalsRowShown="0" headerRowDxfId="1" tableBorderDxfId="0">
  <autoFilter ref="A1:G4" xr:uid="{CD210A65-9D8D-4F2D-96CA-884BA70A376E}"/>
  <tableColumns count="7">
    <tableColumn id="1" xr3:uid="{B4F4E825-6387-4E1D-B729-0C8002E523BD}" name="Locatiecode"/>
    <tableColumn id="2" xr3:uid="{A80CFB7A-18CB-4D04-88B3-37B975FA1FF1}" name="Naam"/>
    <tableColumn id="3" xr3:uid="{A2321692-FFC1-4128-ADEC-B0F72AF08F3D}" name="Type"/>
    <tableColumn id="4" xr3:uid="{BF6C3964-99B6-40C1-8D18-B7741110807D}" name="Model"/>
    <tableColumn id="5" xr3:uid="{150C85A1-C698-440C-8B1D-A41E59440F5D}" name="Hostname"/>
    <tableColumn id="6" xr3:uid="{30B336D1-8448-4F67-8D48-3646856183A2}" name="IP adres"/>
    <tableColumn id="7" xr3:uid="{F927D07E-3B14-43AB-9E99-51035EBAEB6A}" name="Ruimte"/>
  </tableColumns>
  <tableStyleInfo name="TableStyleLight10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E740EB4-4376-4B6B-9416-FF39113B8D52}" name="Table2" displayName="Table2" ref="A2:D66" totalsRowShown="0">
  <autoFilter ref="A2:D66" xr:uid="{A3D1722A-863C-45A4-BC7E-3ED4EABA7F8C}"/>
  <sortState xmlns:xlrd2="http://schemas.microsoft.com/office/spreadsheetml/2017/richdata2" ref="A3:D50">
    <sortCondition ref="B2:B51"/>
  </sortState>
  <tableColumns count="4">
    <tableColumn id="1" xr3:uid="{41401F15-AA2D-4EC5-8D74-737D0C9A05ED}" name="Locatie"/>
    <tableColumn id="2" xr3:uid="{3181434B-1CF2-4E4B-8AE3-FFEF35EC5168}" name="VLAN ID"/>
    <tableColumn id="3" xr3:uid="{2CC51109-DD21-490D-A5F2-86500D4F27F2}" name="IP segment"/>
    <tableColumn id="4" xr3:uid="{92D2B833-A387-4C62-B6FB-BDAAEFE407BE}" name="Doel"/>
  </tableColumns>
  <tableStyleInfo name="TableStyleLight10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C2012653-599D-4C24-9C5B-55DDC8059997}" name="Table3" displayName="Table3" ref="A1:E33" totalsRowShown="0">
  <autoFilter ref="A1:E33" xr:uid="{C2012653-599D-4C24-9C5B-55DDC8059997}"/>
  <sortState xmlns:xlrd2="http://schemas.microsoft.com/office/spreadsheetml/2017/richdata2" ref="A2:E33">
    <sortCondition ref="A1:A33"/>
  </sortState>
  <tableColumns count="5">
    <tableColumn id="4" xr3:uid="{8F1B1A4A-A0FC-4BA3-84C9-EBD80ABDE9B7}" name="Locatiecode"/>
    <tableColumn id="6" xr3:uid="{95F3983F-10D7-4FDF-A418-E4E41B1FAF6E}" name="Naam">
      <calculatedColumnFormula>VLOOKUP(Table3[[#This Row],[Locatiecode]],'Locatie overzicht'!A:B,2,FALSE)</calculatedColumnFormula>
    </tableColumn>
    <tableColumn id="1" xr3:uid="{21ABDA75-4F6D-4FB4-A15C-EF304712CEE3}" name="Type"/>
    <tableColumn id="2" xr3:uid="{5270BEB3-AED9-4AAE-8CC5-14F79066D17D}" name="Provider"/>
    <tableColumn id="3" xr3:uid="{C68CA42F-71FA-422E-B75B-97982C6CFC64}" name="Bandbreedte" dataDxfId="73"/>
  </tableColumns>
  <tableStyleInfo name="TableStyleLight10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906068E0-B27A-4236-A115-F98B3D89FF6F}" name="Tabel13" displayName="Tabel13" ref="A1:G95" totalsRowShown="0">
  <autoFilter ref="A1:G95" xr:uid="{906068E0-B27A-4236-A115-F98B3D89FF6F}"/>
  <sortState xmlns:xlrd2="http://schemas.microsoft.com/office/spreadsheetml/2017/richdata2" ref="A2:G95">
    <sortCondition ref="A1:A95"/>
  </sortState>
  <tableColumns count="7">
    <tableColumn id="6" xr3:uid="{10E0FA84-A202-47C7-81EB-7B8E22982519}" name="Locatiecode" dataDxfId="72"/>
    <tableColumn id="7" xr3:uid="{771EE06B-6D68-4D73-AF2C-2CE205660DD2}" name="Naam" dataDxfId="71">
      <calculatedColumnFormula>VLOOKUP(Tabel13[[#This Row],[Locatiecode]],'Locatie overzicht'!A:B,2,FALSE)</calculatedColumnFormula>
    </tableColumn>
    <tableColumn id="8" xr3:uid="{77513275-49EF-4FEC-ADDD-D6B7723F9FB5}" name="Type"/>
    <tableColumn id="4" xr3:uid="{C7F97E45-0C87-43BA-95F6-CB14BD9917ED}" name="Model" dataDxfId="70"/>
    <tableColumn id="2" xr3:uid="{13E6F76D-CFC2-4536-A494-229B0DE6D239}" name="Hostname" dataDxfId="69"/>
    <tableColumn id="3" xr3:uid="{FE161C5F-D6B4-4EEE-9D3F-EBD3F4BA8899}" name="IP adres"/>
    <tableColumn id="5" xr3:uid="{D3290E69-53FB-4F82-BFA8-89A748488107}" name="Ruimte" dataDxfId="68"/>
  </tableColumns>
  <tableStyleInfo name="TableStyleLight10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3DAE586-878E-4FD4-BE6F-6ED06B2822F0}" name="Table1" displayName="Table1" ref="A1:G40" totalsRowShown="0" headerRowDxfId="67" dataDxfId="66" tableBorderDxfId="65">
  <autoFilter ref="A1:G40" xr:uid="{C3DAE586-878E-4FD4-BE6F-6ED06B2822F0}"/>
  <tableColumns count="7">
    <tableColumn id="1" xr3:uid="{C47FBBC7-A3E9-4F78-9C10-462C5EFDEDB9}" name="Locatiecode" dataDxfId="64"/>
    <tableColumn id="2" xr3:uid="{C827DDF7-651C-46FB-820B-483792F41CDD}" name="Naam" dataDxfId="63">
      <calculatedColumnFormula>VLOOKUP(A:A,'Locatie overzicht'!A:B,2,FALSE)</calculatedColumnFormula>
    </tableColumn>
    <tableColumn id="3" xr3:uid="{9A6AA495-A94A-4BBF-834F-A66794F92852}" name="Type" dataDxfId="62"/>
    <tableColumn id="4" xr3:uid="{ED55DFCB-B313-4A23-A64B-88B1140DCC73}" name="Model" dataDxfId="61"/>
    <tableColumn id="5" xr3:uid="{FEF28191-A06D-45AE-BC93-C58D77129BDD}" name="Hostname" dataDxfId="60"/>
    <tableColumn id="6" xr3:uid="{69AA8C25-2C04-4C53-A128-BE3BACC5434B}" name="IP adres" dataDxfId="59"/>
    <tableColumn id="7" xr3:uid="{1735A6AB-D8FA-4855-B936-0EA79A0CF1A1}" name="Ruimte" dataDxfId="58"/>
  </tableColumns>
  <tableStyleInfo name="TableStyleLight10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E3F6E9A7-20E1-4DF1-A387-EBD0B4D257B7}" name="Table4" displayName="Table4" ref="A1:G28" totalsRowShown="0" headerRowDxfId="57" dataDxfId="56" tableBorderDxfId="55">
  <autoFilter ref="A1:G28" xr:uid="{E3F6E9A7-20E1-4DF1-A387-EBD0B4D257B7}"/>
  <tableColumns count="7">
    <tableColumn id="1" xr3:uid="{4BD55BD7-F059-4E01-B480-FB117091EDA8}" name="Locatiecode" dataDxfId="54"/>
    <tableColumn id="2" xr3:uid="{8488E40B-BE4C-4329-9A1A-FD8F8FBE5129}" name="Naam" dataDxfId="53"/>
    <tableColumn id="3" xr3:uid="{E5494951-0538-4A34-9540-9C4768E68006}" name="Type" dataDxfId="52"/>
    <tableColumn id="4" xr3:uid="{3D000B1B-3D22-434B-A5C2-46EE8954D7EE}" name="Model" dataDxfId="51"/>
    <tableColumn id="5" xr3:uid="{1F5B3725-9208-47A3-9917-1C095DF13FB9}" name="Hostname" dataDxfId="50"/>
    <tableColumn id="6" xr3:uid="{CDC23610-E0AB-4D42-B840-E357607AF1A0}" name="IP adres" dataDxfId="49"/>
    <tableColumn id="7" xr3:uid="{29AE62C9-FCB5-4E02-A70B-3670FE774A14}" name="Ruimte" dataDxfId="48"/>
  </tableColumns>
  <tableStyleInfo name="TableStyleLight10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3AF76942-A1DD-4E78-9014-081A8D41B087}" name="Table5" displayName="Table5" ref="A1:G8" totalsRowShown="0" headerRowDxfId="47" dataDxfId="46" tableBorderDxfId="45">
  <autoFilter ref="A1:G8" xr:uid="{3AF76942-A1DD-4E78-9014-081A8D41B087}"/>
  <tableColumns count="7">
    <tableColumn id="1" xr3:uid="{35B3F7D9-F92E-4B1C-88C4-D1A994C4E88A}" name="Locatiecode" dataDxfId="44"/>
    <tableColumn id="2" xr3:uid="{020CBB76-2357-4302-997C-235FAB9D8295}" name="Naam" dataDxfId="43"/>
    <tableColumn id="3" xr3:uid="{9DE74CF2-F074-4387-A6C1-D36A0FFCD16C}" name="Type" dataDxfId="42"/>
    <tableColumn id="4" xr3:uid="{1D2D8531-091B-4EAD-886C-26D7797756B9}" name="Model" dataDxfId="41"/>
    <tableColumn id="5" xr3:uid="{16BA3F8E-AF3B-4ABB-AA11-D3BA4ED7242D}" name="Hostname" dataDxfId="40"/>
    <tableColumn id="6" xr3:uid="{3975389D-08BD-425B-9C0A-83711E2D8028}" name="IP adres" dataDxfId="39"/>
    <tableColumn id="7" xr3:uid="{AAE66416-1501-4D14-A989-3F2F703B22CA}" name="Ruimte" dataDxfId="38"/>
  </tableColumns>
  <tableStyleInfo name="TableStyleLight10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3EE019F7-D34E-4BAB-9023-2FA66C62BD76}" name="Table6" displayName="Table6" ref="A1:G9" totalsRowShown="0" headerRowDxfId="37" dataDxfId="36" tableBorderDxfId="35">
  <autoFilter ref="A1:G9" xr:uid="{3EE019F7-D34E-4BAB-9023-2FA66C62BD76}"/>
  <tableColumns count="7">
    <tableColumn id="1" xr3:uid="{E49559F0-A0E8-498A-82FD-0BA79CCD11A2}" name="Locatiecode" dataDxfId="34"/>
    <tableColumn id="2" xr3:uid="{635E4512-C652-4FED-BFDF-1720C8EA1F15}" name="Naam" dataDxfId="33"/>
    <tableColumn id="3" xr3:uid="{CA64C7D7-FE82-4384-A4AF-05171A8FB116}" name="Type" dataDxfId="32"/>
    <tableColumn id="4" xr3:uid="{7A594438-2713-4E9F-B147-1E2581925AC5}" name="Model" dataDxfId="31"/>
    <tableColumn id="5" xr3:uid="{E725E2F7-7CBC-40B6-9540-5C8002C41403}" name="Hostname" dataDxfId="30"/>
    <tableColumn id="6" xr3:uid="{F1D48BB4-B50A-41E5-BC76-32ED3ABD13B0}" name="IP adres" dataDxfId="29"/>
    <tableColumn id="7" xr3:uid="{83DC7A2F-F481-43CD-9653-E3DD7A2FA0DF}" name="Ruimte" dataDxfId="28"/>
  </tableColumns>
  <tableStyleInfo name="TableStyleLight10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C11B82AC-43B0-4EC3-9EFF-87CDAC598F9F}" name="Table12" displayName="Table12" ref="A1:G5" totalsRowShown="0" headerRowDxfId="27" tableBorderDxfId="26">
  <autoFilter ref="A1:G5" xr:uid="{C11B82AC-43B0-4EC3-9EFF-87CDAC598F9F}"/>
  <tableColumns count="7">
    <tableColumn id="1" xr3:uid="{FE222E46-B04F-4312-A600-61E0458931DC}" name="Locatiecode" dataDxfId="25"/>
    <tableColumn id="2" xr3:uid="{A0973C88-527B-46B2-AD79-0AF9D942A7D4}" name="Naam" dataDxfId="24"/>
    <tableColumn id="3" xr3:uid="{4A0D14A7-FD78-471F-BC78-A7D9EC4ED015}" name="Type" dataDxfId="23"/>
    <tableColumn id="4" xr3:uid="{B8BEFE35-C01A-4BEB-94B5-35B6D4A58C12}" name="Model" dataDxfId="22"/>
    <tableColumn id="5" xr3:uid="{2FA5AE79-2349-40F0-BBE1-2B0358FFDBE2}" name="Hostname" dataDxfId="21"/>
    <tableColumn id="6" xr3:uid="{EE52FEB3-AE15-4D78-B38A-448E019D81A0}" name="IP adres"/>
    <tableColumn id="7" xr3:uid="{1C1C8AAA-815E-4227-90CD-FB5DE3E999AB}" name="Ruimte" dataDxfId="20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42E396C6-3F98-49A5-B67D-AD41BFC9936A}" name="Table8" displayName="Table8" ref="A1:G4" totalsRowShown="0" headerRowDxfId="19" tableBorderDxfId="18">
  <autoFilter ref="A1:G4" xr:uid="{42E396C6-3F98-49A5-B67D-AD41BFC9936A}"/>
  <tableColumns count="7">
    <tableColumn id="1" xr3:uid="{A5858C86-6D48-4283-8EFB-719731C81EAD}" name="Locatiecode" dataDxfId="17"/>
    <tableColumn id="2" xr3:uid="{0852506C-33FC-432D-954F-A8EA3C6E5AE2}" name="Naam" dataDxfId="16"/>
    <tableColumn id="3" xr3:uid="{7CCE6669-612A-4952-A18D-9D7B2152B9B4}" name="Type" dataDxfId="15"/>
    <tableColumn id="4" xr3:uid="{5806A38B-A175-42BC-8AB9-8CAB718E2462}" name="Model" dataDxfId="14"/>
    <tableColumn id="5" xr3:uid="{0A1600B1-F5AE-4943-B309-4F7B721B7EE4}" name="Hostname" dataDxfId="13"/>
    <tableColumn id="6" xr3:uid="{411FDA04-30E5-49A9-BDFB-30C91EE0F89D}" name="IP adres" dataDxfId="12"/>
    <tableColumn id="7" xr3:uid="{37965E46-2607-4DCA-AB13-677CBFC38116}" name="Ruimte" dataDxfId="11"/>
  </tableColumns>
  <tableStyleInfo name="TableStyleLight10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1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54CE28-1181-4BF8-A372-35A0324EFECE}">
  <dimension ref="A1:E26"/>
  <sheetViews>
    <sheetView workbookViewId="0">
      <selection activeCell="C2" sqref="C2"/>
    </sheetView>
  </sheetViews>
  <sheetFormatPr defaultRowHeight="15"/>
  <cols>
    <col min="1" max="1" width="14.140625" customWidth="1"/>
    <col min="2" max="2" width="32.85546875" bestFit="1" customWidth="1"/>
    <col min="3" max="3" width="46.42578125" bestFit="1" customWidth="1"/>
    <col min="4" max="4" width="14" customWidth="1"/>
    <col min="5" max="5" width="37.7109375" style="9" customWidth="1"/>
  </cols>
  <sheetData>
    <row r="1" spans="1:5">
      <c r="A1" s="37" t="s">
        <v>0</v>
      </c>
      <c r="B1" s="38" t="s">
        <v>1</v>
      </c>
      <c r="C1" s="38" t="s">
        <v>2</v>
      </c>
      <c r="D1" s="39" t="s">
        <v>3</v>
      </c>
      <c r="E1" s="43" t="s">
        <v>4</v>
      </c>
    </row>
    <row r="2" spans="1:5" ht="87">
      <c r="A2" s="34" t="s">
        <v>5</v>
      </c>
      <c r="B2" s="34" t="s">
        <v>6</v>
      </c>
      <c r="C2" s="34" t="s">
        <v>7</v>
      </c>
      <c r="D2" s="48" t="s">
        <v>8</v>
      </c>
      <c r="E2" s="49" t="s">
        <v>9</v>
      </c>
    </row>
    <row r="3" spans="1:5">
      <c r="A3" s="34" t="s">
        <v>10</v>
      </c>
      <c r="B3" s="10" t="s">
        <v>11</v>
      </c>
      <c r="C3" s="10" t="s">
        <v>12</v>
      </c>
      <c r="D3" s="35" t="s">
        <v>8</v>
      </c>
      <c r="E3" s="44"/>
    </row>
    <row r="4" spans="1:5">
      <c r="A4" s="34" t="s">
        <v>13</v>
      </c>
      <c r="B4" s="10" t="s">
        <v>14</v>
      </c>
      <c r="C4" s="10" t="s">
        <v>15</v>
      </c>
      <c r="D4" s="35" t="s">
        <v>16</v>
      </c>
      <c r="E4" s="45"/>
    </row>
    <row r="5" spans="1:5">
      <c r="A5" s="34" t="s">
        <v>17</v>
      </c>
      <c r="B5" s="10" t="s">
        <v>18</v>
      </c>
      <c r="C5" s="10" t="s">
        <v>19</v>
      </c>
      <c r="D5" s="35" t="s">
        <v>16</v>
      </c>
      <c r="E5" s="45"/>
    </row>
    <row r="6" spans="1:5">
      <c r="A6" s="34" t="s">
        <v>20</v>
      </c>
      <c r="B6" s="10" t="s">
        <v>21</v>
      </c>
      <c r="C6" s="10" t="s">
        <v>22</v>
      </c>
      <c r="D6" s="35" t="s">
        <v>16</v>
      </c>
      <c r="E6" s="45"/>
    </row>
    <row r="7" spans="1:5">
      <c r="A7" s="34" t="s">
        <v>23</v>
      </c>
      <c r="B7" s="10" t="s">
        <v>24</v>
      </c>
      <c r="C7" s="10" t="s">
        <v>25</v>
      </c>
      <c r="D7" s="35" t="s">
        <v>26</v>
      </c>
      <c r="E7" s="45"/>
    </row>
    <row r="8" spans="1:5">
      <c r="A8" s="34" t="s">
        <v>27</v>
      </c>
      <c r="B8" s="10" t="s">
        <v>28</v>
      </c>
      <c r="C8" s="10" t="s">
        <v>29</v>
      </c>
      <c r="D8" s="35" t="s">
        <v>26</v>
      </c>
      <c r="E8" s="45"/>
    </row>
    <row r="9" spans="1:5">
      <c r="A9" s="34" t="s">
        <v>30</v>
      </c>
      <c r="B9" s="10" t="s">
        <v>31</v>
      </c>
      <c r="C9" s="10" t="s">
        <v>32</v>
      </c>
      <c r="D9" s="35" t="s">
        <v>26</v>
      </c>
      <c r="E9" s="45"/>
    </row>
    <row r="10" spans="1:5">
      <c r="A10" s="34" t="s">
        <v>33</v>
      </c>
      <c r="B10" s="10" t="s">
        <v>34</v>
      </c>
      <c r="C10" s="10" t="s">
        <v>35</v>
      </c>
      <c r="D10" s="35" t="s">
        <v>26</v>
      </c>
      <c r="E10" s="45"/>
    </row>
    <row r="11" spans="1:5">
      <c r="A11" s="34" t="s">
        <v>36</v>
      </c>
      <c r="B11" s="10" t="s">
        <v>37</v>
      </c>
      <c r="C11" s="10" t="s">
        <v>38</v>
      </c>
      <c r="D11" s="35" t="s">
        <v>26</v>
      </c>
      <c r="E11" s="45"/>
    </row>
    <row r="12" spans="1:5">
      <c r="A12" s="34" t="s">
        <v>39</v>
      </c>
      <c r="B12" s="10" t="s">
        <v>40</v>
      </c>
      <c r="C12" s="10" t="s">
        <v>41</v>
      </c>
      <c r="D12" s="35" t="s">
        <v>42</v>
      </c>
      <c r="E12" s="45"/>
    </row>
    <row r="13" spans="1:5">
      <c r="A13" s="34" t="s">
        <v>43</v>
      </c>
      <c r="B13" s="10" t="s">
        <v>44</v>
      </c>
      <c r="C13" s="10" t="s">
        <v>45</v>
      </c>
      <c r="D13" s="35" t="s">
        <v>16</v>
      </c>
      <c r="E13" s="45"/>
    </row>
    <row r="14" spans="1:5">
      <c r="A14" s="34" t="s">
        <v>46</v>
      </c>
      <c r="B14" s="10" t="s">
        <v>47</v>
      </c>
      <c r="C14" s="10" t="s">
        <v>48</v>
      </c>
      <c r="D14" s="35" t="s">
        <v>26</v>
      </c>
      <c r="E14" s="45"/>
    </row>
    <row r="15" spans="1:5">
      <c r="A15" s="34" t="s">
        <v>49</v>
      </c>
      <c r="B15" s="10" t="s">
        <v>50</v>
      </c>
      <c r="C15" s="10" t="s">
        <v>51</v>
      </c>
      <c r="D15" s="36" t="s">
        <v>26</v>
      </c>
      <c r="E15" s="46"/>
    </row>
    <row r="16" spans="1:5">
      <c r="A16" s="34" t="s">
        <v>52</v>
      </c>
      <c r="B16" s="10" t="s">
        <v>53</v>
      </c>
      <c r="C16" s="10" t="s">
        <v>54</v>
      </c>
      <c r="D16" s="35" t="s">
        <v>55</v>
      </c>
      <c r="E16" s="45" t="s">
        <v>56</v>
      </c>
    </row>
    <row r="17" spans="1:5">
      <c r="A17" s="34" t="s">
        <v>57</v>
      </c>
      <c r="B17" s="10" t="s">
        <v>58</v>
      </c>
      <c r="C17" s="10" t="s">
        <v>59</v>
      </c>
      <c r="D17" s="35" t="s">
        <v>26</v>
      </c>
      <c r="E17" s="45" t="s">
        <v>60</v>
      </c>
    </row>
    <row r="18" spans="1:5">
      <c r="A18" s="34" t="s">
        <v>61</v>
      </c>
      <c r="B18" s="10" t="s">
        <v>62</v>
      </c>
      <c r="C18" s="10" t="s">
        <v>63</v>
      </c>
      <c r="D18" s="35" t="s">
        <v>42</v>
      </c>
      <c r="E18" s="45" t="s">
        <v>60</v>
      </c>
    </row>
    <row r="19" spans="1:5">
      <c r="A19" s="34" t="s">
        <v>64</v>
      </c>
      <c r="B19" s="10" t="s">
        <v>65</v>
      </c>
      <c r="C19" s="10" t="s">
        <v>66</v>
      </c>
      <c r="D19" s="35" t="s">
        <v>42</v>
      </c>
      <c r="E19" s="45"/>
    </row>
    <row r="20" spans="1:5">
      <c r="A20" s="34" t="s">
        <v>67</v>
      </c>
      <c r="B20" s="10" t="s">
        <v>68</v>
      </c>
      <c r="C20" s="10" t="s">
        <v>69</v>
      </c>
      <c r="D20" s="35" t="s">
        <v>42</v>
      </c>
      <c r="E20" s="45"/>
    </row>
    <row r="21" spans="1:5">
      <c r="A21" s="34" t="s">
        <v>70</v>
      </c>
      <c r="B21" s="10" t="s">
        <v>71</v>
      </c>
      <c r="C21" s="10" t="s">
        <v>72</v>
      </c>
      <c r="D21" s="35" t="s">
        <v>42</v>
      </c>
      <c r="E21" s="45"/>
    </row>
    <row r="22" spans="1:5">
      <c r="A22" s="34" t="s">
        <v>73</v>
      </c>
      <c r="B22" s="10" t="s">
        <v>74</v>
      </c>
      <c r="C22" s="10" t="s">
        <v>75</v>
      </c>
      <c r="D22" s="35" t="s">
        <v>26</v>
      </c>
      <c r="E22" s="45"/>
    </row>
    <row r="23" spans="1:5">
      <c r="A23" s="34" t="s">
        <v>76</v>
      </c>
      <c r="B23" s="10" t="s">
        <v>77</v>
      </c>
      <c r="C23" s="10" t="s">
        <v>78</v>
      </c>
      <c r="D23" s="36" t="s">
        <v>42</v>
      </c>
      <c r="E23" s="46"/>
    </row>
    <row r="24" spans="1:5">
      <c r="A24" s="34" t="s">
        <v>79</v>
      </c>
      <c r="B24" s="10" t="s">
        <v>80</v>
      </c>
      <c r="C24" s="10" t="s">
        <v>81</v>
      </c>
      <c r="D24" s="36" t="s">
        <v>42</v>
      </c>
      <c r="E24" s="46"/>
    </row>
    <row r="25" spans="1:5">
      <c r="A25" s="34" t="s">
        <v>82</v>
      </c>
      <c r="B25" s="10" t="s">
        <v>83</v>
      </c>
      <c r="C25" s="10" t="s">
        <v>84</v>
      </c>
      <c r="D25" s="35" t="s">
        <v>26</v>
      </c>
      <c r="E25" s="45"/>
    </row>
    <row r="26" spans="1:5">
      <c r="A26" s="40" t="s">
        <v>85</v>
      </c>
      <c r="B26" s="41" t="s">
        <v>86</v>
      </c>
      <c r="C26" s="41" t="s">
        <v>87</v>
      </c>
      <c r="D26" s="42" t="s">
        <v>55</v>
      </c>
      <c r="E26" s="47" t="s">
        <v>88</v>
      </c>
    </row>
  </sheetData>
  <phoneticPr fontId="2" type="noConversion"/>
  <pageMargins left="0.7" right="0.7" top="0.75" bottom="0.75" header="0.3" footer="0.3"/>
  <tableParts count="1">
    <tablePart r:id="rId1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443ADF-0A0B-4370-B752-97A8CF9DE0C1}">
  <dimension ref="A1:B5"/>
  <sheetViews>
    <sheetView workbookViewId="0">
      <selection activeCell="C5" sqref="C5"/>
    </sheetView>
  </sheetViews>
  <sheetFormatPr defaultRowHeight="15"/>
  <cols>
    <col min="1" max="1" width="27.140625" customWidth="1"/>
  </cols>
  <sheetData>
    <row r="1" spans="1:2">
      <c r="A1" t="s">
        <v>347</v>
      </c>
    </row>
    <row r="3" spans="1:2">
      <c r="A3" t="s">
        <v>348</v>
      </c>
      <c r="B3" t="s">
        <v>360</v>
      </c>
    </row>
    <row r="4" spans="1:2">
      <c r="A4" t="s">
        <v>350</v>
      </c>
      <c r="B4">
        <v>3</v>
      </c>
    </row>
    <row r="5" spans="1:2">
      <c r="A5" t="s">
        <v>352</v>
      </c>
      <c r="B5">
        <v>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04C651-9C30-46AC-BDDD-D433620057A0}">
  <dimension ref="A1:G10"/>
  <sheetViews>
    <sheetView workbookViewId="0">
      <selection activeCell="A37" sqref="A37:XFD37"/>
    </sheetView>
  </sheetViews>
  <sheetFormatPr defaultRowHeight="15"/>
  <cols>
    <col min="1" max="1" width="26" customWidth="1"/>
    <col min="2" max="2" width="16.7109375" customWidth="1"/>
    <col min="3" max="3" width="12.7109375" bestFit="1" customWidth="1"/>
    <col min="4" max="4" width="30.5703125" bestFit="1" customWidth="1"/>
  </cols>
  <sheetData>
    <row r="1" spans="1:7">
      <c r="A1" t="s">
        <v>347</v>
      </c>
    </row>
    <row r="3" spans="1:7">
      <c r="A3" t="s">
        <v>348</v>
      </c>
      <c r="B3" t="s">
        <v>361</v>
      </c>
    </row>
    <row r="4" spans="1:7">
      <c r="A4" t="s">
        <v>350</v>
      </c>
      <c r="B4" t="s">
        <v>362</v>
      </c>
    </row>
    <row r="5" spans="1:7">
      <c r="A5" t="s">
        <v>352</v>
      </c>
      <c r="B5" t="s">
        <v>363</v>
      </c>
    </row>
    <row r="7" spans="1:7">
      <c r="A7" s="20" t="s">
        <v>0</v>
      </c>
      <c r="B7" s="21" t="s">
        <v>1</v>
      </c>
      <c r="C7" s="21" t="s">
        <v>127</v>
      </c>
      <c r="D7" s="26" t="s">
        <v>138</v>
      </c>
      <c r="E7" s="21" t="s">
        <v>139</v>
      </c>
      <c r="F7" s="21" t="s">
        <v>140</v>
      </c>
      <c r="G7" s="25" t="s">
        <v>141</v>
      </c>
    </row>
    <row r="8" spans="1:7">
      <c r="A8" s="22" t="s">
        <v>30</v>
      </c>
      <c r="B8" s="11" t="s">
        <v>31</v>
      </c>
      <c r="C8" s="11" t="s">
        <v>354</v>
      </c>
      <c r="D8" s="16" t="s">
        <v>355</v>
      </c>
      <c r="E8" s="11"/>
      <c r="F8" s="11"/>
      <c r="G8" s="27" t="s">
        <v>288</v>
      </c>
    </row>
    <row r="9" spans="1:7">
      <c r="A9" s="22" t="s">
        <v>30</v>
      </c>
      <c r="B9" s="11" t="s">
        <v>31</v>
      </c>
      <c r="C9" s="11" t="s">
        <v>154</v>
      </c>
      <c r="D9" s="16" t="s">
        <v>356</v>
      </c>
      <c r="E9" s="11"/>
      <c r="F9" s="11"/>
      <c r="G9" s="27" t="s">
        <v>288</v>
      </c>
    </row>
    <row r="10" spans="1:7">
      <c r="A10" s="22" t="s">
        <v>30</v>
      </c>
      <c r="B10" s="11" t="s">
        <v>31</v>
      </c>
      <c r="C10" s="11" t="s">
        <v>340</v>
      </c>
      <c r="D10" s="16" t="s">
        <v>358</v>
      </c>
      <c r="E10" s="11" t="s">
        <v>364</v>
      </c>
      <c r="F10" s="11"/>
      <c r="G10" s="27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FC3F93-5E20-467E-BC20-7ECCB21032B3}">
  <dimension ref="A1:G5"/>
  <sheetViews>
    <sheetView workbookViewId="0">
      <selection activeCell="H16" sqref="H16"/>
    </sheetView>
  </sheetViews>
  <sheetFormatPr defaultRowHeight="15"/>
  <cols>
    <col min="1" max="1" width="14.140625" customWidth="1"/>
    <col min="5" max="5" width="12.42578125" customWidth="1"/>
    <col min="6" max="6" width="13.85546875" bestFit="1" customWidth="1"/>
    <col min="7" max="7" width="9.7109375" customWidth="1"/>
  </cols>
  <sheetData>
    <row r="1" spans="1:7">
      <c r="A1" s="18" t="s">
        <v>0</v>
      </c>
      <c r="B1" s="18" t="s">
        <v>1</v>
      </c>
      <c r="C1" s="18" t="s">
        <v>127</v>
      </c>
      <c r="D1" s="19" t="s">
        <v>138</v>
      </c>
      <c r="E1" s="18" t="s">
        <v>139</v>
      </c>
      <c r="F1" s="18" t="s">
        <v>140</v>
      </c>
      <c r="G1" s="32" t="s">
        <v>141</v>
      </c>
    </row>
    <row r="2" spans="1:7">
      <c r="A2" s="11" t="s">
        <v>33</v>
      </c>
      <c r="B2" s="11" t="s">
        <v>34</v>
      </c>
      <c r="C2" s="11" t="s">
        <v>154</v>
      </c>
      <c r="D2" s="16" t="s">
        <v>298</v>
      </c>
      <c r="E2" s="11" t="s">
        <v>299</v>
      </c>
      <c r="F2" s="11" t="s">
        <v>300</v>
      </c>
      <c r="G2" s="27" t="s">
        <v>146</v>
      </c>
    </row>
    <row r="3" spans="1:7">
      <c r="A3" s="11" t="s">
        <v>33</v>
      </c>
      <c r="B3" s="11" t="s">
        <v>34</v>
      </c>
      <c r="C3" s="11" t="s">
        <v>142</v>
      </c>
      <c r="D3" s="16" t="s">
        <v>301</v>
      </c>
      <c r="E3" s="11" t="s">
        <v>302</v>
      </c>
      <c r="F3" s="11" t="s">
        <v>303</v>
      </c>
      <c r="G3" s="27" t="s">
        <v>146</v>
      </c>
    </row>
    <row r="4" spans="1:7">
      <c r="A4" s="11" t="s">
        <v>33</v>
      </c>
      <c r="B4" s="11" t="s">
        <v>34</v>
      </c>
      <c r="C4" s="11" t="s">
        <v>149</v>
      </c>
      <c r="D4" s="16" t="s">
        <v>150</v>
      </c>
      <c r="E4" s="11" t="s">
        <v>304</v>
      </c>
      <c r="F4" s="28">
        <v>10255211254</v>
      </c>
      <c r="G4" s="27" t="s">
        <v>146</v>
      </c>
    </row>
    <row r="5" spans="1:7">
      <c r="A5" t="s">
        <v>365</v>
      </c>
      <c r="C5">
        <v>5</v>
      </c>
    </row>
  </sheetData>
  <pageMargins left="0.7" right="0.7" top="0.75" bottom="0.75" header="0.3" footer="0.3"/>
  <tableParts count="1">
    <tablePart r:id="rId1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05D8C8-58E2-4845-911E-3D572B4CC013}">
  <dimension ref="A1:G4"/>
  <sheetViews>
    <sheetView workbookViewId="0">
      <selection activeCell="B5" sqref="B5"/>
    </sheetView>
  </sheetViews>
  <sheetFormatPr defaultRowHeight="15"/>
  <cols>
    <col min="1" max="1" width="14.140625" customWidth="1"/>
    <col min="5" max="5" width="12.42578125" customWidth="1"/>
    <col min="6" max="6" width="10.28515625" customWidth="1"/>
    <col min="7" max="7" width="9.7109375" customWidth="1"/>
  </cols>
  <sheetData>
    <row r="1" spans="1:7">
      <c r="A1" s="18" t="s">
        <v>0</v>
      </c>
      <c r="B1" s="18" t="s">
        <v>1</v>
      </c>
      <c r="C1" s="18" t="s">
        <v>127</v>
      </c>
      <c r="D1" s="19" t="s">
        <v>138</v>
      </c>
      <c r="E1" s="18" t="s">
        <v>139</v>
      </c>
      <c r="F1" s="18" t="s">
        <v>140</v>
      </c>
      <c r="G1" s="18" t="s">
        <v>141</v>
      </c>
    </row>
    <row r="2" spans="1:7">
      <c r="A2" s="11" t="s">
        <v>36</v>
      </c>
      <c r="B2" s="11" t="s">
        <v>37</v>
      </c>
      <c r="C2" s="11" t="s">
        <v>142</v>
      </c>
      <c r="D2" s="16" t="s">
        <v>305</v>
      </c>
      <c r="E2" s="11" t="s">
        <v>306</v>
      </c>
      <c r="F2" s="11" t="s">
        <v>307</v>
      </c>
      <c r="G2" s="17" t="s">
        <v>146</v>
      </c>
    </row>
    <row r="3" spans="1:7">
      <c r="A3" s="11" t="s">
        <v>36</v>
      </c>
      <c r="B3" s="11" t="s">
        <v>37</v>
      </c>
      <c r="C3" s="11" t="s">
        <v>149</v>
      </c>
      <c r="D3" s="16" t="s">
        <v>150</v>
      </c>
      <c r="E3" s="11" t="s">
        <v>308</v>
      </c>
      <c r="F3" s="11" t="s">
        <v>309</v>
      </c>
      <c r="G3" s="17" t="s">
        <v>146</v>
      </c>
    </row>
    <row r="4" spans="1:7">
      <c r="A4" s="11" t="s">
        <v>366</v>
      </c>
      <c r="B4" s="11"/>
      <c r="C4" s="11">
        <v>6</v>
      </c>
      <c r="D4" s="16"/>
      <c r="E4" s="11"/>
      <c r="F4" s="11"/>
      <c r="G4" s="17"/>
    </row>
  </sheetData>
  <pageMargins left="0.7" right="0.7" top="0.75" bottom="0.75" header="0.3" footer="0.3"/>
  <tableParts count="1">
    <tablePart r:id="rId1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C48B79-AEDC-42E3-8A5D-6016D55E9325}">
  <dimension ref="A1:B5"/>
  <sheetViews>
    <sheetView workbookViewId="0">
      <selection activeCell="C4" sqref="C4"/>
    </sheetView>
  </sheetViews>
  <sheetFormatPr defaultRowHeight="15"/>
  <cols>
    <col min="1" max="1" width="25.28515625" customWidth="1"/>
  </cols>
  <sheetData>
    <row r="1" spans="1:2">
      <c r="A1" t="s">
        <v>347</v>
      </c>
    </row>
    <row r="3" spans="1:2">
      <c r="A3" t="s">
        <v>348</v>
      </c>
      <c r="B3" t="s">
        <v>360</v>
      </c>
    </row>
    <row r="4" spans="1:2">
      <c r="A4" t="s">
        <v>350</v>
      </c>
      <c r="B4">
        <v>3</v>
      </c>
    </row>
    <row r="5" spans="1:2">
      <c r="A5" t="s">
        <v>352</v>
      </c>
      <c r="B5">
        <v>2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BDDF62-169D-429D-9173-40884607515D}">
  <dimension ref="A1:G10"/>
  <sheetViews>
    <sheetView workbookViewId="0">
      <selection activeCell="D10" sqref="D10"/>
    </sheetView>
  </sheetViews>
  <sheetFormatPr defaultRowHeight="15"/>
  <cols>
    <col min="1" max="1" width="14.140625" customWidth="1"/>
    <col min="2" max="2" width="9.85546875" bestFit="1" customWidth="1"/>
    <col min="4" max="4" width="27.28515625" bestFit="1" customWidth="1"/>
    <col min="5" max="5" width="15.85546875" bestFit="1" customWidth="1"/>
    <col min="6" max="6" width="12.7109375" bestFit="1" customWidth="1"/>
    <col min="7" max="7" width="9.7109375" customWidth="1"/>
  </cols>
  <sheetData>
    <row r="1" spans="1:7">
      <c r="A1" s="18" t="s">
        <v>0</v>
      </c>
      <c r="B1" s="18" t="s">
        <v>1</v>
      </c>
      <c r="C1" s="18" t="s">
        <v>127</v>
      </c>
      <c r="D1" s="19" t="s">
        <v>138</v>
      </c>
      <c r="E1" s="18" t="s">
        <v>139</v>
      </c>
      <c r="F1" s="18" t="s">
        <v>140</v>
      </c>
      <c r="G1" s="32" t="s">
        <v>141</v>
      </c>
    </row>
    <row r="2" spans="1:7">
      <c r="A2" s="11" t="s">
        <v>43</v>
      </c>
      <c r="B2" s="11" t="s">
        <v>44</v>
      </c>
      <c r="C2" s="11" t="s">
        <v>154</v>
      </c>
      <c r="D2" s="16" t="s">
        <v>310</v>
      </c>
      <c r="E2" s="11" t="s">
        <v>311</v>
      </c>
      <c r="F2" s="11" t="s">
        <v>312</v>
      </c>
      <c r="G2" s="27" t="s">
        <v>313</v>
      </c>
    </row>
    <row r="3" spans="1:7">
      <c r="A3" s="11" t="s">
        <v>43</v>
      </c>
      <c r="B3" s="11" t="s">
        <v>44</v>
      </c>
      <c r="C3" s="11" t="s">
        <v>154</v>
      </c>
      <c r="D3" s="16" t="s">
        <v>310</v>
      </c>
      <c r="E3" s="11" t="s">
        <v>314</v>
      </c>
      <c r="F3" s="11" t="s">
        <v>315</v>
      </c>
      <c r="G3" s="27" t="s">
        <v>316</v>
      </c>
    </row>
    <row r="4" spans="1:7">
      <c r="A4" s="11" t="s">
        <v>43</v>
      </c>
      <c r="B4" s="11" t="s">
        <v>44</v>
      </c>
      <c r="C4" s="11" t="s">
        <v>154</v>
      </c>
      <c r="D4" s="16" t="s">
        <v>310</v>
      </c>
      <c r="E4" s="11" t="s">
        <v>317</v>
      </c>
      <c r="F4" s="11" t="s">
        <v>315</v>
      </c>
      <c r="G4" s="27" t="s">
        <v>316</v>
      </c>
    </row>
    <row r="5" spans="1:7">
      <c r="A5" s="11" t="s">
        <v>43</v>
      </c>
      <c r="B5" s="11" t="s">
        <v>44</v>
      </c>
      <c r="C5" s="11" t="s">
        <v>154</v>
      </c>
      <c r="D5" s="16" t="s">
        <v>318</v>
      </c>
      <c r="E5" s="11" t="s">
        <v>319</v>
      </c>
      <c r="F5" s="11" t="s">
        <v>320</v>
      </c>
      <c r="G5" s="27" t="s">
        <v>146</v>
      </c>
    </row>
    <row r="6" spans="1:7">
      <c r="A6" s="11" t="s">
        <v>43</v>
      </c>
      <c r="B6" s="11" t="s">
        <v>44</v>
      </c>
      <c r="C6" s="11" t="s">
        <v>154</v>
      </c>
      <c r="D6" s="16" t="s">
        <v>318</v>
      </c>
      <c r="E6" s="11" t="s">
        <v>321</v>
      </c>
      <c r="F6" s="11" t="s">
        <v>320</v>
      </c>
      <c r="G6" s="27" t="s">
        <v>146</v>
      </c>
    </row>
    <row r="7" spans="1:7">
      <c r="A7" s="11" t="s">
        <v>43</v>
      </c>
      <c r="B7" s="11" t="s">
        <v>44</v>
      </c>
      <c r="C7" s="11" t="s">
        <v>154</v>
      </c>
      <c r="D7" s="16" t="s">
        <v>322</v>
      </c>
      <c r="E7" s="11" t="s">
        <v>323</v>
      </c>
      <c r="F7" s="11" t="s">
        <v>324</v>
      </c>
      <c r="G7" s="27" t="s">
        <v>325</v>
      </c>
    </row>
    <row r="8" spans="1:7">
      <c r="A8" s="11" t="s">
        <v>43</v>
      </c>
      <c r="B8" s="11" t="s">
        <v>44</v>
      </c>
      <c r="C8" s="11" t="s">
        <v>149</v>
      </c>
      <c r="D8" s="16" t="s">
        <v>326</v>
      </c>
      <c r="E8" s="11" t="s">
        <v>327</v>
      </c>
      <c r="F8" s="11" t="s">
        <v>328</v>
      </c>
      <c r="G8" s="27" t="s">
        <v>146</v>
      </c>
    </row>
    <row r="9" spans="1:7">
      <c r="A9" s="11" t="s">
        <v>43</v>
      </c>
      <c r="B9" s="11" t="s">
        <v>44</v>
      </c>
      <c r="C9" s="11" t="s">
        <v>149</v>
      </c>
      <c r="D9" s="16" t="s">
        <v>326</v>
      </c>
      <c r="E9" s="11" t="s">
        <v>329</v>
      </c>
      <c r="F9" s="11" t="s">
        <v>328</v>
      </c>
      <c r="G9" s="27" t="s">
        <v>146</v>
      </c>
    </row>
    <row r="10" spans="1:7">
      <c r="A10" t="s">
        <v>367</v>
      </c>
      <c r="C10">
        <v>70</v>
      </c>
    </row>
  </sheetData>
  <pageMargins left="0.7" right="0.7" top="0.75" bottom="0.75" header="0.3" footer="0.3"/>
  <tableParts count="1">
    <tablePart r:id="rId1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B20AC7-FA09-4D46-89F4-40483F32C385}">
  <dimension ref="A1:B5"/>
  <sheetViews>
    <sheetView workbookViewId="0">
      <selection sqref="A1:A5"/>
    </sheetView>
  </sheetViews>
  <sheetFormatPr defaultRowHeight="15"/>
  <cols>
    <col min="1" max="1" width="27.140625" customWidth="1"/>
  </cols>
  <sheetData>
    <row r="1" spans="1:2">
      <c r="A1" t="s">
        <v>347</v>
      </c>
    </row>
    <row r="3" spans="1:2">
      <c r="A3" t="s">
        <v>348</v>
      </c>
      <c r="B3" t="s">
        <v>360</v>
      </c>
    </row>
    <row r="4" spans="1:2">
      <c r="A4" t="s">
        <v>350</v>
      </c>
      <c r="B4">
        <v>4</v>
      </c>
    </row>
    <row r="5" spans="1:2">
      <c r="A5" t="s">
        <v>352</v>
      </c>
      <c r="B5">
        <v>2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2BB07B-AD8E-4E9B-9EE5-340820397916}">
  <dimension ref="A1:G4"/>
  <sheetViews>
    <sheetView workbookViewId="0">
      <selection activeCell="T17" sqref="T17"/>
    </sheetView>
  </sheetViews>
  <sheetFormatPr defaultRowHeight="15"/>
  <cols>
    <col min="1" max="1" width="14.140625" customWidth="1"/>
    <col min="5" max="5" width="12.42578125" customWidth="1"/>
    <col min="6" max="6" width="10.28515625" customWidth="1"/>
    <col min="7" max="7" width="9.7109375" customWidth="1"/>
  </cols>
  <sheetData>
    <row r="1" spans="1:7">
      <c r="A1" s="33" t="s">
        <v>0</v>
      </c>
      <c r="B1" s="18" t="s">
        <v>1</v>
      </c>
      <c r="C1" s="18" t="s">
        <v>127</v>
      </c>
      <c r="D1" s="19" t="s">
        <v>138</v>
      </c>
      <c r="E1" s="18" t="s">
        <v>139</v>
      </c>
      <c r="F1" s="18" t="s">
        <v>140</v>
      </c>
      <c r="G1" s="32" t="s">
        <v>141</v>
      </c>
    </row>
    <row r="2" spans="1:7">
      <c r="A2" s="22" t="s">
        <v>49</v>
      </c>
      <c r="B2" s="11" t="s">
        <v>50</v>
      </c>
      <c r="C2" s="11" t="s">
        <v>149</v>
      </c>
      <c r="D2" s="16" t="s">
        <v>150</v>
      </c>
      <c r="E2" s="11" t="s">
        <v>330</v>
      </c>
      <c r="F2" s="11" t="s">
        <v>331</v>
      </c>
      <c r="G2" s="27" t="s">
        <v>146</v>
      </c>
    </row>
    <row r="3" spans="1:7">
      <c r="A3" s="22" t="s">
        <v>49</v>
      </c>
      <c r="B3" s="11" t="s">
        <v>50</v>
      </c>
      <c r="C3" s="11" t="s">
        <v>154</v>
      </c>
      <c r="D3" s="16" t="s">
        <v>298</v>
      </c>
      <c r="E3" s="11" t="s">
        <v>332</v>
      </c>
      <c r="F3" s="11" t="s">
        <v>333</v>
      </c>
      <c r="G3" s="27" t="s">
        <v>146</v>
      </c>
    </row>
    <row r="4" spans="1:7">
      <c r="A4" t="s">
        <v>368</v>
      </c>
    </row>
  </sheetData>
  <pageMargins left="0.7" right="0.7" top="0.75" bottom="0.75" header="0.3" footer="0.3"/>
  <tableParts count="1">
    <tablePart r:id="rId1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B8E74C-D316-4CB5-BE03-12B8C82F3E47}">
  <dimension ref="A1"/>
  <sheetViews>
    <sheetView workbookViewId="0">
      <selection activeCell="R33" sqref="R33"/>
    </sheetView>
  </sheetViews>
  <sheetFormatPr defaultRowHeight="15"/>
  <sheetData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81A169-B0E2-4914-A21C-B17D62C46FEA}">
  <dimension ref="A1:G4"/>
  <sheetViews>
    <sheetView workbookViewId="0">
      <selection activeCell="A5" sqref="A5"/>
    </sheetView>
  </sheetViews>
  <sheetFormatPr defaultRowHeight="15"/>
  <sheetData>
    <row r="1" spans="1:7">
      <c r="A1" s="20" t="s">
        <v>0</v>
      </c>
      <c r="B1" s="21" t="s">
        <v>1</v>
      </c>
      <c r="C1" s="21" t="s">
        <v>127</v>
      </c>
      <c r="D1" s="26" t="s">
        <v>138</v>
      </c>
      <c r="E1" s="21" t="s">
        <v>139</v>
      </c>
      <c r="F1" s="21" t="s">
        <v>140</v>
      </c>
      <c r="G1" s="25" t="s">
        <v>141</v>
      </c>
    </row>
    <row r="2" spans="1:7">
      <c r="A2" s="22" t="s">
        <v>57</v>
      </c>
      <c r="B2" s="11" t="s">
        <v>58</v>
      </c>
      <c r="C2" s="11" t="s">
        <v>154</v>
      </c>
      <c r="D2" s="16" t="s">
        <v>334</v>
      </c>
      <c r="E2" s="11" t="s">
        <v>335</v>
      </c>
      <c r="F2" s="11" t="s">
        <v>336</v>
      </c>
      <c r="G2" s="27" t="s">
        <v>146</v>
      </c>
    </row>
    <row r="3" spans="1:7">
      <c r="A3" s="22" t="s">
        <v>57</v>
      </c>
      <c r="B3" s="11" t="s">
        <v>58</v>
      </c>
      <c r="C3" s="11" t="s">
        <v>142</v>
      </c>
      <c r="D3" s="12" t="s">
        <v>293</v>
      </c>
      <c r="E3" s="13" t="s">
        <v>337</v>
      </c>
      <c r="F3" s="11" t="s">
        <v>338</v>
      </c>
      <c r="G3" s="14" t="s">
        <v>146</v>
      </c>
    </row>
    <row r="4" spans="1:7">
      <c r="A4" s="23" t="s">
        <v>57</v>
      </c>
      <c r="B4" s="24" t="s">
        <v>58</v>
      </c>
      <c r="C4" s="24" t="s">
        <v>149</v>
      </c>
      <c r="D4" s="29" t="s">
        <v>326</v>
      </c>
      <c r="E4" s="30" t="s">
        <v>339</v>
      </c>
      <c r="F4" s="24">
        <v>10255111254</v>
      </c>
      <c r="G4" s="31" t="s">
        <v>146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12F11D-9CFE-4AC1-9A88-ED7CD9E8173E}">
  <dimension ref="A1:B49"/>
  <sheetViews>
    <sheetView workbookViewId="0">
      <selection activeCell="B8" sqref="B8"/>
    </sheetView>
  </sheetViews>
  <sheetFormatPr defaultColWidth="8.85546875" defaultRowHeight="15"/>
  <cols>
    <col min="2" max="2" width="46.140625" bestFit="1" customWidth="1"/>
  </cols>
  <sheetData>
    <row r="1" spans="1:2">
      <c r="A1" t="s">
        <v>89</v>
      </c>
      <c r="B1" s="1" t="s">
        <v>90</v>
      </c>
    </row>
    <row r="2" spans="1:2">
      <c r="B2" s="2" t="s">
        <v>91</v>
      </c>
    </row>
    <row r="3" spans="1:2">
      <c r="B3" s="2" t="s">
        <v>92</v>
      </c>
    </row>
    <row r="4" spans="1:2">
      <c r="B4" s="2" t="s">
        <v>93</v>
      </c>
    </row>
    <row r="5" spans="1:2">
      <c r="B5" s="2" t="s">
        <v>94</v>
      </c>
    </row>
    <row r="6" spans="1:2">
      <c r="B6" s="2" t="s">
        <v>95</v>
      </c>
    </row>
    <row r="7" spans="1:2">
      <c r="B7" s="2" t="s">
        <v>96</v>
      </c>
    </row>
    <row r="8" spans="1:2">
      <c r="B8" s="2" t="s">
        <v>97</v>
      </c>
    </row>
    <row r="9" spans="1:2">
      <c r="B9" s="2" t="s">
        <v>98</v>
      </c>
    </row>
    <row r="10" spans="1:2">
      <c r="B10" s="2" t="s">
        <v>99</v>
      </c>
    </row>
    <row r="11" spans="1:2">
      <c r="B11" s="2" t="s">
        <v>100</v>
      </c>
    </row>
    <row r="12" spans="1:2">
      <c r="B12" s="2" t="s">
        <v>101</v>
      </c>
    </row>
    <row r="13" spans="1:2">
      <c r="B13" s="2" t="s">
        <v>102</v>
      </c>
    </row>
    <row r="14" spans="1:2">
      <c r="B14" s="2" t="s">
        <v>103</v>
      </c>
    </row>
    <row r="15" spans="1:2">
      <c r="B15" s="2"/>
    </row>
    <row r="16" spans="1:2" ht="15.75" thickBot="1">
      <c r="B16" s="3" t="s">
        <v>104</v>
      </c>
    </row>
    <row r="17" spans="1:2">
      <c r="B17" s="4"/>
    </row>
    <row r="18" spans="1:2" ht="15.75" thickBot="1">
      <c r="B18" s="4"/>
    </row>
    <row r="19" spans="1:2">
      <c r="A19" s="5" t="s">
        <v>89</v>
      </c>
      <c r="B19" s="6" t="s">
        <v>90</v>
      </c>
    </row>
    <row r="20" spans="1:2">
      <c r="B20" s="2" t="s">
        <v>105</v>
      </c>
    </row>
    <row r="21" spans="1:2">
      <c r="B21" s="2" t="s">
        <v>106</v>
      </c>
    </row>
    <row r="22" spans="1:2">
      <c r="B22" s="2" t="s">
        <v>107</v>
      </c>
    </row>
    <row r="23" spans="1:2">
      <c r="B23" s="2" t="s">
        <v>108</v>
      </c>
    </row>
    <row r="24" spans="1:2">
      <c r="B24" s="2" t="s">
        <v>109</v>
      </c>
    </row>
    <row r="25" spans="1:2">
      <c r="B25" s="2" t="s">
        <v>110</v>
      </c>
    </row>
    <row r="26" spans="1:2">
      <c r="B26" s="2" t="s">
        <v>103</v>
      </c>
    </row>
    <row r="27" spans="1:2">
      <c r="B27" s="2"/>
    </row>
    <row r="28" spans="1:2" ht="15.75" thickBot="1">
      <c r="B28" s="3" t="s">
        <v>104</v>
      </c>
    </row>
    <row r="29" spans="1:2">
      <c r="B29" s="4"/>
    </row>
    <row r="30" spans="1:2" ht="15.75" thickBot="1">
      <c r="B30" s="4"/>
    </row>
    <row r="31" spans="1:2">
      <c r="A31" s="5" t="s">
        <v>111</v>
      </c>
      <c r="B31" s="7" t="s">
        <v>90</v>
      </c>
    </row>
    <row r="32" spans="1:2">
      <c r="B32" s="2" t="s">
        <v>112</v>
      </c>
    </row>
    <row r="33" spans="2:2">
      <c r="B33" s="2" t="s">
        <v>113</v>
      </c>
    </row>
    <row r="34" spans="2:2">
      <c r="B34" s="2" t="s">
        <v>114</v>
      </c>
    </row>
    <row r="35" spans="2:2">
      <c r="B35" s="2" t="s">
        <v>115</v>
      </c>
    </row>
    <row r="36" spans="2:2">
      <c r="B36" s="2" t="s">
        <v>116</v>
      </c>
    </row>
    <row r="37" spans="2:2">
      <c r="B37" s="2" t="s">
        <v>117</v>
      </c>
    </row>
    <row r="38" spans="2:2">
      <c r="B38" s="2" t="s">
        <v>118</v>
      </c>
    </row>
    <row r="39" spans="2:2">
      <c r="B39" s="2" t="s">
        <v>119</v>
      </c>
    </row>
    <row r="40" spans="2:2">
      <c r="B40" s="2" t="s">
        <v>120</v>
      </c>
    </row>
    <row r="41" spans="2:2">
      <c r="B41" s="2" t="s">
        <v>121</v>
      </c>
    </row>
    <row r="42" spans="2:2">
      <c r="B42" s="2" t="s">
        <v>122</v>
      </c>
    </row>
    <row r="43" spans="2:2">
      <c r="B43" s="2" t="s">
        <v>123</v>
      </c>
    </row>
    <row r="44" spans="2:2">
      <c r="B44" s="2" t="s">
        <v>124</v>
      </c>
    </row>
    <row r="45" spans="2:2">
      <c r="B45" s="2" t="s">
        <v>125</v>
      </c>
    </row>
    <row r="46" spans="2:2">
      <c r="B46" s="2" t="s">
        <v>126</v>
      </c>
    </row>
    <row r="47" spans="2:2">
      <c r="B47" s="2" t="s">
        <v>103</v>
      </c>
    </row>
    <row r="48" spans="2:2">
      <c r="B48" s="2"/>
    </row>
    <row r="49" spans="2:2" ht="15.75" thickBot="1">
      <c r="B49" s="3" t="s">
        <v>104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282C25-68BD-416B-8BD1-CAC22BC565BC}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84339-EFCA-4E15-9AA1-64F0EC7FBC59}">
  <dimension ref="A1:D5"/>
  <sheetViews>
    <sheetView workbookViewId="0">
      <selection activeCell="D6" sqref="D6"/>
    </sheetView>
  </sheetViews>
  <sheetFormatPr defaultRowHeight="15"/>
  <sheetData>
    <row r="1" spans="1:4">
      <c r="A1" t="s">
        <v>347</v>
      </c>
    </row>
    <row r="3" spans="1:4">
      <c r="A3" t="s">
        <v>348</v>
      </c>
      <c r="D3" t="s">
        <v>360</v>
      </c>
    </row>
    <row r="4" spans="1:4">
      <c r="A4" t="s">
        <v>350</v>
      </c>
      <c r="D4">
        <v>2</v>
      </c>
    </row>
    <row r="5" spans="1:4">
      <c r="A5" t="s">
        <v>352</v>
      </c>
      <c r="D5">
        <v>2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2C9310-5A9A-47FD-8E66-894424240C55}">
  <dimension ref="A1:A5"/>
  <sheetViews>
    <sheetView workbookViewId="0">
      <selection activeCell="D3" sqref="D3"/>
    </sheetView>
  </sheetViews>
  <sheetFormatPr defaultRowHeight="15"/>
  <sheetData>
    <row r="1" spans="1:1">
      <c r="A1" t="s">
        <v>347</v>
      </c>
    </row>
    <row r="3" spans="1:1">
      <c r="A3" t="s">
        <v>348</v>
      </c>
    </row>
    <row r="4" spans="1:1">
      <c r="A4" t="s">
        <v>350</v>
      </c>
    </row>
    <row r="5" spans="1:1">
      <c r="A5" t="s">
        <v>352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517C88-BF66-4F20-B84A-F26EF147323B}">
  <dimension ref="A1:C5"/>
  <sheetViews>
    <sheetView workbookViewId="0">
      <selection activeCell="C6" sqref="C6"/>
    </sheetView>
  </sheetViews>
  <sheetFormatPr defaultRowHeight="15"/>
  <sheetData>
    <row r="1" spans="1:3">
      <c r="A1" t="s">
        <v>347</v>
      </c>
    </row>
    <row r="3" spans="1:3">
      <c r="A3" t="s">
        <v>348</v>
      </c>
      <c r="C3" t="s">
        <v>360</v>
      </c>
    </row>
    <row r="4" spans="1:3">
      <c r="A4" t="s">
        <v>350</v>
      </c>
      <c r="C4">
        <v>2</v>
      </c>
    </row>
    <row r="5" spans="1:3">
      <c r="A5" t="s">
        <v>352</v>
      </c>
      <c r="C5">
        <v>2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FFCD3A-8600-4624-A377-18E17CA944EA}">
  <dimension ref="A1:C5"/>
  <sheetViews>
    <sheetView workbookViewId="0">
      <selection activeCell="C6" sqref="C6"/>
    </sheetView>
  </sheetViews>
  <sheetFormatPr defaultRowHeight="15"/>
  <sheetData>
    <row r="1" spans="1:3">
      <c r="A1" t="s">
        <v>347</v>
      </c>
    </row>
    <row r="3" spans="1:3">
      <c r="A3" t="s">
        <v>348</v>
      </c>
      <c r="C3" t="s">
        <v>360</v>
      </c>
    </row>
    <row r="4" spans="1:3">
      <c r="A4" t="s">
        <v>350</v>
      </c>
      <c r="C4">
        <v>2</v>
      </c>
    </row>
    <row r="5" spans="1:3">
      <c r="A5" t="s">
        <v>352</v>
      </c>
      <c r="C5">
        <v>2</v>
      </c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C0C7F5-DA40-4A91-9BFA-9B93890E8E82}">
  <dimension ref="A1:C5"/>
  <sheetViews>
    <sheetView workbookViewId="0">
      <selection activeCell="D5" sqref="D5"/>
    </sheetView>
  </sheetViews>
  <sheetFormatPr defaultRowHeight="15"/>
  <sheetData>
    <row r="1" spans="1:3">
      <c r="A1" t="s">
        <v>347</v>
      </c>
    </row>
    <row r="3" spans="1:3">
      <c r="A3" t="s">
        <v>348</v>
      </c>
      <c r="C3" t="s">
        <v>360</v>
      </c>
    </row>
    <row r="4" spans="1:3">
      <c r="A4" t="s">
        <v>350</v>
      </c>
      <c r="C4">
        <v>2</v>
      </c>
    </row>
    <row r="5" spans="1:3">
      <c r="A5" t="s">
        <v>352</v>
      </c>
      <c r="C5">
        <v>2</v>
      </c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6E5D34-56A8-4965-B846-9136E9526BDD}">
  <dimension ref="A1:C5"/>
  <sheetViews>
    <sheetView workbookViewId="0">
      <selection activeCell="D5" sqref="D5"/>
    </sheetView>
  </sheetViews>
  <sheetFormatPr defaultRowHeight="15"/>
  <sheetData>
    <row r="1" spans="1:3">
      <c r="A1" t="s">
        <v>347</v>
      </c>
    </row>
    <row r="3" spans="1:3">
      <c r="A3" t="s">
        <v>348</v>
      </c>
      <c r="C3" t="s">
        <v>360</v>
      </c>
    </row>
    <row r="4" spans="1:3">
      <c r="A4" t="s">
        <v>350</v>
      </c>
      <c r="C4">
        <v>2</v>
      </c>
    </row>
    <row r="5" spans="1:3">
      <c r="A5" t="s">
        <v>352</v>
      </c>
      <c r="C5">
        <v>2</v>
      </c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4E9B43-995D-421B-8B31-38AE9BBDA1C4}">
  <dimension ref="A1:G10"/>
  <sheetViews>
    <sheetView workbookViewId="0">
      <selection activeCell="C11" sqref="C11"/>
    </sheetView>
  </sheetViews>
  <sheetFormatPr defaultRowHeight="15"/>
  <cols>
    <col min="1" max="1" width="25.28515625" customWidth="1"/>
    <col min="2" max="2" width="19.5703125" bestFit="1" customWidth="1"/>
  </cols>
  <sheetData>
    <row r="1" spans="1:7">
      <c r="A1" t="s">
        <v>347</v>
      </c>
    </row>
    <row r="3" spans="1:7">
      <c r="A3" t="s">
        <v>348</v>
      </c>
      <c r="D3" t="s">
        <v>369</v>
      </c>
    </row>
    <row r="4" spans="1:7">
      <c r="A4" t="s">
        <v>350</v>
      </c>
      <c r="D4" t="s">
        <v>370</v>
      </c>
    </row>
    <row r="5" spans="1:7">
      <c r="A5" t="s">
        <v>352</v>
      </c>
      <c r="D5">
        <v>2</v>
      </c>
    </row>
    <row r="7" spans="1:7">
      <c r="A7" s="20" t="s">
        <v>0</v>
      </c>
      <c r="B7" s="21" t="s">
        <v>1</v>
      </c>
      <c r="C7" s="21" t="s">
        <v>127</v>
      </c>
      <c r="D7" s="26" t="s">
        <v>138</v>
      </c>
      <c r="E7" s="21" t="s">
        <v>139</v>
      </c>
      <c r="F7" s="21" t="s">
        <v>140</v>
      </c>
      <c r="G7" s="25" t="s">
        <v>141</v>
      </c>
    </row>
    <row r="8" spans="1:7">
      <c r="A8" s="22" t="s">
        <v>82</v>
      </c>
      <c r="B8" s="11" t="s">
        <v>83</v>
      </c>
      <c r="C8" s="11" t="s">
        <v>354</v>
      </c>
      <c r="D8" s="16" t="s">
        <v>355</v>
      </c>
      <c r="E8" s="11"/>
      <c r="F8" s="11"/>
      <c r="G8" s="27" t="s">
        <v>288</v>
      </c>
    </row>
    <row r="9" spans="1:7">
      <c r="A9" s="22" t="s">
        <v>23</v>
      </c>
      <c r="B9" s="11" t="s">
        <v>83</v>
      </c>
      <c r="C9" s="11" t="s">
        <v>154</v>
      </c>
      <c r="D9" s="16" t="s">
        <v>356</v>
      </c>
      <c r="E9" s="11"/>
      <c r="F9" s="11"/>
      <c r="G9" s="27" t="s">
        <v>288</v>
      </c>
    </row>
    <row r="10" spans="1:7">
      <c r="A10" s="22" t="s">
        <v>23</v>
      </c>
      <c r="B10" s="11" t="s">
        <v>83</v>
      </c>
      <c r="C10" s="11" t="s">
        <v>340</v>
      </c>
      <c r="D10" s="16" t="s">
        <v>358</v>
      </c>
      <c r="E10" s="11" t="s">
        <v>359</v>
      </c>
      <c r="F10" s="11"/>
      <c r="G10" s="27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FB8718-CE84-4D3A-8451-2A5B6F427E65}">
  <dimension ref="A2:D65"/>
  <sheetViews>
    <sheetView workbookViewId="0"/>
  </sheetViews>
  <sheetFormatPr defaultColWidth="8.85546875" defaultRowHeight="15"/>
  <cols>
    <col min="1" max="1" width="28.28515625" bestFit="1" customWidth="1"/>
    <col min="2" max="2" width="10.140625" bestFit="1" customWidth="1"/>
    <col min="3" max="3" width="12.85546875" bestFit="1" customWidth="1"/>
    <col min="4" max="4" width="24.7109375" bestFit="1" customWidth="1"/>
  </cols>
  <sheetData>
    <row r="2" spans="1:4">
      <c r="A2" t="s">
        <v>371</v>
      </c>
      <c r="B2" t="s">
        <v>372</v>
      </c>
      <c r="C2" t="s">
        <v>373</v>
      </c>
      <c r="D2" t="s">
        <v>374</v>
      </c>
    </row>
    <row r="3" spans="1:4">
      <c r="A3" t="s">
        <v>375</v>
      </c>
      <c r="B3">
        <v>110</v>
      </c>
      <c r="C3" t="s">
        <v>376</v>
      </c>
      <c r="D3" t="s">
        <v>377</v>
      </c>
    </row>
    <row r="4" spans="1:4">
      <c r="A4" t="s">
        <v>375</v>
      </c>
      <c r="B4">
        <v>120</v>
      </c>
      <c r="C4" t="s">
        <v>378</v>
      </c>
      <c r="D4" t="s">
        <v>379</v>
      </c>
    </row>
    <row r="5" spans="1:4">
      <c r="A5" t="s">
        <v>375</v>
      </c>
      <c r="B5">
        <v>130</v>
      </c>
      <c r="C5" t="s">
        <v>380</v>
      </c>
      <c r="D5" t="s">
        <v>381</v>
      </c>
    </row>
    <row r="6" spans="1:4">
      <c r="A6" t="s">
        <v>375</v>
      </c>
      <c r="B6">
        <v>140</v>
      </c>
      <c r="C6" t="s">
        <v>382</v>
      </c>
      <c r="D6" t="s">
        <v>383</v>
      </c>
    </row>
    <row r="7" spans="1:4">
      <c r="A7" t="s">
        <v>375</v>
      </c>
      <c r="B7">
        <v>150</v>
      </c>
      <c r="C7" t="s">
        <v>384</v>
      </c>
      <c r="D7" t="s">
        <v>385</v>
      </c>
    </row>
    <row r="8" spans="1:4">
      <c r="A8" t="s">
        <v>375</v>
      </c>
      <c r="B8">
        <v>160</v>
      </c>
      <c r="C8" t="s">
        <v>386</v>
      </c>
      <c r="D8" t="s">
        <v>387</v>
      </c>
    </row>
    <row r="9" spans="1:4">
      <c r="A9" t="s">
        <v>388</v>
      </c>
      <c r="B9">
        <v>1106</v>
      </c>
      <c r="C9" t="s">
        <v>389</v>
      </c>
      <c r="D9" t="s">
        <v>390</v>
      </c>
    </row>
    <row r="10" spans="1:4">
      <c r="A10" t="s">
        <v>388</v>
      </c>
      <c r="B10">
        <v>1108</v>
      </c>
      <c r="C10" t="s">
        <v>391</v>
      </c>
      <c r="D10" t="s">
        <v>392</v>
      </c>
    </row>
    <row r="11" spans="1:4">
      <c r="A11" t="s">
        <v>388</v>
      </c>
      <c r="B11">
        <v>1109</v>
      </c>
      <c r="C11" t="s">
        <v>393</v>
      </c>
      <c r="D11" t="s">
        <v>394</v>
      </c>
    </row>
    <row r="12" spans="1:4">
      <c r="A12" t="s">
        <v>388</v>
      </c>
      <c r="B12">
        <v>1111</v>
      </c>
      <c r="C12" t="s">
        <v>395</v>
      </c>
      <c r="D12" t="s">
        <v>396</v>
      </c>
    </row>
    <row r="13" spans="1:4">
      <c r="A13" t="s">
        <v>388</v>
      </c>
      <c r="B13">
        <v>1112</v>
      </c>
      <c r="C13" t="s">
        <v>397</v>
      </c>
      <c r="D13" t="s">
        <v>398</v>
      </c>
    </row>
    <row r="14" spans="1:4">
      <c r="A14" t="s">
        <v>388</v>
      </c>
      <c r="B14">
        <v>1116</v>
      </c>
      <c r="C14" t="s">
        <v>399</v>
      </c>
      <c r="D14" t="s">
        <v>400</v>
      </c>
    </row>
    <row r="15" spans="1:4">
      <c r="A15" t="s">
        <v>388</v>
      </c>
      <c r="B15">
        <v>1120</v>
      </c>
      <c r="C15" t="s">
        <v>401</v>
      </c>
      <c r="D15" t="s">
        <v>402</v>
      </c>
    </row>
    <row r="16" spans="1:4">
      <c r="A16" t="s">
        <v>388</v>
      </c>
      <c r="B16">
        <v>1132</v>
      </c>
      <c r="C16" t="s">
        <v>403</v>
      </c>
      <c r="D16" t="s">
        <v>404</v>
      </c>
    </row>
    <row r="17" spans="1:4">
      <c r="A17" t="s">
        <v>388</v>
      </c>
      <c r="B17">
        <v>1133</v>
      </c>
      <c r="C17" t="s">
        <v>405</v>
      </c>
      <c r="D17" t="s">
        <v>406</v>
      </c>
    </row>
    <row r="18" spans="1:4">
      <c r="A18" t="s">
        <v>388</v>
      </c>
      <c r="B18">
        <v>1134</v>
      </c>
      <c r="C18" t="s">
        <v>407</v>
      </c>
      <c r="D18" t="s">
        <v>408</v>
      </c>
    </row>
    <row r="19" spans="1:4">
      <c r="A19" t="s">
        <v>11</v>
      </c>
      <c r="B19">
        <v>1205</v>
      </c>
      <c r="C19" t="s">
        <v>409</v>
      </c>
      <c r="D19" t="s">
        <v>410</v>
      </c>
    </row>
    <row r="20" spans="1:4">
      <c r="A20" t="s">
        <v>11</v>
      </c>
      <c r="B20">
        <v>1206</v>
      </c>
      <c r="C20" t="s">
        <v>411</v>
      </c>
      <c r="D20" t="s">
        <v>412</v>
      </c>
    </row>
    <row r="21" spans="1:4">
      <c r="A21" t="s">
        <v>11</v>
      </c>
      <c r="B21">
        <v>1208</v>
      </c>
      <c r="C21" t="s">
        <v>413</v>
      </c>
      <c r="D21" t="s">
        <v>414</v>
      </c>
    </row>
    <row r="22" spans="1:4">
      <c r="A22" t="s">
        <v>11</v>
      </c>
      <c r="B22">
        <v>1209</v>
      </c>
      <c r="C22" t="s">
        <v>415</v>
      </c>
      <c r="D22" t="s">
        <v>416</v>
      </c>
    </row>
    <row r="23" spans="1:4">
      <c r="A23" t="s">
        <v>11</v>
      </c>
      <c r="B23">
        <v>1211</v>
      </c>
      <c r="C23" t="s">
        <v>417</v>
      </c>
      <c r="D23" t="s">
        <v>418</v>
      </c>
    </row>
    <row r="24" spans="1:4">
      <c r="A24" t="s">
        <v>11</v>
      </c>
      <c r="B24">
        <v>1216</v>
      </c>
      <c r="C24" t="s">
        <v>419</v>
      </c>
      <c r="D24" t="s">
        <v>420</v>
      </c>
    </row>
    <row r="25" spans="1:4">
      <c r="A25" t="s">
        <v>11</v>
      </c>
      <c r="B25">
        <v>1217</v>
      </c>
      <c r="C25" t="s">
        <v>421</v>
      </c>
      <c r="D25" t="s">
        <v>422</v>
      </c>
    </row>
    <row r="26" spans="1:4">
      <c r="A26" t="s">
        <v>11</v>
      </c>
      <c r="B26">
        <v>1218</v>
      </c>
      <c r="C26" t="s">
        <v>423</v>
      </c>
      <c r="D26" t="s">
        <v>424</v>
      </c>
    </row>
    <row r="27" spans="1:4">
      <c r="A27" t="s">
        <v>11</v>
      </c>
      <c r="B27">
        <v>1219</v>
      </c>
      <c r="C27" t="s">
        <v>425</v>
      </c>
      <c r="D27" t="s">
        <v>426</v>
      </c>
    </row>
    <row r="28" spans="1:4">
      <c r="A28" t="s">
        <v>11</v>
      </c>
      <c r="B28">
        <v>1220</v>
      </c>
      <c r="C28" t="s">
        <v>427</v>
      </c>
      <c r="D28" t="s">
        <v>428</v>
      </c>
    </row>
    <row r="29" spans="1:4">
      <c r="A29" t="s">
        <v>11</v>
      </c>
      <c r="B29">
        <v>1224</v>
      </c>
      <c r="C29" t="s">
        <v>429</v>
      </c>
      <c r="D29" t="s">
        <v>430</v>
      </c>
    </row>
    <row r="30" spans="1:4">
      <c r="A30" t="s">
        <v>11</v>
      </c>
      <c r="B30">
        <v>1240</v>
      </c>
      <c r="C30" t="s">
        <v>431</v>
      </c>
      <c r="D30" t="s">
        <v>432</v>
      </c>
    </row>
    <row r="31" spans="1:4">
      <c r="A31" t="s">
        <v>11</v>
      </c>
      <c r="B31">
        <v>1241</v>
      </c>
      <c r="C31" t="s">
        <v>433</v>
      </c>
      <c r="D31" t="s">
        <v>434</v>
      </c>
    </row>
    <row r="32" spans="1:4">
      <c r="A32" t="s">
        <v>11</v>
      </c>
      <c r="B32">
        <v>1249</v>
      </c>
      <c r="C32" t="s">
        <v>435</v>
      </c>
      <c r="D32" t="s">
        <v>436</v>
      </c>
    </row>
    <row r="33" spans="1:4">
      <c r="A33" t="s">
        <v>11</v>
      </c>
      <c r="B33">
        <v>1250</v>
      </c>
      <c r="C33" t="s">
        <v>437</v>
      </c>
      <c r="D33" t="s">
        <v>438</v>
      </c>
    </row>
    <row r="34" spans="1:4">
      <c r="A34" t="s">
        <v>439</v>
      </c>
      <c r="B34">
        <v>1405</v>
      </c>
      <c r="C34" t="s">
        <v>440</v>
      </c>
      <c r="D34" t="s">
        <v>441</v>
      </c>
    </row>
    <row r="35" spans="1:4">
      <c r="A35" t="s">
        <v>439</v>
      </c>
      <c r="B35">
        <v>1406</v>
      </c>
      <c r="C35" t="s">
        <v>442</v>
      </c>
      <c r="D35" t="s">
        <v>443</v>
      </c>
    </row>
    <row r="36" spans="1:4">
      <c r="A36" t="s">
        <v>439</v>
      </c>
      <c r="B36">
        <v>1408</v>
      </c>
      <c r="C36" t="s">
        <v>444</v>
      </c>
      <c r="D36" t="s">
        <v>445</v>
      </c>
    </row>
    <row r="37" spans="1:4">
      <c r="A37" t="s">
        <v>439</v>
      </c>
      <c r="B37">
        <v>1409</v>
      </c>
      <c r="C37" t="s">
        <v>446</v>
      </c>
      <c r="D37" t="s">
        <v>447</v>
      </c>
    </row>
    <row r="38" spans="1:4">
      <c r="A38" t="s">
        <v>439</v>
      </c>
      <c r="B38">
        <v>1416</v>
      </c>
      <c r="C38" t="s">
        <v>448</v>
      </c>
      <c r="D38" t="s">
        <v>449</v>
      </c>
    </row>
    <row r="39" spans="1:4">
      <c r="A39" t="s">
        <v>439</v>
      </c>
      <c r="B39">
        <v>1420</v>
      </c>
      <c r="C39" t="s">
        <v>450</v>
      </c>
      <c r="D39" t="s">
        <v>451</v>
      </c>
    </row>
    <row r="40" spans="1:4">
      <c r="A40" t="s">
        <v>439</v>
      </c>
      <c r="B40">
        <v>1432</v>
      </c>
      <c r="C40" t="s">
        <v>452</v>
      </c>
      <c r="D40" t="s">
        <v>453</v>
      </c>
    </row>
    <row r="41" spans="1:4">
      <c r="A41" t="s">
        <v>454</v>
      </c>
      <c r="B41">
        <v>1505</v>
      </c>
      <c r="C41" t="s">
        <v>455</v>
      </c>
      <c r="D41" t="s">
        <v>456</v>
      </c>
    </row>
    <row r="42" spans="1:4">
      <c r="A42" t="s">
        <v>454</v>
      </c>
      <c r="B42">
        <v>1506</v>
      </c>
      <c r="C42" t="s">
        <v>457</v>
      </c>
      <c r="D42" t="s">
        <v>458</v>
      </c>
    </row>
    <row r="43" spans="1:4">
      <c r="A43" t="s">
        <v>454</v>
      </c>
      <c r="B43">
        <v>1508</v>
      </c>
      <c r="C43" t="s">
        <v>459</v>
      </c>
      <c r="D43" t="s">
        <v>460</v>
      </c>
    </row>
    <row r="44" spans="1:4">
      <c r="A44" t="s">
        <v>454</v>
      </c>
      <c r="B44">
        <v>1509</v>
      </c>
      <c r="C44" t="s">
        <v>461</v>
      </c>
      <c r="D44" t="s">
        <v>462</v>
      </c>
    </row>
    <row r="45" spans="1:4">
      <c r="A45" t="s">
        <v>454</v>
      </c>
      <c r="B45">
        <v>1511</v>
      </c>
      <c r="C45" t="s">
        <v>463</v>
      </c>
      <c r="D45" t="s">
        <v>464</v>
      </c>
    </row>
    <row r="46" spans="1:4">
      <c r="A46" t="s">
        <v>454</v>
      </c>
      <c r="B46">
        <v>1516</v>
      </c>
      <c r="C46" t="s">
        <v>465</v>
      </c>
      <c r="D46" t="s">
        <v>466</v>
      </c>
    </row>
    <row r="47" spans="1:4">
      <c r="A47" t="s">
        <v>454</v>
      </c>
      <c r="B47">
        <v>1520</v>
      </c>
      <c r="C47" t="s">
        <v>467</v>
      </c>
      <c r="D47" t="s">
        <v>468</v>
      </c>
    </row>
    <row r="48" spans="1:4">
      <c r="A48" t="s">
        <v>454</v>
      </c>
      <c r="B48">
        <v>1532</v>
      </c>
      <c r="C48" t="s">
        <v>469</v>
      </c>
      <c r="D48" t="s">
        <v>470</v>
      </c>
    </row>
    <row r="49" spans="1:4">
      <c r="A49" t="s">
        <v>471</v>
      </c>
      <c r="B49">
        <v>1616</v>
      </c>
      <c r="C49" t="s">
        <v>472</v>
      </c>
      <c r="D49" t="s">
        <v>473</v>
      </c>
    </row>
    <row r="50" spans="1:4">
      <c r="A50" t="s">
        <v>474</v>
      </c>
      <c r="B50">
        <v>1708</v>
      </c>
      <c r="C50" t="s">
        <v>475</v>
      </c>
      <c r="D50" t="s">
        <v>476</v>
      </c>
    </row>
    <row r="51" spans="1:4">
      <c r="A51" t="s">
        <v>37</v>
      </c>
      <c r="B51">
        <v>1808</v>
      </c>
      <c r="C51" t="s">
        <v>477</v>
      </c>
      <c r="D51" t="s">
        <v>478</v>
      </c>
    </row>
    <row r="52" spans="1:4">
      <c r="A52" t="s">
        <v>37</v>
      </c>
      <c r="B52">
        <v>1816</v>
      </c>
      <c r="C52" t="s">
        <v>479</v>
      </c>
      <c r="D52" t="s">
        <v>480</v>
      </c>
    </row>
    <row r="53" spans="1:4">
      <c r="A53" t="s">
        <v>37</v>
      </c>
      <c r="B53">
        <v>1820</v>
      </c>
      <c r="C53" t="s">
        <v>481</v>
      </c>
      <c r="D53" t="s">
        <v>482</v>
      </c>
    </row>
    <row r="54" spans="1:4">
      <c r="A54" t="s">
        <v>483</v>
      </c>
      <c r="B54">
        <v>1908</v>
      </c>
      <c r="C54" t="s">
        <v>484</v>
      </c>
      <c r="D54" t="s">
        <v>485</v>
      </c>
    </row>
    <row r="55" spans="1:4">
      <c r="A55" t="s">
        <v>486</v>
      </c>
      <c r="B55">
        <v>2308</v>
      </c>
      <c r="C55" t="s">
        <v>487</v>
      </c>
      <c r="D55" t="s">
        <v>488</v>
      </c>
    </row>
    <row r="56" spans="1:4">
      <c r="A56" t="s">
        <v>486</v>
      </c>
      <c r="B56">
        <v>2316</v>
      </c>
      <c r="C56" t="s">
        <v>489</v>
      </c>
      <c r="D56" t="s">
        <v>490</v>
      </c>
    </row>
    <row r="57" spans="1:4">
      <c r="A57" t="s">
        <v>491</v>
      </c>
      <c r="B57">
        <v>2108</v>
      </c>
      <c r="C57" t="s">
        <v>492</v>
      </c>
      <c r="D57" t="s">
        <v>493</v>
      </c>
    </row>
    <row r="58" spans="1:4">
      <c r="A58" t="s">
        <v>494</v>
      </c>
      <c r="B58">
        <v>2211</v>
      </c>
      <c r="C58" t="s">
        <v>495</v>
      </c>
      <c r="D58" t="s">
        <v>496</v>
      </c>
    </row>
    <row r="59" spans="1:4">
      <c r="A59" t="s">
        <v>494</v>
      </c>
      <c r="B59">
        <v>2216</v>
      </c>
      <c r="C59" t="s">
        <v>497</v>
      </c>
      <c r="D59" t="s">
        <v>498</v>
      </c>
    </row>
    <row r="60" spans="1:4">
      <c r="A60" t="s">
        <v>494</v>
      </c>
      <c r="B60">
        <v>2220</v>
      </c>
      <c r="C60" t="s">
        <v>499</v>
      </c>
      <c r="D60" t="s">
        <v>500</v>
      </c>
    </row>
    <row r="61" spans="1:4">
      <c r="A61" t="s">
        <v>494</v>
      </c>
      <c r="B61">
        <v>2206</v>
      </c>
      <c r="C61" t="s">
        <v>501</v>
      </c>
      <c r="D61" t="s">
        <v>502</v>
      </c>
    </row>
    <row r="62" spans="1:4">
      <c r="A62" t="s">
        <v>494</v>
      </c>
      <c r="B62">
        <v>2208</v>
      </c>
      <c r="C62" t="s">
        <v>503</v>
      </c>
      <c r="D62" t="s">
        <v>504</v>
      </c>
    </row>
    <row r="63" spans="1:4">
      <c r="A63" t="s">
        <v>494</v>
      </c>
      <c r="B63">
        <v>2209</v>
      </c>
      <c r="C63" t="s">
        <v>505</v>
      </c>
      <c r="D63" t="s">
        <v>506</v>
      </c>
    </row>
    <row r="64" spans="1:4">
      <c r="A64" t="s">
        <v>11</v>
      </c>
      <c r="B64">
        <v>1245</v>
      </c>
      <c r="C64" t="s">
        <v>507</v>
      </c>
      <c r="D64" t="s">
        <v>508</v>
      </c>
    </row>
    <row r="65" spans="1:4">
      <c r="A65" t="s">
        <v>11</v>
      </c>
      <c r="B65">
        <v>1260</v>
      </c>
      <c r="C65" t="s">
        <v>509</v>
      </c>
      <c r="D65" t="s">
        <v>510</v>
      </c>
    </row>
  </sheetData>
  <phoneticPr fontId="2" type="noConversion"/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EF97E8-3F16-4472-AFD4-7AFB0785EC93}">
  <dimension ref="A1:E33"/>
  <sheetViews>
    <sheetView tabSelected="1" workbookViewId="0">
      <selection activeCell="C14" sqref="C14"/>
    </sheetView>
  </sheetViews>
  <sheetFormatPr defaultColWidth="8.85546875" defaultRowHeight="15"/>
  <cols>
    <col min="1" max="1" width="14.42578125" customWidth="1"/>
    <col min="2" max="2" width="25" customWidth="1"/>
    <col min="3" max="3" width="13" customWidth="1"/>
    <col min="4" max="4" width="11.85546875" customWidth="1"/>
    <col min="5" max="5" width="14" style="8" bestFit="1" customWidth="1"/>
  </cols>
  <sheetData>
    <row r="1" spans="1:5">
      <c r="A1" t="s">
        <v>0</v>
      </c>
      <c r="B1" t="s">
        <v>1</v>
      </c>
      <c r="C1" t="s">
        <v>127</v>
      </c>
      <c r="D1" t="s">
        <v>128</v>
      </c>
      <c r="E1" s="9" t="s">
        <v>129</v>
      </c>
    </row>
    <row r="2" spans="1:5">
      <c r="A2" t="s">
        <v>10</v>
      </c>
      <c r="B2" t="str">
        <f>VLOOKUP(Table3[[#This Row],[Locatiecode]],'Locatie overzicht'!A:B,2,FALSE)</f>
        <v>Wijk aan Zee</v>
      </c>
      <c r="C2" t="s">
        <v>130</v>
      </c>
      <c r="D2" t="s">
        <v>131</v>
      </c>
      <c r="E2" s="8">
        <v>200</v>
      </c>
    </row>
    <row r="3" spans="1:5">
      <c r="A3" t="s">
        <v>10</v>
      </c>
      <c r="B3" t="str">
        <f>VLOOKUP(Table3[[#This Row],[Locatiecode]],'Locatie overzicht'!A:B,2,FALSE)</f>
        <v>Wijk aan Zee</v>
      </c>
      <c r="C3" t="s">
        <v>132</v>
      </c>
      <c r="D3" t="s">
        <v>131</v>
      </c>
      <c r="E3" s="8">
        <v>500</v>
      </c>
    </row>
    <row r="4" spans="1:5">
      <c r="A4" t="s">
        <v>10</v>
      </c>
      <c r="B4" t="str">
        <f>VLOOKUP(Table3[[#This Row],[Locatiecode]],'Locatie overzicht'!A:B,2,FALSE)</f>
        <v>Wijk aan Zee</v>
      </c>
      <c r="C4" t="s">
        <v>132</v>
      </c>
      <c r="D4" t="s">
        <v>133</v>
      </c>
      <c r="E4" s="8">
        <v>200</v>
      </c>
    </row>
    <row r="5" spans="1:5">
      <c r="A5" t="s">
        <v>13</v>
      </c>
      <c r="B5" t="str">
        <f>VLOOKUP(Table3[[#This Row],[Locatiecode]],'Locatie overzicht'!A:B,2,FALSE)</f>
        <v>De Velst</v>
      </c>
      <c r="C5" t="s">
        <v>130</v>
      </c>
      <c r="D5" t="s">
        <v>131</v>
      </c>
      <c r="E5" s="8">
        <v>100</v>
      </c>
    </row>
    <row r="6" spans="1:5">
      <c r="A6" t="s">
        <v>13</v>
      </c>
      <c r="B6" t="str">
        <f>VLOOKUP(Table3[[#This Row],[Locatiecode]],'Locatie overzicht'!A:B,2,FALSE)</f>
        <v>De Velst</v>
      </c>
      <c r="C6" t="s">
        <v>132</v>
      </c>
      <c r="D6" t="s">
        <v>131</v>
      </c>
      <c r="E6" s="8">
        <v>200</v>
      </c>
    </row>
    <row r="7" spans="1:5">
      <c r="A7" t="s">
        <v>13</v>
      </c>
      <c r="B7" t="str">
        <f>VLOOKUP(Table3[[#This Row],[Locatiecode]],'Locatie overzicht'!A:B,2,FALSE)</f>
        <v>De Velst</v>
      </c>
      <c r="C7" t="s">
        <v>132</v>
      </c>
      <c r="D7" t="s">
        <v>133</v>
      </c>
      <c r="E7" s="8">
        <v>700</v>
      </c>
    </row>
    <row r="8" spans="1:5">
      <c r="A8" t="s">
        <v>17</v>
      </c>
      <c r="B8" t="str">
        <f>VLOOKUP(Table3[[#This Row],[Locatiecode]],'Locatie overzicht'!A:B,2,FALSE)</f>
        <v>De Alk</v>
      </c>
      <c r="C8" t="s">
        <v>130</v>
      </c>
      <c r="D8" t="s">
        <v>131</v>
      </c>
      <c r="E8" s="8">
        <v>20</v>
      </c>
    </row>
    <row r="9" spans="1:5">
      <c r="A9" t="s">
        <v>17</v>
      </c>
      <c r="B9" t="str">
        <f>VLOOKUP(Table3[[#This Row],[Locatiecode]],'Locatie overzicht'!A:B,2,FALSE)</f>
        <v>De Alk</v>
      </c>
      <c r="C9" t="s">
        <v>132</v>
      </c>
      <c r="D9" t="s">
        <v>131</v>
      </c>
    </row>
    <row r="10" spans="1:5">
      <c r="A10" t="s">
        <v>20</v>
      </c>
      <c r="B10" t="str">
        <f>VLOOKUP(Table3[[#This Row],[Locatiecode]],'Locatie overzicht'!A:B,2,FALSE)</f>
        <v>Het HCA</v>
      </c>
      <c r="C10" t="s">
        <v>130</v>
      </c>
      <c r="D10" t="s">
        <v>131</v>
      </c>
      <c r="E10" s="8">
        <v>30</v>
      </c>
    </row>
    <row r="11" spans="1:5">
      <c r="A11" t="s">
        <v>20</v>
      </c>
      <c r="B11" t="str">
        <f>VLOOKUP(Table3[[#This Row],[Locatiecode]],'Locatie overzicht'!A:B,2,FALSE)</f>
        <v>Het HCA</v>
      </c>
      <c r="C11" t="s">
        <v>132</v>
      </c>
      <c r="D11" t="s">
        <v>133</v>
      </c>
      <c r="E11" s="8">
        <v>1200</v>
      </c>
    </row>
    <row r="12" spans="1:5">
      <c r="A12" t="s">
        <v>23</v>
      </c>
      <c r="B12" t="str">
        <f>VLOOKUP(Table3[[#This Row],[Locatiecode]],'Locatie overzicht'!A:B,2,FALSE)</f>
        <v>REA/Arbeid</v>
      </c>
      <c r="C12" t="s">
        <v>132</v>
      </c>
      <c r="D12" t="s">
        <v>134</v>
      </c>
      <c r="E12" s="8" t="s">
        <v>134</v>
      </c>
    </row>
    <row r="13" spans="1:5">
      <c r="A13" t="s">
        <v>23</v>
      </c>
      <c r="B13" t="str">
        <f>VLOOKUP(Table3[[#This Row],[Locatiecode]],'Locatie overzicht'!A:B,2,FALSE)</f>
        <v>REA/Arbeid</v>
      </c>
      <c r="C13" t="s">
        <v>135</v>
      </c>
      <c r="D13" t="s">
        <v>133</v>
      </c>
      <c r="E13" s="8" t="s">
        <v>134</v>
      </c>
    </row>
    <row r="14" spans="1:5">
      <c r="A14" t="s">
        <v>27</v>
      </c>
      <c r="B14" t="str">
        <f>VLOOKUP(Table3[[#This Row],[Locatiecode]],'Locatie overzicht'!A:B,2,FALSE)</f>
        <v>Babbels</v>
      </c>
    </row>
    <row r="15" spans="1:5">
      <c r="A15" t="s">
        <v>30</v>
      </c>
      <c r="B15" t="str">
        <f>VLOOKUP(Table3[[#This Row],[Locatiecode]],'Locatie overzicht'!A:B,2,FALSE)</f>
        <v>REA College</v>
      </c>
    </row>
    <row r="16" spans="1:5">
      <c r="A16" t="s">
        <v>33</v>
      </c>
      <c r="B16" t="str">
        <f>VLOOKUP(Table3[[#This Row],[Locatiecode]],'Locatie overzicht'!A:B,2,FALSE)</f>
        <v>Amsterdam</v>
      </c>
      <c r="C16" t="s">
        <v>130</v>
      </c>
      <c r="D16" t="s">
        <v>131</v>
      </c>
      <c r="E16" s="8">
        <v>20</v>
      </c>
    </row>
    <row r="17" spans="1:5">
      <c r="A17" t="s">
        <v>33</v>
      </c>
      <c r="B17" t="str">
        <f>VLOOKUP(Table3[[#This Row],[Locatiecode]],'Locatie overzicht'!A:B,2,FALSE)</f>
        <v>Amsterdam</v>
      </c>
      <c r="C17" t="s">
        <v>132</v>
      </c>
      <c r="D17" t="s">
        <v>133</v>
      </c>
    </row>
    <row r="18" spans="1:5">
      <c r="A18" t="s">
        <v>36</v>
      </c>
      <c r="B18" t="str">
        <f>VLOOKUP(Table3[[#This Row],[Locatiecode]],'Locatie overzicht'!A:B,2,FALSE)</f>
        <v>Krommenie</v>
      </c>
      <c r="C18" t="s">
        <v>130</v>
      </c>
      <c r="D18" t="s">
        <v>131</v>
      </c>
      <c r="E18" s="8">
        <v>20</v>
      </c>
    </row>
    <row r="19" spans="1:5">
      <c r="A19" t="s">
        <v>36</v>
      </c>
      <c r="B19" t="str">
        <f>VLOOKUP(Table3[[#This Row],[Locatiecode]],'Locatie overzicht'!A:B,2,FALSE)</f>
        <v>Krommenie</v>
      </c>
      <c r="C19" t="s">
        <v>132</v>
      </c>
      <c r="D19" t="s">
        <v>131</v>
      </c>
      <c r="E19" s="8">
        <v>100</v>
      </c>
    </row>
    <row r="20" spans="1:5">
      <c r="A20" t="s">
        <v>39</v>
      </c>
      <c r="B20" t="str">
        <f>VLOOKUP(Table3[[#This Row],[Locatiecode]],'Locatie overzicht'!A:B,2,FALSE)</f>
        <v>Obdam</v>
      </c>
    </row>
    <row r="21" spans="1:5">
      <c r="A21" t="s">
        <v>43</v>
      </c>
      <c r="B21" t="str">
        <f>VLOOKUP(Table3[[#This Row],[Locatiecode]],'Locatie overzicht'!A:B,2,FALSE)</f>
        <v>De Ruimte</v>
      </c>
      <c r="C21" t="s">
        <v>132</v>
      </c>
      <c r="D21" t="s">
        <v>136</v>
      </c>
    </row>
    <row r="22" spans="1:5">
      <c r="A22" t="s">
        <v>46</v>
      </c>
      <c r="B22" t="str">
        <f>VLOOKUP(Table3[[#This Row],[Locatiecode]],'Locatie overzicht'!A:B,2,FALSE)</f>
        <v>Klas op Wielen BO</v>
      </c>
      <c r="C22" t="s">
        <v>132</v>
      </c>
      <c r="D22" t="s">
        <v>133</v>
      </c>
    </row>
    <row r="23" spans="1:5">
      <c r="A23" t="s">
        <v>49</v>
      </c>
      <c r="B23" t="str">
        <f>VLOOKUP(Table3[[#This Row],[Locatiecode]],'Locatie overzicht'!A:B,2,FALSE)</f>
        <v>Klas op Wielen VO</v>
      </c>
      <c r="C23" t="s">
        <v>132</v>
      </c>
      <c r="D23" t="s">
        <v>131</v>
      </c>
      <c r="E23" s="8">
        <v>100</v>
      </c>
    </row>
    <row r="24" spans="1:5">
      <c r="A24" t="s">
        <v>52</v>
      </c>
      <c r="B24" t="str">
        <f>VLOOKUP(Table3[[#This Row],[Locatiecode]],'Locatie overzicht'!A:B,2,FALSE)</f>
        <v>Datacenter</v>
      </c>
      <c r="C24" t="s">
        <v>130</v>
      </c>
      <c r="D24" t="s">
        <v>131</v>
      </c>
      <c r="E24" s="8">
        <v>500</v>
      </c>
    </row>
    <row r="25" spans="1:5">
      <c r="A25" t="s">
        <v>57</v>
      </c>
      <c r="B25" t="str">
        <f>VLOOKUP(Table3[[#This Row],[Locatiecode]],'Locatie overzicht'!A:B,2,FALSE)</f>
        <v>Van Coulsterstraat</v>
      </c>
      <c r="C25" t="s">
        <v>132</v>
      </c>
      <c r="D25" t="s">
        <v>133</v>
      </c>
      <c r="E25" s="8">
        <v>700</v>
      </c>
    </row>
    <row r="26" spans="1:5">
      <c r="A26" t="s">
        <v>61</v>
      </c>
      <c r="B26" t="str">
        <f>VLOOKUP(Table3[[#This Row],[Locatiecode]],'Locatie overzicht'!A:B,2,FALSE)</f>
        <v>WIM de Trompet</v>
      </c>
      <c r="C26" t="s">
        <v>137</v>
      </c>
    </row>
    <row r="27" spans="1:5">
      <c r="A27" t="s">
        <v>64</v>
      </c>
      <c r="B27" t="str">
        <f>VLOOKUP(Table3[[#This Row],[Locatiecode]],'Locatie overzicht'!A:B,2,FALSE)</f>
        <v>Alkmaar</v>
      </c>
    </row>
    <row r="28" spans="1:5">
      <c r="A28" t="s">
        <v>67</v>
      </c>
      <c r="B28" t="str">
        <f>VLOOKUP(Table3[[#This Row],[Locatiecode]],'Locatie overzicht'!A:B,2,FALSE)</f>
        <v>Heemstede (Praktijk Deen)</v>
      </c>
    </row>
    <row r="29" spans="1:5">
      <c r="A29" t="s">
        <v>70</v>
      </c>
      <c r="B29" t="str">
        <f>VLOOKUP(Table3[[#This Row],[Locatiecode]],'Locatie overzicht'!A:B,2,FALSE)</f>
        <v>Heemskerk (Reva centre)</v>
      </c>
    </row>
    <row r="30" spans="1:5">
      <c r="A30" t="s">
        <v>73</v>
      </c>
      <c r="B30" t="str">
        <f>VLOOKUP(Table3[[#This Row],[Locatiecode]],'Locatie overzicht'!A:B,2,FALSE)</f>
        <v>Amsterdam Zuid-Oost</v>
      </c>
    </row>
    <row r="31" spans="1:5">
      <c r="A31" t="s">
        <v>76</v>
      </c>
      <c r="B31" t="str">
        <f>VLOOKUP(Table3[[#This Row],[Locatiecode]],'Locatie overzicht'!A:B,2,FALSE)</f>
        <v>Hoorn, Leef!</v>
      </c>
    </row>
    <row r="32" spans="1:5">
      <c r="A32" t="s">
        <v>79</v>
      </c>
      <c r="B32" t="str">
        <f>VLOOKUP(Table3[[#This Row],[Locatiecode]],'Locatie overzicht'!A:B,2,FALSE)</f>
        <v>Heerhugowaard, Leef!</v>
      </c>
    </row>
    <row r="33" spans="1:5">
      <c r="A33" t="s">
        <v>82</v>
      </c>
      <c r="B33" t="str">
        <f>VLOOKUP(Table3[[#This Row],[Locatiecode]],'Locatie overzicht'!A:B,2,FALSE)</f>
        <v>Heerhugowaard, REA</v>
      </c>
      <c r="C33" t="s">
        <v>132</v>
      </c>
      <c r="D33" t="s">
        <v>131</v>
      </c>
      <c r="E33" s="8">
        <v>200</v>
      </c>
    </row>
  </sheetData>
  <phoneticPr fontId="2" type="noConversion"/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73E4F7-6571-4CFB-9E8F-5E35B12FE846}">
  <dimension ref="A1:G95"/>
  <sheetViews>
    <sheetView topLeftCell="A49" workbookViewId="0">
      <selection activeCell="D3" sqref="D3"/>
    </sheetView>
  </sheetViews>
  <sheetFormatPr defaultColWidth="8.85546875" defaultRowHeight="15"/>
  <cols>
    <col min="1" max="1" width="16.28515625" customWidth="1"/>
    <col min="2" max="3" width="21.7109375" customWidth="1"/>
    <col min="4" max="4" width="27.85546875" style="9" customWidth="1"/>
    <col min="5" max="5" width="23" customWidth="1"/>
    <col min="6" max="6" width="16.85546875" customWidth="1"/>
    <col min="7" max="7" width="10.28515625" customWidth="1"/>
    <col min="8" max="8" width="15" customWidth="1"/>
  </cols>
  <sheetData>
    <row r="1" spans="1:7">
      <c r="A1" t="s">
        <v>0</v>
      </c>
      <c r="B1" t="s">
        <v>1</v>
      </c>
      <c r="C1" t="s">
        <v>127</v>
      </c>
      <c r="D1" s="9" t="s">
        <v>138</v>
      </c>
      <c r="E1" t="s">
        <v>139</v>
      </c>
      <c r="F1" t="s">
        <v>140</v>
      </c>
      <c r="G1" t="s">
        <v>141</v>
      </c>
    </row>
    <row r="2" spans="1:7">
      <c r="A2" t="s">
        <v>10</v>
      </c>
      <c r="B2" t="str">
        <f>VLOOKUP(Tabel13[[#This Row],[Locatiecode]],'Locatie overzicht'!A:B,2,FALSE)</f>
        <v>Wijk aan Zee</v>
      </c>
      <c r="C2" t="s">
        <v>142</v>
      </c>
      <c r="D2" s="9" t="s">
        <v>143</v>
      </c>
      <c r="E2" t="s">
        <v>144</v>
      </c>
      <c r="F2" t="s">
        <v>145</v>
      </c>
      <c r="G2" s="8" t="s">
        <v>146</v>
      </c>
    </row>
    <row r="3" spans="1:7">
      <c r="A3" t="s">
        <v>10</v>
      </c>
      <c r="B3" t="str">
        <f>VLOOKUP(Tabel13[[#This Row],[Locatiecode]],'Locatie overzicht'!A:B,2,FALSE)</f>
        <v>Wijk aan Zee</v>
      </c>
      <c r="C3" t="s">
        <v>142</v>
      </c>
      <c r="D3" s="9" t="s">
        <v>143</v>
      </c>
      <c r="E3" t="s">
        <v>147</v>
      </c>
      <c r="F3" t="s">
        <v>148</v>
      </c>
      <c r="G3" s="8" t="s">
        <v>146</v>
      </c>
    </row>
    <row r="4" spans="1:7">
      <c r="A4" t="s">
        <v>10</v>
      </c>
      <c r="B4" t="str">
        <f>VLOOKUP(Tabel13[[#This Row],[Locatiecode]],'Locatie overzicht'!A:B,2,FALSE)</f>
        <v>Wijk aan Zee</v>
      </c>
      <c r="C4" t="s">
        <v>149</v>
      </c>
      <c r="D4" s="9" t="s">
        <v>150</v>
      </c>
      <c r="E4" t="s">
        <v>151</v>
      </c>
      <c r="F4" t="s">
        <v>152</v>
      </c>
      <c r="G4" s="8" t="s">
        <v>146</v>
      </c>
    </row>
    <row r="5" spans="1:7">
      <c r="A5" t="s">
        <v>10</v>
      </c>
      <c r="B5" t="str">
        <f>VLOOKUP(Tabel13[[#This Row],[Locatiecode]],'Locatie overzicht'!A:B,2,FALSE)</f>
        <v>Wijk aan Zee</v>
      </c>
      <c r="C5" t="s">
        <v>149</v>
      </c>
      <c r="D5" s="9" t="s">
        <v>150</v>
      </c>
      <c r="E5" t="s">
        <v>153</v>
      </c>
      <c r="F5" t="s">
        <v>152</v>
      </c>
      <c r="G5" s="8" t="s">
        <v>146</v>
      </c>
    </row>
    <row r="6" spans="1:7">
      <c r="A6" t="s">
        <v>10</v>
      </c>
      <c r="B6" t="str">
        <f>VLOOKUP(Tabel13[[#This Row],[Locatiecode]],'Locatie overzicht'!A:B,2,FALSE)</f>
        <v>Wijk aan Zee</v>
      </c>
      <c r="C6" t="s">
        <v>154</v>
      </c>
      <c r="D6" s="9" t="s">
        <v>155</v>
      </c>
      <c r="E6" t="s">
        <v>156</v>
      </c>
      <c r="F6" t="s">
        <v>157</v>
      </c>
      <c r="G6" s="8" t="s">
        <v>146</v>
      </c>
    </row>
    <row r="7" spans="1:7">
      <c r="A7" t="s">
        <v>10</v>
      </c>
      <c r="B7" t="str">
        <f>VLOOKUP(Tabel13[[#This Row],[Locatiecode]],'Locatie overzicht'!A:B,2,FALSE)</f>
        <v>Wijk aan Zee</v>
      </c>
      <c r="C7" t="s">
        <v>154</v>
      </c>
      <c r="D7" s="9" t="s">
        <v>155</v>
      </c>
      <c r="E7" t="s">
        <v>158</v>
      </c>
      <c r="F7" t="s">
        <v>157</v>
      </c>
      <c r="G7" s="8" t="s">
        <v>146</v>
      </c>
    </row>
    <row r="8" spans="1:7">
      <c r="A8" t="s">
        <v>10</v>
      </c>
      <c r="B8" t="str">
        <f>VLOOKUP(Tabel13[[#This Row],[Locatiecode]],'Locatie overzicht'!A:B,2,FALSE)</f>
        <v>Wijk aan Zee</v>
      </c>
      <c r="C8" t="s">
        <v>154</v>
      </c>
      <c r="D8" s="9" t="s">
        <v>159</v>
      </c>
      <c r="E8" t="s">
        <v>160</v>
      </c>
      <c r="F8" t="s">
        <v>161</v>
      </c>
      <c r="G8" s="8" t="s">
        <v>146</v>
      </c>
    </row>
    <row r="9" spans="1:7">
      <c r="A9" t="s">
        <v>10</v>
      </c>
      <c r="B9" t="str">
        <f>VLOOKUP(Tabel13[[#This Row],[Locatiecode]],'Locatie overzicht'!A:B,2,FALSE)</f>
        <v>Wijk aan Zee</v>
      </c>
      <c r="C9" t="s">
        <v>154</v>
      </c>
      <c r="D9" s="9" t="s">
        <v>159</v>
      </c>
      <c r="E9" t="s">
        <v>162</v>
      </c>
      <c r="F9" t="s">
        <v>161</v>
      </c>
      <c r="G9" s="8" t="s">
        <v>146</v>
      </c>
    </row>
    <row r="10" spans="1:7">
      <c r="A10" t="s">
        <v>10</v>
      </c>
      <c r="B10" t="str">
        <f>VLOOKUP(Tabel13[[#This Row],[Locatiecode]],'Locatie overzicht'!A:B,2,FALSE)</f>
        <v>Wijk aan Zee</v>
      </c>
      <c r="C10" t="s">
        <v>154</v>
      </c>
      <c r="D10" s="9" t="s">
        <v>159</v>
      </c>
      <c r="E10" t="s">
        <v>163</v>
      </c>
      <c r="F10" t="s">
        <v>164</v>
      </c>
      <c r="G10" s="8" t="s">
        <v>146</v>
      </c>
    </row>
    <row r="11" spans="1:7">
      <c r="A11" t="s">
        <v>10</v>
      </c>
      <c r="B11" t="str">
        <f>VLOOKUP(Tabel13[[#This Row],[Locatiecode]],'Locatie overzicht'!A:B,2,FALSE)</f>
        <v>Wijk aan Zee</v>
      </c>
      <c r="C11" t="s">
        <v>154</v>
      </c>
      <c r="D11" s="9" t="s">
        <v>159</v>
      </c>
      <c r="E11" t="s">
        <v>165</v>
      </c>
      <c r="F11" t="s">
        <v>164</v>
      </c>
      <c r="G11" s="8" t="s">
        <v>146</v>
      </c>
    </row>
    <row r="12" spans="1:7">
      <c r="A12" t="s">
        <v>10</v>
      </c>
      <c r="B12" t="str">
        <f>VLOOKUP(Tabel13[[#This Row],[Locatiecode]],'Locatie overzicht'!A:B,2,FALSE)</f>
        <v>Wijk aan Zee</v>
      </c>
      <c r="C12" t="s">
        <v>154</v>
      </c>
      <c r="D12" s="9" t="s">
        <v>159</v>
      </c>
      <c r="E12" t="s">
        <v>166</v>
      </c>
      <c r="F12" t="s">
        <v>167</v>
      </c>
      <c r="G12" s="8" t="s">
        <v>168</v>
      </c>
    </row>
    <row r="13" spans="1:7">
      <c r="A13" t="s">
        <v>10</v>
      </c>
      <c r="B13" t="str">
        <f>VLOOKUP(Tabel13[[#This Row],[Locatiecode]],'Locatie overzicht'!A:B,2,FALSE)</f>
        <v>Wijk aan Zee</v>
      </c>
      <c r="C13" t="s">
        <v>154</v>
      </c>
      <c r="D13" s="9" t="s">
        <v>159</v>
      </c>
      <c r="E13" t="s">
        <v>169</v>
      </c>
      <c r="F13" t="s">
        <v>170</v>
      </c>
      <c r="G13" s="8" t="s">
        <v>168</v>
      </c>
    </row>
    <row r="14" spans="1:7">
      <c r="A14" t="s">
        <v>10</v>
      </c>
      <c r="B14" t="str">
        <f>VLOOKUP(Tabel13[[#This Row],[Locatiecode]],'Locatie overzicht'!A:B,2,FALSE)</f>
        <v>Wijk aan Zee</v>
      </c>
      <c r="C14" t="s">
        <v>154</v>
      </c>
      <c r="D14" s="9" t="s">
        <v>159</v>
      </c>
      <c r="E14" t="s">
        <v>171</v>
      </c>
      <c r="F14" t="s">
        <v>170</v>
      </c>
      <c r="G14" s="8" t="s">
        <v>168</v>
      </c>
    </row>
    <row r="15" spans="1:7">
      <c r="A15" t="s">
        <v>10</v>
      </c>
      <c r="B15" t="str">
        <f>VLOOKUP(Tabel13[[#This Row],[Locatiecode]],'Locatie overzicht'!A:B,2,FALSE)</f>
        <v>Wijk aan Zee</v>
      </c>
      <c r="C15" t="s">
        <v>154</v>
      </c>
      <c r="D15" s="9" t="s">
        <v>159</v>
      </c>
      <c r="E15" t="s">
        <v>172</v>
      </c>
      <c r="F15" t="s">
        <v>173</v>
      </c>
      <c r="G15" s="8" t="s">
        <v>174</v>
      </c>
    </row>
    <row r="16" spans="1:7">
      <c r="A16" t="s">
        <v>10</v>
      </c>
      <c r="B16" t="str">
        <f>VLOOKUP(Tabel13[[#This Row],[Locatiecode]],'Locatie overzicht'!A:B,2,FALSE)</f>
        <v>Wijk aan Zee</v>
      </c>
      <c r="C16" t="s">
        <v>154</v>
      </c>
      <c r="D16" s="9" t="s">
        <v>159</v>
      </c>
      <c r="E16" t="s">
        <v>175</v>
      </c>
      <c r="F16" t="s">
        <v>176</v>
      </c>
      <c r="G16" s="8" t="s">
        <v>174</v>
      </c>
    </row>
    <row r="17" spans="1:7">
      <c r="A17" t="s">
        <v>10</v>
      </c>
      <c r="B17" t="str">
        <f>VLOOKUP(Tabel13[[#This Row],[Locatiecode]],'Locatie overzicht'!A:B,2,FALSE)</f>
        <v>Wijk aan Zee</v>
      </c>
      <c r="C17" t="s">
        <v>154</v>
      </c>
      <c r="D17" s="9" t="s">
        <v>159</v>
      </c>
      <c r="E17" t="s">
        <v>177</v>
      </c>
      <c r="F17" t="s">
        <v>178</v>
      </c>
      <c r="G17" s="8" t="s">
        <v>174</v>
      </c>
    </row>
    <row r="18" spans="1:7">
      <c r="A18" t="s">
        <v>10</v>
      </c>
      <c r="B18" t="str">
        <f>VLOOKUP(Tabel13[[#This Row],[Locatiecode]],'Locatie overzicht'!A:B,2,FALSE)</f>
        <v>Wijk aan Zee</v>
      </c>
      <c r="C18" t="s">
        <v>154</v>
      </c>
      <c r="D18" s="9" t="s">
        <v>159</v>
      </c>
      <c r="E18" t="s">
        <v>179</v>
      </c>
      <c r="F18" t="s">
        <v>180</v>
      </c>
      <c r="G18" s="8" t="s">
        <v>174</v>
      </c>
    </row>
    <row r="19" spans="1:7">
      <c r="A19" t="s">
        <v>10</v>
      </c>
      <c r="B19" t="str">
        <f>VLOOKUP(Tabel13[[#This Row],[Locatiecode]],'Locatie overzicht'!A:B,2,FALSE)</f>
        <v>Wijk aan Zee</v>
      </c>
      <c r="C19" t="s">
        <v>154</v>
      </c>
      <c r="D19" s="9" t="s">
        <v>159</v>
      </c>
      <c r="E19" t="s">
        <v>181</v>
      </c>
      <c r="F19" t="s">
        <v>182</v>
      </c>
      <c r="G19" s="8" t="s">
        <v>183</v>
      </c>
    </row>
    <row r="20" spans="1:7">
      <c r="A20" t="s">
        <v>10</v>
      </c>
      <c r="B20" t="str">
        <f>VLOOKUP(Tabel13[[#This Row],[Locatiecode]],'Locatie overzicht'!A:B,2,FALSE)</f>
        <v>Wijk aan Zee</v>
      </c>
      <c r="C20" t="s">
        <v>154</v>
      </c>
      <c r="D20" s="9" t="s">
        <v>159</v>
      </c>
      <c r="E20" t="s">
        <v>184</v>
      </c>
      <c r="F20" t="s">
        <v>185</v>
      </c>
      <c r="G20" s="8" t="s">
        <v>183</v>
      </c>
    </row>
    <row r="21" spans="1:7">
      <c r="A21" t="s">
        <v>10</v>
      </c>
      <c r="B21" t="str">
        <f>VLOOKUP(Tabel13[[#This Row],[Locatiecode]],'Locatie overzicht'!A:B,2,FALSE)</f>
        <v>Wijk aan Zee</v>
      </c>
      <c r="C21" t="s">
        <v>154</v>
      </c>
      <c r="D21" s="9" t="s">
        <v>159</v>
      </c>
      <c r="E21" t="s">
        <v>186</v>
      </c>
      <c r="F21" t="s">
        <v>187</v>
      </c>
      <c r="G21" s="8" t="s">
        <v>188</v>
      </c>
    </row>
    <row r="22" spans="1:7">
      <c r="A22" t="s">
        <v>10</v>
      </c>
      <c r="B22" t="str">
        <f>VLOOKUP(Tabel13[[#This Row],[Locatiecode]],'Locatie overzicht'!A:B,2,FALSE)</f>
        <v>Wijk aan Zee</v>
      </c>
      <c r="C22" t="s">
        <v>154</v>
      </c>
      <c r="D22" s="9" t="s">
        <v>159</v>
      </c>
      <c r="E22" t="s">
        <v>189</v>
      </c>
      <c r="F22" t="s">
        <v>190</v>
      </c>
      <c r="G22" s="8" t="s">
        <v>191</v>
      </c>
    </row>
    <row r="23" spans="1:7">
      <c r="A23" t="s">
        <v>10</v>
      </c>
      <c r="B23" t="str">
        <f>VLOOKUP(Tabel13[[#This Row],[Locatiecode]],'Locatie overzicht'!A:B,2,FALSE)</f>
        <v>Wijk aan Zee</v>
      </c>
      <c r="C23" t="s">
        <v>154</v>
      </c>
      <c r="D23" s="9" t="s">
        <v>159</v>
      </c>
      <c r="E23" t="s">
        <v>192</v>
      </c>
      <c r="F23" t="s">
        <v>193</v>
      </c>
      <c r="G23" s="8" t="s">
        <v>194</v>
      </c>
    </row>
    <row r="24" spans="1:7">
      <c r="A24" t="s">
        <v>10</v>
      </c>
      <c r="B24" t="str">
        <f>VLOOKUP(Tabel13[[#This Row],[Locatiecode]],'Locatie overzicht'!A:B,2,FALSE)</f>
        <v>Wijk aan Zee</v>
      </c>
      <c r="C24" t="s">
        <v>154</v>
      </c>
      <c r="D24" s="9" t="s">
        <v>159</v>
      </c>
      <c r="E24" t="s">
        <v>195</v>
      </c>
      <c r="F24" t="s">
        <v>196</v>
      </c>
      <c r="G24" s="8" t="s">
        <v>197</v>
      </c>
    </row>
    <row r="25" spans="1:7">
      <c r="A25" t="s">
        <v>10</v>
      </c>
      <c r="B25" t="str">
        <f>VLOOKUP(Tabel13[[#This Row],[Locatiecode]],'Locatie overzicht'!A:B,2,FALSE)</f>
        <v>Wijk aan Zee</v>
      </c>
      <c r="C25" t="s">
        <v>154</v>
      </c>
      <c r="D25" s="9" t="s">
        <v>159</v>
      </c>
      <c r="E25" t="s">
        <v>198</v>
      </c>
      <c r="F25" t="s">
        <v>199</v>
      </c>
      <c r="G25" s="8" t="s">
        <v>197</v>
      </c>
    </row>
    <row r="26" spans="1:7">
      <c r="A26" t="s">
        <v>10</v>
      </c>
      <c r="B26" t="str">
        <f>VLOOKUP(Tabel13[[#This Row],[Locatiecode]],'Locatie overzicht'!A:B,2,FALSE)</f>
        <v>Wijk aan Zee</v>
      </c>
      <c r="C26" t="s">
        <v>154</v>
      </c>
      <c r="D26" s="9" t="s">
        <v>159</v>
      </c>
      <c r="E26" t="s">
        <v>200</v>
      </c>
      <c r="F26" t="s">
        <v>201</v>
      </c>
      <c r="G26" s="8" t="s">
        <v>202</v>
      </c>
    </row>
    <row r="27" spans="1:7">
      <c r="A27" t="s">
        <v>10</v>
      </c>
      <c r="B27" t="str">
        <f>VLOOKUP(Tabel13[[#This Row],[Locatiecode]],'Locatie overzicht'!A:B,2,FALSE)</f>
        <v>Wijk aan Zee</v>
      </c>
      <c r="C27" t="s">
        <v>154</v>
      </c>
      <c r="D27" s="9" t="s">
        <v>159</v>
      </c>
      <c r="E27" t="s">
        <v>203</v>
      </c>
      <c r="F27" t="s">
        <v>204</v>
      </c>
      <c r="G27" s="8" t="s">
        <v>202</v>
      </c>
    </row>
    <row r="28" spans="1:7">
      <c r="A28" t="s">
        <v>10</v>
      </c>
      <c r="B28" t="str">
        <f>VLOOKUP(Tabel13[[#This Row],[Locatiecode]],'Locatie overzicht'!A:B,2,FALSE)</f>
        <v>Wijk aan Zee</v>
      </c>
      <c r="C28" t="s">
        <v>154</v>
      </c>
      <c r="D28" s="9" t="s">
        <v>159</v>
      </c>
      <c r="E28" t="s">
        <v>205</v>
      </c>
      <c r="F28" t="s">
        <v>201</v>
      </c>
      <c r="G28" s="8" t="s">
        <v>202</v>
      </c>
    </row>
    <row r="29" spans="1:7">
      <c r="A29" t="s">
        <v>10</v>
      </c>
      <c r="B29" t="str">
        <f>VLOOKUP(Tabel13[[#This Row],[Locatiecode]],'Locatie overzicht'!A:B,2,FALSE)</f>
        <v>Wijk aan Zee</v>
      </c>
      <c r="C29" t="s">
        <v>154</v>
      </c>
      <c r="D29" s="9" t="s">
        <v>159</v>
      </c>
      <c r="E29" t="s">
        <v>206</v>
      </c>
      <c r="F29" t="s">
        <v>207</v>
      </c>
      <c r="G29" s="8" t="s">
        <v>208</v>
      </c>
    </row>
    <row r="30" spans="1:7">
      <c r="A30" t="s">
        <v>10</v>
      </c>
      <c r="B30" t="str">
        <f>VLOOKUP(Tabel13[[#This Row],[Locatiecode]],'Locatie overzicht'!A:B,2,FALSE)</f>
        <v>Wijk aan Zee</v>
      </c>
      <c r="C30" t="s">
        <v>154</v>
      </c>
      <c r="D30" s="9" t="s">
        <v>159</v>
      </c>
      <c r="E30" t="s">
        <v>209</v>
      </c>
      <c r="F30" t="s">
        <v>210</v>
      </c>
      <c r="G30" s="8" t="s">
        <v>211</v>
      </c>
    </row>
    <row r="31" spans="1:7">
      <c r="A31" t="s">
        <v>10</v>
      </c>
      <c r="B31" t="str">
        <f>VLOOKUP(Tabel13[[#This Row],[Locatiecode]],'Locatie overzicht'!A:B,2,FALSE)</f>
        <v>Wijk aan Zee</v>
      </c>
      <c r="C31" t="s">
        <v>154</v>
      </c>
      <c r="D31" s="9" t="s">
        <v>159</v>
      </c>
      <c r="E31" t="s">
        <v>212</v>
      </c>
      <c r="G31" s="8" t="s">
        <v>211</v>
      </c>
    </row>
    <row r="32" spans="1:7">
      <c r="A32" t="s">
        <v>10</v>
      </c>
      <c r="B32" t="str">
        <f>VLOOKUP(Tabel13[[#This Row],[Locatiecode]],'Locatie overzicht'!A:B,2,FALSE)</f>
        <v>Wijk aan Zee</v>
      </c>
      <c r="C32" t="s">
        <v>154</v>
      </c>
      <c r="D32" s="9" t="s">
        <v>159</v>
      </c>
      <c r="E32" t="s">
        <v>213</v>
      </c>
      <c r="F32" t="s">
        <v>214</v>
      </c>
      <c r="G32" s="8" t="s">
        <v>215</v>
      </c>
    </row>
    <row r="33" spans="1:7">
      <c r="A33" t="s">
        <v>10</v>
      </c>
      <c r="B33" t="str">
        <f>VLOOKUP(Tabel13[[#This Row],[Locatiecode]],'Locatie overzicht'!A:B,2,FALSE)</f>
        <v>Wijk aan Zee</v>
      </c>
      <c r="C33" t="s">
        <v>154</v>
      </c>
      <c r="D33" s="9" t="s">
        <v>159</v>
      </c>
      <c r="E33" t="s">
        <v>216</v>
      </c>
      <c r="F33" t="s">
        <v>214</v>
      </c>
      <c r="G33" s="8" t="s">
        <v>215</v>
      </c>
    </row>
    <row r="34" spans="1:7">
      <c r="A34" t="s">
        <v>10</v>
      </c>
      <c r="B34" t="str">
        <f>VLOOKUP(Tabel13[[#This Row],[Locatiecode]],'Locatie overzicht'!A:B,2,FALSE)</f>
        <v>Wijk aan Zee</v>
      </c>
      <c r="C34" t="s">
        <v>154</v>
      </c>
      <c r="D34" s="9" t="s">
        <v>159</v>
      </c>
      <c r="E34" t="s">
        <v>217</v>
      </c>
      <c r="F34" t="s">
        <v>218</v>
      </c>
      <c r="G34" s="8" t="s">
        <v>219</v>
      </c>
    </row>
    <row r="35" spans="1:7">
      <c r="A35" t="s">
        <v>10</v>
      </c>
      <c r="B35" t="str">
        <f>VLOOKUP(Tabel13[[#This Row],[Locatiecode]],'Locatie overzicht'!A:B,2,FALSE)</f>
        <v>Wijk aan Zee</v>
      </c>
      <c r="C35" t="s">
        <v>154</v>
      </c>
      <c r="D35" s="9" t="s">
        <v>159</v>
      </c>
      <c r="E35" t="s">
        <v>220</v>
      </c>
      <c r="F35" t="s">
        <v>221</v>
      </c>
      <c r="G35" s="8" t="s">
        <v>222</v>
      </c>
    </row>
    <row r="36" spans="1:7">
      <c r="A36" t="s">
        <v>10</v>
      </c>
      <c r="B36" t="str">
        <f>VLOOKUP(Tabel13[[#This Row],[Locatiecode]],'Locatie overzicht'!A:B,2,FALSE)</f>
        <v>Wijk aan Zee</v>
      </c>
      <c r="C36" t="s">
        <v>154</v>
      </c>
      <c r="D36" s="9" t="s">
        <v>159</v>
      </c>
      <c r="E36" t="s">
        <v>223</v>
      </c>
      <c r="F36" t="s">
        <v>224</v>
      </c>
      <c r="G36" s="8" t="s">
        <v>225</v>
      </c>
    </row>
    <row r="37" spans="1:7">
      <c r="A37" t="s">
        <v>10</v>
      </c>
      <c r="B37" t="str">
        <f>VLOOKUP(Tabel13[[#This Row],[Locatiecode]],'Locatie overzicht'!A:B,2,FALSE)</f>
        <v>Wijk aan Zee</v>
      </c>
      <c r="C37" t="s">
        <v>154</v>
      </c>
      <c r="D37" s="9" t="s">
        <v>159</v>
      </c>
      <c r="E37" t="s">
        <v>226</v>
      </c>
      <c r="F37" t="s">
        <v>227</v>
      </c>
      <c r="G37" s="8" t="s">
        <v>228</v>
      </c>
    </row>
    <row r="38" spans="1:7">
      <c r="A38" t="s">
        <v>10</v>
      </c>
      <c r="B38" t="str">
        <f>VLOOKUP(Tabel13[[#This Row],[Locatiecode]],'Locatie overzicht'!A:B,2,FALSE)</f>
        <v>Wijk aan Zee</v>
      </c>
      <c r="C38" t="s">
        <v>154</v>
      </c>
      <c r="D38" s="9" t="s">
        <v>159</v>
      </c>
      <c r="E38" t="s">
        <v>229</v>
      </c>
      <c r="F38" t="s">
        <v>227</v>
      </c>
      <c r="G38" s="8" t="s">
        <v>228</v>
      </c>
    </row>
    <row r="39" spans="1:7">
      <c r="A39" t="s">
        <v>10</v>
      </c>
      <c r="B39" t="str">
        <f>VLOOKUP(Tabel13[[#This Row],[Locatiecode]],'Locatie overzicht'!A:B,2,FALSE)</f>
        <v>Wijk aan Zee</v>
      </c>
      <c r="C39" t="s">
        <v>154</v>
      </c>
      <c r="D39" s="9" t="s">
        <v>159</v>
      </c>
      <c r="E39" t="s">
        <v>230</v>
      </c>
      <c r="F39" t="s">
        <v>231</v>
      </c>
      <c r="G39" s="8" t="s">
        <v>232</v>
      </c>
    </row>
    <row r="40" spans="1:7">
      <c r="A40" t="s">
        <v>13</v>
      </c>
      <c r="B40" t="str">
        <f>VLOOKUP(Tabel13[[#This Row],[Locatiecode]],'Locatie overzicht'!A:B,2,FALSE)</f>
        <v>De Velst</v>
      </c>
      <c r="C40" t="s">
        <v>154</v>
      </c>
      <c r="D40" s="9" t="s">
        <v>155</v>
      </c>
      <c r="E40" t="s">
        <v>233</v>
      </c>
      <c r="F40" t="s">
        <v>234</v>
      </c>
      <c r="G40" s="8" t="s">
        <v>146</v>
      </c>
    </row>
    <row r="41" spans="1:7">
      <c r="A41" t="s">
        <v>13</v>
      </c>
      <c r="B41" t="str">
        <f>VLOOKUP(Tabel13[[#This Row],[Locatiecode]],'Locatie overzicht'!A:B,2,FALSE)</f>
        <v>De Velst</v>
      </c>
      <c r="C41" t="s">
        <v>154</v>
      </c>
      <c r="D41" s="9" t="s">
        <v>155</v>
      </c>
      <c r="E41" t="s">
        <v>235</v>
      </c>
      <c r="F41" t="s">
        <v>234</v>
      </c>
      <c r="G41" s="8" t="s">
        <v>146</v>
      </c>
    </row>
    <row r="42" spans="1:7">
      <c r="A42" t="s">
        <v>13</v>
      </c>
      <c r="B42" t="str">
        <f>VLOOKUP(Tabel13[[#This Row],[Locatiecode]],'Locatie overzicht'!A:B,2,FALSE)</f>
        <v>De Velst</v>
      </c>
      <c r="C42" t="s">
        <v>154</v>
      </c>
      <c r="D42" s="9" t="s">
        <v>236</v>
      </c>
      <c r="E42" t="s">
        <v>237</v>
      </c>
      <c r="F42" t="s">
        <v>238</v>
      </c>
      <c r="G42" s="8" t="s">
        <v>239</v>
      </c>
    </row>
    <row r="43" spans="1:7">
      <c r="A43" t="s">
        <v>13</v>
      </c>
      <c r="B43" t="str">
        <f>VLOOKUP(Tabel13[[#This Row],[Locatiecode]],'Locatie overzicht'!A:B,2,FALSE)</f>
        <v>De Velst</v>
      </c>
      <c r="C43" t="s">
        <v>154</v>
      </c>
      <c r="D43" s="9" t="s">
        <v>236</v>
      </c>
      <c r="E43" t="s">
        <v>240</v>
      </c>
      <c r="F43" t="s">
        <v>238</v>
      </c>
      <c r="G43" s="8" t="s">
        <v>239</v>
      </c>
    </row>
    <row r="44" spans="1:7">
      <c r="A44" t="s">
        <v>13</v>
      </c>
      <c r="B44" t="str">
        <f>VLOOKUP(Tabel13[[#This Row],[Locatiecode]],'Locatie overzicht'!A:B,2,FALSE)</f>
        <v>De Velst</v>
      </c>
      <c r="C44" t="s">
        <v>154</v>
      </c>
      <c r="D44" s="9" t="s">
        <v>159</v>
      </c>
      <c r="E44" t="s">
        <v>241</v>
      </c>
      <c r="F44" t="s">
        <v>242</v>
      </c>
      <c r="G44" s="8" t="s">
        <v>146</v>
      </c>
    </row>
    <row r="45" spans="1:7">
      <c r="A45" t="s">
        <v>13</v>
      </c>
      <c r="B45" t="str">
        <f>VLOOKUP(Tabel13[[#This Row],[Locatiecode]],'Locatie overzicht'!A:B,2,FALSE)</f>
        <v>De Velst</v>
      </c>
      <c r="C45" t="s">
        <v>154</v>
      </c>
      <c r="D45" s="9" t="s">
        <v>159</v>
      </c>
      <c r="E45" t="s">
        <v>243</v>
      </c>
      <c r="F45" t="s">
        <v>242</v>
      </c>
      <c r="G45" s="8" t="s">
        <v>146</v>
      </c>
    </row>
    <row r="46" spans="1:7">
      <c r="A46" t="s">
        <v>13</v>
      </c>
      <c r="B46" t="str">
        <f>VLOOKUP(Tabel13[[#This Row],[Locatiecode]],'Locatie overzicht'!A:B,2,FALSE)</f>
        <v>De Velst</v>
      </c>
      <c r="C46" t="s">
        <v>154</v>
      </c>
      <c r="D46" s="9" t="s">
        <v>159</v>
      </c>
      <c r="E46" t="s">
        <v>244</v>
      </c>
      <c r="F46" t="s">
        <v>242</v>
      </c>
      <c r="G46" s="8" t="s">
        <v>146</v>
      </c>
    </row>
    <row r="47" spans="1:7">
      <c r="A47" t="s">
        <v>13</v>
      </c>
      <c r="B47" t="str">
        <f>VLOOKUP(Tabel13[[#This Row],[Locatiecode]],'Locatie overzicht'!A:B,2,FALSE)</f>
        <v>De Velst</v>
      </c>
      <c r="C47" t="s">
        <v>154</v>
      </c>
      <c r="D47" s="9" t="s">
        <v>159</v>
      </c>
      <c r="E47" t="s">
        <v>245</v>
      </c>
      <c r="F47" t="s">
        <v>246</v>
      </c>
      <c r="G47" s="8" t="s">
        <v>146</v>
      </c>
    </row>
    <row r="48" spans="1:7">
      <c r="A48" t="s">
        <v>13</v>
      </c>
      <c r="B48" t="str">
        <f>VLOOKUP(Tabel13[[#This Row],[Locatiecode]],'Locatie overzicht'!A:B,2,FALSE)</f>
        <v>De Velst</v>
      </c>
      <c r="C48" t="s">
        <v>154</v>
      </c>
      <c r="D48" s="9" t="s">
        <v>159</v>
      </c>
      <c r="E48" t="s">
        <v>247</v>
      </c>
      <c r="F48" t="s">
        <v>246</v>
      </c>
      <c r="G48" s="8" t="s">
        <v>146</v>
      </c>
    </row>
    <row r="49" spans="1:7">
      <c r="A49" t="s">
        <v>13</v>
      </c>
      <c r="B49" t="str">
        <f>VLOOKUP(Tabel13[[#This Row],[Locatiecode]],'Locatie overzicht'!A:B,2,FALSE)</f>
        <v>De Velst</v>
      </c>
      <c r="C49" t="s">
        <v>154</v>
      </c>
      <c r="D49" s="9" t="s">
        <v>159</v>
      </c>
      <c r="E49" t="s">
        <v>248</v>
      </c>
      <c r="F49" t="s">
        <v>246</v>
      </c>
      <c r="G49" s="8" t="s">
        <v>146</v>
      </c>
    </row>
    <row r="50" spans="1:7">
      <c r="A50" t="s">
        <v>13</v>
      </c>
      <c r="B50" t="str">
        <f>VLOOKUP(Tabel13[[#This Row],[Locatiecode]],'Locatie overzicht'!A:B,2,FALSE)</f>
        <v>De Velst</v>
      </c>
      <c r="C50" t="s">
        <v>154</v>
      </c>
      <c r="D50" s="9" t="s">
        <v>159</v>
      </c>
      <c r="E50" t="s">
        <v>249</v>
      </c>
      <c r="F50" t="s">
        <v>250</v>
      </c>
      <c r="G50" s="8" t="s">
        <v>251</v>
      </c>
    </row>
    <row r="51" spans="1:7">
      <c r="A51" t="s">
        <v>13</v>
      </c>
      <c r="B51" t="str">
        <f>VLOOKUP(Tabel13[[#This Row],[Locatiecode]],'Locatie overzicht'!A:B,2,FALSE)</f>
        <v>De Velst</v>
      </c>
      <c r="C51" t="s">
        <v>154</v>
      </c>
      <c r="D51" s="9" t="s">
        <v>159</v>
      </c>
      <c r="E51" t="s">
        <v>252</v>
      </c>
      <c r="F51" t="s">
        <v>250</v>
      </c>
      <c r="G51" s="8" t="s">
        <v>251</v>
      </c>
    </row>
    <row r="52" spans="1:7">
      <c r="A52" t="s">
        <v>13</v>
      </c>
      <c r="B52" t="str">
        <f>VLOOKUP(Tabel13[[#This Row],[Locatiecode]],'Locatie overzicht'!A:B,2,FALSE)</f>
        <v>De Velst</v>
      </c>
      <c r="C52" t="s">
        <v>154</v>
      </c>
      <c r="D52" s="9" t="s">
        <v>159</v>
      </c>
      <c r="E52" t="s">
        <v>252</v>
      </c>
      <c r="F52" t="s">
        <v>250</v>
      </c>
      <c r="G52" s="8" t="s">
        <v>251</v>
      </c>
    </row>
    <row r="53" spans="1:7">
      <c r="A53" t="s">
        <v>13</v>
      </c>
      <c r="B53" t="str">
        <f>VLOOKUP(Tabel13[[#This Row],[Locatiecode]],'Locatie overzicht'!A:B,2,FALSE)</f>
        <v>De Velst</v>
      </c>
      <c r="C53" t="s">
        <v>154</v>
      </c>
      <c r="D53" s="9" t="s">
        <v>159</v>
      </c>
      <c r="E53" t="s">
        <v>253</v>
      </c>
      <c r="F53" t="s">
        <v>254</v>
      </c>
      <c r="G53" s="8" t="s">
        <v>251</v>
      </c>
    </row>
    <row r="54" spans="1:7">
      <c r="A54" t="s">
        <v>13</v>
      </c>
      <c r="B54" t="str">
        <f>VLOOKUP(Tabel13[[#This Row],[Locatiecode]],'Locatie overzicht'!A:B,2,FALSE)</f>
        <v>De Velst</v>
      </c>
      <c r="C54" t="s">
        <v>154</v>
      </c>
      <c r="D54" s="9" t="s">
        <v>159</v>
      </c>
      <c r="E54" t="s">
        <v>255</v>
      </c>
      <c r="F54" t="s">
        <v>254</v>
      </c>
      <c r="G54" s="8" t="s">
        <v>251</v>
      </c>
    </row>
    <row r="55" spans="1:7">
      <c r="A55" t="s">
        <v>13</v>
      </c>
      <c r="B55" t="str">
        <f>VLOOKUP(Tabel13[[#This Row],[Locatiecode]],'Locatie overzicht'!A:B,2,FALSE)</f>
        <v>De Velst</v>
      </c>
      <c r="C55" t="s">
        <v>154</v>
      </c>
      <c r="D55" s="9" t="s">
        <v>159</v>
      </c>
      <c r="E55" t="s">
        <v>255</v>
      </c>
      <c r="F55" t="s">
        <v>254</v>
      </c>
      <c r="G55" s="8" t="s">
        <v>251</v>
      </c>
    </row>
    <row r="56" spans="1:7">
      <c r="A56" t="s">
        <v>13</v>
      </c>
      <c r="B56" t="str">
        <f>VLOOKUP(Tabel13[[#This Row],[Locatiecode]],'Locatie overzicht'!A:B,2,FALSE)</f>
        <v>De Velst</v>
      </c>
      <c r="C56" t="s">
        <v>154</v>
      </c>
      <c r="D56" s="9" t="s">
        <v>159</v>
      </c>
      <c r="E56" t="s">
        <v>256</v>
      </c>
      <c r="F56" t="s">
        <v>257</v>
      </c>
      <c r="G56" s="8" t="s">
        <v>258</v>
      </c>
    </row>
    <row r="57" spans="1:7">
      <c r="A57" t="s">
        <v>13</v>
      </c>
      <c r="B57" t="str">
        <f>VLOOKUP(Tabel13[[#This Row],[Locatiecode]],'Locatie overzicht'!A:B,2,FALSE)</f>
        <v>De Velst</v>
      </c>
      <c r="C57" t="s">
        <v>154</v>
      </c>
      <c r="D57" s="9" t="s">
        <v>159</v>
      </c>
      <c r="E57" t="s">
        <v>259</v>
      </c>
      <c r="F57" t="s">
        <v>257</v>
      </c>
      <c r="G57" s="8" t="s">
        <v>258</v>
      </c>
    </row>
    <row r="58" spans="1:7">
      <c r="A58" t="s">
        <v>13</v>
      </c>
      <c r="B58" t="str">
        <f>VLOOKUP(Tabel13[[#This Row],[Locatiecode]],'Locatie overzicht'!A:B,2,FALSE)</f>
        <v>De Velst</v>
      </c>
      <c r="C58" t="s">
        <v>154</v>
      </c>
      <c r="D58" s="9" t="s">
        <v>159</v>
      </c>
      <c r="E58" t="s">
        <v>259</v>
      </c>
      <c r="F58" t="s">
        <v>257</v>
      </c>
      <c r="G58" s="8" t="s">
        <v>258</v>
      </c>
    </row>
    <row r="59" spans="1:7">
      <c r="A59" t="s">
        <v>13</v>
      </c>
      <c r="B59" t="str">
        <f>VLOOKUP(Tabel13[[#This Row],[Locatiecode]],'Locatie overzicht'!A:B,2,FALSE)</f>
        <v>De Velst</v>
      </c>
      <c r="C59" t="s">
        <v>154</v>
      </c>
      <c r="D59" s="9" t="s">
        <v>159</v>
      </c>
      <c r="E59" t="s">
        <v>260</v>
      </c>
      <c r="F59" t="s">
        <v>261</v>
      </c>
      <c r="G59" s="8" t="s">
        <v>262</v>
      </c>
    </row>
    <row r="60" spans="1:7">
      <c r="A60" t="s">
        <v>13</v>
      </c>
      <c r="B60" t="str">
        <f>VLOOKUP(Tabel13[[#This Row],[Locatiecode]],'Locatie overzicht'!A:B,2,FALSE)</f>
        <v>De Velst</v>
      </c>
      <c r="C60" t="s">
        <v>154</v>
      </c>
      <c r="D60" s="9" t="s">
        <v>159</v>
      </c>
      <c r="E60" t="s">
        <v>263</v>
      </c>
      <c r="F60" t="s">
        <v>261</v>
      </c>
      <c r="G60" s="8" t="s">
        <v>262</v>
      </c>
    </row>
    <row r="61" spans="1:7">
      <c r="A61" t="s">
        <v>13</v>
      </c>
      <c r="B61" t="str">
        <f>VLOOKUP(Tabel13[[#This Row],[Locatiecode]],'Locatie overzicht'!A:B,2,FALSE)</f>
        <v>De Velst</v>
      </c>
      <c r="C61" t="s">
        <v>154</v>
      </c>
      <c r="D61" s="9" t="s">
        <v>264</v>
      </c>
      <c r="E61" t="s">
        <v>265</v>
      </c>
      <c r="F61" t="s">
        <v>266</v>
      </c>
      <c r="G61" s="8" t="s">
        <v>267</v>
      </c>
    </row>
    <row r="62" spans="1:7">
      <c r="A62" t="s">
        <v>13</v>
      </c>
      <c r="B62" t="str">
        <f>VLOOKUP(Tabel13[[#This Row],[Locatiecode]],'Locatie overzicht'!A:B,2,FALSE)</f>
        <v>De Velst</v>
      </c>
      <c r="C62" t="s">
        <v>154</v>
      </c>
      <c r="D62" s="9" t="s">
        <v>264</v>
      </c>
      <c r="E62" t="s">
        <v>268</v>
      </c>
      <c r="F62" t="s">
        <v>269</v>
      </c>
      <c r="G62" s="8" t="s">
        <v>267</v>
      </c>
    </row>
    <row r="63" spans="1:7">
      <c r="A63" t="s">
        <v>13</v>
      </c>
      <c r="B63" t="str">
        <f>VLOOKUP(Tabel13[[#This Row],[Locatiecode]],'Locatie overzicht'!A:B,2,FALSE)</f>
        <v>De Velst</v>
      </c>
      <c r="C63" t="s">
        <v>154</v>
      </c>
      <c r="D63" s="9" t="s">
        <v>264</v>
      </c>
      <c r="E63" t="s">
        <v>270</v>
      </c>
      <c r="F63" t="s">
        <v>271</v>
      </c>
      <c r="G63" s="8" t="s">
        <v>267</v>
      </c>
    </row>
    <row r="64" spans="1:7">
      <c r="A64" t="s">
        <v>13</v>
      </c>
      <c r="B64" t="str">
        <f>VLOOKUP(Tabel13[[#This Row],[Locatiecode]],'Locatie overzicht'!A:B,2,FALSE)</f>
        <v>De Velst</v>
      </c>
      <c r="C64" t="s">
        <v>149</v>
      </c>
      <c r="D64" s="9" t="s">
        <v>150</v>
      </c>
      <c r="E64" t="s">
        <v>272</v>
      </c>
      <c r="F64" t="s">
        <v>273</v>
      </c>
      <c r="G64" s="8" t="s">
        <v>146</v>
      </c>
    </row>
    <row r="65" spans="1:7">
      <c r="A65" t="s">
        <v>13</v>
      </c>
      <c r="B65" t="str">
        <f>VLOOKUP(Tabel13[[#This Row],[Locatiecode]],'Locatie overzicht'!A:B,2,FALSE)</f>
        <v>De Velst</v>
      </c>
      <c r="C65" t="s">
        <v>149</v>
      </c>
      <c r="D65" s="9" t="s">
        <v>150</v>
      </c>
      <c r="E65" t="s">
        <v>274</v>
      </c>
      <c r="F65" t="s">
        <v>273</v>
      </c>
      <c r="G65" s="8" t="s">
        <v>146</v>
      </c>
    </row>
    <row r="66" spans="1:7">
      <c r="A66" t="s">
        <v>17</v>
      </c>
      <c r="B66" t="str">
        <f>VLOOKUP(Tabel13[[#This Row],[Locatiecode]],'Locatie overzicht'!A:B,2,FALSE)</f>
        <v>De Alk</v>
      </c>
      <c r="C66" t="s">
        <v>154</v>
      </c>
      <c r="D66" s="9" t="s">
        <v>159</v>
      </c>
      <c r="E66" t="s">
        <v>275</v>
      </c>
      <c r="F66" t="s">
        <v>276</v>
      </c>
      <c r="G66" s="8"/>
    </row>
    <row r="67" spans="1:7">
      <c r="A67" t="s">
        <v>17</v>
      </c>
      <c r="B67" t="str">
        <f>VLOOKUP(Tabel13[[#This Row],[Locatiecode]],'Locatie overzicht'!A:B,2,FALSE)</f>
        <v>De Alk</v>
      </c>
      <c r="C67" t="s">
        <v>154</v>
      </c>
      <c r="D67" s="9" t="s">
        <v>159</v>
      </c>
      <c r="E67" t="s">
        <v>277</v>
      </c>
      <c r="F67" t="s">
        <v>276</v>
      </c>
      <c r="G67" s="8"/>
    </row>
    <row r="68" spans="1:7">
      <c r="A68" t="s">
        <v>17</v>
      </c>
      <c r="B68" t="str">
        <f>VLOOKUP(Tabel13[[#This Row],[Locatiecode]],'Locatie overzicht'!A:B,2,FALSE)</f>
        <v>De Alk</v>
      </c>
      <c r="C68" t="s">
        <v>149</v>
      </c>
      <c r="D68" s="9" t="s">
        <v>150</v>
      </c>
      <c r="E68" t="s">
        <v>278</v>
      </c>
      <c r="F68" t="s">
        <v>279</v>
      </c>
      <c r="G68" s="8"/>
    </row>
    <row r="69" spans="1:7">
      <c r="A69" t="s">
        <v>17</v>
      </c>
      <c r="B69" t="str">
        <f>VLOOKUP(Tabel13[[#This Row],[Locatiecode]],'Locatie overzicht'!A:B,2,FALSE)</f>
        <v>De Alk</v>
      </c>
      <c r="C69" t="s">
        <v>149</v>
      </c>
      <c r="D69" s="9" t="s">
        <v>150</v>
      </c>
      <c r="E69" t="s">
        <v>280</v>
      </c>
      <c r="F69" t="s">
        <v>279</v>
      </c>
      <c r="G69" s="8"/>
    </row>
    <row r="70" spans="1:7">
      <c r="A70" t="s">
        <v>17</v>
      </c>
      <c r="B70" t="str">
        <f>VLOOKUP(Tabel13[[#This Row],[Locatiecode]],'Locatie overzicht'!A:B,2,FALSE)</f>
        <v>De Alk</v>
      </c>
      <c r="C70" t="s">
        <v>142</v>
      </c>
      <c r="D70" s="9" t="s">
        <v>281</v>
      </c>
      <c r="E70" t="s">
        <v>282</v>
      </c>
      <c r="F70" t="s">
        <v>283</v>
      </c>
      <c r="G70" s="8"/>
    </row>
    <row r="71" spans="1:7">
      <c r="A71" t="s">
        <v>17</v>
      </c>
      <c r="B71" t="str">
        <f>VLOOKUP(Tabel13[[#This Row],[Locatiecode]],'Locatie overzicht'!A:B,2,FALSE)</f>
        <v>De Alk</v>
      </c>
      <c r="C71" t="s">
        <v>142</v>
      </c>
      <c r="D71" s="9" t="s">
        <v>281</v>
      </c>
      <c r="E71" t="s">
        <v>284</v>
      </c>
      <c r="F71" t="s">
        <v>285</v>
      </c>
      <c r="G71" s="8"/>
    </row>
    <row r="72" spans="1:7">
      <c r="A72" t="s">
        <v>20</v>
      </c>
      <c r="B72" t="str">
        <f>VLOOKUP(Tabel13[[#This Row],[Locatiecode]],'Locatie overzicht'!A:B,2,FALSE)</f>
        <v>Het HCA</v>
      </c>
      <c r="C72" t="s">
        <v>154</v>
      </c>
      <c r="D72" s="9" t="s">
        <v>236</v>
      </c>
      <c r="E72" t="s">
        <v>286</v>
      </c>
      <c r="F72" t="s">
        <v>287</v>
      </c>
      <c r="G72" s="8" t="s">
        <v>288</v>
      </c>
    </row>
    <row r="73" spans="1:7">
      <c r="A73" t="s">
        <v>20</v>
      </c>
      <c r="B73" t="str">
        <f>VLOOKUP(Tabel13[[#This Row],[Locatiecode]],'Locatie overzicht'!A:B,2,FALSE)</f>
        <v>Het HCA</v>
      </c>
      <c r="C73" t="s">
        <v>154</v>
      </c>
      <c r="D73" s="9" t="s">
        <v>236</v>
      </c>
      <c r="E73" t="s">
        <v>289</v>
      </c>
      <c r="F73" t="s">
        <v>287</v>
      </c>
      <c r="G73" s="8" t="s">
        <v>288</v>
      </c>
    </row>
    <row r="74" spans="1:7">
      <c r="A74" t="s">
        <v>20</v>
      </c>
      <c r="B74" t="str">
        <f>VLOOKUP(Tabel13[[#This Row],[Locatiecode]],'Locatie overzicht'!A:B,2,FALSE)</f>
        <v>Het HCA</v>
      </c>
      <c r="C74" t="s">
        <v>149</v>
      </c>
      <c r="D74" s="9" t="s">
        <v>150</v>
      </c>
      <c r="E74" t="s">
        <v>290</v>
      </c>
      <c r="F74" t="s">
        <v>291</v>
      </c>
      <c r="G74" s="8" t="s">
        <v>288</v>
      </c>
    </row>
    <row r="75" spans="1:7">
      <c r="A75" t="s">
        <v>20</v>
      </c>
      <c r="B75" t="str">
        <f>VLOOKUP(Tabel13[[#This Row],[Locatiecode]],'Locatie overzicht'!A:B,2,FALSE)</f>
        <v>Het HCA</v>
      </c>
      <c r="C75" t="s">
        <v>149</v>
      </c>
      <c r="D75" s="9" t="s">
        <v>150</v>
      </c>
      <c r="E75" t="s">
        <v>292</v>
      </c>
      <c r="F75" t="s">
        <v>291</v>
      </c>
      <c r="G75" s="8" t="s">
        <v>288</v>
      </c>
    </row>
    <row r="76" spans="1:7">
      <c r="A76" t="s">
        <v>20</v>
      </c>
      <c r="B76" t="str">
        <f>VLOOKUP(Tabel13[[#This Row],[Locatiecode]],'Locatie overzicht'!A:B,2,FALSE)</f>
        <v>Het HCA</v>
      </c>
      <c r="C76" t="s">
        <v>142</v>
      </c>
      <c r="D76" s="9" t="s">
        <v>293</v>
      </c>
      <c r="E76" t="s">
        <v>294</v>
      </c>
      <c r="F76" t="s">
        <v>295</v>
      </c>
      <c r="G76" s="8" t="s">
        <v>288</v>
      </c>
    </row>
    <row r="77" spans="1:7">
      <c r="A77" t="s">
        <v>20</v>
      </c>
      <c r="B77" t="str">
        <f>VLOOKUP(Tabel13[[#This Row],[Locatiecode]],'Locatie overzicht'!A:B,2,FALSE)</f>
        <v>Het HCA</v>
      </c>
      <c r="C77" t="s">
        <v>142</v>
      </c>
      <c r="D77" s="9" t="s">
        <v>293</v>
      </c>
      <c r="E77" t="s">
        <v>296</v>
      </c>
      <c r="F77" t="s">
        <v>297</v>
      </c>
      <c r="G77" s="8" t="s">
        <v>288</v>
      </c>
    </row>
    <row r="78" spans="1:7">
      <c r="A78" t="s">
        <v>33</v>
      </c>
      <c r="B78" t="str">
        <f>VLOOKUP(Tabel13[[#This Row],[Locatiecode]],'Locatie overzicht'!A:B,2,FALSE)</f>
        <v>Amsterdam</v>
      </c>
      <c r="C78" t="s">
        <v>154</v>
      </c>
      <c r="D78" s="9" t="s">
        <v>298</v>
      </c>
      <c r="E78" t="s">
        <v>299</v>
      </c>
      <c r="F78" t="s">
        <v>300</v>
      </c>
      <c r="G78" s="8" t="s">
        <v>146</v>
      </c>
    </row>
    <row r="79" spans="1:7">
      <c r="A79" t="s">
        <v>33</v>
      </c>
      <c r="B79" t="str">
        <f>VLOOKUP(Tabel13[[#This Row],[Locatiecode]],'Locatie overzicht'!A:B,2,FALSE)</f>
        <v>Amsterdam</v>
      </c>
      <c r="C79" t="s">
        <v>142</v>
      </c>
      <c r="D79" s="9" t="s">
        <v>301</v>
      </c>
      <c r="E79" t="s">
        <v>302</v>
      </c>
      <c r="F79" t="s">
        <v>303</v>
      </c>
      <c r="G79" s="8" t="s">
        <v>146</v>
      </c>
    </row>
    <row r="80" spans="1:7">
      <c r="A80" t="s">
        <v>33</v>
      </c>
      <c r="B80" t="str">
        <f>VLOOKUP(Tabel13[[#This Row],[Locatiecode]],'Locatie overzicht'!A:B,2,FALSE)</f>
        <v>Amsterdam</v>
      </c>
      <c r="C80" t="s">
        <v>149</v>
      </c>
      <c r="D80" s="9" t="s">
        <v>150</v>
      </c>
      <c r="E80" t="s">
        <v>304</v>
      </c>
      <c r="F80">
        <v>10255211254</v>
      </c>
      <c r="G80" s="8" t="s">
        <v>146</v>
      </c>
    </row>
    <row r="81" spans="1:7">
      <c r="A81" t="s">
        <v>36</v>
      </c>
      <c r="B81" t="str">
        <f>VLOOKUP(Tabel13[[#This Row],[Locatiecode]],'Locatie overzicht'!A:B,2,FALSE)</f>
        <v>Krommenie</v>
      </c>
      <c r="C81" t="s">
        <v>142</v>
      </c>
      <c r="D81" s="9" t="s">
        <v>305</v>
      </c>
      <c r="E81" t="s">
        <v>306</v>
      </c>
      <c r="F81" t="s">
        <v>307</v>
      </c>
      <c r="G81" s="8" t="s">
        <v>146</v>
      </c>
    </row>
    <row r="82" spans="1:7">
      <c r="A82" t="s">
        <v>36</v>
      </c>
      <c r="B82" t="str">
        <f>VLOOKUP(Tabel13[[#This Row],[Locatiecode]],'Locatie overzicht'!A:B,2,FALSE)</f>
        <v>Krommenie</v>
      </c>
      <c r="C82" t="s">
        <v>149</v>
      </c>
      <c r="D82" s="9" t="s">
        <v>150</v>
      </c>
      <c r="E82" t="s">
        <v>308</v>
      </c>
      <c r="F82" t="s">
        <v>309</v>
      </c>
      <c r="G82" s="8" t="s">
        <v>146</v>
      </c>
    </row>
    <row r="83" spans="1:7">
      <c r="A83" t="s">
        <v>43</v>
      </c>
      <c r="B83" t="str">
        <f>VLOOKUP(Tabel13[[#This Row],[Locatiecode]],'Locatie overzicht'!A:B,2,FALSE)</f>
        <v>De Ruimte</v>
      </c>
      <c r="C83" t="s">
        <v>154</v>
      </c>
      <c r="D83" s="9" t="s">
        <v>310</v>
      </c>
      <c r="E83" t="s">
        <v>311</v>
      </c>
      <c r="F83" t="s">
        <v>312</v>
      </c>
      <c r="G83" s="8" t="s">
        <v>313</v>
      </c>
    </row>
    <row r="84" spans="1:7">
      <c r="A84" t="s">
        <v>43</v>
      </c>
      <c r="B84" t="str">
        <f>VLOOKUP(Tabel13[[#This Row],[Locatiecode]],'Locatie overzicht'!A:B,2,FALSE)</f>
        <v>De Ruimte</v>
      </c>
      <c r="C84" t="s">
        <v>154</v>
      </c>
      <c r="D84" s="9" t="s">
        <v>310</v>
      </c>
      <c r="E84" t="s">
        <v>314</v>
      </c>
      <c r="F84" t="s">
        <v>315</v>
      </c>
      <c r="G84" s="8" t="s">
        <v>316</v>
      </c>
    </row>
    <row r="85" spans="1:7">
      <c r="A85" t="s">
        <v>43</v>
      </c>
      <c r="B85" t="str">
        <f>VLOOKUP(Tabel13[[#This Row],[Locatiecode]],'Locatie overzicht'!A:B,2,FALSE)</f>
        <v>De Ruimte</v>
      </c>
      <c r="C85" t="s">
        <v>154</v>
      </c>
      <c r="D85" s="9" t="s">
        <v>310</v>
      </c>
      <c r="E85" t="s">
        <v>317</v>
      </c>
      <c r="F85" t="s">
        <v>315</v>
      </c>
      <c r="G85" s="8" t="s">
        <v>316</v>
      </c>
    </row>
    <row r="86" spans="1:7">
      <c r="A86" t="s">
        <v>43</v>
      </c>
      <c r="B86" t="str">
        <f>VLOOKUP(Tabel13[[#This Row],[Locatiecode]],'Locatie overzicht'!A:B,2,FALSE)</f>
        <v>De Ruimte</v>
      </c>
      <c r="C86" t="s">
        <v>154</v>
      </c>
      <c r="D86" s="9" t="s">
        <v>318</v>
      </c>
      <c r="E86" t="s">
        <v>319</v>
      </c>
      <c r="F86" t="s">
        <v>320</v>
      </c>
      <c r="G86" s="8" t="s">
        <v>146</v>
      </c>
    </row>
    <row r="87" spans="1:7">
      <c r="A87" t="s">
        <v>43</v>
      </c>
      <c r="B87" t="str">
        <f>VLOOKUP(Tabel13[[#This Row],[Locatiecode]],'Locatie overzicht'!A:B,2,FALSE)</f>
        <v>De Ruimte</v>
      </c>
      <c r="C87" t="s">
        <v>154</v>
      </c>
      <c r="D87" s="9" t="s">
        <v>318</v>
      </c>
      <c r="E87" t="s">
        <v>321</v>
      </c>
      <c r="F87" t="s">
        <v>320</v>
      </c>
      <c r="G87" s="8" t="s">
        <v>146</v>
      </c>
    </row>
    <row r="88" spans="1:7">
      <c r="A88" t="s">
        <v>43</v>
      </c>
      <c r="B88" t="str">
        <f>VLOOKUP(Tabel13[[#This Row],[Locatiecode]],'Locatie overzicht'!A:B,2,FALSE)</f>
        <v>De Ruimte</v>
      </c>
      <c r="C88" t="s">
        <v>154</v>
      </c>
      <c r="D88" s="9" t="s">
        <v>322</v>
      </c>
      <c r="E88" t="s">
        <v>323</v>
      </c>
      <c r="F88" t="s">
        <v>324</v>
      </c>
      <c r="G88" s="8" t="s">
        <v>325</v>
      </c>
    </row>
    <row r="89" spans="1:7">
      <c r="A89" t="s">
        <v>43</v>
      </c>
      <c r="B89" t="str">
        <f>VLOOKUP(Tabel13[[#This Row],[Locatiecode]],'Locatie overzicht'!A:B,2,FALSE)</f>
        <v>De Ruimte</v>
      </c>
      <c r="C89" t="s">
        <v>149</v>
      </c>
      <c r="D89" s="9" t="s">
        <v>326</v>
      </c>
      <c r="E89" t="s">
        <v>327</v>
      </c>
      <c r="F89" t="s">
        <v>328</v>
      </c>
      <c r="G89" s="8" t="s">
        <v>146</v>
      </c>
    </row>
    <row r="90" spans="1:7">
      <c r="A90" t="s">
        <v>43</v>
      </c>
      <c r="B90" t="str">
        <f>VLOOKUP(Tabel13[[#This Row],[Locatiecode]],'Locatie overzicht'!A:B,2,FALSE)</f>
        <v>De Ruimte</v>
      </c>
      <c r="C90" t="s">
        <v>149</v>
      </c>
      <c r="D90" s="9" t="s">
        <v>326</v>
      </c>
      <c r="E90" t="s">
        <v>329</v>
      </c>
      <c r="F90" t="s">
        <v>328</v>
      </c>
      <c r="G90" s="8" t="s">
        <v>146</v>
      </c>
    </row>
    <row r="91" spans="1:7">
      <c r="A91" t="s">
        <v>49</v>
      </c>
      <c r="B91" t="str">
        <f>VLOOKUP(Tabel13[[#This Row],[Locatiecode]],'Locatie overzicht'!A:B,2,FALSE)</f>
        <v>Klas op Wielen VO</v>
      </c>
      <c r="C91" t="s">
        <v>149</v>
      </c>
      <c r="D91" s="9" t="s">
        <v>150</v>
      </c>
      <c r="E91" t="s">
        <v>330</v>
      </c>
      <c r="F91" s="15" t="s">
        <v>331</v>
      </c>
      <c r="G91" s="8" t="s">
        <v>146</v>
      </c>
    </row>
    <row r="92" spans="1:7">
      <c r="A92" t="s">
        <v>49</v>
      </c>
      <c r="B92" t="str">
        <f>VLOOKUP(Tabel13[[#This Row],[Locatiecode]],'Locatie overzicht'!A:B,2,FALSE)</f>
        <v>Klas op Wielen VO</v>
      </c>
      <c r="C92" t="s">
        <v>154</v>
      </c>
      <c r="D92" s="9" t="s">
        <v>298</v>
      </c>
      <c r="E92" t="s">
        <v>332</v>
      </c>
      <c r="F92" t="s">
        <v>333</v>
      </c>
      <c r="G92" s="8" t="s">
        <v>146</v>
      </c>
    </row>
    <row r="93" spans="1:7">
      <c r="A93" t="s">
        <v>57</v>
      </c>
      <c r="B93" t="str">
        <f>VLOOKUP(Tabel13[[#This Row],[Locatiecode]],'Locatie overzicht'!A:B,2,FALSE)</f>
        <v>Van Coulsterstraat</v>
      </c>
      <c r="C93" t="s">
        <v>154</v>
      </c>
      <c r="D93" s="9" t="s">
        <v>334</v>
      </c>
      <c r="E93" t="s">
        <v>335</v>
      </c>
      <c r="F93" t="s">
        <v>336</v>
      </c>
      <c r="G93" s="8" t="s">
        <v>146</v>
      </c>
    </row>
    <row r="94" spans="1:7">
      <c r="A94" t="s">
        <v>57</v>
      </c>
      <c r="B94" t="str">
        <f>VLOOKUP(Tabel13[[#This Row],[Locatiecode]],'Locatie overzicht'!A:B,2,FALSE)</f>
        <v>Van Coulsterstraat</v>
      </c>
      <c r="C94" t="s">
        <v>142</v>
      </c>
      <c r="D94" s="12" t="s">
        <v>293</v>
      </c>
      <c r="E94" s="13" t="s">
        <v>337</v>
      </c>
      <c r="F94" t="s">
        <v>338</v>
      </c>
      <c r="G94" s="14" t="s">
        <v>146</v>
      </c>
    </row>
    <row r="95" spans="1:7">
      <c r="A95" t="s">
        <v>57</v>
      </c>
      <c r="B95" t="str">
        <f>VLOOKUP(Tabel13[[#This Row],[Locatiecode]],'Locatie overzicht'!A:B,2,FALSE)</f>
        <v>Van Coulsterstraat</v>
      </c>
      <c r="C95" t="s">
        <v>149</v>
      </c>
      <c r="D95" s="12" t="s">
        <v>326</v>
      </c>
      <c r="E95" s="13" t="s">
        <v>339</v>
      </c>
      <c r="F95">
        <v>10255111254</v>
      </c>
      <c r="G95" s="14" t="s">
        <v>146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225119-863C-4290-BDA7-FFF9312FB2CC}">
  <dimension ref="A1:G40"/>
  <sheetViews>
    <sheetView topLeftCell="A16" workbookViewId="0">
      <selection activeCell="C49" sqref="C49"/>
    </sheetView>
  </sheetViews>
  <sheetFormatPr defaultRowHeight="15"/>
  <cols>
    <col min="1" max="1" width="14.140625" customWidth="1"/>
    <col min="2" max="2" width="12.140625" bestFit="1" customWidth="1"/>
    <col min="3" max="3" width="18" bestFit="1" customWidth="1"/>
    <col min="4" max="4" width="27.28515625" bestFit="1" customWidth="1"/>
    <col min="5" max="5" width="20.85546875" bestFit="1" customWidth="1"/>
    <col min="6" max="6" width="12.7109375" bestFit="1" customWidth="1"/>
    <col min="7" max="7" width="9.7109375" customWidth="1"/>
  </cols>
  <sheetData>
    <row r="1" spans="1:7">
      <c r="A1" s="18" t="s">
        <v>0</v>
      </c>
      <c r="B1" s="18" t="s">
        <v>1</v>
      </c>
      <c r="C1" s="18" t="s">
        <v>127</v>
      </c>
      <c r="D1" s="19" t="s">
        <v>138</v>
      </c>
      <c r="E1" s="18" t="s">
        <v>139</v>
      </c>
      <c r="F1" s="18" t="s">
        <v>140</v>
      </c>
      <c r="G1" s="18" t="s">
        <v>141</v>
      </c>
    </row>
    <row r="2" spans="1:7">
      <c r="A2" s="11" t="s">
        <v>10</v>
      </c>
      <c r="B2" s="11" t="str">
        <f>VLOOKUP(A:A,'Locatie overzicht'!A:B,2,FALSE)</f>
        <v>Wijk aan Zee</v>
      </c>
      <c r="C2" s="11" t="s">
        <v>142</v>
      </c>
      <c r="D2" s="16" t="s">
        <v>143</v>
      </c>
      <c r="E2" s="11" t="s">
        <v>144</v>
      </c>
      <c r="F2" s="11" t="s">
        <v>145</v>
      </c>
      <c r="G2" s="17" t="s">
        <v>146</v>
      </c>
    </row>
    <row r="3" spans="1:7">
      <c r="A3" s="11" t="s">
        <v>10</v>
      </c>
      <c r="B3" s="11" t="str">
        <f>VLOOKUP(A:A,'Locatie overzicht'!A:B,2,FALSE)</f>
        <v>Wijk aan Zee</v>
      </c>
      <c r="C3" s="11" t="s">
        <v>142</v>
      </c>
      <c r="D3" s="16" t="s">
        <v>143</v>
      </c>
      <c r="E3" s="11" t="s">
        <v>147</v>
      </c>
      <c r="F3" s="11" t="s">
        <v>148</v>
      </c>
      <c r="G3" s="17" t="s">
        <v>146</v>
      </c>
    </row>
    <row r="4" spans="1:7">
      <c r="A4" s="11" t="s">
        <v>10</v>
      </c>
      <c r="B4" s="11" t="str">
        <f>VLOOKUP(A:A,'Locatie overzicht'!A:B,2,FALSE)</f>
        <v>Wijk aan Zee</v>
      </c>
      <c r="C4" s="11" t="s">
        <v>149</v>
      </c>
      <c r="D4" s="16" t="s">
        <v>150</v>
      </c>
      <c r="E4" s="11" t="s">
        <v>151</v>
      </c>
      <c r="F4" s="11" t="s">
        <v>152</v>
      </c>
      <c r="G4" s="17" t="s">
        <v>146</v>
      </c>
    </row>
    <row r="5" spans="1:7">
      <c r="A5" s="11" t="s">
        <v>10</v>
      </c>
      <c r="B5" s="11" t="str">
        <f>VLOOKUP(A:A,'Locatie overzicht'!A:B,2,FALSE)</f>
        <v>Wijk aan Zee</v>
      </c>
      <c r="C5" s="11" t="s">
        <v>149</v>
      </c>
      <c r="D5" s="16" t="s">
        <v>150</v>
      </c>
      <c r="E5" s="11" t="s">
        <v>153</v>
      </c>
      <c r="F5" s="11" t="s">
        <v>152</v>
      </c>
      <c r="G5" s="17" t="s">
        <v>146</v>
      </c>
    </row>
    <row r="6" spans="1:7">
      <c r="A6" s="11" t="s">
        <v>10</v>
      </c>
      <c r="B6" s="11" t="str">
        <f>VLOOKUP(A:A,'Locatie overzicht'!A:B,2,FALSE)</f>
        <v>Wijk aan Zee</v>
      </c>
      <c r="C6" s="11" t="s">
        <v>154</v>
      </c>
      <c r="D6" s="16" t="s">
        <v>155</v>
      </c>
      <c r="E6" s="11" t="s">
        <v>156</v>
      </c>
      <c r="F6" s="11" t="s">
        <v>157</v>
      </c>
      <c r="G6" s="17" t="s">
        <v>146</v>
      </c>
    </row>
    <row r="7" spans="1:7">
      <c r="A7" s="11" t="s">
        <v>10</v>
      </c>
      <c r="B7" s="11" t="str">
        <f>VLOOKUP(A:A,'Locatie overzicht'!A:B,2,FALSE)</f>
        <v>Wijk aan Zee</v>
      </c>
      <c r="C7" s="11" t="s">
        <v>154</v>
      </c>
      <c r="D7" s="16" t="s">
        <v>155</v>
      </c>
      <c r="E7" s="11" t="s">
        <v>158</v>
      </c>
      <c r="F7" s="11" t="s">
        <v>157</v>
      </c>
      <c r="G7" s="17" t="s">
        <v>146</v>
      </c>
    </row>
    <row r="8" spans="1:7">
      <c r="A8" s="11" t="s">
        <v>10</v>
      </c>
      <c r="B8" s="11" t="str">
        <f>VLOOKUP(A:A,'Locatie overzicht'!A:B,2,FALSE)</f>
        <v>Wijk aan Zee</v>
      </c>
      <c r="C8" s="11" t="s">
        <v>154</v>
      </c>
      <c r="D8" s="16" t="s">
        <v>159</v>
      </c>
      <c r="E8" s="11" t="s">
        <v>160</v>
      </c>
      <c r="F8" s="11" t="s">
        <v>161</v>
      </c>
      <c r="G8" s="17" t="s">
        <v>146</v>
      </c>
    </row>
    <row r="9" spans="1:7">
      <c r="A9" s="11" t="s">
        <v>10</v>
      </c>
      <c r="B9" s="11" t="str">
        <f>VLOOKUP(A:A,'Locatie overzicht'!A:B,2,FALSE)</f>
        <v>Wijk aan Zee</v>
      </c>
      <c r="C9" s="11" t="s">
        <v>154</v>
      </c>
      <c r="D9" s="16" t="s">
        <v>159</v>
      </c>
      <c r="E9" s="11" t="s">
        <v>162</v>
      </c>
      <c r="F9" s="11" t="s">
        <v>161</v>
      </c>
      <c r="G9" s="17" t="s">
        <v>146</v>
      </c>
    </row>
    <row r="10" spans="1:7">
      <c r="A10" s="11" t="s">
        <v>10</v>
      </c>
      <c r="B10" s="11" t="str">
        <f>VLOOKUP(A:A,'Locatie overzicht'!A:B,2,FALSE)</f>
        <v>Wijk aan Zee</v>
      </c>
      <c r="C10" s="11" t="s">
        <v>154</v>
      </c>
      <c r="D10" s="16" t="s">
        <v>159</v>
      </c>
      <c r="E10" s="11" t="s">
        <v>163</v>
      </c>
      <c r="F10" s="11" t="s">
        <v>164</v>
      </c>
      <c r="G10" s="17" t="s">
        <v>146</v>
      </c>
    </row>
    <row r="11" spans="1:7">
      <c r="A11" s="11" t="s">
        <v>10</v>
      </c>
      <c r="B11" s="11" t="str">
        <f>VLOOKUP(A:A,'Locatie overzicht'!A:B,2,FALSE)</f>
        <v>Wijk aan Zee</v>
      </c>
      <c r="C11" s="11" t="s">
        <v>154</v>
      </c>
      <c r="D11" s="16" t="s">
        <v>159</v>
      </c>
      <c r="E11" s="11" t="s">
        <v>165</v>
      </c>
      <c r="F11" s="11" t="s">
        <v>164</v>
      </c>
      <c r="G11" s="17" t="s">
        <v>146</v>
      </c>
    </row>
    <row r="12" spans="1:7">
      <c r="A12" s="11" t="s">
        <v>10</v>
      </c>
      <c r="B12" s="11" t="str">
        <f>VLOOKUP(A:A,'Locatie overzicht'!A:B,2,FALSE)</f>
        <v>Wijk aan Zee</v>
      </c>
      <c r="C12" s="11" t="s">
        <v>154</v>
      </c>
      <c r="D12" s="16" t="s">
        <v>159</v>
      </c>
      <c r="E12" s="11" t="s">
        <v>166</v>
      </c>
      <c r="F12" s="11" t="s">
        <v>167</v>
      </c>
      <c r="G12" s="17" t="s">
        <v>168</v>
      </c>
    </row>
    <row r="13" spans="1:7">
      <c r="A13" s="11" t="s">
        <v>10</v>
      </c>
      <c r="B13" s="11" t="str">
        <f>VLOOKUP(A:A,'Locatie overzicht'!A:B,2,FALSE)</f>
        <v>Wijk aan Zee</v>
      </c>
      <c r="C13" s="11" t="s">
        <v>154</v>
      </c>
      <c r="D13" s="16" t="s">
        <v>159</v>
      </c>
      <c r="E13" s="11" t="s">
        <v>169</v>
      </c>
      <c r="F13" s="11" t="s">
        <v>170</v>
      </c>
      <c r="G13" s="17" t="s">
        <v>168</v>
      </c>
    </row>
    <row r="14" spans="1:7">
      <c r="A14" s="11" t="s">
        <v>10</v>
      </c>
      <c r="B14" s="11" t="str">
        <f>VLOOKUP(A:A,'Locatie overzicht'!A:B,2,FALSE)</f>
        <v>Wijk aan Zee</v>
      </c>
      <c r="C14" s="11" t="s">
        <v>154</v>
      </c>
      <c r="D14" s="16" t="s">
        <v>159</v>
      </c>
      <c r="E14" s="11" t="s">
        <v>171</v>
      </c>
      <c r="F14" s="11" t="s">
        <v>170</v>
      </c>
      <c r="G14" s="17" t="s">
        <v>168</v>
      </c>
    </row>
    <row r="15" spans="1:7">
      <c r="A15" s="11" t="s">
        <v>10</v>
      </c>
      <c r="B15" s="11" t="str">
        <f>VLOOKUP(A:A,'Locatie overzicht'!A:B,2,FALSE)</f>
        <v>Wijk aan Zee</v>
      </c>
      <c r="C15" s="11" t="s">
        <v>154</v>
      </c>
      <c r="D15" s="16" t="s">
        <v>159</v>
      </c>
      <c r="E15" s="11" t="s">
        <v>172</v>
      </c>
      <c r="F15" s="11" t="s">
        <v>173</v>
      </c>
      <c r="G15" s="17" t="s">
        <v>174</v>
      </c>
    </row>
    <row r="16" spans="1:7">
      <c r="A16" s="11" t="s">
        <v>10</v>
      </c>
      <c r="B16" s="11" t="str">
        <f>VLOOKUP(A:A,'Locatie overzicht'!A:B,2,FALSE)</f>
        <v>Wijk aan Zee</v>
      </c>
      <c r="C16" s="11" t="s">
        <v>154</v>
      </c>
      <c r="D16" s="16" t="s">
        <v>159</v>
      </c>
      <c r="E16" s="11" t="s">
        <v>175</v>
      </c>
      <c r="F16" s="11" t="s">
        <v>176</v>
      </c>
      <c r="G16" s="17" t="s">
        <v>174</v>
      </c>
    </row>
    <row r="17" spans="1:7">
      <c r="A17" s="11" t="s">
        <v>10</v>
      </c>
      <c r="B17" s="11" t="str">
        <f>VLOOKUP(A:A,'Locatie overzicht'!A:B,2,FALSE)</f>
        <v>Wijk aan Zee</v>
      </c>
      <c r="C17" s="11" t="s">
        <v>154</v>
      </c>
      <c r="D17" s="16" t="s">
        <v>159</v>
      </c>
      <c r="E17" s="11" t="s">
        <v>177</v>
      </c>
      <c r="F17" s="11" t="s">
        <v>178</v>
      </c>
      <c r="G17" s="17" t="s">
        <v>174</v>
      </c>
    </row>
    <row r="18" spans="1:7">
      <c r="A18" s="11" t="s">
        <v>10</v>
      </c>
      <c r="B18" s="11" t="str">
        <f>VLOOKUP(A:A,'Locatie overzicht'!A:B,2,FALSE)</f>
        <v>Wijk aan Zee</v>
      </c>
      <c r="C18" s="11" t="s">
        <v>154</v>
      </c>
      <c r="D18" s="16" t="s">
        <v>159</v>
      </c>
      <c r="E18" s="11" t="s">
        <v>179</v>
      </c>
      <c r="F18" s="11" t="s">
        <v>180</v>
      </c>
      <c r="G18" s="17" t="s">
        <v>174</v>
      </c>
    </row>
    <row r="19" spans="1:7">
      <c r="A19" s="11" t="s">
        <v>10</v>
      </c>
      <c r="B19" s="11" t="str">
        <f>VLOOKUP(A:A,'Locatie overzicht'!A:B,2,FALSE)</f>
        <v>Wijk aan Zee</v>
      </c>
      <c r="C19" s="11" t="s">
        <v>154</v>
      </c>
      <c r="D19" s="16" t="s">
        <v>159</v>
      </c>
      <c r="E19" s="11" t="s">
        <v>181</v>
      </c>
      <c r="F19" s="11" t="s">
        <v>182</v>
      </c>
      <c r="G19" s="17" t="s">
        <v>183</v>
      </c>
    </row>
    <row r="20" spans="1:7">
      <c r="A20" s="11" t="s">
        <v>10</v>
      </c>
      <c r="B20" s="11" t="str">
        <f>VLOOKUP(A:A,'Locatie overzicht'!A:B,2,FALSE)</f>
        <v>Wijk aan Zee</v>
      </c>
      <c r="C20" s="11" t="s">
        <v>154</v>
      </c>
      <c r="D20" s="16" t="s">
        <v>159</v>
      </c>
      <c r="E20" s="11" t="s">
        <v>184</v>
      </c>
      <c r="F20" s="11" t="s">
        <v>185</v>
      </c>
      <c r="G20" s="17" t="s">
        <v>183</v>
      </c>
    </row>
    <row r="21" spans="1:7">
      <c r="A21" s="11" t="s">
        <v>10</v>
      </c>
      <c r="B21" s="11" t="str">
        <f>VLOOKUP(A:A,'Locatie overzicht'!A:B,2,FALSE)</f>
        <v>Wijk aan Zee</v>
      </c>
      <c r="C21" s="11" t="s">
        <v>154</v>
      </c>
      <c r="D21" s="16" t="s">
        <v>159</v>
      </c>
      <c r="E21" s="11" t="s">
        <v>186</v>
      </c>
      <c r="F21" s="11" t="s">
        <v>187</v>
      </c>
      <c r="G21" s="17" t="s">
        <v>188</v>
      </c>
    </row>
    <row r="22" spans="1:7">
      <c r="A22" s="11" t="s">
        <v>10</v>
      </c>
      <c r="B22" s="11" t="str">
        <f>VLOOKUP(A:A,'Locatie overzicht'!A:B,2,FALSE)</f>
        <v>Wijk aan Zee</v>
      </c>
      <c r="C22" s="11" t="s">
        <v>154</v>
      </c>
      <c r="D22" s="16" t="s">
        <v>159</v>
      </c>
      <c r="E22" s="11" t="s">
        <v>189</v>
      </c>
      <c r="F22" s="11" t="s">
        <v>190</v>
      </c>
      <c r="G22" s="17" t="s">
        <v>191</v>
      </c>
    </row>
    <row r="23" spans="1:7">
      <c r="A23" s="11" t="s">
        <v>10</v>
      </c>
      <c r="B23" s="11" t="str">
        <f>VLOOKUP(A:A,'Locatie overzicht'!A:B,2,FALSE)</f>
        <v>Wijk aan Zee</v>
      </c>
      <c r="C23" s="11" t="s">
        <v>154</v>
      </c>
      <c r="D23" s="16" t="s">
        <v>159</v>
      </c>
      <c r="E23" s="11" t="s">
        <v>192</v>
      </c>
      <c r="F23" s="11" t="s">
        <v>193</v>
      </c>
      <c r="G23" s="17" t="s">
        <v>194</v>
      </c>
    </row>
    <row r="24" spans="1:7">
      <c r="A24" s="11" t="s">
        <v>10</v>
      </c>
      <c r="B24" s="11" t="str">
        <f>VLOOKUP(A:A,'Locatie overzicht'!A:B,2,FALSE)</f>
        <v>Wijk aan Zee</v>
      </c>
      <c r="C24" s="11" t="s">
        <v>154</v>
      </c>
      <c r="D24" s="16" t="s">
        <v>159</v>
      </c>
      <c r="E24" s="11" t="s">
        <v>195</v>
      </c>
      <c r="F24" s="11" t="s">
        <v>196</v>
      </c>
      <c r="G24" s="17" t="s">
        <v>197</v>
      </c>
    </row>
    <row r="25" spans="1:7">
      <c r="A25" s="11" t="s">
        <v>10</v>
      </c>
      <c r="B25" s="11" t="str">
        <f>VLOOKUP(A:A,'Locatie overzicht'!A:B,2,FALSE)</f>
        <v>Wijk aan Zee</v>
      </c>
      <c r="C25" s="11" t="s">
        <v>154</v>
      </c>
      <c r="D25" s="16" t="s">
        <v>159</v>
      </c>
      <c r="E25" s="11" t="s">
        <v>198</v>
      </c>
      <c r="F25" s="11" t="s">
        <v>199</v>
      </c>
      <c r="G25" s="17" t="s">
        <v>197</v>
      </c>
    </row>
    <row r="26" spans="1:7">
      <c r="A26" s="11" t="s">
        <v>10</v>
      </c>
      <c r="B26" s="11" t="str">
        <f>VLOOKUP(A:A,'Locatie overzicht'!A:B,2,FALSE)</f>
        <v>Wijk aan Zee</v>
      </c>
      <c r="C26" s="11" t="s">
        <v>154</v>
      </c>
      <c r="D26" s="16" t="s">
        <v>159</v>
      </c>
      <c r="E26" s="11" t="s">
        <v>200</v>
      </c>
      <c r="F26" s="11" t="s">
        <v>201</v>
      </c>
      <c r="G26" s="17" t="s">
        <v>202</v>
      </c>
    </row>
    <row r="27" spans="1:7">
      <c r="A27" s="11" t="s">
        <v>10</v>
      </c>
      <c r="B27" s="11" t="str">
        <f>VLOOKUP(A:A,'Locatie overzicht'!A:B,2,FALSE)</f>
        <v>Wijk aan Zee</v>
      </c>
      <c r="C27" s="11" t="s">
        <v>154</v>
      </c>
      <c r="D27" s="16" t="s">
        <v>159</v>
      </c>
      <c r="E27" s="11" t="s">
        <v>203</v>
      </c>
      <c r="F27" s="11" t="s">
        <v>204</v>
      </c>
      <c r="G27" s="17" t="s">
        <v>202</v>
      </c>
    </row>
    <row r="28" spans="1:7">
      <c r="A28" s="11" t="s">
        <v>10</v>
      </c>
      <c r="B28" s="11" t="str">
        <f>VLOOKUP(A:A,'Locatie overzicht'!A:B,2,FALSE)</f>
        <v>Wijk aan Zee</v>
      </c>
      <c r="C28" s="11" t="s">
        <v>154</v>
      </c>
      <c r="D28" s="16" t="s">
        <v>159</v>
      </c>
      <c r="E28" s="11" t="s">
        <v>205</v>
      </c>
      <c r="F28" s="11" t="s">
        <v>201</v>
      </c>
      <c r="G28" s="17" t="s">
        <v>202</v>
      </c>
    </row>
    <row r="29" spans="1:7">
      <c r="A29" s="11" t="s">
        <v>10</v>
      </c>
      <c r="B29" s="11" t="str">
        <f>VLOOKUP(A:A,'Locatie overzicht'!A:B,2,FALSE)</f>
        <v>Wijk aan Zee</v>
      </c>
      <c r="C29" s="11" t="s">
        <v>154</v>
      </c>
      <c r="D29" s="16" t="s">
        <v>159</v>
      </c>
      <c r="E29" s="11" t="s">
        <v>206</v>
      </c>
      <c r="F29" s="11" t="s">
        <v>207</v>
      </c>
      <c r="G29" s="17" t="s">
        <v>208</v>
      </c>
    </row>
    <row r="30" spans="1:7">
      <c r="A30" s="11" t="s">
        <v>10</v>
      </c>
      <c r="B30" s="11" t="str">
        <f>VLOOKUP(A:A,'Locatie overzicht'!A:B,2,FALSE)</f>
        <v>Wijk aan Zee</v>
      </c>
      <c r="C30" s="11" t="s">
        <v>154</v>
      </c>
      <c r="D30" s="16" t="s">
        <v>159</v>
      </c>
      <c r="E30" s="11" t="s">
        <v>209</v>
      </c>
      <c r="F30" s="11" t="s">
        <v>210</v>
      </c>
      <c r="G30" s="17" t="s">
        <v>211</v>
      </c>
    </row>
    <row r="31" spans="1:7">
      <c r="A31" s="11" t="s">
        <v>10</v>
      </c>
      <c r="B31" s="11" t="str">
        <f>VLOOKUP(A:A,'Locatie overzicht'!A:B,2,FALSE)</f>
        <v>Wijk aan Zee</v>
      </c>
      <c r="C31" s="11" t="s">
        <v>154</v>
      </c>
      <c r="D31" s="16" t="s">
        <v>159</v>
      </c>
      <c r="E31" s="11" t="s">
        <v>212</v>
      </c>
      <c r="F31" s="11"/>
      <c r="G31" s="17" t="s">
        <v>211</v>
      </c>
    </row>
    <row r="32" spans="1:7">
      <c r="A32" s="11" t="s">
        <v>10</v>
      </c>
      <c r="B32" s="11" t="str">
        <f>VLOOKUP(A:A,'Locatie overzicht'!A:B,2,FALSE)</f>
        <v>Wijk aan Zee</v>
      </c>
      <c r="C32" s="11" t="s">
        <v>154</v>
      </c>
      <c r="D32" s="16" t="s">
        <v>159</v>
      </c>
      <c r="E32" s="11" t="s">
        <v>213</v>
      </c>
      <c r="F32" s="11" t="s">
        <v>214</v>
      </c>
      <c r="G32" s="17" t="s">
        <v>215</v>
      </c>
    </row>
    <row r="33" spans="1:7">
      <c r="A33" s="11" t="s">
        <v>10</v>
      </c>
      <c r="B33" s="11" t="str">
        <f>VLOOKUP(A:A,'Locatie overzicht'!A:B,2,FALSE)</f>
        <v>Wijk aan Zee</v>
      </c>
      <c r="C33" s="11" t="s">
        <v>154</v>
      </c>
      <c r="D33" s="16" t="s">
        <v>159</v>
      </c>
      <c r="E33" s="11" t="s">
        <v>216</v>
      </c>
      <c r="F33" s="11" t="s">
        <v>214</v>
      </c>
      <c r="G33" s="17" t="s">
        <v>215</v>
      </c>
    </row>
    <row r="34" spans="1:7">
      <c r="A34" s="11" t="s">
        <v>10</v>
      </c>
      <c r="B34" s="11" t="str">
        <f>VLOOKUP(A:A,'Locatie overzicht'!A:B,2,FALSE)</f>
        <v>Wijk aan Zee</v>
      </c>
      <c r="C34" s="11" t="s">
        <v>154</v>
      </c>
      <c r="D34" s="16" t="s">
        <v>159</v>
      </c>
      <c r="E34" s="11" t="s">
        <v>217</v>
      </c>
      <c r="F34" s="11" t="s">
        <v>218</v>
      </c>
      <c r="G34" s="17" t="s">
        <v>219</v>
      </c>
    </row>
    <row r="35" spans="1:7">
      <c r="A35" s="11" t="s">
        <v>10</v>
      </c>
      <c r="B35" s="11" t="str">
        <f>VLOOKUP(A:A,'Locatie overzicht'!A:B,2,FALSE)</f>
        <v>Wijk aan Zee</v>
      </c>
      <c r="C35" s="11" t="s">
        <v>154</v>
      </c>
      <c r="D35" s="16" t="s">
        <v>159</v>
      </c>
      <c r="E35" s="11" t="s">
        <v>220</v>
      </c>
      <c r="F35" s="11" t="s">
        <v>221</v>
      </c>
      <c r="G35" s="17" t="s">
        <v>222</v>
      </c>
    </row>
    <row r="36" spans="1:7">
      <c r="A36" s="11" t="s">
        <v>10</v>
      </c>
      <c r="B36" s="11" t="str">
        <f>VLOOKUP(A:A,'Locatie overzicht'!A:B,2,FALSE)</f>
        <v>Wijk aan Zee</v>
      </c>
      <c r="C36" s="11" t="s">
        <v>154</v>
      </c>
      <c r="D36" s="16" t="s">
        <v>159</v>
      </c>
      <c r="E36" s="11" t="s">
        <v>223</v>
      </c>
      <c r="F36" s="11" t="s">
        <v>224</v>
      </c>
      <c r="G36" s="17" t="s">
        <v>225</v>
      </c>
    </row>
    <row r="37" spans="1:7">
      <c r="A37" s="11" t="s">
        <v>10</v>
      </c>
      <c r="B37" s="11" t="str">
        <f>VLOOKUP(A:A,'Locatie overzicht'!A:B,2,FALSE)</f>
        <v>Wijk aan Zee</v>
      </c>
      <c r="C37" s="11" t="s">
        <v>154</v>
      </c>
      <c r="D37" s="16" t="s">
        <v>159</v>
      </c>
      <c r="E37" s="11" t="s">
        <v>226</v>
      </c>
      <c r="F37" s="11" t="s">
        <v>227</v>
      </c>
      <c r="G37" s="17" t="s">
        <v>228</v>
      </c>
    </row>
    <row r="38" spans="1:7">
      <c r="A38" s="11" t="s">
        <v>10</v>
      </c>
      <c r="B38" s="11" t="str">
        <f>VLOOKUP(A:A,'Locatie overzicht'!A:B,2,FALSE)</f>
        <v>Wijk aan Zee</v>
      </c>
      <c r="C38" s="11" t="s">
        <v>154</v>
      </c>
      <c r="D38" s="16" t="s">
        <v>159</v>
      </c>
      <c r="E38" s="11" t="s">
        <v>229</v>
      </c>
      <c r="F38" s="11" t="s">
        <v>227</v>
      </c>
      <c r="G38" s="17" t="s">
        <v>228</v>
      </c>
    </row>
    <row r="39" spans="1:7">
      <c r="A39" s="11" t="s">
        <v>10</v>
      </c>
      <c r="B39" s="11" t="str">
        <f>VLOOKUP(A:A,'Locatie overzicht'!A:B,2,FALSE)</f>
        <v>Wijk aan Zee</v>
      </c>
      <c r="C39" s="11" t="s">
        <v>154</v>
      </c>
      <c r="D39" s="16" t="s">
        <v>159</v>
      </c>
      <c r="E39" s="11" t="s">
        <v>230</v>
      </c>
      <c r="F39" s="11" t="s">
        <v>231</v>
      </c>
      <c r="G39" s="17" t="s">
        <v>232</v>
      </c>
    </row>
    <row r="40" spans="1:7">
      <c r="A40" s="11" t="s">
        <v>10</v>
      </c>
      <c r="B40" s="11" t="str">
        <f>VLOOKUP(A:A,'Locatie overzicht'!A:B,2,FALSE)</f>
        <v>Wijk aan Zee</v>
      </c>
      <c r="C40" s="11" t="s">
        <v>340</v>
      </c>
      <c r="D40" s="16" t="s">
        <v>341</v>
      </c>
      <c r="E40" s="11" t="s">
        <v>342</v>
      </c>
      <c r="F40" s="11"/>
      <c r="G40" s="17" t="s">
        <v>343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58AE73-A835-46AD-830C-8A767D37E235}">
  <dimension ref="A1:G28"/>
  <sheetViews>
    <sheetView workbookViewId="0">
      <selection activeCell="H34" sqref="H34"/>
    </sheetView>
  </sheetViews>
  <sheetFormatPr defaultRowHeight="15"/>
  <cols>
    <col min="1" max="1" width="14.28515625" bestFit="1" customWidth="1"/>
    <col min="2" max="2" width="8.42578125" bestFit="1" customWidth="1"/>
    <col min="3" max="3" width="8" bestFit="1" customWidth="1"/>
    <col min="4" max="4" width="27.28515625" bestFit="1" customWidth="1"/>
    <col min="5" max="5" width="17.42578125" bestFit="1" customWidth="1"/>
    <col min="6" max="6" width="12.7109375" bestFit="1" customWidth="1"/>
    <col min="7" max="7" width="10.85546875" bestFit="1" customWidth="1"/>
  </cols>
  <sheetData>
    <row r="1" spans="1:7">
      <c r="A1" s="18" t="s">
        <v>0</v>
      </c>
      <c r="B1" s="18" t="s">
        <v>1</v>
      </c>
      <c r="C1" s="18" t="s">
        <v>127</v>
      </c>
      <c r="D1" s="19" t="s">
        <v>138</v>
      </c>
      <c r="E1" s="18" t="s">
        <v>139</v>
      </c>
      <c r="F1" s="18" t="s">
        <v>140</v>
      </c>
      <c r="G1" s="18" t="s">
        <v>141</v>
      </c>
    </row>
    <row r="2" spans="1:7">
      <c r="A2" s="11" t="s">
        <v>13</v>
      </c>
      <c r="B2" s="11" t="s">
        <v>14</v>
      </c>
      <c r="C2" s="11" t="s">
        <v>154</v>
      </c>
      <c r="D2" s="16" t="s">
        <v>155</v>
      </c>
      <c r="E2" s="11" t="s">
        <v>233</v>
      </c>
      <c r="F2" s="11" t="s">
        <v>234</v>
      </c>
      <c r="G2" s="17" t="s">
        <v>146</v>
      </c>
    </row>
    <row r="3" spans="1:7">
      <c r="A3" s="11" t="s">
        <v>13</v>
      </c>
      <c r="B3" s="11" t="s">
        <v>14</v>
      </c>
      <c r="C3" s="11" t="s">
        <v>154</v>
      </c>
      <c r="D3" s="16" t="s">
        <v>155</v>
      </c>
      <c r="E3" s="11" t="s">
        <v>235</v>
      </c>
      <c r="F3" s="11" t="s">
        <v>234</v>
      </c>
      <c r="G3" s="17" t="s">
        <v>146</v>
      </c>
    </row>
    <row r="4" spans="1:7">
      <c r="A4" s="11" t="s">
        <v>13</v>
      </c>
      <c r="B4" s="11" t="s">
        <v>14</v>
      </c>
      <c r="C4" s="11" t="s">
        <v>154</v>
      </c>
      <c r="D4" s="16" t="s">
        <v>236</v>
      </c>
      <c r="E4" s="11" t="s">
        <v>237</v>
      </c>
      <c r="F4" s="11" t="s">
        <v>238</v>
      </c>
      <c r="G4" s="17" t="s">
        <v>239</v>
      </c>
    </row>
    <row r="5" spans="1:7">
      <c r="A5" s="11" t="s">
        <v>13</v>
      </c>
      <c r="B5" s="11" t="s">
        <v>14</v>
      </c>
      <c r="C5" s="11" t="s">
        <v>154</v>
      </c>
      <c r="D5" s="16" t="s">
        <v>236</v>
      </c>
      <c r="E5" s="11" t="s">
        <v>240</v>
      </c>
      <c r="F5" s="11" t="s">
        <v>238</v>
      </c>
      <c r="G5" s="17" t="s">
        <v>239</v>
      </c>
    </row>
    <row r="6" spans="1:7">
      <c r="A6" s="11" t="s">
        <v>13</v>
      </c>
      <c r="B6" s="11" t="s">
        <v>14</v>
      </c>
      <c r="C6" s="11" t="s">
        <v>154</v>
      </c>
      <c r="D6" s="16" t="s">
        <v>159</v>
      </c>
      <c r="E6" s="11" t="s">
        <v>241</v>
      </c>
      <c r="F6" s="11" t="s">
        <v>242</v>
      </c>
      <c r="G6" s="17" t="s">
        <v>146</v>
      </c>
    </row>
    <row r="7" spans="1:7">
      <c r="A7" s="11" t="s">
        <v>13</v>
      </c>
      <c r="B7" s="11" t="s">
        <v>14</v>
      </c>
      <c r="C7" s="11" t="s">
        <v>154</v>
      </c>
      <c r="D7" s="16" t="s">
        <v>159</v>
      </c>
      <c r="E7" s="11" t="s">
        <v>243</v>
      </c>
      <c r="F7" s="11" t="s">
        <v>242</v>
      </c>
      <c r="G7" s="17" t="s">
        <v>146</v>
      </c>
    </row>
    <row r="8" spans="1:7">
      <c r="A8" s="11" t="s">
        <v>13</v>
      </c>
      <c r="B8" s="11" t="s">
        <v>14</v>
      </c>
      <c r="C8" s="11" t="s">
        <v>154</v>
      </c>
      <c r="D8" s="16" t="s">
        <v>159</v>
      </c>
      <c r="E8" s="11" t="s">
        <v>244</v>
      </c>
      <c r="F8" s="11" t="s">
        <v>242</v>
      </c>
      <c r="G8" s="17" t="s">
        <v>146</v>
      </c>
    </row>
    <row r="9" spans="1:7">
      <c r="A9" s="11" t="s">
        <v>13</v>
      </c>
      <c r="B9" s="11" t="s">
        <v>14</v>
      </c>
      <c r="C9" s="11" t="s">
        <v>154</v>
      </c>
      <c r="D9" s="16" t="s">
        <v>159</v>
      </c>
      <c r="E9" s="11" t="s">
        <v>245</v>
      </c>
      <c r="F9" s="11" t="s">
        <v>246</v>
      </c>
      <c r="G9" s="17" t="s">
        <v>146</v>
      </c>
    </row>
    <row r="10" spans="1:7">
      <c r="A10" s="11" t="s">
        <v>13</v>
      </c>
      <c r="B10" s="11" t="s">
        <v>14</v>
      </c>
      <c r="C10" s="11" t="s">
        <v>154</v>
      </c>
      <c r="D10" s="16" t="s">
        <v>159</v>
      </c>
      <c r="E10" s="11" t="s">
        <v>247</v>
      </c>
      <c r="F10" s="11" t="s">
        <v>246</v>
      </c>
      <c r="G10" s="17" t="s">
        <v>146</v>
      </c>
    </row>
    <row r="11" spans="1:7">
      <c r="A11" s="11" t="s">
        <v>13</v>
      </c>
      <c r="B11" s="11" t="s">
        <v>14</v>
      </c>
      <c r="C11" s="11" t="s">
        <v>154</v>
      </c>
      <c r="D11" s="16" t="s">
        <v>159</v>
      </c>
      <c r="E11" s="11" t="s">
        <v>248</v>
      </c>
      <c r="F11" s="11" t="s">
        <v>246</v>
      </c>
      <c r="G11" s="17" t="s">
        <v>146</v>
      </c>
    </row>
    <row r="12" spans="1:7">
      <c r="A12" s="11" t="s">
        <v>13</v>
      </c>
      <c r="B12" s="11" t="s">
        <v>14</v>
      </c>
      <c r="C12" s="11" t="s">
        <v>154</v>
      </c>
      <c r="D12" s="16" t="s">
        <v>159</v>
      </c>
      <c r="E12" s="11" t="s">
        <v>249</v>
      </c>
      <c r="F12" s="11" t="s">
        <v>250</v>
      </c>
      <c r="G12" s="17" t="s">
        <v>251</v>
      </c>
    </row>
    <row r="13" spans="1:7">
      <c r="A13" s="11" t="s">
        <v>13</v>
      </c>
      <c r="B13" s="11" t="s">
        <v>14</v>
      </c>
      <c r="C13" s="11" t="s">
        <v>154</v>
      </c>
      <c r="D13" s="16" t="s">
        <v>159</v>
      </c>
      <c r="E13" s="11" t="s">
        <v>252</v>
      </c>
      <c r="F13" s="11" t="s">
        <v>250</v>
      </c>
      <c r="G13" s="17" t="s">
        <v>251</v>
      </c>
    </row>
    <row r="14" spans="1:7">
      <c r="A14" s="11" t="s">
        <v>13</v>
      </c>
      <c r="B14" s="11" t="s">
        <v>14</v>
      </c>
      <c r="C14" s="11" t="s">
        <v>154</v>
      </c>
      <c r="D14" s="16" t="s">
        <v>159</v>
      </c>
      <c r="E14" s="11" t="s">
        <v>252</v>
      </c>
      <c r="F14" s="11" t="s">
        <v>250</v>
      </c>
      <c r="G14" s="17" t="s">
        <v>251</v>
      </c>
    </row>
    <row r="15" spans="1:7">
      <c r="A15" s="11" t="s">
        <v>13</v>
      </c>
      <c r="B15" s="11" t="s">
        <v>14</v>
      </c>
      <c r="C15" s="11" t="s">
        <v>154</v>
      </c>
      <c r="D15" s="16" t="s">
        <v>159</v>
      </c>
      <c r="E15" s="11" t="s">
        <v>253</v>
      </c>
      <c r="F15" s="11" t="s">
        <v>254</v>
      </c>
      <c r="G15" s="17" t="s">
        <v>251</v>
      </c>
    </row>
    <row r="16" spans="1:7">
      <c r="A16" s="11" t="s">
        <v>13</v>
      </c>
      <c r="B16" s="11" t="s">
        <v>14</v>
      </c>
      <c r="C16" s="11" t="s">
        <v>154</v>
      </c>
      <c r="D16" s="16" t="s">
        <v>159</v>
      </c>
      <c r="E16" s="11" t="s">
        <v>255</v>
      </c>
      <c r="F16" s="11" t="s">
        <v>254</v>
      </c>
      <c r="G16" s="17" t="s">
        <v>251</v>
      </c>
    </row>
    <row r="17" spans="1:7">
      <c r="A17" s="11" t="s">
        <v>13</v>
      </c>
      <c r="B17" s="11" t="s">
        <v>14</v>
      </c>
      <c r="C17" s="11" t="s">
        <v>154</v>
      </c>
      <c r="D17" s="16" t="s">
        <v>159</v>
      </c>
      <c r="E17" s="11" t="s">
        <v>255</v>
      </c>
      <c r="F17" s="11" t="s">
        <v>254</v>
      </c>
      <c r="G17" s="17" t="s">
        <v>251</v>
      </c>
    </row>
    <row r="18" spans="1:7">
      <c r="A18" s="11" t="s">
        <v>13</v>
      </c>
      <c r="B18" s="11" t="s">
        <v>14</v>
      </c>
      <c r="C18" s="11" t="s">
        <v>154</v>
      </c>
      <c r="D18" s="16" t="s">
        <v>159</v>
      </c>
      <c r="E18" s="11" t="s">
        <v>256</v>
      </c>
      <c r="F18" s="11" t="s">
        <v>257</v>
      </c>
      <c r="G18" s="17" t="s">
        <v>258</v>
      </c>
    </row>
    <row r="19" spans="1:7">
      <c r="A19" s="11" t="s">
        <v>13</v>
      </c>
      <c r="B19" s="11" t="s">
        <v>14</v>
      </c>
      <c r="C19" s="11" t="s">
        <v>154</v>
      </c>
      <c r="D19" s="16" t="s">
        <v>159</v>
      </c>
      <c r="E19" s="11" t="s">
        <v>259</v>
      </c>
      <c r="F19" s="11" t="s">
        <v>257</v>
      </c>
      <c r="G19" s="17" t="s">
        <v>258</v>
      </c>
    </row>
    <row r="20" spans="1:7">
      <c r="A20" s="11" t="s">
        <v>13</v>
      </c>
      <c r="B20" s="11" t="s">
        <v>14</v>
      </c>
      <c r="C20" s="11" t="s">
        <v>154</v>
      </c>
      <c r="D20" s="16" t="s">
        <v>159</v>
      </c>
      <c r="E20" s="11" t="s">
        <v>259</v>
      </c>
      <c r="F20" s="11" t="s">
        <v>257</v>
      </c>
      <c r="G20" s="17" t="s">
        <v>258</v>
      </c>
    </row>
    <row r="21" spans="1:7">
      <c r="A21" s="11" t="s">
        <v>13</v>
      </c>
      <c r="B21" s="11" t="s">
        <v>14</v>
      </c>
      <c r="C21" s="11" t="s">
        <v>154</v>
      </c>
      <c r="D21" s="16" t="s">
        <v>159</v>
      </c>
      <c r="E21" s="11" t="s">
        <v>260</v>
      </c>
      <c r="F21" s="11" t="s">
        <v>261</v>
      </c>
      <c r="G21" s="17" t="s">
        <v>262</v>
      </c>
    </row>
    <row r="22" spans="1:7">
      <c r="A22" s="11" t="s">
        <v>13</v>
      </c>
      <c r="B22" s="11" t="s">
        <v>14</v>
      </c>
      <c r="C22" s="11" t="s">
        <v>154</v>
      </c>
      <c r="D22" s="16" t="s">
        <v>159</v>
      </c>
      <c r="E22" s="11" t="s">
        <v>263</v>
      </c>
      <c r="F22" s="11" t="s">
        <v>261</v>
      </c>
      <c r="G22" s="17" t="s">
        <v>262</v>
      </c>
    </row>
    <row r="23" spans="1:7">
      <c r="A23" s="11" t="s">
        <v>13</v>
      </c>
      <c r="B23" s="11" t="s">
        <v>14</v>
      </c>
      <c r="C23" s="11" t="s">
        <v>154</v>
      </c>
      <c r="D23" s="16" t="s">
        <v>264</v>
      </c>
      <c r="E23" s="11" t="s">
        <v>265</v>
      </c>
      <c r="F23" s="11" t="s">
        <v>266</v>
      </c>
      <c r="G23" s="17" t="s">
        <v>267</v>
      </c>
    </row>
    <row r="24" spans="1:7">
      <c r="A24" s="11" t="s">
        <v>13</v>
      </c>
      <c r="B24" s="11" t="s">
        <v>14</v>
      </c>
      <c r="C24" s="11" t="s">
        <v>154</v>
      </c>
      <c r="D24" s="16" t="s">
        <v>264</v>
      </c>
      <c r="E24" s="11" t="s">
        <v>268</v>
      </c>
      <c r="F24" s="11" t="s">
        <v>269</v>
      </c>
      <c r="G24" s="17" t="s">
        <v>267</v>
      </c>
    </row>
    <row r="25" spans="1:7">
      <c r="A25" s="11" t="s">
        <v>13</v>
      </c>
      <c r="B25" s="11" t="s">
        <v>14</v>
      </c>
      <c r="C25" s="11" t="s">
        <v>154</v>
      </c>
      <c r="D25" s="16" t="s">
        <v>264</v>
      </c>
      <c r="E25" s="11" t="s">
        <v>270</v>
      </c>
      <c r="F25" s="11" t="s">
        <v>271</v>
      </c>
      <c r="G25" s="17" t="s">
        <v>267</v>
      </c>
    </row>
    <row r="26" spans="1:7">
      <c r="A26" s="11" t="s">
        <v>13</v>
      </c>
      <c r="B26" s="11" t="s">
        <v>14</v>
      </c>
      <c r="C26" s="11" t="s">
        <v>149</v>
      </c>
      <c r="D26" s="16" t="s">
        <v>150</v>
      </c>
      <c r="E26" s="11" t="s">
        <v>272</v>
      </c>
      <c r="F26" s="11" t="s">
        <v>273</v>
      </c>
      <c r="G26" s="17" t="s">
        <v>146</v>
      </c>
    </row>
    <row r="27" spans="1:7">
      <c r="A27" s="11" t="s">
        <v>13</v>
      </c>
      <c r="B27" s="11" t="s">
        <v>14</v>
      </c>
      <c r="C27" s="11" t="s">
        <v>149</v>
      </c>
      <c r="D27" s="16" t="s">
        <v>150</v>
      </c>
      <c r="E27" s="11" t="s">
        <v>274</v>
      </c>
      <c r="F27" s="11" t="s">
        <v>273</v>
      </c>
      <c r="G27" s="17" t="s">
        <v>146</v>
      </c>
    </row>
    <row r="28" spans="1:7">
      <c r="A28" s="11" t="s">
        <v>13</v>
      </c>
      <c r="B28" s="11" t="s">
        <v>14</v>
      </c>
      <c r="C28" s="11" t="s">
        <v>340</v>
      </c>
      <c r="D28" s="16" t="s">
        <v>341</v>
      </c>
      <c r="E28" s="11" t="s">
        <v>344</v>
      </c>
      <c r="F28" s="11"/>
      <c r="G28" s="17"/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9918AE-76CE-4E94-8DD5-69972394BEBE}">
  <dimension ref="A1:G8"/>
  <sheetViews>
    <sheetView workbookViewId="0">
      <selection activeCell="G8" sqref="G8"/>
    </sheetView>
  </sheetViews>
  <sheetFormatPr defaultRowHeight="15"/>
  <cols>
    <col min="1" max="1" width="14.140625" customWidth="1"/>
    <col min="5" max="5" width="12.42578125" customWidth="1"/>
    <col min="6" max="6" width="10.28515625" customWidth="1"/>
    <col min="7" max="7" width="9.7109375" customWidth="1"/>
  </cols>
  <sheetData>
    <row r="1" spans="1:7">
      <c r="A1" s="18" t="s">
        <v>0</v>
      </c>
      <c r="B1" s="18" t="s">
        <v>1</v>
      </c>
      <c r="C1" s="18" t="s">
        <v>127</v>
      </c>
      <c r="D1" s="19" t="s">
        <v>138</v>
      </c>
      <c r="E1" s="18" t="s">
        <v>139</v>
      </c>
      <c r="F1" s="18" t="s">
        <v>140</v>
      </c>
      <c r="G1" s="18" t="s">
        <v>141</v>
      </c>
    </row>
    <row r="2" spans="1:7">
      <c r="A2" s="11" t="s">
        <v>17</v>
      </c>
      <c r="B2" s="11" t="s">
        <v>18</v>
      </c>
      <c r="C2" s="11" t="s">
        <v>154</v>
      </c>
      <c r="D2" s="16" t="s">
        <v>159</v>
      </c>
      <c r="E2" s="11" t="s">
        <v>275</v>
      </c>
      <c r="F2" s="11" t="s">
        <v>276</v>
      </c>
      <c r="G2" s="17"/>
    </row>
    <row r="3" spans="1:7">
      <c r="A3" s="11" t="s">
        <v>17</v>
      </c>
      <c r="B3" s="11" t="s">
        <v>18</v>
      </c>
      <c r="C3" s="11" t="s">
        <v>154</v>
      </c>
      <c r="D3" s="16" t="s">
        <v>159</v>
      </c>
      <c r="E3" s="11" t="s">
        <v>277</v>
      </c>
      <c r="F3" s="11" t="s">
        <v>276</v>
      </c>
      <c r="G3" s="17"/>
    </row>
    <row r="4" spans="1:7">
      <c r="A4" s="11" t="s">
        <v>17</v>
      </c>
      <c r="B4" s="11" t="s">
        <v>18</v>
      </c>
      <c r="C4" s="11" t="s">
        <v>149</v>
      </c>
      <c r="D4" s="16" t="s">
        <v>150</v>
      </c>
      <c r="E4" s="11" t="s">
        <v>278</v>
      </c>
      <c r="F4" s="11" t="s">
        <v>279</v>
      </c>
      <c r="G4" s="17"/>
    </row>
    <row r="5" spans="1:7">
      <c r="A5" s="11" t="s">
        <v>17</v>
      </c>
      <c r="B5" s="11" t="s">
        <v>18</v>
      </c>
      <c r="C5" s="11" t="s">
        <v>149</v>
      </c>
      <c r="D5" s="16" t="s">
        <v>150</v>
      </c>
      <c r="E5" s="11" t="s">
        <v>280</v>
      </c>
      <c r="F5" s="11" t="s">
        <v>279</v>
      </c>
      <c r="G5" s="17"/>
    </row>
    <row r="6" spans="1:7">
      <c r="A6" s="11" t="s">
        <v>17</v>
      </c>
      <c r="B6" s="11" t="s">
        <v>18</v>
      </c>
      <c r="C6" s="11" t="s">
        <v>142</v>
      </c>
      <c r="D6" s="16" t="s">
        <v>281</v>
      </c>
      <c r="E6" s="11" t="s">
        <v>282</v>
      </c>
      <c r="F6" s="11" t="s">
        <v>283</v>
      </c>
      <c r="G6" s="17"/>
    </row>
    <row r="7" spans="1:7">
      <c r="A7" s="11" t="s">
        <v>17</v>
      </c>
      <c r="B7" s="11" t="s">
        <v>18</v>
      </c>
      <c r="C7" s="11" t="s">
        <v>142</v>
      </c>
      <c r="D7" s="16" t="s">
        <v>281</v>
      </c>
      <c r="E7" s="11" t="s">
        <v>284</v>
      </c>
      <c r="F7" s="11" t="s">
        <v>285</v>
      </c>
      <c r="G7" s="17"/>
    </row>
    <row r="8" spans="1:7">
      <c r="A8" s="11" t="s">
        <v>17</v>
      </c>
      <c r="B8" s="11" t="s">
        <v>18</v>
      </c>
      <c r="C8" s="11" t="s">
        <v>340</v>
      </c>
      <c r="D8" s="16"/>
      <c r="E8" s="11" t="s">
        <v>345</v>
      </c>
      <c r="F8" s="11"/>
      <c r="G8" s="17"/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9A22C8-1647-4A9A-98BA-5270F1D527B9}">
  <dimension ref="A1:G9"/>
  <sheetViews>
    <sheetView workbookViewId="0">
      <selection sqref="A1:G8"/>
    </sheetView>
  </sheetViews>
  <sheetFormatPr defaultRowHeight="15"/>
  <cols>
    <col min="1" max="1" width="14.140625" customWidth="1"/>
    <col min="5" max="5" width="12.42578125" customWidth="1"/>
    <col min="6" max="6" width="10.28515625" customWidth="1"/>
    <col min="7" max="7" width="9.7109375" customWidth="1"/>
  </cols>
  <sheetData>
    <row r="1" spans="1:7">
      <c r="A1" s="18" t="s">
        <v>0</v>
      </c>
      <c r="B1" s="18" t="s">
        <v>1</v>
      </c>
      <c r="C1" s="18" t="s">
        <v>127</v>
      </c>
      <c r="D1" s="19" t="s">
        <v>138</v>
      </c>
      <c r="E1" s="18" t="s">
        <v>139</v>
      </c>
      <c r="F1" s="18" t="s">
        <v>140</v>
      </c>
      <c r="G1" s="18" t="s">
        <v>141</v>
      </c>
    </row>
    <row r="2" spans="1:7">
      <c r="A2" s="11" t="s">
        <v>20</v>
      </c>
      <c r="B2" s="11" t="s">
        <v>21</v>
      </c>
      <c r="C2" s="11" t="s">
        <v>154</v>
      </c>
      <c r="D2" s="16" t="s">
        <v>236</v>
      </c>
      <c r="E2" s="11" t="s">
        <v>286</v>
      </c>
      <c r="F2" s="11" t="s">
        <v>287</v>
      </c>
      <c r="G2" s="17" t="s">
        <v>288</v>
      </c>
    </row>
    <row r="3" spans="1:7">
      <c r="A3" s="11" t="s">
        <v>20</v>
      </c>
      <c r="B3" s="11" t="s">
        <v>21</v>
      </c>
      <c r="C3" s="11" t="s">
        <v>154</v>
      </c>
      <c r="D3" s="16" t="s">
        <v>236</v>
      </c>
      <c r="E3" s="11" t="s">
        <v>289</v>
      </c>
      <c r="F3" s="11" t="s">
        <v>287</v>
      </c>
      <c r="G3" s="17" t="s">
        <v>288</v>
      </c>
    </row>
    <row r="4" spans="1:7">
      <c r="A4" s="11" t="s">
        <v>20</v>
      </c>
      <c r="B4" s="11" t="s">
        <v>21</v>
      </c>
      <c r="C4" s="11" t="s">
        <v>149</v>
      </c>
      <c r="D4" s="16" t="s">
        <v>150</v>
      </c>
      <c r="E4" s="11" t="s">
        <v>290</v>
      </c>
      <c r="F4" s="11" t="s">
        <v>291</v>
      </c>
      <c r="G4" s="17" t="s">
        <v>288</v>
      </c>
    </row>
    <row r="5" spans="1:7">
      <c r="A5" s="11" t="s">
        <v>20</v>
      </c>
      <c r="B5" s="11" t="s">
        <v>21</v>
      </c>
      <c r="C5" s="11" t="s">
        <v>149</v>
      </c>
      <c r="D5" s="16" t="s">
        <v>150</v>
      </c>
      <c r="E5" s="11" t="s">
        <v>292</v>
      </c>
      <c r="F5" s="11" t="s">
        <v>291</v>
      </c>
      <c r="G5" s="17" t="s">
        <v>288</v>
      </c>
    </row>
    <row r="6" spans="1:7">
      <c r="A6" s="11" t="s">
        <v>20</v>
      </c>
      <c r="B6" s="11" t="s">
        <v>21</v>
      </c>
      <c r="C6" s="11" t="s">
        <v>142</v>
      </c>
      <c r="D6" s="16" t="s">
        <v>293</v>
      </c>
      <c r="E6" s="11" t="s">
        <v>294</v>
      </c>
      <c r="F6" s="11" t="s">
        <v>295</v>
      </c>
      <c r="G6" s="17" t="s">
        <v>288</v>
      </c>
    </row>
    <row r="7" spans="1:7">
      <c r="A7" s="11" t="s">
        <v>20</v>
      </c>
      <c r="B7" s="11" t="s">
        <v>21</v>
      </c>
      <c r="C7" s="11" t="s">
        <v>142</v>
      </c>
      <c r="D7" s="16" t="s">
        <v>293</v>
      </c>
      <c r="E7" s="11" t="s">
        <v>296</v>
      </c>
      <c r="F7" s="11" t="s">
        <v>297</v>
      </c>
      <c r="G7" s="17" t="s">
        <v>288</v>
      </c>
    </row>
    <row r="8" spans="1:7">
      <c r="A8" s="11" t="s">
        <v>20</v>
      </c>
      <c r="B8" s="11" t="s">
        <v>21</v>
      </c>
      <c r="C8" s="11" t="s">
        <v>340</v>
      </c>
      <c r="D8" s="16"/>
      <c r="E8" s="11" t="s">
        <v>346</v>
      </c>
      <c r="F8" s="11"/>
      <c r="G8" s="17"/>
    </row>
    <row r="9" spans="1:7">
      <c r="A9" s="11"/>
      <c r="B9" s="11"/>
      <c r="C9" s="11"/>
      <c r="D9" s="16"/>
      <c r="E9" s="11"/>
      <c r="F9" s="11"/>
      <c r="G9" s="17"/>
    </row>
  </sheetData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EF6059-BC05-4D4F-8814-B9394B18D82F}">
  <dimension ref="A1:G15"/>
  <sheetViews>
    <sheetView workbookViewId="0">
      <selection activeCell="A7" sqref="A7:G11"/>
    </sheetView>
  </sheetViews>
  <sheetFormatPr defaultRowHeight="15"/>
  <cols>
    <col min="1" max="1" width="24.5703125" customWidth="1"/>
    <col min="2" max="2" width="133.7109375" bestFit="1" customWidth="1"/>
    <col min="4" max="4" width="30.5703125" bestFit="1" customWidth="1"/>
  </cols>
  <sheetData>
    <row r="1" spans="1:7">
      <c r="A1" t="s">
        <v>347</v>
      </c>
    </row>
    <row r="3" spans="1:7">
      <c r="A3" t="s">
        <v>348</v>
      </c>
      <c r="B3" t="s">
        <v>349</v>
      </c>
    </row>
    <row r="4" spans="1:7">
      <c r="A4" t="s">
        <v>350</v>
      </c>
      <c r="B4" t="s">
        <v>351</v>
      </c>
    </row>
    <row r="5" spans="1:7">
      <c r="A5" t="s">
        <v>352</v>
      </c>
      <c r="B5" s="9">
        <v>2</v>
      </c>
    </row>
    <row r="7" spans="1:7">
      <c r="A7" s="20" t="s">
        <v>0</v>
      </c>
      <c r="B7" s="21" t="s">
        <v>1</v>
      </c>
      <c r="C7" s="21" t="s">
        <v>127</v>
      </c>
      <c r="D7" s="26" t="s">
        <v>138</v>
      </c>
      <c r="E7" s="21" t="s">
        <v>139</v>
      </c>
      <c r="F7" s="21" t="s">
        <v>140</v>
      </c>
      <c r="G7" s="25" t="s">
        <v>141</v>
      </c>
    </row>
    <row r="8" spans="1:7">
      <c r="A8" s="22" t="s">
        <v>23</v>
      </c>
      <c r="B8" s="11" t="s">
        <v>353</v>
      </c>
      <c r="C8" s="11" t="s">
        <v>354</v>
      </c>
      <c r="D8" s="16" t="s">
        <v>355</v>
      </c>
      <c r="E8" s="11"/>
      <c r="F8" s="11"/>
      <c r="G8" s="27" t="s">
        <v>288</v>
      </c>
    </row>
    <row r="9" spans="1:7">
      <c r="A9" s="22" t="s">
        <v>23</v>
      </c>
      <c r="B9" s="11" t="s">
        <v>353</v>
      </c>
      <c r="C9" s="11" t="s">
        <v>154</v>
      </c>
      <c r="D9" s="16" t="s">
        <v>356</v>
      </c>
      <c r="E9" s="11"/>
      <c r="F9" s="11"/>
      <c r="G9" s="27" t="s">
        <v>288</v>
      </c>
    </row>
    <row r="10" spans="1:7">
      <c r="A10" s="22" t="s">
        <v>23</v>
      </c>
      <c r="B10" s="11" t="s">
        <v>353</v>
      </c>
      <c r="C10" s="11" t="s">
        <v>154</v>
      </c>
      <c r="D10" s="16" t="s">
        <v>357</v>
      </c>
      <c r="E10" s="11"/>
      <c r="F10" s="11"/>
      <c r="G10" s="27"/>
    </row>
    <row r="11" spans="1:7">
      <c r="A11" s="22" t="s">
        <v>23</v>
      </c>
      <c r="B11" s="11" t="s">
        <v>353</v>
      </c>
      <c r="C11" s="11" t="s">
        <v>340</v>
      </c>
      <c r="D11" s="16" t="s">
        <v>358</v>
      </c>
      <c r="E11" s="11" t="s">
        <v>359</v>
      </c>
      <c r="F11" s="11"/>
      <c r="G11" s="27"/>
    </row>
    <row r="12" spans="1:7">
      <c r="A12" s="22"/>
      <c r="B12" s="11"/>
      <c r="C12" s="11"/>
      <c r="D12" s="16"/>
      <c r="E12" s="11"/>
      <c r="F12" s="11"/>
      <c r="G12" s="27"/>
    </row>
    <row r="13" spans="1:7">
      <c r="A13" s="22"/>
      <c r="B13" s="11"/>
      <c r="C13" s="11"/>
      <c r="D13" s="16"/>
      <c r="E13" s="11"/>
      <c r="F13" s="11"/>
      <c r="G13" s="27"/>
    </row>
    <row r="14" spans="1:7">
      <c r="A14" s="22"/>
      <c r="B14" s="11"/>
      <c r="C14" s="11"/>
      <c r="D14" s="16"/>
      <c r="E14" s="11"/>
      <c r="F14" s="11"/>
      <c r="G14" s="27"/>
    </row>
    <row r="15" spans="1:7">
      <c r="A15" s="22"/>
      <c r="B15" s="11"/>
      <c r="C15" s="11"/>
      <c r="D15" s="16"/>
      <c r="E15" s="11"/>
      <c r="F15" s="11"/>
      <c r="G15" s="27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8133DB408B0724BBB3D36A10F4C7D5C" ma:contentTypeVersion="15" ma:contentTypeDescription="Een nieuw document maken." ma:contentTypeScope="" ma:versionID="fa7feda2e5c6217f61164923556cfb98">
  <xsd:schema xmlns:xsd="http://www.w3.org/2001/XMLSchema" xmlns:xs="http://www.w3.org/2001/XMLSchema" xmlns:p="http://schemas.microsoft.com/office/2006/metadata/properties" xmlns:ns2="73917afc-fdb3-4268-8341-4e2bbc340ca1" xmlns:ns3="4b0d682d-9f02-4f1a-9221-12c9c4a404e0" targetNamespace="http://schemas.microsoft.com/office/2006/metadata/properties" ma:root="true" ma:fieldsID="ec3bb0b924bcd32ce29b0a0ce5e133c5" ns2:_="" ns3:_="">
    <xsd:import namespace="73917afc-fdb3-4268-8341-4e2bbc340ca1"/>
    <xsd:import namespace="4b0d682d-9f02-4f1a-9221-12c9c4a404e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917afc-fdb3-4268-8341-4e2bbc340ca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Afbeeldingtags" ma:readOnly="false" ma:fieldId="{5cf76f15-5ced-4ddc-b409-7134ff3c332f}" ma:taxonomyMulti="true" ma:sspId="ec3a491b-2193-4886-84e1-70fddd01a5e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0d682d-9f02-4f1a-9221-12c9c4a404e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74ba76d8-d4bd-4e71-b3ed-e79b79d6b15b}" ma:internalName="TaxCatchAll" ma:showField="CatchAllData" ma:web="4b0d682d-9f02-4f1a-9221-12c9c4a404e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3917afc-fdb3-4268-8341-4e2bbc340ca1">
      <Terms xmlns="http://schemas.microsoft.com/office/infopath/2007/PartnerControls"/>
    </lcf76f155ced4ddcb4097134ff3c332f>
    <TaxCatchAll xmlns="4b0d682d-9f02-4f1a-9221-12c9c4a404e0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CA981F9-D08E-48A7-8A71-D2864B5871D8}"/>
</file>

<file path=customXml/itemProps2.xml><?xml version="1.0" encoding="utf-8"?>
<ds:datastoreItem xmlns:ds="http://schemas.openxmlformats.org/officeDocument/2006/customXml" ds:itemID="{B5179A3D-E6E2-4CF7-8159-CC558879D332}"/>
</file>

<file path=customXml/itemProps3.xml><?xml version="1.0" encoding="utf-8"?>
<ds:datastoreItem xmlns:ds="http://schemas.openxmlformats.org/officeDocument/2006/customXml" ds:itemID="{34E67BFE-FB3B-400B-8C55-27E44A60CFB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Joost Hermans</dc:creator>
  <cp:keywords/>
  <dc:description/>
  <cp:lastModifiedBy>ejhuisman@procurance.nl</cp:lastModifiedBy>
  <cp:revision/>
  <dcterms:created xsi:type="dcterms:W3CDTF">2024-11-18T12:26:55Z</dcterms:created>
  <dcterms:modified xsi:type="dcterms:W3CDTF">2025-06-20T11:58:31Z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0x010100C8133DB408B0724BBB3D36A10F4C7D5C</vt:lpwstr>
  </property>
  <property fmtid="{D5CDD505-2E9C-101B-9397-08002B2CF9AE}" pid="3" name="MediaServiceImageTags">
    <vt:lpwstr/>
  </property>
</Properties>
</file>