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https://regiogv.sharepoint.com/sites/Aanbesteding-Digitaal-dossier/Gedeelde documenten/General/6. Aanbestedingsdocument/Bijlagen te publiceren Aanbestedingsdocument/"/>
    </mc:Choice>
  </mc:AlternateContent>
  <xr:revisionPtr revIDLastSave="1091" documentId="8_{110C842E-C462-433D-A49B-3A1464AAC1B1}" xr6:coauthVersionLast="47" xr6:coauthVersionMax="47" xr10:uidLastSave="{E044A3CA-5542-4051-9F8C-9413B840E468}"/>
  <bookViews>
    <workbookView xWindow="19090" yWindow="-110" windowWidth="25820" windowHeight="28300" firstSheet="7" activeTab="11" xr2:uid="{00000000-000D-0000-FFFF-FFFF00000000}"/>
  </bookViews>
  <sheets>
    <sheet name="Verklarende begrippen" sheetId="25" r:id="rId1"/>
    <sheet name="Algemeen" sheetId="14" r:id="rId2"/>
    <sheet name="Dossier" sheetId="31" r:id="rId3"/>
    <sheet name="Klantportaal" sheetId="26" r:id="rId4"/>
    <sheet name="Communicatie cliënt" sheetId="15" r:id="rId5"/>
    <sheet name="Koppelingen" sheetId="16" r:id="rId6"/>
    <sheet name="Bewaken en Signaleren" sheetId="17" r:id="rId7"/>
    <sheet name="Plannen en Agenda" sheetId="18" r:id="rId8"/>
    <sheet name="Data &amp; Rapportages" sheetId="19" r:id="rId9"/>
    <sheet name="Security &amp; Privacy" sheetId="21" r:id="rId10"/>
    <sheet name="Beheer &amp; Exploitatie" sheetId="22" r:id="rId11"/>
    <sheet name="Puntenverdeling" sheetId="32" r:id="rId12"/>
  </sheets>
  <definedNames>
    <definedName name="_xlnm._FilterDatabase" localSheetId="1" hidden="1">Algemeen!$A$1:$H$58</definedName>
    <definedName name="_xlnm._FilterDatabase" localSheetId="10" hidden="1">'Beheer &amp; Exploitatie'!$A$1:$H$59</definedName>
    <definedName name="_xlnm._FilterDatabase" localSheetId="6" hidden="1">'Bewaken en Signaleren'!$A$1:$H$23</definedName>
    <definedName name="_xlnm._FilterDatabase" localSheetId="4" hidden="1">'Communicatie cliënt'!$A$1:$H$30</definedName>
    <definedName name="_xlnm._FilterDatabase" localSheetId="8" hidden="1">'Data &amp; Rapportages'!$A$1:$H$11</definedName>
    <definedName name="_xlnm._FilterDatabase" localSheetId="2" hidden="1">Dossier!$A$1:$H$35</definedName>
    <definedName name="_xlnm._FilterDatabase" localSheetId="3" hidden="1">Klantportaal!$A$1:$H$44</definedName>
    <definedName name="_xlnm._FilterDatabase" localSheetId="5" hidden="1">Koppelingen!$A$1:$H$28</definedName>
    <definedName name="_xlnm._FilterDatabase" localSheetId="7" hidden="1">'Plannen en Agenda'!$A$1:$H$58</definedName>
    <definedName name="_xlnm._FilterDatabase" localSheetId="9" hidden="1">'Security &amp; Privacy'!$A$1:$H$38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32" l="1"/>
  <c r="D12" i="32" s="1"/>
  <c r="B12" i="32"/>
  <c r="H59" i="22"/>
  <c r="H56" i="22"/>
  <c r="H53" i="22"/>
  <c r="H52" i="22"/>
  <c r="H51" i="22"/>
  <c r="H50" i="22"/>
  <c r="H49" i="22"/>
  <c r="H48" i="22"/>
  <c r="H45" i="22"/>
  <c r="H43" i="22"/>
  <c r="H41" i="22"/>
  <c r="H40" i="22"/>
  <c r="H39" i="22"/>
  <c r="H36" i="22"/>
  <c r="H35" i="22"/>
  <c r="H34" i="22"/>
  <c r="H33" i="22"/>
  <c r="H30" i="22"/>
  <c r="H29" i="22"/>
  <c r="H25" i="22"/>
  <c r="H20" i="22"/>
  <c r="H18" i="22"/>
  <c r="H17" i="22"/>
  <c r="H16" i="22"/>
  <c r="H14" i="22"/>
  <c r="H13" i="22"/>
  <c r="H12" i="22"/>
  <c r="H10" i="22"/>
  <c r="H9" i="22"/>
  <c r="H5" i="22"/>
  <c r="H4" i="22"/>
  <c r="H3" i="22"/>
  <c r="H2" i="22"/>
  <c r="H36" i="21"/>
  <c r="H24" i="21"/>
  <c r="H13" i="21"/>
  <c r="H9" i="19"/>
  <c r="H57" i="18"/>
  <c r="H53" i="18"/>
  <c r="H52" i="18"/>
  <c r="H49" i="18"/>
  <c r="H45" i="18"/>
  <c r="H44" i="18"/>
  <c r="H43" i="18"/>
  <c r="H42" i="18"/>
  <c r="H40" i="18"/>
  <c r="H39" i="18"/>
  <c r="H34" i="18"/>
  <c r="H32" i="18"/>
  <c r="H29" i="18"/>
  <c r="H28" i="18"/>
  <c r="H21" i="18"/>
  <c r="H12" i="18"/>
  <c r="H7" i="18"/>
  <c r="H6" i="18"/>
  <c r="H4" i="18"/>
  <c r="H3" i="18"/>
  <c r="H21" i="17"/>
  <c r="H20" i="17"/>
  <c r="H19" i="17"/>
  <c r="H18" i="17"/>
  <c r="H17" i="17"/>
  <c r="H15" i="17"/>
  <c r="H14" i="17"/>
  <c r="H13" i="17"/>
  <c r="H11" i="17"/>
  <c r="H10" i="17"/>
  <c r="H7" i="17"/>
  <c r="H6" i="17"/>
  <c r="H4" i="17"/>
  <c r="H3" i="17"/>
  <c r="H2" i="17"/>
  <c r="H26" i="16"/>
  <c r="H21" i="16"/>
  <c r="H19" i="16"/>
  <c r="H18" i="16"/>
  <c r="H17" i="16"/>
  <c r="H16" i="16"/>
  <c r="H15" i="16"/>
  <c r="H14" i="16"/>
  <c r="H13" i="16"/>
  <c r="H8" i="16"/>
  <c r="H6" i="16"/>
  <c r="H26" i="15"/>
  <c r="H22" i="15"/>
  <c r="H21" i="15"/>
  <c r="H19" i="15"/>
  <c r="H9" i="15"/>
  <c r="H6" i="15"/>
  <c r="H3" i="15"/>
  <c r="H35" i="26"/>
  <c r="H30" i="26"/>
  <c r="H23" i="26"/>
  <c r="H22" i="26"/>
  <c r="H19" i="26"/>
  <c r="H17" i="26"/>
  <c r="H12" i="26"/>
  <c r="H11" i="26"/>
  <c r="H10" i="26"/>
  <c r="H8" i="26"/>
  <c r="H7" i="26"/>
  <c r="H3" i="26"/>
  <c r="H35" i="31"/>
  <c r="H34" i="31"/>
  <c r="H32" i="31"/>
  <c r="H27" i="31"/>
  <c r="H26" i="31"/>
  <c r="H25" i="31"/>
  <c r="H24" i="31"/>
  <c r="H23" i="31"/>
  <c r="H22" i="31"/>
  <c r="H20" i="31"/>
  <c r="H15" i="31"/>
  <c r="H14" i="31"/>
  <c r="H13" i="31"/>
  <c r="H12" i="31"/>
  <c r="H11" i="31"/>
  <c r="H10" i="31"/>
  <c r="H9" i="31"/>
  <c r="H8" i="31"/>
  <c r="H6" i="31"/>
  <c r="H4" i="31"/>
  <c r="H3" i="31"/>
  <c r="H2" i="31"/>
  <c r="H54" i="14"/>
  <c r="H53" i="14"/>
  <c r="H52" i="14"/>
  <c r="H50" i="14"/>
  <c r="H49" i="14"/>
  <c r="H46" i="14"/>
  <c r="H45" i="14"/>
  <c r="H31" i="14"/>
  <c r="H30" i="14"/>
  <c r="H28" i="14"/>
  <c r="H27" i="14"/>
  <c r="H24" i="14"/>
  <c r="H23" i="14"/>
  <c r="H22" i="14"/>
  <c r="H19" i="14"/>
  <c r="H8" i="14"/>
  <c r="H6" i="14"/>
  <c r="D10" i="32" l="1"/>
  <c r="D9" i="32"/>
  <c r="D8" i="32"/>
  <c r="D2" i="32"/>
  <c r="D7" i="32"/>
  <c r="D6" i="32"/>
  <c r="D5" i="32"/>
  <c r="D4" i="32"/>
  <c r="D11" i="32"/>
  <c r="D3" i="32"/>
  <c r="D1" i="32" l="1"/>
</calcChain>
</file>

<file path=xl/sharedStrings.xml><?xml version="1.0" encoding="utf-8"?>
<sst xmlns="http://schemas.openxmlformats.org/spreadsheetml/2006/main" count="1612" uniqueCount="438">
  <si>
    <t>Begrip</t>
  </si>
  <si>
    <t>Definitie</t>
  </si>
  <si>
    <t>Bulkplanning:</t>
  </si>
  <si>
    <t>Een afspraakplanning voor een grotere groep clienten, waar geen vast tijdslot aan gekoppeld is, maar de individuele afspraak binnen een begin en eind tijd of een dagdeel geplaatst wordt, toebedeeld aan een locatie/school.</t>
  </si>
  <si>
    <t>Kenmerken:</t>
  </si>
  <si>
    <t>Een label die aan een dossier ( jeugdige en ouderdossier) of relatie kan worden gekoppeld. Een kenmerk is visueel ondersteunend voor medewerkers, en functioneel ondersteunend bij bijvoorbeeld het maken van selecties middels Queries en ondersteunt werkprocessen.</t>
  </si>
  <si>
    <t>Notificatie:</t>
  </si>
  <si>
    <t>Automatisch gegenereerde herinnering middels een pop-up of signaal, het actief sturen van een bericht om iemand ergens op attent te maken (bijv via de e-mail)</t>
  </si>
  <si>
    <t>Notitie</t>
  </si>
  <si>
    <t>Een korte aantekening bij een clientkaart die enkel van toepassing is voor de planning, dus geen medisch inhoudelijke informatie/ geen onderdeel van het medisch inhoudelijke dossier</t>
  </si>
  <si>
    <t>Queries:</t>
  </si>
  <si>
    <t>Zijn door functioneel beheer te muteren  selecties en zoekopdrachten</t>
  </si>
  <si>
    <t>Registratielijst:</t>
  </si>
  <si>
    <t>Voor de professional te registreren (bds)items in het medisch inhoudelijke dossier</t>
  </si>
  <si>
    <t>Risicoindicatie:</t>
  </si>
  <si>
    <t>Een visuele aanduiding die handmatig kan worden toegevoegd aan een dossier, waardoor snel inzichtelijk is of een een dossier extra aandacht behoeft, en in welke mate</t>
  </si>
  <si>
    <t>Taken:</t>
  </si>
  <si>
    <t>Taken zijn door functioneel beheer benoemde acties/opdrachten die aan een dossier gekoppeld kunnen worden. taken kunnen worden gezien als een papier post-it/ to-do lijst. Taken zijn geen onderdeel van het medisch inhoudelijke dossier, maar een kort berict van de nog openstaande actie, die een medewerker voor zichzelf kan uitzetten (denk aan verwijsbrief uitschrijven) maar ook door anderen aan een medewerker of team kan worden toebedeeld ( denk aan: terugbellen ouder, huisbezoek inplannen, dossier beoordelen ivm inverhuizing,..etc)</t>
  </si>
  <si>
    <t>Vragenlijst:</t>
  </si>
  <si>
    <t xml:space="preserve">Voor jongere/ouder te registreren items voor in het medisch inhoudelijke dossier (aangeboden via het klantportaal in te vullen) </t>
  </si>
  <si>
    <t>Onvoorwaardelijk akkoord met gestelde eisen:</t>
  </si>
  <si>
    <t xml:space="preserve">Hiermee wordt bedoeld dat aan de eisen reeds op het moment van Inschrijven op deze Aanbesteding moet zijn voldaan, tenzij via de Nota van Inlichtingen een matiging - voorzien van een andere datum waarop aan de betreffende eisen dient te worden voldaan - is gepubliceerd. Bij verificatie dient dit aangetoond te kunnen worden. </t>
  </si>
  <si>
    <t>Onvoorwaardelijk akkoord met aangevinkte wensen:</t>
  </si>
  <si>
    <t xml:space="preserve">Hiermee wordt bedoeld dat aan de aangevinkte wensen op het moment van Inschrijven op deze Aanbesteding moet zijn voldaan. Bij verificatie dient dit aangetoond te kunnen worden. </t>
  </si>
  <si>
    <t>Nr.</t>
  </si>
  <si>
    <t>Groep</t>
  </si>
  <si>
    <t>Categorie</t>
  </si>
  <si>
    <t>Omschrijving</t>
  </si>
  <si>
    <t>Eis/Wens</t>
  </si>
  <si>
    <t>Akkoord Wens?</t>
  </si>
  <si>
    <t>Waardering</t>
  </si>
  <si>
    <t>Punten</t>
  </si>
  <si>
    <t>Algemeen</t>
  </si>
  <si>
    <t>Beheer &amp; Exploitatie</t>
  </si>
  <si>
    <t>Minimaal 5 maal per jaar vindt overleg plaats tussen de leverancier met vertegenwoordigers van de opdrachtgever op operationeel, tactisch en/of strategisch niveau.
Met in de overleggen verschillende onderwerpen zoals beveiliging, roadmap, dienstverlening, exitplannen.</t>
  </si>
  <si>
    <t>Eis</t>
  </si>
  <si>
    <t>Inschrijver verstrekt gedurende de implementatieperiode de volledige beheerdershandleiding(en) aan opdrachtgever.</t>
  </si>
  <si>
    <t>De leverancier moet wijzigingen aan het systeem binnen 5 dagen kunnen voorzien van een impactanalyse en releasenotes.</t>
  </si>
  <si>
    <t>De leverancier moet een transparante roadmap aanleveren, inclusief ruimte voor klantinbreng</t>
  </si>
  <si>
    <t>Contracten moeten voorzien in tussentijdse op- en afschaling van modules</t>
  </si>
  <si>
    <t>Wens</t>
  </si>
  <si>
    <t>Het systeem moet workflows en bedrijfsregels via configuratie (zonder maatwerk) kunnen aanpassen (denk aan formulier-logica, goedkeuringsflows)</t>
  </si>
  <si>
    <t>Indien de applicatie modulair opgebouwd is, dan moeten de onderdelen onafhankelijk te vervangen of uit te breiden zijn.</t>
  </si>
  <si>
    <t>De leverancier moet jaarlijks een accountantsverklaring, financieel jaarverslag of samenstellingsverklaring kunnen overleggen</t>
  </si>
  <si>
    <t>De leverancier verzamelt actief klantfeedback voor productontwikkeling - die is ook terug te zien in de roadmaps</t>
  </si>
  <si>
    <t>De leverancier levert innovatievoorstellen aan gericht op verbetering van processen of technologie</t>
  </si>
  <si>
    <t>Een 0-meting van de responstijden wordt bij ingebruikname uitgevoerd op gezamenlijk vastgestelde punten. De rapportage hiervan wordt aan de GGD Gooi en Vechtstreek opgeleverd. De meting wordt tenminste jaarlijks herhaald.</t>
  </si>
  <si>
    <t>Beveiliging</t>
  </si>
  <si>
    <t xml:space="preserve">Inschrijver verstrekt gedurende de implementatieperiode een disaster/recovery plan aan opdrachtgever waarin is uitgewerkt op welke wijze de veiligheid, beschikbaarheid en integriteit van de data is gewaarborgd.  </t>
  </si>
  <si>
    <t>Implementatie</t>
  </si>
  <si>
    <t>Op eerste verzoek van Opdrachtgever zullen Partijen binnen 30 kalenderdagen een exitplan opstellen, dan wel een bestaand exit-plan bijwerken om te verzekeren dat de Overeenkomst kan worden beëindigd zonder verstoring van Opdrachtgever’s bedrijfsactiviteiten, beperking van de naleving van toepasselijke wet- en regelgeving en/of schade aan de continuïteit en kwaliteit van de dienstverlening van Opdrachtgever aan cliënten.</t>
  </si>
  <si>
    <t>Dienstverlener doet bij het, op welke grond ook beëindigen van de Overeenkomst(en), op eerste verzoek van Opdrachtgever datgene wat redelijkerwijs noodzakelijk is om ervoor te zorgen dat een nieuwe leverancier of Opdrachtgever zelf zonder belemmeringen een soortgelijke ICT Prestatie ten behoeve van Opdrachtgever kan verrichten (zulks met uitzondering van de afgifte van de broncode van de Programmatuur).</t>
  </si>
  <si>
    <t>Aanvullende kosten worden alleen vergoed na voorafgaande schriftelijke toestemming van de GGD Gooi en Vechtstreek</t>
  </si>
  <si>
    <t>Inschrijver verstrekt een opleidingsplan bij aanvang van de implementatie. Het opleidingsplan wordt in samenspraak met opdrachtgever vastgesteld.</t>
  </si>
  <si>
    <t>De leverancier moet een continuïteitsverklaring, escrow-regeling bieden voor software en data, of maandelijkse aanlevering broncode.</t>
  </si>
  <si>
    <t>Overzicht</t>
  </si>
  <si>
    <t>Het DD-JGZ maakt gebruik van hoofdcategorieën en subcategorieën om de inhoud te structureren. Hierdoor kan de gebruiker snel begrijpen waar men zich bevindt en hoe men naar verschillende delen van de applicatie en registraties kan navigeren.</t>
  </si>
  <si>
    <t xml:space="preserve">Middels sneltoetsen/functietoetsen binnen de applicatie is het mogelijk om binnen het dossier snel te kunnen navigeren (o.a. shortcuts). Bijvoorbeeld: met TAB kun je naar het logische volgende veld. SHIFT-TAB de vorige.  </t>
  </si>
  <si>
    <t xml:space="preserve">Gebruikers moeten vrij door de velden kunnen bewegen. Van de invulvolgorde tijdens een registratie kan worden afgeweken. </t>
  </si>
  <si>
    <t>Binnen het DD-JGZ moet met één handeling naar verschillende onderdelen van het DD-JGZ kunnen worden genavigeerd, zonder dataverlies.</t>
  </si>
  <si>
    <t xml:space="preserve">Het DD-JGZ heeft een consistente navigatiestructuur over de hele applicatie. Gebruikers moeten vergelijkbare functies op vergelijkbare plaatsen kunnen vinden.  </t>
  </si>
  <si>
    <t>De menuopties van de applicatie zijn  altijd in 1 muisklik te openen</t>
  </si>
  <si>
    <t>Dossier/Applicatie-onderdelen waarvoor iemand niet is geautoriseerd verschijnen ook niet in zijn of haar menu.</t>
  </si>
  <si>
    <t>De meest actuele BDS is beschikbaar binnen het systeem en kan gekoppeld worden aan de registratielijsten waarbij de omschrijving( zoals deze zichtbaar is voor de gebruiker in de consultregistratie) aanpasbaar is.</t>
  </si>
  <si>
    <t>Naast de naam van de huisartsenpraktijk kan optioneel de naam van de huisarts vermeld worden.</t>
  </si>
  <si>
    <t>De sorteervolgorde per kolom binnen overzichten is te wijzigen door op de labels van de kolommen te klikken (oud-nieuw/nieuw-oud).</t>
  </si>
  <si>
    <t>Gebruikers moeten meerdere dossiers naast elkaar kunnen gebruiken en in beeld kunnen brengen.</t>
  </si>
  <si>
    <t>In het DD-JGZ is een overzicht van de contactgegevens van andere zorg- of hulpverleners. (bijvoorbeeld huisartsen)</t>
  </si>
  <si>
    <t>Registratie</t>
  </si>
  <si>
    <t xml:space="preserve">Bij het invoeren van gegevens die niet voldoen aan de standaardformaten bij velden als lengte en gewicht en bij datumvelden krijgt de gebruiker een melding en worden de foutieve gegevens niet geregistreerd. Invoer van incomplete data (alleen jaartal of maand+ jaartal) is mogelijk.
Toelichting: Gewenst is een syntax-controle op velden, bijvoorbeeld bij gewicht dat in 
sommige gevallen in kilogrammen, en in sommige gevallen in grammen 
ingevoerd moet kunnen worden. Ter illustratie: Wanneer in een 'kg' veld 
wordt ingevoerd in 'grammen', of vice versa, dan wensen we dat de 
gebruiker een melding ontvangt. 
In bepaalde velden is de invoer van incomplete data (alleen het jaartal of 
maand en jaartal) voldoende. Dit geldt bijvoorbeeld bij datum menarche en 
datum diagnose en dient de gebruiker geen melding te krijgen. </t>
  </si>
  <si>
    <t>Techniek</t>
  </si>
  <si>
    <t xml:space="preserve">In het DD-JGZ is zeker gesteld dat elke cliënt op unieke wijze kan worden geïdentificeerd.  </t>
  </si>
  <si>
    <t>De interactie van de applicatie met de gebruiker is volledig Nederlandstalig.</t>
  </si>
  <si>
    <t>De leverancier zorgt ervoor dat er kan worden voldaan aan de actuele eisen van een goed beheerd zorgsysteem (GBZ), conform VZVZ</t>
  </si>
  <si>
    <t>De leverancier levert een gebruiksgereed, direct in productie te nemen digitaal dossier jeugdgezondheidszorg (DD-JGZ).</t>
  </si>
  <si>
    <t>De softwareoplossing dient minimaal de huidige procesondersteuning voort te kunnen zetten, dit inclusief integraties en koppelingen met derden-software in gebruik bij de GGD G&amp;V</t>
  </si>
  <si>
    <t>Het DD-JGZ en klantportaal worden aangeboden als softwaredienst: SaaS. De leverancier draagt zorg voor housing en hosting van het DD-JGZ en het technisch beheer van de bijbehorende server en infrastructuur.</t>
  </si>
  <si>
    <r>
      <t xml:space="preserve">Het DD-JGZ  en klantportaal zijn webapplicaties.
</t>
    </r>
    <r>
      <rPr>
        <i/>
        <sz val="11"/>
        <color theme="1"/>
        <rFont val="Aptos Narrow"/>
        <family val="2"/>
        <scheme val="minor"/>
      </rPr>
      <t>Een webapplicatie is een applicatie die in-browser wordt gedraaid. Waarbij 
dus de code voor de UI wordt uitgevoerd in de browser van de gebruiker, of 
hooguit als PWA (progressive web app).</t>
    </r>
  </si>
  <si>
    <r>
      <t xml:space="preserve">Het DD-JGZ is een applicatie waarbij Adaptive Design is geïmplementeerd.
</t>
    </r>
    <r>
      <rPr>
        <i/>
        <sz val="11"/>
        <color theme="1"/>
        <rFont val="Aptos Narrow"/>
        <family val="2"/>
        <scheme val="minor"/>
      </rPr>
      <t>Ongeacht schermgrootte, verhouding en landscape/portrait_x0002_modus, het DDJGZ volledig functioneel wordt gerenderd op het scherm van verschillende soorten divices, waarbij het ontwerp zich aanpast afhankelijk van het type scherm.</t>
    </r>
  </si>
  <si>
    <t xml:space="preserve">Het DD-JGZ ondersteunt het voeren van verschillende dossiersoorten (jeugddossier, ouderdossier, archiefdossier), waarbij de toegang tot deze verschillende dossiersoorten apart geautoriseerd kan worden.  Een specifieke dossiersoort is alleen inzichtelijk voor de geautoriseerde personen. </t>
  </si>
  <si>
    <t>De Applicatie (digitaal dossier, planningsmodule, klantportaal) laat toe dat meerdere omgevingen met ieder een eigen, voor die omgeving afgezonderde database (productie, acceptatie, cursus, management informatie) naast elkaar operationeel zijn en dat gebruikers meerdere omgevingen met de afgezonderde databases gelijktijdig kunnen gebruiken. De niet-productieomgeving bevatten geannonimiseerde/gge-pseudonimiseerde gegevens.</t>
  </si>
  <si>
    <t xml:space="preserve">Het systeem moet correct functioneren in de gangbare webbrowsers. In elk geval in de actuele  versies van Edge, Firefox, Chrome, Safari in versies van deze browser die niet ouder zijn dan 6 maanden.
</t>
  </si>
  <si>
    <t>Het DD-JGZ zorgt voor het regelmatig automatisch tussentijds opslaan van ingevoerde gegevens, zodat gegevensverlies door storing of wegnavigeren voorkomen wordt.</t>
  </si>
  <si>
    <t xml:space="preserve">De applicatie biedt de mogelijkheid om middels een barcode- of QRcode scanner een dossier te selecteren. </t>
  </si>
  <si>
    <t>Meerdere gebruikers kunnen gelijktijdig hetzelfde kinddossier in het DD-JGZ inzien en muteren.</t>
  </si>
  <si>
    <t>De getoonde velden in een scherm worden dynamisch aangepast op basis van de eerder ingevulde velden.</t>
  </si>
  <si>
    <t xml:space="preserve">Voor het DD-JGZ is er een gebruikshandleiding met heldere uitleg over de werking van de applicatie in het Nederlands beschikbaar.  </t>
  </si>
  <si>
    <t>De applicatie toont in het DD-JGZ context gebonden helpinformatie.</t>
  </si>
  <si>
    <t xml:space="preserve">Het DD-JGZ biedt functionaliteit om een gebruiker te ondersteunen in het zoeken naar dossiers die moeten worden gekoppeld. Bij de koppeling moet kunnen worden vermeld welke familierelatie tussen de beide cliënten bestaat (bijvoorbeeld (half)broertjes en/of (half)zusjes).   </t>
  </si>
  <si>
    <t>De gebruiker kan op briefniveau, aangeven of deze centraal of decentraal uitgeprint kan worden, ( verwijsbrieven dienen door de medewerker zelf verwerkt te worden, terugkoppelingsbrieven nav bijvoorbeeld een consult op het voortgezetonderwijs mogen centraal worden uitgeprint, net als uitnodigingsbrieven)</t>
  </si>
  <si>
    <t>Het DD-JGZ ondersteunt met een specifieke functie het snel zoeken van dossiers via relevante parameters en/of een combinatie van parameters. Tenminste ondersteund worden: naam, geboortedatum, BSN, JGZ locatie, status, postcode, school, klas en schooljaar.</t>
  </si>
  <si>
    <t>Het DDJGZ ondersteunt met een specifieke functie het zoeken op basis van geboortedatum(ranges), telefoonnummer</t>
  </si>
  <si>
    <t>In de zoekfunctie (onder andere bij locatie, voornaam en geslachtsnaam) worden diakritische tekens genegeerd.</t>
  </si>
  <si>
    <t xml:space="preserve">De zoekfunctie beschikt over de functionaliteit "automatisch aanvullen" bij tenminste locatie, school, school vestiging en acties. Automatisch aanvullen is een functie die suggesties voor de zoekterm weergeeft zodra de gebruiker begint met het typen van die zoekterm. De getoonde suggesties zijn mogelijke overeenkomende items afkomstig uit de totale verzameling aan items waarbinnen wordt gezocht.  </t>
  </si>
  <si>
    <t xml:space="preserve">Archiefstukken van verschillend format (b.v. word, PDF, JPEG) moeten kunnen worden toegevoegd aan een dossier. </t>
  </si>
  <si>
    <t>Archiefstukken van verschillend format (b.v. word, PDF, JPEG) moeten ook kunnen worden toegevoegd aan een dossier door medewerkers die niet geautoriseerd zijn om in het medisch inhoudelijke deel van het DD-JGZ te komen. Deze stukken zijn binnen bepaalde termijn nog door de betreffende medewerker nog in te zien / te wijzigen (als gevolg van bijvoorbeeld vergissing)</t>
  </si>
  <si>
    <t>Wet &amp; regelgeving</t>
  </si>
  <si>
    <t>De applicatie ondersteunt de uitvoering van tenminste alle wettelijke gemeentelijke taken in het kader van de Jeugdgezondheidszorg ten behoeve van de doelgroep -9 maanden tot 18 jaar oa: https://www.ncj.nl/onderwerp/basispakket-jgz/</t>
  </si>
  <si>
    <t>Wet &amp; Regelgeving</t>
  </si>
  <si>
    <t xml:space="preserve">De softwareoplossing dient te -blijven- voldoen aan de voor de Regio van toepassing zijnde vigerende Nederlandse en Europese wet- en regelgeving. </t>
  </si>
  <si>
    <t>Dossier</t>
  </si>
  <si>
    <t>Inrichting</t>
  </si>
  <si>
    <t>Als een dossier is overgedragen aan een andere JGZ instelling is dit zichtbaar aangegeven in/op het dossier.  Gebruikers kunnen in het dossier niets meer wijzigen, maar dit nog wel inzien. Inzage wordt onverminderd gelogd.</t>
  </si>
  <si>
    <t>Groepsvaccinatie</t>
  </si>
  <si>
    <t>Medewerker van een prikteam tijdens een groepsvaccinatie kan middels minimale kliks de vaccinatie bij het kind registreren.</t>
  </si>
  <si>
    <t>Bij het wijzigen van de status van een dossier a.g.v. overlijden wordt automatisch een signalering getoond in de actieve dossiers van cliënten waarmee een familierelatie is gelegd, bijvoorbeeld (half)broertjes en/of (half)zusjes.</t>
  </si>
  <si>
    <t>De afspraakhistorie is een onderdeel van het dossier dat overgedragen wordt bij dossieroverdracht naar een andere JGZ-instelling.</t>
  </si>
  <si>
    <t>De historie per registratie-item dient eenvoudig geraadpleegd te kunnen worden in een overzicht.</t>
  </si>
  <si>
    <t>Een dossier moet gekoppeld kunnen worden aan medewerker of team</t>
  </si>
  <si>
    <t xml:space="preserve">Een registratieitem kan d.m.v. een aandachtsmarkering getoond worden in het overzicht van het cliënt dossier. </t>
  </si>
  <si>
    <t>Er is een onderscheid in gearchiveerde dossiers. Overgedragen dossiers naar andere JGZ-instelling, niet-overgedragen dossiers maar wél zorg elders 'geen toestemming voor overdracht', 18plus, verhuizing naar buitenland. 
Afhankelijk van de status is er nog inzagemogelijkheid of wijzigingsmogelijkheid. Inzage wordt onverminderd gelogd.</t>
  </si>
  <si>
    <t xml:space="preserve">Het DD-JGZ biedt de mogelijkheid om een groep cliënten te selecteren obv alle cliëntgerelateerde variabelen. De output van deze selectie kan een lijst van cliënten zijn waarop doorgeklikt kan worden naar de bijbehorende dossiers, waarbij steeds terugkeerd kan worden naar het selectiescherm. </t>
  </si>
  <si>
    <t>Het DD-JGZ biedt de mogelijkheid om geautomatiseerd gegevens vanuit het dossier van een ouder over te nemen in het dossier van een kind, mits toestemming. (bijvoorbeeld datum maternale kinkhoest vaccinatie).</t>
  </si>
  <si>
    <t xml:space="preserve">Het DD-JGZ stelt voor om dossiers als broer/zus van cliënten waarvan de BSN's van beide ouders overeenkomen te koppelen. </t>
  </si>
  <si>
    <t xml:space="preserve">Het dossier biedt de mogelijkheid om registratie-elementen context afhankelijk te tonen. Bijvoorbeeld: elementen met betrekking tot de geslachtskenmerken van een jongen, worden niet getoond bij dossiers van vrouwelijke cliënten; wanneer het geslacht de waarde 'onbekend' of 'niet gespecificeerd' heeft, worden zowel elementen tbv. de geslachtskenmerken van jongens als meisjes getoond. 
  </t>
  </si>
  <si>
    <t>Het dossier moet automatisch gekoppeld kunnen worden aan desbetreffende medewerker/team op basis van bekende schoolinschrijving of postcode inschrijfadres.</t>
  </si>
  <si>
    <t>Het is mogelijk om een notitie aan een dossier toe te voegen wat geen onderdeel wordt van het medisch-inhoudelijke-dossier.</t>
  </si>
  <si>
    <t xml:space="preserve">Het is mogelijk om op eenvoudige wijze twee dossiers samen te voegen zonder verlies van gegevens.  </t>
  </si>
  <si>
    <t xml:space="preserve">Ieder individu komt maar 1 keer voor in het systeem. dus 1 individu is 1 dossier. Een individu kan meerdere dossiersoorten hebben. </t>
  </si>
  <si>
    <t>Kenmerken kunnen binnen de applicatie automatisch gekoppeld worden gegenereerd en gekoppeld aan een dossier o.b.v. voorgedefinieerde regels.
Denk aan nieuw binnengekomen wijzigingen vanuit het GBA.</t>
  </si>
  <si>
    <t>Kenmerken kunnen binnen de applicatie handmatig gekoppeld worden gegenereerd en gekoppeld aan een dossier en of relatie (b.v. school) o.b.v. voorgedefinieerde regels of handmatige zoekacties.</t>
  </si>
  <si>
    <t xml:space="preserve">Vanuit elk tabblad (hoofdonderdeel binnen een dossier) kan direct naar een ander onderdeel worden geklikt, zonder tussenstap naar bijvoorbeeld persoonsgegevens cliënt.  </t>
  </si>
  <si>
    <t>Naam (roepnaam + achternaam), leeftijd (afhankelijk van ontwikkelfase leeftijd tonen gradueel van fijn naar grof) en geslacht van kind is duidelijk zichtbaar bij het werken in een cliëntdossier.</t>
  </si>
  <si>
    <t xml:space="preserve">Het geslacht van cliënten moet eenvoudig te zien zijn door een letter/icoon. </t>
  </si>
  <si>
    <t>Het dossier biedt een helder overzicht in één scherm van alle als belangrijk gekenmerkte dossieronderdelen van een kind, ook als die geregistreerd zijn op verschillende plekken van het dossier.</t>
  </si>
  <si>
    <t>Binnen de registratie kunnen alle ingevulde registratievelden in één overzicht getoond worden.</t>
  </si>
  <si>
    <t>In één beeld is snel de algemene relevante informatie de cliënt zichtbaar. Zoals bijvoorbeeld persoonsgegevens, plandata, gezinssamenstelling en overzicht van medisch relevante gegevens (afhankelijk van autorisaties).</t>
  </si>
  <si>
    <t>In het DD JGZ is duidelijk in een overzicht te zien indien er aanvullende zorg is geregistreerd in het kader van een bepaald onderwerp zoals bijvoorbeeld de Meldcode.</t>
  </si>
  <si>
    <t>Alle toestemmingen zijn op één centrale plek te registreren en terug te vinden.</t>
  </si>
  <si>
    <t>Van Wiechen ontwikkelingsonderzoek (0-4,5 jaar) wordt ondersteund door een grafische weergave van het Van Wiechenschema, zoals is vastgelegd in het Van Wiechen Handboek. Items en opmerkingen uit het vorige onderzoek zijn zichtbaar in de grafische weergave op het scherm.</t>
  </si>
  <si>
    <t xml:space="preserve">Alle registraties kunnen gestart worden zonder dat er een afspraak gepland is voor deze specifieke registratie. </t>
  </si>
  <si>
    <t xml:space="preserve">Registraties kunnen met een datum in het verleden worden toegevoegd.
</t>
  </si>
  <si>
    <t>Indien men contactgegevens van een ouder wijzigt, wordt dit automatisch doorgevoerd bij alle aan die persoon gekoppelde kinderen.</t>
  </si>
  <si>
    <t>Het DD JGZ biedt de mogelijkheid om delen van registraties van dossier-A te kopieren naar dossier-B (denk aan achtergronden van een gezin/ouders bij tweelingen).</t>
  </si>
  <si>
    <t>Bevindingen kunnen direct in de grafische weergave van het Van Wiechenschema worden ingevuld.</t>
  </si>
  <si>
    <t>Indien er een vragenlijst via het klantportaal is ingevuld, kan de medewerker deze raadplegen, (lezen) zonder de registratie van het bijbehorende consult te starten. Dit ten behoeve van triagering/voorbereiding van het consult.</t>
  </si>
  <si>
    <t xml:space="preserve">Vragenlijsten die door cliënten zijn ingevuld en ingediend worden automatisch door het DD-JGZ ingelezen en verwerkt in het dossier van de cliënt. 
 </t>
  </si>
  <si>
    <t>Klantportaal</t>
  </si>
  <si>
    <t>Fuctioneel beheer kan instellen welke consultsoorten zichtbaar en/of inplanbaar zijn via het klantportaal</t>
  </si>
  <si>
    <t>Op basis van door beheer instelbare criteria kan zonodig geautomatiseerd een taak aangemaakt worden wanneer via het klantportaal een afspraak is aangemaakt, gewijzigd of afgezegd.</t>
  </si>
  <si>
    <t>Functioneel beheer kan instellen welke gegevens uit het kinddossier getoond worden in het klantportaal (als functionaliteit).</t>
  </si>
  <si>
    <t xml:space="preserve">Het klantportaal is een beveiligde internet omgeving waar ouders/verzorgers/jeugdigen functionaliteiten uit het DD-JGZ krijgen aangeboden. </t>
  </si>
  <si>
    <t xml:space="preserve">De toegang voor ouders/verzorgers/jeugdigen tot het klantportaal verloopt via DigiD. De juiste toegangsprincipes op basis van leeftijd van de jeugdige, gezag en/of toestemming van de jeugdige zelf worden gehanteerd. 
 </t>
  </si>
  <si>
    <t>De opdrachtgever dient het klantportaal zodanig vorm te geven dat GGD Gooi en Vechtstreek herkenbaar is voor de ouders/verzorgers/jeugdigen.</t>
  </si>
  <si>
    <t>Het overzicht van afspraken, zowel verleden als toekomst, biedt de ouder/verzorger/jeugdige in één oogopslag inzicht in de afspraken (de jeugdige, de JGZ-professional, de datum en tijd, de locatie).</t>
  </si>
  <si>
    <t>Een client kan een afspraak inzien, afzeggen (om later in te plannen), wijzigen, overslaan (definitief) en een afspraak toevoegen op eigen verzoek voor een contact met de JGZ via het portaal.</t>
  </si>
  <si>
    <t>Bij afspraak verzetten via het klantportaal moet in het DD-JGZ de afspraakstatus gezet worden op respectievelijk 'Afgemeld laat' of 'Afgemeld tijdig' afhankelijk van de volgende criteria:
Afgemeld Laat: binnen 24 uur voor de afspraak.
Afgemeld Tijdig: minstens 24 uur voor de afspraak.</t>
  </si>
  <si>
    <t>Na 3x verzetten van dezelfde afspraak via het klantportaal wordt automatisch een taak verstuurd naar het gekoppelde team/medewerker.</t>
  </si>
  <si>
    <t>Plannen: Gebruikers van het klantportaal kunnen maximaal 3 maanden vooruit plannen.</t>
  </si>
  <si>
    <t>Plannen: reserveplekjes en blokkades in de roosters mogen niet als beschikbare plekken getoond worden aan de klantportaalgebruikers om een afspraak op in te plannen.</t>
  </si>
  <si>
    <t>Plannen: Er mogen alleen beschikbare roosterplekjes getoond worden waarvan de tijd gelijk is aan die van het te plannen consult.</t>
  </si>
  <si>
    <t>Plannen: Er mogen alleen beschikbare roosterplekjes getoond worden waarvan de discipline (Jeugdarts, Jeugdverpleegkundige, dokstersassistent, verpleegkundig specialist.) en specialisatie (12- of 12+) gelijk zijn aan die van het te plannen consult.</t>
  </si>
  <si>
    <t>Plannen: Het moet door de opdrachtgever ingeregeld kunnen worden welke locaties wel/niet inplanbaar zijn via het klantportaal.</t>
  </si>
  <si>
    <t>Plannen: Via de planmodule van het klantportaal worden als default de beschikbare roosterplekken getoond van de voorkeurslocatie waaraan de jeugdige gekoppeld is. De ouder/jongere mag (afhankelijk van risicoindicatie) daarvan wel afwijken en op de beschikbare roosterplekjes van een andere locatie plannen.</t>
  </si>
  <si>
    <r>
      <t xml:space="preserve">Plannen:Dossiers met een verhoogde </t>
    </r>
    <r>
      <rPr>
        <sz val="11"/>
        <color theme="1"/>
        <rFont val="Aptos Narrow"/>
        <family val="2"/>
        <scheme val="minor"/>
      </rPr>
      <t xml:space="preserve">risico indicatie kunnen via het klantportaal enkel op de voorkeurslocatie ingepland worden. </t>
    </r>
  </si>
  <si>
    <t>Plannen: Het eerstkomende consult mag niet als inplanbaar getoond worden als de afspraakstatus van het voorgaande consult nog op OPEN staat (nog niet heeft plaatsgevonden).
Het blijft ten allertijde mogelijk om een extra consult (contactmoment op verzoek) via het klantportaal in te plannen.</t>
  </si>
  <si>
    <t xml:space="preserve">Plannen: Bij het overslaan (afspraak afzeggen en niet meer opnieuw in willen laten plannen) van een consult via het klantportaal, wordt het betrokken team middels een automatisch gegenereerde taak op de hoogte gebracht. </t>
  </si>
  <si>
    <t xml:space="preserve">Plannen:  In het DD-JGZ  is herleidbaar/zichtbaar als de afspraak via het klantportaal is gemaakt/gewijzigd. </t>
  </si>
  <si>
    <t>Als een ouder/verzorger/jeugdige een afspraak heeft gewijzigd via het klantportaal, dan wordt een bevestiging van de afspraak gemaild naar de ouder/verzorger/jeugdige.</t>
  </si>
  <si>
    <t xml:space="preserve">Ouders/verzorger/jeugdige heeft de mogelijkheid om via het klantportaal voor iedere nieuwe of gewijzigde afspraak automatisch een ICS file te ontvangen, ten behoeve van het automatisch aan haar agenda toevoegen van de afspraak. </t>
  </si>
  <si>
    <t>De ouder/verzorger/jeugdige kan via het klantportaal een vragenlijst invullen ter voorbereiding op de afspraak</t>
  </si>
  <si>
    <t>Ouders/verzorgers/jeugdigen kunnen middels een unieke code beperkte toegang krijgen tot het klantportaal t.b.v. het invullen van een digitale vragenlijst, die na invullen onderdeel is van het digitale dossier.</t>
  </si>
  <si>
    <t>Het klantportaal biedt de mogelijkheid vragenlijsten te laten invullen door klanten, welke daarna in het DDJGZ zichtbaar zijn. Deze vragenlijsten zijn in te richten in het DDJGZ zelf.</t>
  </si>
  <si>
    <t xml:space="preserve">Ouders/verzorgers/jeugdigen kunnen vanuit het DDJGZ worden uitgenodigd voor afnemen van specifieke vragenlijsten op basis van door functioneel beheer in te stellen businessrules: school, klas, leeftijd, etc.  </t>
  </si>
  <si>
    <t>De ouder/verzorger/jeugdige kan de groeicurven bekijken in het klantportaal.</t>
  </si>
  <si>
    <t>De ouder/verzorger/jeugdige kan de groeicurven printen of opslaan vanuit het klantportaal.</t>
  </si>
  <si>
    <t>Het is mogelijk voor een klant om zelf groeigegevens in te kunnen voeren in het klantportaal. Indien de klant deze gegevens invoert, moet dit als zodanig zichtbaar zijn.</t>
  </si>
  <si>
    <t>De ouder/verzorger/jeugdige kan het ontwikkelingsschema (van Wiechen) bekijken in het klantportaal.</t>
  </si>
  <si>
    <t>De ouder/verzorger/jeugdige kan het overzicht van de (bij JGZ Gooi en Vechtstreek bekende) vaccinaties inzien in het klantportaal.</t>
  </si>
  <si>
    <t>De ouder/verzorger/jeugdige kan in het klantportaal toestemming geven (of in trekken) voor de uitwisseling van vaccinatiegegevens met RIVM.</t>
  </si>
  <si>
    <t>De ouder/verzorger/jeugdige kan de verslaglegging van de consulten lezen in het klantportaal (mate van inzage is instelbaar door functioneel beheer).</t>
  </si>
  <si>
    <t>Er kan ingesteld worden vanaf welke datum gegevens uit het kinddossier getoond worden in het klantportaal.</t>
  </si>
  <si>
    <t>De ouder/verzorger/jeugdige kan verwijsbrieven, verslagen en andere documenten in het klantportaal inzien  (mate van inzage is instelbaar door functioneel beheer) .</t>
  </si>
  <si>
    <t>De ouder/verzorger/jeugdige kan documenten (verwijsbrieven, verslagen) printen of opslaan vanuit het klantportaal  (mate van inzage is instelbaar door functioneel beheer).</t>
  </si>
  <si>
    <t>De ouder/verzorger/jeugdige kan gegevens checken in het klantportaal, zoals adres, huisarts en school. Wijzigingen kunnen worden doorgegeven via het klantportaal.</t>
  </si>
  <si>
    <t xml:space="preserve">Een ouder kan zelf contactgegevens invoeren en wijzigen, sms en e-mail notificatie aan- en uitzetten en de huisarts wijzigen. Deze wijzigingen worden direct doorgevoerd in het kinddosier en er wordt een taak aangemaakt waaruit blijkt welke contactgegevens gewijzigd zijn en of de huisarts gegevens gewijzigd zijn.  </t>
  </si>
  <si>
    <t>Periodiek krijgt de inlogger een notificatie om te controleren of de contactgegevens nog juist zijn.</t>
  </si>
  <si>
    <t>Het klantportaal ondersteunt dat een ouder/verzorger/jeugdige via het portaal vragen kan stellen, dat de JGZ professional op de hoogte wordt gesteld van de vragen en dat de klant wordt geïnformeerd over het antwoord. Deze communicatie wordt automatisch vastgelegd in het dossier.</t>
  </si>
  <si>
    <t xml:space="preserve">Het klantportaal voldoet aan de WCAG 2.2 eisen rond toegankelijkheid.
Het klantportaal is toegankelijk, bruikbaar en goed leesbaar op een, pc, tablet en telefoon van verschillende besturingssystemen (iOS en Android en Windows) en in verschillende browsers (Firefox, Edge, Chrome e.d.).
</t>
  </si>
  <si>
    <t>Het contrast tussen tekst en achtergrond moet door de gebruiker aanpasbaar zijn, i.v.m. kleurblindheid.</t>
  </si>
  <si>
    <r>
      <t xml:space="preserve">Het klantportaal voldoet en blijft voldoen aan de door de overheid opgelegde eisen.
</t>
    </r>
    <r>
      <rPr>
        <i/>
        <sz val="11"/>
        <color theme="1"/>
        <rFont val="Aptos Narrow"/>
        <family val="2"/>
        <scheme val="minor"/>
      </rPr>
      <t>Aanbestedende dienst doelt hier op 'De Gemeentelijke ICT_x0002_Kwaliteitsnormen' zoals die zijn opgenomen in de Gibit 2023 Toolbox.</t>
    </r>
  </si>
  <si>
    <t>Communicatie client</t>
  </si>
  <si>
    <t>Functioneel beheer kan de inhoud en het moment instellen van de afspraakherinneringen. 
Waarbij de momenten van versturen van diverse emails en diverse sms'en afzonderlijk van elkaar zijn in te regelen.</t>
  </si>
  <si>
    <t>Functioneel beheerders kunnen (zelf) samenvoegvelden (dossierinfo als: adres, afspraakdatum etc.) genereren/aanpassen die in berichtsjablonen gebruikt kunnen worden.</t>
  </si>
  <si>
    <t>Ouders/verzorgers met meerdere jeugdigen kunnen door éénmaal in te loggen de dossiers van al hun kinderen waar ze voldoende rechten toe hebben, inzien. Indien ouder zelf ook in zorg is bij de JGZ, dan heeft ouder ook toegang tot zijn/haar eigen dossier. Rekeninghoudend met leeftijdsgrenzen en gezag.</t>
  </si>
  <si>
    <t>Per telefoonnummer en emailadres kan aangegeven worden van wie het is (jeugdige, ouder, etc.)</t>
  </si>
  <si>
    <t xml:space="preserve">Per kind kan worden aangegeven welke contactpersoon kan worden aangewezen voor het ontvangen van berichten. </t>
  </si>
  <si>
    <t xml:space="preserve">Berichten kunnen centraal (bijvoorbeeld door een planningsafdeling) en decentraal (bijvoorbeeld door een team) worden aangemaakt en verstuurd. Daar waar electronisch verzenden niet lukt of mag moet het mogelijk zijn via papier te communiceren. </t>
  </si>
  <si>
    <t xml:space="preserve">Berichten kunnen in bulk en per individueel kind worden gegenereerd en uitgeprint/verstuurd. Daar waar electronisch verzenden niet lukt of mag moet het mogelijk zijn om via papier te communiceren. </t>
  </si>
  <si>
    <t>Correspondentie naar ouders/verzorgers/jeugdigen is mogelijk zonder afspraak; zowel in bulk als individueel. (denk aan een welkomstbrief voor nieuwe inwoners, etc)</t>
  </si>
  <si>
    <t>De applicatie biedt binnen het systeem een oplossing voor documentcreatie voor diverse soorten brieven zoals uitnodigingsbrieven, verwijsbrieven, etc.</t>
  </si>
  <si>
    <t>Wanneer er naast het GBA adres ook een postadres is geregistreerd bij een dossier, dan wordt  dit als default correspondentieadres gebruikt, (volgordelijkheid: correspondentie adres, verblijfsadres, inschrijfadres)  bij (uitnodigings)brieven.</t>
  </si>
  <si>
    <t xml:space="preserve">Vanuit het DD JGZ worden automatisch gegenereerde verwijsberichten aangemaakt  met daarin: 
- Patiëntgegevens (naw+geb dat+BSN) 
- delen uit de gedanen registratie toevoegen aan de brief
- Conclusie van onderzoek waaruit de verwijzing gemaakt wordt (tekst aan te passen in brief) 
- Afhankelijk van de specifieke verwijsreden de relevante bijbehorende uitslagen uit DD insluiten zoals Visus, Audio, Groeicurve inclusief onderliggende groeidata afhankelijk van de doorverwijzing.
- Standaardtekst per soort verwijzing met ingebouwde variabelen zoals naam patiënt: “Hierbij verwijs ik XXX door…” 
- De mogelijkheid om conditionele velden toe te passen 
- De mogelijkheid om bijlagen uit de DDJGZ aan de brief te hangen (o.a. SDQ, verslagen van school etcetera) 
 </t>
  </si>
  <si>
    <t>De dossierprint (pdf) is overzichtelijk en volgt de chronologie van de gedane registraties.</t>
  </si>
  <si>
    <t>De groeicurve inclusief meetwaarden en persoonsgegevens moet volledig en overzichtelijk gedownload en geprint kunnen worden vanuit het DD JGZ door de gebruiker, en via het klantportaal door de ouders/verzorgers/jeugdigen.</t>
  </si>
  <si>
    <t>Bij adressen die bij een ouders/verzorgers/jeugdigen worden geregistreerd, is het mogelijk om aan te geven of de gegevens afgeschermd dienen te worden (geheim adres).</t>
  </si>
  <si>
    <t>In het DD-JGZ is het mogelijk om meerdere adressen, telefoonnummers  en e-mailadressen per kind te noteren.</t>
  </si>
  <si>
    <t>Externe berichten (zoals brieven, bijlagen en e-mail) kunnen eenvoudig aan het dossier worden toegevoegd en opgeslagen.</t>
  </si>
  <si>
    <t>Dossier is volledig of op door gebruikers te selecteren onderdelen (o.a. per registratie) te printen (of exporteren naar PDF), bijvoorbeeld voor de overdracht van een dossier aan een andere JGZ organisatie of ten behoeve van het opvragen van een kopie dossier. De dossierprint is overzichtelijk en volgt de chronologie van de gedane registraties.</t>
  </si>
  <si>
    <t xml:space="preserve">Het is mogelijk voor geselecteerde spreekuren om in bulk uitnodiging per brieven of per e-mail te versturen.  </t>
  </si>
  <si>
    <t xml:space="preserve">Ouders/jongeren kunnen in hun portaal hun toestemmingen inzien en wijzingen. Deze wijzingen worden doorvertaald in het digitaal dossier. </t>
  </si>
  <si>
    <t>Alle uitnodigings- en herinneringsberichten (gecreëerd o.b.v. een documentsjabloon) moeten naar ouderportaal kunnen worden verstuurd vanuit het DD-JGZ.</t>
  </si>
  <si>
    <t>De grafische weergave van het van Wiechenschema is volledig en overzichtelijk uit te printen of naar pdf te exporteren vanuit het klantportaal door de ouder/jongere en vanuit het DD-JGZ door de medewerker.</t>
  </si>
  <si>
    <t>Het verwijsbericht moet nog wijzigbaar zijn voordat deze verstuurd wordt.</t>
  </si>
  <si>
    <t>Een verwijsbericht kan als PDF geexporteerd worden.</t>
  </si>
  <si>
    <t xml:space="preserve">Tijdens het opstellen van een (verwijs)bericht is het mogelijk informatie in het dossier op te zoeken zonder dat daarmee de reeds opgestelde berichttekst verloren gaat of eerst handmatig opgeslagen dient te worden. </t>
  </si>
  <si>
    <t xml:space="preserve">Het systeem biedt de mogelijkheid om bij het plannen/versturen van een afspraak een link toe te voegen ten behoeve van beeldbellen.  </t>
  </si>
  <si>
    <t xml:space="preserve">Het DD JGZ kan externe communicatie, digitaal/analoog automatisch koppelen aan dossier op basis van een bar-/QR-code. Dit wordt bijv. gebruikt bij groepsvaccinaties. </t>
  </si>
  <si>
    <t>De systeem ondersteunt het gebruik bijzondere leestekens en diacrieten (UTF-8).</t>
  </si>
  <si>
    <t xml:space="preserve">De documentgenerator ondersteunt het gebruik van variabelen / samenvoegvelden waarbij gegevens uit de database worden opgehaald en opgenomen in het document.  </t>
  </si>
  <si>
    <t xml:space="preserve">In berichtsjablonen voor documenten kunnen verschillende logo's, icoontjes, qr-code, correspondentieadres en handtekening van de instantie / professional waar vandaan de brief afkomstig is, worden opgenomen in combinatie met tekstenblokken die door de document generator met de correcte data gevuld wordt.  </t>
  </si>
  <si>
    <t>Koppeling</t>
  </si>
  <si>
    <t>Het functioneel, technisch en organisatorisch ondersteunen van koppelingen met landelijke systemen valt onder de verantwoordelijkheid van de leverancier en dit brengt geen extra kosten voor opdrachtgever met zich mee omdat deze in de geoffreerde prijs zijn inbegrepen. De volgende koppelingen vallen hier in ieder geval onder:
- GBA/BRP via CompeT&amp;T van XXLLNC.
- DUO/BRON
- DigiD
- LSP (RIVM, dossieroverdracht)
- CANG
- SBV-Z (BSN)
- Zorgdomein</t>
  </si>
  <si>
    <t>Nieuwe versies van de BDS (J en V) en het bijgehorende dossier overdrachtsbericht dienen op zo kort mogelijke termijn na publicatie door Nictiz te zijn doorgevoerd in het DD JGZ. Leverancier commiteert zich aan de 
in het leveranciersoverleg met Nictiz overeengekomen termijn waarbinnen een minor/major release doorgevoerd dient te zijn.</t>
  </si>
  <si>
    <t>Het DD JGZ biedt de mogelijkheid om stamtabellen (school, leerling, e.d.) te vullen met behulp van een import van Excel / CSV bestanden.</t>
  </si>
  <si>
    <t>Het DD-JGZ bevat functionaliteit voor de import van leerlinggegevens vanuit de leerlingadministratie of DUO. Deze import bevat alle door Opdrachtgever relevant geachte gegevens zoals school, type onderwijs, leerjaar, groep/klas-aanduiding, communicatiegegevens. 
Inlezen kan zowel op algemeen niveau (DUO/alle scholen) als op schoolniveau (leerlinglijsten/middelbare scholen). Hier zit ook een fout/waarschuwing functionaliteit ingebouwd.
Er is ingebouwd dat in sommige situaties handmatig ingevulde groep-/klasgegevens en door schoollijsten ingevulde groep-/klasgegevens niet overschreven mogen worden door inlezen van de algemene DUO lijsten.</t>
  </si>
  <si>
    <t>Het DD-JGZ biedt de mogelijkheid om algemene schoolinformatie van leerlingen (ten minste: naam, GBA/BSN nummer, adres, BRIN-nummer, niveau, leerjaar, klas) middels een koppeling met DUO (Dienst Uitvoering Onderwijs) te onderhouden.</t>
  </si>
  <si>
    <t>Identificatiegegevens die via het GBA zijn binnengekomen en geïmporteerd, moeten niet wijzigbaar zijn voor gebruikers.</t>
  </si>
  <si>
    <t xml:space="preserve">Identificatiegegevens die  nu actueel zijn kunnen door daarvoor geautoriseerde gebruikers(groepen) worden gewijzigd. </t>
  </si>
  <si>
    <t xml:space="preserve">Verwerking van GBA berichten verloopt automatisch, niet verwerkte berichten komen in een uitvallijst.  </t>
  </si>
  <si>
    <t>Alle GBA-items waarvoor de JGZ geautoriseerd is, worden voor een cliënt vastgelegd of gemuteerd in het DD-JGZ op basis van aangeleverde informatie uit het GBA.</t>
  </si>
  <si>
    <t>Direct na inlezen van GBA gegevens wordt er zonodig een nieuw dossier aangemaakt of gemuteerd.</t>
  </si>
  <si>
    <t xml:space="preserve">Vanuit het DD-JGZ  kan er een indicatie geplaatst worden zodat mutaties van GBA rechtstreeks verwerkt worden in het dossier. </t>
  </si>
  <si>
    <t xml:space="preserve">Het is mogelijk voor hielprikscreeners om een actuele werklijst van door hen te screenen zuigelingen, direct uit het dossier op hun telefoon in te kunnen zien, en resultaten direct te verwerken op hun telefoon, zodat die direct in het DDJGZ terecht komen. </t>
  </si>
  <si>
    <t xml:space="preserve">DD-JGZ herkent aangeleverde GBA-mutaties en kent automatisch kenmerken toe aan het het dossier (Bijvoorbeeld personen die naar de regio Gooi en Vechtstreek toe-verhuizen als van de regio uit-verhuizen). Op basis van deze kenmerken kan cliëntbeheer selecties maken waarop handelingen worden uitgevoerd. </t>
  </si>
  <si>
    <t xml:space="preserve">DD-JGZ herkent de door RIVM aangeleverde Hielprikverzoeken en kent automatisch kenmerken toe aan het het dossier. Op basis van deze kenmerken kan cliëntbeheer selecties maken waarop handelingen worden uitgevoerd. </t>
  </si>
  <si>
    <t>Het DD-JGZ is gekoppeld met lokale risico-signaleringssysteem van Multisignaal, en kan koppelen met meer regio's tegelijk.</t>
  </si>
  <si>
    <t>Het DD-JGZ bevat een koppeling met Zorgdomein. Vanuit een registratie kan verwezen worden via Zorgdomein; een kopie van het verwijsbericht wordt automatisch aan het dossier toegevoegd.</t>
  </si>
  <si>
    <t>Mogelijkheid om vanuit DD JGZ te kunnen declareren bij zorgverzekeraars onder DBCoderingen. Conform de specificaties zoals door Vecozo zijn opgesteld</t>
  </si>
  <si>
    <t>Het DD JGZ ondersteunt de aansluiting op een externe (ESB) Enterprise Service Bus.</t>
  </si>
  <si>
    <t>Het DDJGZ heeft een koppeling/exportfunctie naar Cang zodat gegevens zuigelingen die een gehoorscreening behoren te krijgen, kunnen worden verstuurd naar CANG.</t>
  </si>
  <si>
    <t>Het DD-JGZ kan uit het CANG resultaten (en bijbehorend advies) van gehoormetingen ontvangen met een koppeling.</t>
  </si>
  <si>
    <t>Koppeling met GBA/BRP via CompeT&amp;T / XXLLNC:
* Er moet ten behoeve van de GBA-koppeling gekoppeld kunnen worden met het systeem van Xxllnc/CompeT&amp;T, deze is gebaseerd op StUF 02.04.
* Xxllnc/CompeT&amp;T verstuurt kennisgevingen van het type Lk01.
Zij leveren de benodigde wsdl + xsd's. De leverancier hoeft alleen de operatie 'ontvangKennisgeving' te implementeren.
* Het systeem moet via een XML-koppeling het plaatsen en verwijderen van indicaties ("Afnemersindicatie webservices (XML)") indicaties kunnen plaatsen (wij gaan updates ontvangen) en intrekken (wij willen geen updates meer ontvangen).</t>
  </si>
  <si>
    <t>DDJGZ ondersteunt uitwisseling van dossiers via het LSP.</t>
  </si>
  <si>
    <t>Het DD JGZ ondersteunt de berichtenuitwisseling met het RIVM. Zowel individuele vaccinatie (gegeven vaccinaties, vaccinatiestatus opvragen) als oproeplijsten voor groepsvaccinatie (bericht 7).</t>
  </si>
  <si>
    <t>Koppeling RIVM voor hielkprik verzoeken</t>
  </si>
  <si>
    <t>DDJGZ ondersteunt koppeling met de slimme richtlijnmodule van TNO zodat professionals ondersteund worden in richtlijnen gebruik.</t>
  </si>
  <si>
    <t>Koppeling met SBV-Z (BSN)</t>
  </si>
  <si>
    <t>Vanuit het aangeleverde oproeplijst vanuit het RIVM  (bericht 7) wordt getoond voor welke vaccinatie het kind komt en worden gekoppeld aan een groepsvaccinatieconsult.</t>
  </si>
  <si>
    <t>Bewaken en signaleren</t>
  </si>
  <si>
    <t xml:space="preserve">Een gebruiker kan aandachtspunten/kenmerken actief of inactief maken in een cliëntdossier. </t>
  </si>
  <si>
    <t xml:space="preserve">Functioneel beheerder kan zelf kenmerken definiëren, opslaan en beschikbaar stellen voor gebruikers. </t>
  </si>
  <si>
    <t>Het DD JGZ biedt functioneel beheer de mogelijkheid om triggers te definieren ten behoeve van het automatisch genereren van notificaties/kenmerken/taken.
(Denk aan bijvoorbeeld nieuw binnengekomen dossiers via BRON DUO of BRP- inloop waar vervolg handelingen op moeten worden uitgevoerd)</t>
  </si>
  <si>
    <t>Functioneel beheer kunnen zelf notificaties/kenmerken/taken definiëren, aanmaken, wijzigingen, verwijderen en beschikbaar stellen voor gebruikers.</t>
  </si>
  <si>
    <t>Het DD-JGZ ondersteunt de medewerker (door functioneel beheer in te regelen middels templates) vaccinatiepaden te koppelen aan het dossier.</t>
  </si>
  <si>
    <t xml:space="preserve">De medewerker heeft in het DD-JGZ de beschikking over een helder en duidelijk overzicht van eigen acties waarmee nog iets moet gebeuren.  </t>
  </si>
  <si>
    <t>Zowel openstaande als historische registraties, medische voorgeschiedenis en registratie-items kunnen worden bekeken en zijn eenvoudig tijdens een contact in te zien.</t>
  </si>
  <si>
    <t>Vanuit dashboard, planningsoverzichten en takenlijst kan de gebruiker direct doorklikken naar het onderliggende dossier.</t>
  </si>
  <si>
    <t>De applicatie ondersteunt de bewaking van de geregistreerde en uit te wisselen vaccinaties met het RIVM. Per locatie, vaccinsoort, per dag en uitwisselingstatus</t>
  </si>
  <si>
    <t>Alle beschikbare landelijke groeicurven (Bron TNO) zijn aanwezig voor zowel jongens als meisjes. Met uitzondering van NL jongens en meisjes omtrekmaten, zithoogte en beenlengte 0-21, testis echografie en testis orchidometer.</t>
  </si>
  <si>
    <t>Een kenmerk is zichtbaar voor een gebruiker en stelt de gebruiker op de hoogte van iets dat aandacht behoeft. Het systeem bevat functionaliteit om voor de verschillende mutaties (overleden, vertrokken, verhuisd binnen/buiten regio, nieuw kind, etcetera) automatisch kenmerken te genereren, welke worden weergeven in de werklijsten van de relevante teamleden.</t>
  </si>
  <si>
    <t xml:space="preserve">De gebruiker kan vanuit de bevindingen van een consult met maximaal 3 kliks een vervolgactie initiëren (o.a. opnieuw uitnodigen, verwijzen, consultatie/informatie opvragen, niets doen). </t>
  </si>
  <si>
    <t xml:space="preserve">Op basis van een signaal vanuit de GBA koppeling wordt het overlijden van een kind automatisch in het dossier verwerkt. Deze verwerking leidt tot het automatisch annuleren van eventueel openstaande (plan)data en een blokkade ten aanzien van het plannen van nieuwe afspraken. Eveneens dient er een taak aangemaakt te worden. </t>
  </si>
  <si>
    <t>Een gebruiker kan tijdens de consult registratie zelf een geselecteerd aantal registratie-items toevoegen die geen onderdeel uitmaken van de gekozen registratieset, indien hij/zij dit noodzakelijk acht. Gebruiker kan hierbij kiezen uit de registratie-items die functioneel beheer beschikbaar heeft gesteld.</t>
  </si>
  <si>
    <t>Takren kunnen zowel voor een team als voor een individuele medewerker aangemaakt worden.</t>
  </si>
  <si>
    <t>Taken kunnen eenvoudig omgezet worden van individuele medewerker naar een team en vice versa.</t>
  </si>
  <si>
    <t>Wanneer een taak voor een team door een van de teamleden op afgerond is gezet, dan verdwijnt de taak uit de takenlijst van alle teamleden.</t>
  </si>
  <si>
    <t xml:space="preserve">Taken kunnen bij het openen van een specifiek scherm getoond worden, of in een overzicht verschijnen van medewerkers die een bepaalde rol vervullen tov het dossier waar de gtaak op van toepassing is. </t>
  </si>
  <si>
    <t>Het is mogelijk taken aan te maken die niet aan een medewerker of rol gekoppeld zijn. Het is mogelijk te bepalen onder welke omstandigheden (openen van een specifiek scherm of bij een bepaalde processtap) een dergelijke taak getoond moet worden. Het is tenminste mogelijk om dergelijke taak te tonen naar aanleiding van het openen van het dossier en bij het plannen van een afspraak.</t>
  </si>
  <si>
    <t>Het DD-JGZ ondersteunt de medewerker door reeds bekende vaccinatie- en persoonsgegevens in te vullen in het inhaalvaccinatieschema t.b.v. het RIVM.</t>
  </si>
  <si>
    <t>Om het primaire proces te kunnen bewaken dienen door functioneel beheer (zonder tussenkomst van de leverancier) binnen het systeem signaleringen gemaakt te kunnen worden om zo in bulk gerichte acties te kunnen uitvoeren. Zoals kenmerken koppelen, consulten toevoegen, zorgstatus aanpassen, brieven koppelen, taken uitzetten, etc.
In onze huidige werkwijze is dit opgelost middels query's.</t>
  </si>
  <si>
    <t>Plannen &amp; Agenda</t>
  </si>
  <si>
    <t xml:space="preserve">In de applicatie kunnen (door fuctioneel beheer) voor de gehele organisatie  feestdagen, weekenden en andere tijdsblokken geblokkeerd worden voor het inplannen van roosters. </t>
  </si>
  <si>
    <t xml:space="preserve">De weergave van de bezettingsgraad kleurt duidelijk afwijkend wanneer deze buiten de door functioneel beheer ingestelde grenswaarde ligt.  </t>
  </si>
  <si>
    <t>het is  mogelijk om aan een dossier een zorgpad te koppelen. Het zorgpad is als template door functioneel beheer in te stellen. Onder een zorgpad wordt een reeks van opeenvolgende contactmomenten bedoeld.</t>
  </si>
  <si>
    <t>Functioneel beheer kan binnen de applicaties templates klaar zetten tbv spreekuren (waarbij begin- eindtijd, duur tijdsloten, blokkades, reserveplekken )zijn voorgedefinieerd. Bij het aanmaken van een planning kan uit de templates worden gekozen danwel dat er handmatig een planning (waarbij begin- eindtijd, duur tijdsloten, blokkades, reserveplekken handmatig worden ingesteld )wordt aangemaakt .</t>
  </si>
  <si>
    <t>De administratiemedewerker van de groepsvaccinatie kan na het ophalen van het desbetreffende dossier de cliënt indelen bij het gewenste prikteam.</t>
  </si>
  <si>
    <t>Centraal kan een coordinator van de groepsvaccinatie de charge/batchnummers t.b.v. de groepsvaccinatie in bulk registreren zodat de prikkende medewerker zo min mogelijk handelingen hoeft te verrichten.</t>
  </si>
  <si>
    <t>Een gebruiker kan in het DD-JGZ meerdere agenda's tegelijkertijd inzien. Typische situatie waarin hiervan gebruik gemaakt wordt, is tijdens een spreekuur op het consultatiebureau, waarbij de assistente de agenda van zowel jeugdarts als jeugdverpleegkundige tegelijk inzichtelijk wil hebben. Dus afhankelijk van autorisatie/rol.</t>
  </si>
  <si>
    <t xml:space="preserve">Een gebruiker moet in het DD-JGZ verschillende, goed leesbare weergaves kunnen tonen op het scherm: per dag, week en maand. </t>
  </si>
  <si>
    <t xml:space="preserve">Wanneer een afspraak wordt afgezegd, kan eenvoudig een notificatie/taak aangemaakt worden om informatie door te geven omtrent de afzegging. </t>
  </si>
  <si>
    <t>De streefdatum voor de afspraak blijft "zichtbaar",  ook als de afspraak is afgezegd. Bij het opnieuw inplannen wordt de originele streefdatum waar mogelijk gehanteerd.</t>
  </si>
  <si>
    <t>Bij het afzeggen van een spreekuur is het mogelijk dat alle daaraan gekoppelde afspraken automatisch worden afgezegd, en de mogelijkheid om de contactpersonen per sms/email of brief op de hoogte te stellen, en per dossier een taak aan te maken om vervolgacties te bewaken.</t>
  </si>
  <si>
    <t>Bij het wijzigen van cliëntafspraken worden cliënten op de hoogte gesteld op de door hen ingegeven wijze: digitaal, sms of papier.</t>
  </si>
  <si>
    <t>In het dossier staat voor alle afspraken wanneer deze gepland is of was en wat de huidige status is, conform BDS</t>
  </si>
  <si>
    <t>Bij het afzeggen van een afspraak door de cliënt moet de gebruiker de keuze krijgen direct een nieuwe afspraak in te plannen.</t>
  </si>
  <si>
    <t>Een planner kan vanuit de werkvoorraad een aantal dossiers  met daarbij passende contactmomenten selecteren en deze in bulk inplannen.</t>
  </si>
  <si>
    <t>Een planner kan een aantal dossiers selecteren en deze automatisch in bulk inplannen in passende spreekuren en bulkplanningen.</t>
  </si>
  <si>
    <t>obv het feit dat cliënten op basis van postcode tabellen/ schoolinschrijvingen aan teams/locaties worden gekoppeld, is de werkvoorraad per locatie/ school inzichtelijk. De werkvoorraad wordt gerangschikt obv risicoindicatie, en afstand tot streefdatum van het nog niet ingeplande consult. Via beheer is de tijdsperiode ( tot hoever in de toekomst ligt de streefdatum) instelbaar.</t>
  </si>
  <si>
    <t>Het systeem maakt onderscheid tussen een planning op een Regio-locatie, externe locatie en planning op school. Bij beide situaties kan er in Bulk ( afspraak zonder tijdslot met datum) als op een spreekuur ( afspraak met tijdslot en datum) worden gepland</t>
  </si>
  <si>
    <t>Bij  bulk  inplannen kan de werkvoorraad geselecteerd worden op consultsoort, discipline, en bij scholen ook op jaarlaag, klas/groep, of combinatie hiervan.</t>
  </si>
  <si>
    <t>Ten behoeve van  het plannen is in een overzicht visueel herkenbaar per locatie/ school welke spreekuren er reeds zijn ingepland en of er nog beschikbare tijdsloten zijn.</t>
  </si>
  <si>
    <t xml:space="preserve">Reeds gemaakte afspraken moeten met een enkele handeling te wijzigen en te verplaatsen zijn. </t>
  </si>
  <si>
    <t>Bij individueel en bulk planning kan de gebruiker afwijken van de door het systeem bepaalde streefdatum voor een contactmoment en bijbehorende bandbreedte.</t>
  </si>
  <si>
    <t xml:space="preserve">Bij het handmatig plannen van een afspraak zijn de in het dossier voor planning relevante kenmerken zichtbaar. </t>
  </si>
  <si>
    <t>Een gebruiker kan een foutief aangemaakte afspraak eenvoudig uit het overzicht verwijderen, nadat de afspraak definitief is ingepland(denk hierbij aan wisseling van tijdslot door initieel verkeerd aan geklikt slot) zodat het afsprakenoverzicht van de cliënt zuiver blijft.</t>
  </si>
  <si>
    <t xml:space="preserve">De medewerker gekoppeld aan een spreekuur(reeks) moet(en) eenvoudig te wijzigen zijn. </t>
  </si>
  <si>
    <t>Het is binnen de applicatie mogelijk om herhaalde zitingen aan te maken voor een bepaalde periode: denk aan elke maandag om de week. Dit terugkeerpatroon moet voor toekomstige spreekuren eenvoudig aangepast kunnen worden. Historische spreekuren dienen daarbij niet gewijzigd te worden</t>
  </si>
  <si>
    <t>Binnen een gemaakt spreekuur, kunnen op afspraaksloten blokkades worden aangegeven waarop niet gepland kan worden, Bij het plaatsen van blokkades op een spreekuur kan er een opmerking worden gemaakt ter verduideling ( denk aan kolven, extra blokkade vanwege begeleiding stagiar)</t>
  </si>
  <si>
    <t>Binnen een gemaakt spreekuur kunnen zelf te selecteren tijdsloten als reserve plek worden gemarkeerd. ( deze reserve sloten zijn wel inplanbaar voor interne gebruikers maar niet via het klantportaal)</t>
  </si>
  <si>
    <t xml:space="preserve">Eventuele vrije plekken binnen een spreekuur (o.a. ontstaan door geannuleerde afspraken) moeten direct weer beschikbaar zijn om opnieuw ingepland te worden, goed zichtbaar zijn voor de planner. </t>
  </si>
  <si>
    <t>Medewerkers kunnen (incidenteel of structureel, gepland of ad hoc) eenvoudig waarnemen / overnemen, dat wil zeggen: afspraken uit de agenda van een andere medewerker uitvoeren, waarbij de naam van de ingelogde medewerker wordt gekoppeld aan de gevoerde administratie (afspraken/registratie).</t>
  </si>
  <si>
    <t>Bij het maken van afspraken kunnen locaties ook externe locaties worden geselecteerd,(met externe locatie wordt bijvoorbeeld een huisbezoek bedoeld, of school).</t>
  </si>
  <si>
    <t>Het is mogelijk een contactmoment in te plannen buiten de ingeplande spreekuren om als een losse afspraak</t>
  </si>
  <si>
    <t>Het type contact bepaalt de default duur van de afspraak. De (geplande) afspraakduur moet per contact instelbaar zijn. Als default waarde kan &lt;Leeg&gt; ingesteld worden. Bij het maken van een afspraak kan handmatig afgeweken worden van de default waarde. Per contactsoort kan door funcioneel beheer een default worden ingesteld</t>
  </si>
  <si>
    <t>Spreekuren kunnen op basis van autorisatie zowel centraal (bijvoorbeeld door een planner) als decentraal (bijvoorbeeld door een arts of verpleegkundige) worden gecreëerd en/of gewijzigd.</t>
  </si>
  <si>
    <t>Bij individueel inplannen doet het systeem voorstellen rekening houdend met de logische beperkingen. Bepaalde typen contactmoment kunnen op bepaalde spreekuren worden ingepland, afspraken moeten binnen het tijdvak van een spreekuur vallen, bandbreedte van het contactmoment waarbinnen de afspraak moet worden gepland. Bij conflicten of (on)mogelijkheden geeft het systeem een melding aan de planner.</t>
  </si>
  <si>
    <t>Bij een spreekuur moet het mogelijk zijn om tijdsloten samen te voegen danwel te splitsen. ( dit om een langer consult op een bestaande zitting mogelijk te maken, denk aan 2 20 minuten sloten samen voegen tot 1 40 minuten slot, en visa versa)</t>
  </si>
  <si>
    <t>De JGZ-professional moet zelf afspraken kunnen inplannen</t>
  </si>
  <si>
    <t>Er is een overzicht mogelijk per medewerker/ team mbt taken, deze wordt geprioriteerd weergegeven op basis van een handmatig in te vullen einddatum waarop de taak uitgevoerd dient te worden.</t>
  </si>
  <si>
    <t>Er is een mogelijkheid tot het aanmaken van automatische taken. (denk aan afgezegd/ en niet meer in te willen plannen consult door ouder via het klantportaal, waarbij het team  middels een taak hiervan op de hoogte wordt gebracht)</t>
  </si>
  <si>
    <t>De afspraakhistorie is een onderdeel van het dossier dat overgedragen wordt bij dossieroverdracht.</t>
  </si>
  <si>
    <t>Bij het verplaatsen van een spreekuur van locatie is het mogelijk alle daaraan gekoppelde afspraken automatisch mee te verplaatsen. De cliënt wordt geinformeerd op de door hen ingegeven wijze (digitaal/sms/papier).</t>
  </si>
  <si>
    <t xml:space="preserve">Op basis van in het dossier aan het kind meegegeven tijdelijke en/of langdurige kenmerken (bijv. risicokind) moeten afspraken in de agenda duidelijk onderscheidbaar zijn (bijv. met kleuren of symbolen).  </t>
  </si>
  <si>
    <t xml:space="preserve">Het DD-JGZ bevat functionaliteit om te registeren gedurende welke dagdelen ouders/jeugdige beschikbaar zijn voor een afspraak. Deze beschikbaarheid kan aangepast worden.  </t>
  </si>
  <si>
    <t xml:space="preserve">Bij het handmatig inplannen is het mogelijk om af te wijken van de door de ouders/jeugdige aangegeven tijdsvakken en toch een afspraak in te plannen op een moment dat een ouder/jeugdige heeft aangegeven niet beschikbaar te zijn.  </t>
  </si>
  <si>
    <t>Een planner kan een aantal spreekuren selecteren en hier automatisch in bulk passende contactmomenten uit de werkvoorraad op inplannen.</t>
  </si>
  <si>
    <t>Wanneer het systeem een planningsvoorstel heeft gedaan, moet handmatig van alle op regels gebaseerde eigenschappen (dagdeel, duur, discipline, locatie) kunnen worden afgeweken.</t>
  </si>
  <si>
    <t>Een overzicht van de geplande afspraken moet per spreekuur, per JGZ-locatie / school/ per medewerker (JV/JA) kunnen worden weergegeven. Dit dient goed zichtbaar te zijn.</t>
  </si>
  <si>
    <t>Voor locaties die tijdelijk gesloten zijn, kan een tijdelijke locatie worden toegevoegd met een begin- en afloopdatum. Dossiers die aan die tijdelijke locatie zijn gekoppeld wordt bij alle afspraken de tijdelijke locatie gebruikt. Na de afloop datum, verplicht veld. Wordt het automatisch terug gezet.</t>
  </si>
  <si>
    <t>Bij het plannen van afspraken kan gekozen worden voor een bepaalde vorm van het contact (denk aan face to face, telefonisch, digitaal).</t>
  </si>
  <si>
    <t>indien een medewerker verbonden is aan een bulkplanning kan deze middels filters snel de dossiers raadplegen waarvan een vragenlijst(via het klantportaal) is ingevuld.</t>
  </si>
  <si>
    <t>Indien een medewerker verbonden is aan een bulkplanning is het overzichtelijk welke dossiers reeds afgehandeld zijn, de resterende werkvoorraad kan simpel verplaatst worden naar een volgende bulkzitting.</t>
  </si>
  <si>
    <t>Een ingelogde medewerker kan op een persoonlijk dashboard een overzicht raadplegen van de activiteiten die uitgevoerd moeten worden.</t>
  </si>
  <si>
    <t xml:space="preserve">Het maken van afspraken voor, èn de registratie van,  maternale vaccinaties en contacten tijdens zwangerschap dienen ondersteund te worden door de applicatie. </t>
  </si>
  <si>
    <t>Iedere gebruiker heeft een eigen agenda binnen het systeem. De agenda is ondersteunend aan het werkproces en geeft de gebruiker een totaal overzicht van geplande afspraken en taken met en zonder cliënten.</t>
  </si>
  <si>
    <t>De status van een activiteit is direct in de agenda of werklijst te wijzigen, en conform BDS</t>
  </si>
  <si>
    <t>Bij ontbreken of onvolledig zijn van contactgegevens (e-mail)adres en/sms-nummer of telefoonnummer is dit duidelijk zichtbaar door kleur of symbool.  Danwel dat de medewerker hier van wordt verwittigd op het moment dat dit er een  afspraak is ingepland.</t>
  </si>
  <si>
    <t xml:space="preserve">Het DD-JGZ bevat functionaliteit om contacten en andere vervolgacties in te plannen en te herplannen. Dit kan zowel in bulk als handmatig. De planning houdt hierbij rekening met beschikbaarheid van medewerkers, spreekuren, beschikbare tijd en de streefdatum van contactmomenten. </t>
  </si>
  <si>
    <t>Data &amp; Rapportages</t>
  </si>
  <si>
    <t>Data</t>
  </si>
  <si>
    <r>
      <rPr>
        <sz val="11"/>
        <color theme="1"/>
        <rFont val="Aptos Narrow"/>
        <family val="2"/>
        <scheme val="minor"/>
      </rPr>
      <t xml:space="preserve">De data (inhoudelijk en bedrijfsmatig) uit het DDJGZ dient ontsloten te kunnen worden naar een Regio-datawarehouse op basis van Microsoft technologie. </t>
    </r>
  </si>
  <si>
    <t>Het datamodel moet gedocumenteerd en beschikbaar zijn, en wijzigingen in het datamodel worden actief gedeeld.</t>
  </si>
  <si>
    <t>De cursus-omgeving(en)  bevat fictieve of geanonimiseerde data.</t>
  </si>
  <si>
    <t>Alle data is en blijft te allen tijde eigendom van GGD Gooi en Vechtstreek Leverancier is bij beëindiging van de Overeenkomst en afwikkeling van de dienstverlening verplicht een niet gewijzigde databasedump aan te leveren, inclusief documentatie van de structuur en deze levering tegen aanvaardbare (inspannings-) kosten uit te voeren en over te dragen aan GGD Gooi en Vechtstreek.</t>
  </si>
  <si>
    <t xml:space="preserve">Leverancier garandeert vertrouwelijkheid gedurende het transport van data. De data wordt uitsluitend versleuteld getransporteerd  met een versleuteling op het actuele veiligheidsniveau 'goed' volgens het NCSC. </t>
  </si>
  <si>
    <t>Opdrachtgever bepaald in welke omgeving zich geanonimiseerde cliëntdata bevindt en in welke omgeving niet.</t>
  </si>
  <si>
    <t>Na het terugzetten van de meest recente back-up is maximaal 4 uur aan gegevens verloren.</t>
  </si>
  <si>
    <t>Informatie</t>
  </si>
  <si>
    <t>Het systeem is in staat gegevens in ZIB-formaat uit te wisselen en dat daarbij alle voor deze oplossing van toepassing zijnde ZIB's ondersteund worden.</t>
  </si>
  <si>
    <t>Rapportages</t>
  </si>
  <si>
    <t>Lokale BI tools (zoals Qliksense, Microsoft Power BI, etc) kunnen aansluiten op een datadump van maximaal 24 uur oud.</t>
  </si>
  <si>
    <t>GGD - Gooi en Vechtstreek moeten zelf rapportages kunnen aanpassen zonder tussenkomst van de leverancier (Self-service BI is gewenst)</t>
  </si>
  <si>
    <t>Security &amp; Privacy</t>
  </si>
  <si>
    <t>Leverancier rapporteert op reguliere basis (minimaal eens per kwartaal) aan opdrachtgever ten aanzien van security scans, compliance scans, geïnstalleerde beveiligingsupdates, patches en veiligheidsincidenten.</t>
  </si>
  <si>
    <t>Leverancier informeert  de opdrachtgever onmiddelijk bij relevante kwetsbaarheden binnen de infrastuctuur van leverancier en eventuele derde partijen met een CVSEscore van 9-10 (kritiek) of vergelijkbaar en vervolgens regelmatig op de voortgang tot dat de kwetsbaarheid is opgelost.</t>
  </si>
  <si>
    <t xml:space="preserve">Opdrachtgever heeft het recht de beveiligingsmaatregelen regulier te auditen en te keuren, eventueel door een onafhankelijke organisatie. </t>
  </si>
  <si>
    <t>In het DD-JGZ kunnen gebruikersaccounts alleen persoonsgebonden, op naam, worden aangemaakt (niet op team of afdeling bijvoorbeeld); een account is herleidbaar naar een persoon.</t>
  </si>
  <si>
    <t>Datalekken, beveiligingsincidenten of kwetsbaarheden worden direct, doch uiterlijk binnen 24 uur gemeld bij  de contactpersoon van de GGD GenV. En afgehandeld via de wettelijke kaders.</t>
  </si>
  <si>
    <t>Beveiligingsincidenten die betrekking hebben op de DD-JGZ worden direct (doch uiterlijk binnen 24 uur) gemeld aan de CISO van de GGD GenV. Privacyincidenten worden behandeld conform de verwerkingsovereenkomst.</t>
  </si>
  <si>
    <t>De leverancier treft aantoonbaar voorzieningen die waarborgen dat persoonsgegevens worden beschermd conform artikel 32 AVG.</t>
  </si>
  <si>
    <t>De leverancier dient te beschikken en te blijven beschikken over een NEN7510 certificering of vergelijkbaar aantoonbare certificering en is bereid periodiek bewijsvoering daarvoor aan te leveren. Bewijsvoering omvat in ieder geval het certificaat inclusief bijbehorende verklaring van toepasselijkheid en scope waaruit blijkt dat de te leveren dienst hieronder valt.</t>
  </si>
  <si>
    <t>De maatregelen van de leverancier op infomatiebeveilingsgebied moeten op een zodanig niveau zijn dat ze ondersteunend zijn aan het voldoen van de verplichtingen van de regio t.a.v. de NEN 7512 , NEN 7513, BIO, NIS2.</t>
  </si>
  <si>
    <t>Leverancier heeft een procedure datalekken en beveiligingsincidenten en toont dit aan met documentatie.</t>
  </si>
  <si>
    <t>Opdrachtnemers moeten hun keten van toeleveranciers bekendmaken en aantonen welke maatregelen zij genomen hebben om de aan hen opgelegde eisen ook door te vertalen naar hun toeleveranciers.</t>
  </si>
  <si>
    <t>Bij een (vermoedelijk) informatiebeveiligingsincident is de bewaartermijn van de gelogde incidentinformatie minimaal vijf jaar. Daaronder vallen dan ook de monitorings-/  logging-gegevens die horen bij de informatie waar het incident betrekking op heeft.</t>
  </si>
  <si>
    <t>Er is een risico analyse beschikbaar over de informatieketen waarin de applicatie zicht bevindt inclusief en de genomen maatregelen.</t>
  </si>
  <si>
    <t>Er is (security) patchbeleid en uitvoering.</t>
  </si>
  <si>
    <t>Opdrachtnemer beschikt over methoden en technieken om vroegtijdig technische aanvallen op de dienstverlening dan wel informatiebeveiliging te detecteren, hierover te alarmeren en op te volgen (bijvoorbeeld IDS/IPS, SOC).</t>
  </si>
  <si>
    <t>De hosting van de applicatie is gedurende de looptijd van het contract ondergebracht bij een ISO 27001-gecertificeerd datacentrum met uitwijkmogelijkheden</t>
  </si>
  <si>
    <t>Leverancier en opdrachtgever stellen een verwerkingsovereenkomst vast zoals opgelegd vanuit de AVG. Bij het opstellen van de verwerkingsovereenkomst wordt uitgegaan van de standaard verwerkingsovereenkomst van de VNG.</t>
  </si>
  <si>
    <t>Leverancier draagt waar nodig  bij aan het uitvoeren van een Data Processing Impact Assement (DPIA) voorafgaand aan de start van de verwerking van persoonsgegvens onder de dienstverlening en conform de AVG. Tevens draagt de leverancier bij aan toekomstige DPIA's geiniteerd door opdrachtgever.</t>
  </si>
  <si>
    <t xml:space="preserve">De door leverancier aangeboden oplossing is ontworpen en gebouwd volgens de principes van gegevensbescherming door ontwerp en door standaardinstellingen.
</t>
  </si>
  <si>
    <t>Aanvullende eisen vanuit de DPIA die restrisico's opleveren die voor de implementatie (live-gang) een no-go opleveren, lost de Opdrachtnemer op binnen een met de opdrachtgever afgestemde periode (max 6 maanden).</t>
  </si>
  <si>
    <t>Toegang voor GGD GenVmedewerkers tot het DDJGZ wordt verkregen via de SingleSignOn (SSO) oplossing van GGD GenV en daarnaast een alternatieve veilige methodeinclusief MFA</t>
  </si>
  <si>
    <t>Er is een exportmogelijkheid van de rollen/functie (autorisatie)matrix</t>
  </si>
  <si>
    <t>Het toegangsbeleid wordt binnen de omgeving van de applicatie (en database indien aanwezig) afgedwongen</t>
  </si>
  <si>
    <t>Gebruikersverificatie- en autorisatiebeleid dwingt af dat alleen geverifieerde en geautoriseerde gebruikers toegang hebben tot data (toelichten)</t>
  </si>
  <si>
    <t>Database is niet rechtstreeks te benaderen door gebruikers.</t>
  </si>
  <si>
    <t>De applicatie ondersteunt inrichting van IP-whitelisting</t>
  </si>
  <si>
    <t>Leverancier houdt een audittrail bij van iedereen die toegang heeft gekregen tot het DD-JGZ. De GGD GenV krijgt toegang tot deze audittrail ten behoeve van probleemanalyse en om te gebruiken als bewijsmateriaal bij overtreding van wet- en regelgeving.</t>
  </si>
  <si>
    <t>Impl</t>
  </si>
  <si>
    <t xml:space="preserve">Leverancier laat minimaal 1 x per jaar een penetratietest uitvoeren. De scope hiervan is het DD JGZ, de portaalomgeving en de onderliggende infrastructuur. De resultaten van de pentest worden overhandigd aan de opdrachtgever. </t>
  </si>
  <si>
    <t>EIs</t>
  </si>
  <si>
    <t>In geval van een alarm ten aanzien van de beschikbaarheid of beveiliging van het DD-JGZ informeert leverancier terstond de opdrachtgever.</t>
  </si>
  <si>
    <t>De loggegevens kunnen niet gewijzigd worden.</t>
  </si>
  <si>
    <t>Systeemlogs en Applicatielogs zijn aanwezig van tenminste 6 maanden terug</t>
  </si>
  <si>
    <t>De applicatie past de relevante eisen die voortvloeien uit de NIS2 en neergelegd in de Cyberbeveiligingswet toe</t>
  </si>
  <si>
    <t>Data wordt redundant opgeslagen, indien opslag gebeurt bij een derde partij levert de leverancier bewijs aan de opdrachtgever van redundantie. Tevens wordt de derde partij, indien van toepassing vermeldt als subverwerker in de verwerkersovereenkomst. De redundantie is zodanig ingericht dat over en weer geen besmetting met malware kan plaatsvinden.</t>
  </si>
  <si>
    <t>Leverancier garandeert dat de data van de GGD GenV wordt opgeslagen binnen de EER of op basis van een adequaatheidsbesluit of andere uitzondering onder de AVG. Dit dient dan wel gemeld te worden aan GGD GenV en dient aantoonbaar gemaakt te zijn. Dit geldt ook in het geval van overname van uw organisatie.</t>
  </si>
  <si>
    <t>Bewaartermijnen kunnen worden vastgelegd cq worden opgenomen in de metagegevens, of zijn daaruit af te leiden. Na afloop van een bewaartermijn wordt de informatie (controleerbaar, na specifieke opdracht vanuit GGD GenV) vernietigd.</t>
  </si>
  <si>
    <t>De door de leverancier aangeboden oplossing ondersteunt GGD GenV, nu en in de toekomst, in het voldoen aan alle van toepassing zijnde wetgeving. Met name beschikt het dossier standaard over functionaliteiten waarmee wordt voldaan aan de wettelijke toestemmingsvereisten en het registreren daarvan conform WGBO, AVG.</t>
  </si>
  <si>
    <t>De mail functionaliteit voldoet aan eisen die modern veilig mailen binnen een zorg context worden gesteld vanuit de AVG. De functionaliteit bevat passende maatregelen op het gebied van  DKIM, DMARC, DNSSEC, DANE, SAML, TLS.</t>
  </si>
  <si>
    <t>De leverancier draagt zorg voor beschikbaarheid en toegankelijkheid van een lijst met veel gestelde vragen, de zgn. FAQ.</t>
  </si>
  <si>
    <t>De leverancier geeft release notes voor de  gebruikerstests in een testomgeving in geval van updates, upgrades en patches.</t>
  </si>
  <si>
    <t xml:space="preserve">Leverancier organiseert ten minste bij iedere grote release een gebruikersoverleg waarin de te ontwikkelen functionaliteiten worden besproken. </t>
  </si>
  <si>
    <t>Bij grote wijzigingen zorgt de inschrijver voor instructie/training aan de functioneel beheerders, voordat de wijzigingen op acceptatie omgeving zijn doorgevoerd.</t>
  </si>
  <si>
    <t>Governance/SLA</t>
  </si>
  <si>
    <t>Inschrijver en opdrachtgever maken op basis van de bij inschrijving aangeleverde conceptversie van het SLA (en eventueel DAP) het document binnen 2 maanden na definitieve gunning definitief.</t>
  </si>
  <si>
    <t>Voor het verhelpen van storingen en het beantwoorden van vragen met betrekking tot het DD-JGZ heeft de leverancier een helpdesk ingericht die beschikbaar is tijdens kantoortijden (8.00 - 18.00 uur) op werkdagen.</t>
  </si>
  <si>
    <t>De leverancier beschikt over een Nederlands sprekende helpdesk voor technische en functionele vragen welke toegankelijk is voor functioneel beheer.</t>
  </si>
  <si>
    <t xml:space="preserve">Leverancier stelt één (1) e-mailadres of contactpunt (i.g.v. gebruik van een elektronisch systeem) beschikbaar waar alle Aanvragen naar toegezonden kunnen worden. </t>
  </si>
  <si>
    <t>De leverancier biedt een online toegang tot haar Servicedesk voor geautoriseerde personen van de Opdrachtgever. Deze geautoriseerde personen hebben toegang tot alle specifieke informatie van de Opdrachtgever in het incidentregistratiesysteem van Opdrachtnemer.</t>
  </si>
  <si>
    <t>Alle gemelde Incidenten en alle relevante activiteiten, gebeurtenissen en contactmomenten, die tijdens het afhandelen van Incidenten plaatsvinden, worden door de leverancier geregistreerd in een incidentregistratiesysteem van de Servicedesk.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</si>
  <si>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De gebruikersorganisatie heeft te allen tijde inzicht in uitstaande incidenten en supportaanvragen.</t>
  </si>
  <si>
    <t>De leverancier van het DD JGZ is aanspreekpunt voor incidenten ook als er sprake is van meerdere partijen (bijvoorbeeld andere hostingpartij,  leverancier/ontwikkelaar).</t>
  </si>
  <si>
    <t>De leverancier ondersteunt de volgende service support processen:
o    Change management;
o    Incident management;
o    Configuratie management;
o    Problem management;</t>
  </si>
  <si>
    <t>Leverancier test jaarlijks de restore- en backup procedure en rapporteert hierover aan de Opdrachtgever.</t>
  </si>
  <si>
    <t>Disaster recovery time is maximaal 4 uur.</t>
  </si>
  <si>
    <t xml:space="preserve">Het onderhoudsvenster voor de opdrachtnemer is beschikbaar van 18.00 uur tot 8.00 uur en op vrijdag vanaf 18.00 uur. Het geplande onderhoud en geplande changes vinden plaats in dit onderhoudsvenster. </t>
  </si>
  <si>
    <t>De leverancier monitort voortdurend de beschikbaarheid en neemt proactief maatregelen op het moment dat de beschikbaarheid onder de SLA afspraken dreigt te komen.</t>
  </si>
  <si>
    <t>Leverancier laat minimaal 1 x per 2 jaar een EDP audit uitvoeren.</t>
  </si>
  <si>
    <t>Het systeem is 7x24u beschikbaar met een uptime van tenminste &gt;99,7%. Gepland onderhoud is hierbij uitgesloten.</t>
  </si>
  <si>
    <t>Opdrachtnemer maakt gebruik van het OTAP-principe, waarbij voor Opdrachtgever naast de productie-omgeving in ieder geval ook een acceptatie/testomgeving ter beschikking stelt. De testomgeving is een onderdeel van de oplevering bij de Go-Live en dient gedurende de volledige contractperiode inclusief eventuele verlengingen beschikbaar te blijven.</t>
  </si>
  <si>
    <t>Leverancier stelt de opdrachtgever voor zover mogelijk voorafgaand aan het doorvoeren van een ongeplande wijziging op de hoogte van de aard, omvang en inhoud van de wijziging alsmede de consequenties voor de Beschikbaarheid van het DD-JGZ. Deze eis geldt ook indien het een urgente wijziging betreft om de beveiliging of integriteit van de het DD-JGZ te garanderen.</t>
  </si>
  <si>
    <t xml:space="preserve">Kritische security-updates / patches op platform en applicatieniveau die merkbare gevolgen hebben (bijvoorbeeld downtime) voor de gebruikersorganisatie worden door de leverancier geïnstalleerd, en de opdrachtgever wordt geïnformeerd.  </t>
  </si>
  <si>
    <t>Releasenotes en geactualiseerde functionele beschrijvingen zijn een week voordat de wijziging in productie gaat, beschikbaar.</t>
  </si>
  <si>
    <t>Bij nieuwe releases dient duidelijk beschreven te worden welke aanpassingen gedaan zijn en wat dit betekent voor de medewerker.</t>
  </si>
  <si>
    <t>Gegevensuitwisselingen tussen de oplossing en externe partijen (inclusief Opdrachtgever) mag de werking van andere componenten in het systeem niet beïnvloeden.</t>
  </si>
  <si>
    <t>Het is mogelijk om medewerkers toe te kennen aan functionele eenheden (teams/locaties/regio's). Wanneer een medewerker een dossier opent die niet gekoppelt is aan een functionele eenheid waar hij/zij onderdeel van uitmaakt, moet een reden worden opgegeven waarom deze medewerker het dossier opent.</t>
  </si>
  <si>
    <t>Reden toegang dossier wordt pas gevraagd bij openen medische info.</t>
  </si>
  <si>
    <t>Het DD-JGZ moet beschikken over automatisch berekende velden die real-time een resultaat berekent op basis van de ingevoerde gegevens in andere velden. De minimale set betreft alle in de BDS als berekende velden gedefinieerde elementen.</t>
  </si>
  <si>
    <t>Functioneel beheer kan in samenspraak met de leverancier de inrichting van de applicatie (processen, menu’s, autorisaties e.d.) inrichten.</t>
  </si>
  <si>
    <t>De verschillende registraties kunnen, zonder tussenkomst van de leverancier, zelf door functioneel beheer samengesteld / aangevuld worden.</t>
  </si>
  <si>
    <t>Functioneel beheer kan zelf contacten/contactmomenten definiëren voor hun eigen organisatie:  kan zelf definieren op welke type roosters/spreekuren het contact gebruikt wordt en aan welke BDS activiteit het gekoppeld is. Hiervoor gelden geen limieten.</t>
  </si>
  <si>
    <t>Functioneel beheer kan registratie items verplicht stellen.</t>
  </si>
  <si>
    <t>Elk registratie-item moet door Functioneel beheer kunnen worden aangemerkt als risicosignaal/aandachtspunt.</t>
  </si>
  <si>
    <t xml:space="preserve">Functioneel beheer kan bij het inrichten van registratieformulieren voor de presentatie van items met een boolean waarde kiezen uit een radiobutton of een keuzelijstje. Meerdere items met dezelfde keuzelijst kunnen eventueel in een matrixvorm gepresenteerd worden.  Ook moet het mogelijk zijn zelf de registratie-items en de volgorde in de registratie te bepalen.
  </t>
  </si>
  <si>
    <t>Functioneel beheer kan bij het inrichten van registratieformulieren naast BDS conforme elementen, ook niet-BDS elementen toevoegen. Niet BDS elementen hebben dezelfde inrichtingsmogelijkheden als BDS elementen.</t>
  </si>
  <si>
    <t xml:space="preserve">Niet BDS items kunnen door de functioneel beheerder  of in samenspraak met leverancier omgezet worden naar BDS items, wanneer deze onderdeel uitmaken van een nieuwe BDS versie. Reeds geregistreerde gegevens worden na omzetting als BDS conforme gegevens meegenomen bij een Dossier Overdracht. 
 </t>
  </si>
  <si>
    <t>In de applicatie is het mogelijk om teamsamenstellingen eenvoudig weer te geven en wijzigingen aan te brengen.</t>
  </si>
  <si>
    <t>Functioneel beheer kan bij het inrichten van registratieformulieren de getoonde omschrijving in het dossier van BDS-gekoppelde elementen aanpassen.</t>
  </si>
  <si>
    <t>Bij initiële invoer moet, op basis van de postcode uit het officiële GBA adres, een cliënt in het DD-JGZ automatisch gekoppeld worden aan de locatie/team die de postcode bedient. Deze moet wel handmatig aangepast kunnen worden.</t>
  </si>
  <si>
    <t>Het is mogelijk om cliënten handmatig in het DD-JGZ in te voeren (o.a. ook voor illegaal in Nederland verblijvende kinderen, asielzoekers, pleeg- en adoptiekinderen) met wijzigingen op de niet-GBA-velden.</t>
  </si>
  <si>
    <t xml:space="preserve">Het DD-JGZ maakt gebruik van de actuele landelijke postcodetabel waarmee de geldigheid van de postcode wordt gecontroleerd en adresgegevens op basis van de postcode aangevuld worden.  </t>
  </si>
  <si>
    <t>Tijdens het inlezen van de GBA-gegevens vindt er een controle plaats op reeds eerder (handmatig) ingevoerde kinderen (Het DD-JGZ voorkomt dat er automatisch op basis van GBA gegevens een tweede dossier wordt aangemaakt voor hetzelfde kind). Bij uitval is dit voor de functioneel beheerder zichtbaar en eventueel verder te verwerken.</t>
  </si>
  <si>
    <t>De functioneel beheerder kan zelf gebruikers van de applicatie aanmaken, muteren en inactiveren.</t>
  </si>
  <si>
    <t>Per gebruikersprofiel (zoals, Arts, Verpleegkundige, Administratie, Co-assistent, beheerder) kunnen autorisaties worden toegekend: raadpleeg-, wijzigings- en/of verwijderrechten. Deze autorisaties moeten per gebruikersprofiel en per dossieronderdeel/functionaliteit kunnen worden toegekend.</t>
  </si>
  <si>
    <t>Aan één medewerker kunnen meerdere autorisatieprofielen worden gekoppeld.
Gestapelde autorisatiegroepen resulteren altijd in een optelsom van autorisaties. Dus een recht blijft een recht wanneer een andere autorisatiegroep wordt toegevoegd waarin dit recht er niet is. Het doel is om in staat te zijn fijnmazig rollen en rechten toe te kunnen bedelen aan gebruikers.</t>
  </si>
  <si>
    <t>Een gebruiker kan gekoppeld zijn aan meerdere locaties en een locatie kan een onbeperkt aantal gebruikers omvatten.</t>
  </si>
  <si>
    <t xml:space="preserve">In het DD-JGZ kan per verzorger worden vastgelegd wat de relatie is tot het kind. Dit is niet beperkt tot twee personen. Het is mogelijk om aan te geven of het een biologische relatie is en of het een gezagsrelatie is.  </t>
  </si>
  <si>
    <t>Er wordt een duidelijke historie bijgehouden van adresmutaties, schoolmutaties, en geldingheidsdatum inclusief de bron van de mutatie.</t>
  </si>
  <si>
    <t>De gezinscontext moet aangevuld en gewijzigd kunnen worden met personen die niet op grond van GBA-gegevens aan het kind gekoppeld zijn (pleeg-, stief-, adoptiefamilie of tijdelijk verzorgers).</t>
  </si>
  <si>
    <t xml:space="preserve">Functioneel beheer heeft bij de inrichting van de registraties de keuze tussen invoer van gewicht in grammen of in kilogrammen. Typisch wordt gewicht tot leeftijd 15 maanden in grammen ingevoerd, daarna in kilogrammen. Invoer in grammen dient plaats te vinden in hele grammen. Bij invoer in kg kunnen er 2 cijfers achter de komma ingevoerd worden. Het is mogelijk om als laatste cijfer achter de komma een 0 in te vullen.
 </t>
  </si>
  <si>
    <t>functioneel beheer kan vragenlijsten zelf samenstellen en aangeven naar welke registratie-items van het dossier de ingevulde gegevens kunnen worden gekopieerd.</t>
  </si>
  <si>
    <t xml:space="preserve">Het DD-JGZ ondersteunt het registreren van vaccinaties van cliënten die voor de JGZ in een andere regio vallen en niet in zorg zijn. </t>
  </si>
  <si>
    <t>Leverancier en opdrachtgever houden elkaar op de hoogte van ontwikkelingen die voor elkaar van belang zijn. Hierdoor wordt decompatibiliteit gewaarborgd van de geleverde versie van het DD JGZ met de ICT-Infrastructuur en gegevensbestanden van de opdrachtgever.</t>
  </si>
  <si>
    <t xml:space="preserve">Leverancier waarborgt de compatibiliteit van de door haar geleverde nieuwe versie van het DD-JGZ met de ICT-Infrastructuur en gegevensbestanden van de opdrachtgever. Opdrachtgever informeert de opdrachtnemer bij aanvang implementatie volledig  over haar ICT-infrastructuur (voor zover relevant), en dat grote wijzigingen in deze (bijvoorbeeld het wisselen van OS, netwerkstructuur, eventuele Virtuele desktopomgevingen) uiterlijk 6 maanden voor de wijziging bij opdrachtnemer bekendmaakt. </t>
  </si>
  <si>
    <t>De leverancier garandeert dat releases en patches zonder gegevensverlies geïmplementeerd kunnen worden.</t>
  </si>
  <si>
    <t>Alle data in het systeem is conform het informatiemodel ontsluitbaar.</t>
  </si>
  <si>
    <t>De foutmeldingen van het DD-JGZ geven een leesbare uitleg, waaruit duidelijk wordt wat de gebruiker moet doen.</t>
  </si>
  <si>
    <t>aantal Wensen</t>
  </si>
  <si>
    <t>Communicatie cliënt</t>
  </si>
  <si>
    <t>Koppelingen</t>
  </si>
  <si>
    <t>Bewaken en Signaleren</t>
  </si>
  <si>
    <t>Plannen en Agenda</t>
  </si>
  <si>
    <t>Beheer &amp; Explotatie</t>
  </si>
  <si>
    <t>per punt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</si>
</sst>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0"/>
      <name val="Arial"/>
      <family val="2"/>
    </font>
    <font>
      <sz val="11"/>
      <color rgb="FF000000"/>
      <name val="Aptos Narrow"/>
      <family val="2"/>
      <scheme val="minor"/>
    </font>
    <font>
      <i/>
      <sz val="11"/>
      <color theme="1"/>
      <name val="Aptos Narrow"/>
      <family val="2"/>
      <scheme val="minor"/>
    </font>
    <font>
      <sz val="11"/>
      <color theme="1"/>
      <name val="Aptos Narrow"/>
    </font>
    <font>
      <sz val="11"/>
      <color theme="1"/>
      <name val="Aptos Narrow"/>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2">
    <xf numFmtId="0" fontId="0" fillId="0" borderId="0"/>
    <xf numFmtId="0" fontId="2" fillId="0" borderId="0"/>
  </cellStyleXfs>
  <cellXfs count="48">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3" fillId="0" borderId="1" xfId="0" applyFont="1" applyBorder="1" applyAlignment="1">
      <alignment vertical="top" wrapText="1"/>
    </xf>
    <xf numFmtId="0" fontId="3" fillId="0" borderId="0" xfId="0" applyFont="1" applyAlignment="1">
      <alignment vertical="top" wrapText="1"/>
    </xf>
    <xf numFmtId="0" fontId="0" fillId="0" borderId="4" xfId="0" applyBorder="1" applyAlignment="1">
      <alignment vertical="top" wrapText="1"/>
    </xf>
    <xf numFmtId="0" fontId="0" fillId="0" borderId="0" xfId="0" applyAlignment="1">
      <alignment wrapText="1"/>
    </xf>
    <xf numFmtId="0" fontId="5" fillId="0" borderId="2" xfId="0" applyFont="1" applyBorder="1" applyAlignment="1">
      <alignment vertical="top" wrapText="1"/>
    </xf>
    <xf numFmtId="0" fontId="6" fillId="0" borderId="1" xfId="0" applyFont="1" applyBorder="1" applyAlignment="1">
      <alignment vertical="top" wrapText="1"/>
    </xf>
    <xf numFmtId="0" fontId="1" fillId="0" borderId="0" xfId="0" applyFont="1" applyAlignment="1">
      <alignment horizontal="center" vertical="top" wrapText="1"/>
    </xf>
    <xf numFmtId="0" fontId="0" fillId="0" borderId="1" xfId="0" applyBorder="1" applyAlignment="1">
      <alignment horizontal="center" vertical="top" wrapText="1"/>
    </xf>
    <xf numFmtId="0" fontId="1" fillId="0" borderId="1" xfId="0" applyFont="1" applyBorder="1" applyAlignment="1">
      <alignment horizontal="center" vertical="top" wrapText="1"/>
    </xf>
    <xf numFmtId="0" fontId="0" fillId="0" borderId="0" xfId="0" applyAlignment="1">
      <alignment horizontal="center"/>
    </xf>
    <xf numFmtId="0" fontId="0" fillId="0" borderId="2" xfId="0" applyBorder="1" applyAlignment="1">
      <alignment horizontal="center" vertical="top" wrapText="1"/>
    </xf>
    <xf numFmtId="0" fontId="0" fillId="0" borderId="0" xfId="0" applyAlignment="1">
      <alignment horizontal="center" vertical="top" wrapText="1"/>
    </xf>
    <xf numFmtId="0" fontId="0" fillId="0" borderId="3" xfId="0" applyBorder="1" applyAlignment="1">
      <alignment horizontal="center" vertical="top" wrapText="1"/>
    </xf>
    <xf numFmtId="0" fontId="3" fillId="0" borderId="1" xfId="0" applyFont="1" applyBorder="1" applyAlignment="1">
      <alignment horizontal="center" vertical="top" wrapText="1"/>
    </xf>
    <xf numFmtId="0" fontId="0" fillId="0" borderId="4" xfId="0" applyBorder="1" applyAlignment="1">
      <alignment horizontal="center" vertical="top" wrapText="1"/>
    </xf>
    <xf numFmtId="0" fontId="1" fillId="0" borderId="2" xfId="0" applyFont="1" applyBorder="1" applyAlignment="1">
      <alignment horizontal="center" vertical="top" wrapText="1"/>
    </xf>
    <xf numFmtId="0" fontId="0" fillId="0" borderId="1" xfId="0" applyBorder="1" applyAlignment="1">
      <alignment horizontal="center" vertical="center" wrapText="1"/>
    </xf>
    <xf numFmtId="0" fontId="3" fillId="2" borderId="2" xfId="0" applyFont="1" applyFill="1" applyBorder="1" applyAlignment="1">
      <alignment vertical="top" wrapText="1"/>
    </xf>
    <xf numFmtId="0" fontId="0" fillId="2" borderId="1" xfId="0" applyFill="1" applyBorder="1" applyAlignment="1">
      <alignment vertical="top" wrapText="1"/>
    </xf>
    <xf numFmtId="0" fontId="0" fillId="2" borderId="1" xfId="0" applyFill="1" applyBorder="1" applyAlignment="1">
      <alignment horizontal="center" vertical="top" wrapText="1"/>
    </xf>
    <xf numFmtId="0" fontId="0" fillId="2" borderId="0" xfId="0" applyFill="1" applyAlignment="1">
      <alignment vertical="top" wrapText="1"/>
    </xf>
    <xf numFmtId="0" fontId="1" fillId="2" borderId="1" xfId="0" applyFont="1" applyFill="1" applyBorder="1" applyAlignment="1">
      <alignment horizontal="center" vertical="top" wrapText="1"/>
    </xf>
    <xf numFmtId="0" fontId="0" fillId="2" borderId="4" xfId="0" applyFill="1" applyBorder="1" applyAlignment="1">
      <alignment horizontal="center" vertical="top" wrapText="1"/>
    </xf>
    <xf numFmtId="0" fontId="0" fillId="2" borderId="0" xfId="0" applyFill="1" applyAlignment="1">
      <alignment horizontal="center" vertical="top" wrapText="1"/>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2" borderId="0" xfId="0" applyFill="1" applyAlignment="1">
      <alignment horizontal="center"/>
    </xf>
    <xf numFmtId="0" fontId="0" fillId="0" borderId="5" xfId="0" applyBorder="1" applyAlignment="1">
      <alignment horizontal="center" vertical="top" wrapText="1"/>
    </xf>
    <xf numFmtId="0" fontId="0" fillId="0" borderId="6" xfId="0" applyBorder="1" applyAlignment="1">
      <alignment vertical="top" wrapText="1"/>
    </xf>
    <xf numFmtId="0" fontId="0" fillId="0" borderId="6" xfId="0" applyBorder="1" applyAlignment="1">
      <alignment horizontal="center" vertical="top" wrapText="1"/>
    </xf>
    <xf numFmtId="0" fontId="0" fillId="0" borderId="7" xfId="0" applyBorder="1"/>
    <xf numFmtId="0" fontId="0" fillId="0" borderId="8" xfId="0" applyBorder="1"/>
    <xf numFmtId="1" fontId="0" fillId="0" borderId="8" xfId="0" applyNumberFormat="1"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1" fillId="0" borderId="5" xfId="0" applyFont="1" applyBorder="1" applyAlignment="1">
      <alignment horizontal="right"/>
    </xf>
    <xf numFmtId="2" fontId="1" fillId="0" borderId="7" xfId="0" applyNumberFormat="1" applyFont="1" applyBorder="1" applyAlignment="1">
      <alignment horizontal="right"/>
    </xf>
    <xf numFmtId="0" fontId="0" fillId="0" borderId="0" xfId="0" applyFill="1"/>
  </cellXfs>
  <cellStyles count="2">
    <cellStyle name="Standaard" xfId="0" builtinId="0"/>
    <cellStyle name="Standaard 2" xfId="1" xr:uid="{823B4EBB-F9DA-4449-8BBF-6A1C623BD640}"/>
  </cellStyles>
  <dxfs count="0"/>
  <tableStyles count="0" defaultTableStyle="TableStyleMedium2" defaultPivotStyle="PivotStyleMedium9"/>
  <colors>
    <mruColors>
      <color rgb="FFFFFFCC"/>
      <color rgb="FFFF00FF"/>
      <color rgb="FFE3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54AAB-E3ED-4357-AF1A-445F63D8BF00}">
  <dimension ref="A1:B16"/>
  <sheetViews>
    <sheetView showGridLines="0" zoomScaleNormal="100" workbookViewId="0"/>
  </sheetViews>
  <sheetFormatPr defaultColWidth="9.109375" defaultRowHeight="14.4" x14ac:dyDescent="0.3"/>
  <cols>
    <col min="1" max="1" width="21" style="1" customWidth="1"/>
    <col min="2" max="2" width="70.44140625" style="1" customWidth="1"/>
    <col min="3" max="3" width="81.44140625" style="1" customWidth="1"/>
    <col min="4" max="16384" width="9.109375" style="1"/>
  </cols>
  <sheetData>
    <row r="1" spans="1:2" x14ac:dyDescent="0.3">
      <c r="A1" s="12" t="s">
        <v>0</v>
      </c>
      <c r="B1" s="21" t="s">
        <v>1</v>
      </c>
    </row>
    <row r="2" spans="1:2" ht="43.2" x14ac:dyDescent="0.3">
      <c r="A2" s="4" t="s">
        <v>2</v>
      </c>
      <c r="B2" s="23" t="s">
        <v>3</v>
      </c>
    </row>
    <row r="3" spans="1:2" ht="67.5" customHeight="1" x14ac:dyDescent="0.3">
      <c r="A3" s="4" t="s">
        <v>4</v>
      </c>
      <c r="B3" s="4" t="s">
        <v>5</v>
      </c>
    </row>
    <row r="4" spans="1:2" ht="28.8" x14ac:dyDescent="0.3">
      <c r="A4" s="4" t="s">
        <v>6</v>
      </c>
      <c r="B4" s="4" t="s">
        <v>7</v>
      </c>
    </row>
    <row r="5" spans="1:2" ht="43.2" x14ac:dyDescent="0.3">
      <c r="A5" s="4" t="s">
        <v>8</v>
      </c>
      <c r="B5" s="4" t="s">
        <v>9</v>
      </c>
    </row>
    <row r="6" spans="1:2" ht="18.75" customHeight="1" x14ac:dyDescent="0.3">
      <c r="A6" s="4" t="s">
        <v>10</v>
      </c>
      <c r="B6" s="10" t="s">
        <v>11</v>
      </c>
    </row>
    <row r="7" spans="1:2" x14ac:dyDescent="0.3">
      <c r="A7" s="4" t="s">
        <v>12</v>
      </c>
      <c r="B7" s="4" t="s">
        <v>13</v>
      </c>
    </row>
    <row r="8" spans="1:2" ht="43.2" x14ac:dyDescent="0.3">
      <c r="A8" s="4" t="s">
        <v>14</v>
      </c>
      <c r="B8" s="4" t="s">
        <v>15</v>
      </c>
    </row>
    <row r="9" spans="1:2" ht="114" customHeight="1" x14ac:dyDescent="0.3">
      <c r="A9" s="4" t="s">
        <v>16</v>
      </c>
      <c r="B9" s="4" t="s">
        <v>17</v>
      </c>
    </row>
    <row r="10" spans="1:2" ht="28.8" x14ac:dyDescent="0.3">
      <c r="A10" s="8" t="s">
        <v>18</v>
      </c>
      <c r="B10" s="8" t="s">
        <v>19</v>
      </c>
    </row>
    <row r="11" spans="1:2" ht="57.6" x14ac:dyDescent="0.3">
      <c r="A11" s="4" t="s">
        <v>20</v>
      </c>
      <c r="B11" s="4" t="s">
        <v>21</v>
      </c>
    </row>
    <row r="12" spans="1:2" ht="43.2" x14ac:dyDescent="0.3">
      <c r="A12" s="4" t="s">
        <v>22</v>
      </c>
      <c r="B12" s="4" t="s">
        <v>23</v>
      </c>
    </row>
    <row r="16" spans="1:2" x14ac:dyDescent="0.3">
      <c r="B16" s="9"/>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E6E5-ACCA-4A09-B7D0-9BFE305A6DB0}">
  <dimension ref="A1:H38"/>
  <sheetViews>
    <sheetView showGridLines="0" topLeftCell="D1" zoomScaleNormal="100" workbookViewId="0">
      <pane ySplit="1" topLeftCell="A2" activePane="bottomLeft" state="frozen"/>
      <selection pane="bottomLeft" activeCell="D1" sqref="D1"/>
    </sheetView>
  </sheetViews>
  <sheetFormatPr defaultColWidth="8.88671875" defaultRowHeight="14.4" outlineLevelCol="1" x14ac:dyDescent="0.3"/>
  <cols>
    <col min="1" max="1" width="10.44140625" style="17" customWidth="1"/>
    <col min="2" max="2" width="19.88671875" style="17" bestFit="1" customWidth="1"/>
    <col min="3" max="3" width="25.33203125" style="17" customWidth="1"/>
    <col min="4" max="4" width="89.88671875" style="1" customWidth="1"/>
    <col min="5" max="6" width="11.44140625" style="17" customWidth="1"/>
    <col min="7" max="7" width="11.44140625" style="17" customWidth="1" outlineLevel="1"/>
    <col min="8" max="8" width="11.44140625" style="17" customWidth="1"/>
    <col min="9" max="16384" width="8.88671875" style="1"/>
  </cols>
  <sheetData>
    <row r="1" spans="1:8" s="2" customFormat="1" ht="28.8" x14ac:dyDescent="0.3">
      <c r="A1" s="14" t="s">
        <v>24</v>
      </c>
      <c r="B1" s="14" t="s">
        <v>25</v>
      </c>
      <c r="C1" s="14" t="s">
        <v>25</v>
      </c>
      <c r="D1" s="14" t="s">
        <v>27</v>
      </c>
      <c r="E1" s="14" t="s">
        <v>28</v>
      </c>
      <c r="F1" s="14" t="s">
        <v>29</v>
      </c>
      <c r="G1" s="14" t="s">
        <v>30</v>
      </c>
      <c r="H1" s="14" t="s">
        <v>31</v>
      </c>
    </row>
    <row r="2" spans="1:8" ht="28.8" x14ac:dyDescent="0.3">
      <c r="A2" s="13">
        <v>1</v>
      </c>
      <c r="B2" s="13" t="s">
        <v>333</v>
      </c>
      <c r="C2" s="13" t="s">
        <v>33</v>
      </c>
      <c r="D2" s="3" t="s">
        <v>334</v>
      </c>
      <c r="E2" s="13" t="s">
        <v>35</v>
      </c>
      <c r="F2" s="13"/>
      <c r="G2" s="13"/>
      <c r="H2" s="13"/>
    </row>
    <row r="3" spans="1:8" ht="43.2" x14ac:dyDescent="0.3">
      <c r="A3" s="13">
        <v>2</v>
      </c>
      <c r="B3" s="13" t="s">
        <v>333</v>
      </c>
      <c r="C3" s="13" t="s">
        <v>33</v>
      </c>
      <c r="D3" s="3" t="s">
        <v>335</v>
      </c>
      <c r="E3" s="13" t="s">
        <v>35</v>
      </c>
      <c r="F3" s="13"/>
      <c r="G3" s="13"/>
      <c r="H3" s="13"/>
    </row>
    <row r="4" spans="1:8" ht="28.8" x14ac:dyDescent="0.3">
      <c r="A4" s="13">
        <v>3</v>
      </c>
      <c r="B4" s="13" t="s">
        <v>333</v>
      </c>
      <c r="C4" s="13" t="s">
        <v>33</v>
      </c>
      <c r="D4" s="3" t="s">
        <v>336</v>
      </c>
      <c r="E4" s="13" t="s">
        <v>35</v>
      </c>
      <c r="F4" s="13"/>
      <c r="G4" s="13"/>
      <c r="H4" s="13"/>
    </row>
    <row r="5" spans="1:8" ht="28.8" x14ac:dyDescent="0.3">
      <c r="A5" s="13">
        <v>4</v>
      </c>
      <c r="B5" s="13" t="s">
        <v>333</v>
      </c>
      <c r="C5" s="13" t="s">
        <v>33</v>
      </c>
      <c r="D5" s="3" t="s">
        <v>337</v>
      </c>
      <c r="E5" s="13" t="s">
        <v>35</v>
      </c>
      <c r="F5" s="13"/>
      <c r="G5" s="13"/>
      <c r="H5" s="13"/>
    </row>
    <row r="6" spans="1:8" ht="28.8" x14ac:dyDescent="0.3">
      <c r="A6" s="13">
        <v>5</v>
      </c>
      <c r="B6" s="13" t="s">
        <v>333</v>
      </c>
      <c r="C6" s="13" t="s">
        <v>33</v>
      </c>
      <c r="D6" s="3" t="s">
        <v>338</v>
      </c>
      <c r="E6" s="13" t="s">
        <v>35</v>
      </c>
      <c r="F6" s="13"/>
      <c r="G6" s="13"/>
      <c r="H6" s="13"/>
    </row>
    <row r="7" spans="1:8" ht="43.2" x14ac:dyDescent="0.3">
      <c r="A7" s="13">
        <v>6</v>
      </c>
      <c r="B7" s="13" t="s">
        <v>333</v>
      </c>
      <c r="C7" s="13" t="s">
        <v>33</v>
      </c>
      <c r="D7" s="11" t="s">
        <v>339</v>
      </c>
      <c r="E7" s="13" t="s">
        <v>35</v>
      </c>
      <c r="F7" s="13"/>
      <c r="G7" s="13"/>
      <c r="H7" s="13"/>
    </row>
    <row r="8" spans="1:8" ht="28.8" x14ac:dyDescent="0.3">
      <c r="A8" s="13">
        <v>7</v>
      </c>
      <c r="B8" s="13" t="s">
        <v>333</v>
      </c>
      <c r="C8" s="13" t="s">
        <v>33</v>
      </c>
      <c r="D8" s="3" t="s">
        <v>340</v>
      </c>
      <c r="E8" s="13" t="s">
        <v>35</v>
      </c>
      <c r="F8" s="13"/>
      <c r="G8" s="13"/>
      <c r="H8" s="13"/>
    </row>
    <row r="9" spans="1:8" ht="57.6" x14ac:dyDescent="0.3">
      <c r="A9" s="13">
        <v>8</v>
      </c>
      <c r="B9" s="13" t="s">
        <v>333</v>
      </c>
      <c r="C9" s="13" t="s">
        <v>33</v>
      </c>
      <c r="D9" s="3" t="s">
        <v>341</v>
      </c>
      <c r="E9" s="13" t="s">
        <v>35</v>
      </c>
      <c r="F9" s="13"/>
      <c r="G9" s="13"/>
      <c r="H9" s="13"/>
    </row>
    <row r="10" spans="1:8" ht="43.2" x14ac:dyDescent="0.3">
      <c r="A10" s="13">
        <v>9</v>
      </c>
      <c r="B10" s="13" t="s">
        <v>333</v>
      </c>
      <c r="C10" s="13" t="s">
        <v>33</v>
      </c>
      <c r="D10" s="3" t="s">
        <v>342</v>
      </c>
      <c r="E10" s="13" t="s">
        <v>35</v>
      </c>
      <c r="F10" s="13"/>
      <c r="G10" s="13"/>
      <c r="H10" s="13"/>
    </row>
    <row r="11" spans="1:8" x14ac:dyDescent="0.3">
      <c r="A11" s="13">
        <v>10</v>
      </c>
      <c r="B11" s="13" t="s">
        <v>333</v>
      </c>
      <c r="C11" s="13" t="s">
        <v>33</v>
      </c>
      <c r="D11" s="3" t="s">
        <v>343</v>
      </c>
      <c r="E11" s="13" t="s">
        <v>35</v>
      </c>
      <c r="F11" s="13"/>
      <c r="G11" s="13"/>
      <c r="H11" s="13"/>
    </row>
    <row r="12" spans="1:8" ht="28.8" x14ac:dyDescent="0.3">
      <c r="A12" s="13">
        <v>11</v>
      </c>
      <c r="B12" s="13" t="s">
        <v>333</v>
      </c>
      <c r="C12" s="13" t="s">
        <v>33</v>
      </c>
      <c r="D12" s="3" t="s">
        <v>344</v>
      </c>
      <c r="E12" s="13" t="s">
        <v>35</v>
      </c>
      <c r="F12" s="13"/>
      <c r="G12" s="13"/>
      <c r="H12" s="13"/>
    </row>
    <row r="13" spans="1:8" ht="43.2" x14ac:dyDescent="0.3">
      <c r="A13" s="13">
        <v>12</v>
      </c>
      <c r="B13" s="13" t="s">
        <v>333</v>
      </c>
      <c r="C13" s="13" t="s">
        <v>33</v>
      </c>
      <c r="D13" s="3" t="s">
        <v>345</v>
      </c>
      <c r="E13" s="13" t="s">
        <v>40</v>
      </c>
      <c r="F13" s="13"/>
      <c r="G13" s="13">
        <v>1</v>
      </c>
      <c r="H13" s="13">
        <f>G13*(100/229)</f>
        <v>0.4366812227074236</v>
      </c>
    </row>
    <row r="14" spans="1:8" ht="28.8" x14ac:dyDescent="0.3">
      <c r="A14" s="13">
        <v>13</v>
      </c>
      <c r="B14" s="13" t="s">
        <v>333</v>
      </c>
      <c r="C14" s="13" t="s">
        <v>33</v>
      </c>
      <c r="D14" s="3" t="s">
        <v>346</v>
      </c>
      <c r="E14" s="13" t="s">
        <v>35</v>
      </c>
      <c r="F14" s="13"/>
      <c r="G14" s="13"/>
      <c r="H14" s="13"/>
    </row>
    <row r="15" spans="1:8" x14ac:dyDescent="0.3">
      <c r="A15" s="13">
        <v>14</v>
      </c>
      <c r="B15" s="13" t="s">
        <v>333</v>
      </c>
      <c r="C15" s="13" t="s">
        <v>33</v>
      </c>
      <c r="D15" s="3" t="s">
        <v>347</v>
      </c>
      <c r="E15" s="13" t="s">
        <v>35</v>
      </c>
      <c r="F15" s="13"/>
      <c r="G15" s="13"/>
      <c r="H15" s="13"/>
    </row>
    <row r="16" spans="1:8" ht="43.2" x14ac:dyDescent="0.3">
      <c r="A16" s="13">
        <v>15</v>
      </c>
      <c r="B16" s="13" t="s">
        <v>333</v>
      </c>
      <c r="C16" s="13" t="s">
        <v>33</v>
      </c>
      <c r="D16" s="3" t="s">
        <v>348</v>
      </c>
      <c r="E16" s="13" t="s">
        <v>35</v>
      </c>
      <c r="F16" s="13"/>
      <c r="G16" s="13"/>
      <c r="H16" s="13"/>
    </row>
    <row r="17" spans="1:8" ht="28.8" x14ac:dyDescent="0.3">
      <c r="A17" s="13">
        <v>16</v>
      </c>
      <c r="B17" s="13" t="s">
        <v>333</v>
      </c>
      <c r="C17" s="13" t="s">
        <v>33</v>
      </c>
      <c r="D17" s="3" t="s">
        <v>349</v>
      </c>
      <c r="E17" s="13" t="s">
        <v>35</v>
      </c>
      <c r="F17" s="13"/>
      <c r="G17" s="13"/>
      <c r="H17" s="13"/>
    </row>
    <row r="18" spans="1:8" ht="43.2" x14ac:dyDescent="0.3">
      <c r="A18" s="13">
        <v>17</v>
      </c>
      <c r="B18" s="13" t="s">
        <v>333</v>
      </c>
      <c r="C18" s="13" t="s">
        <v>33</v>
      </c>
      <c r="D18" s="3" t="s">
        <v>350</v>
      </c>
      <c r="E18" s="13" t="s">
        <v>35</v>
      </c>
      <c r="F18" s="13"/>
      <c r="G18" s="13"/>
      <c r="H18" s="13"/>
    </row>
    <row r="19" spans="1:8" ht="43.2" x14ac:dyDescent="0.3">
      <c r="A19" s="13">
        <v>18</v>
      </c>
      <c r="B19" s="13" t="s">
        <v>333</v>
      </c>
      <c r="C19" s="13" t="s">
        <v>33</v>
      </c>
      <c r="D19" s="3" t="s">
        <v>351</v>
      </c>
      <c r="E19" s="13" t="s">
        <v>35</v>
      </c>
      <c r="F19" s="13"/>
      <c r="G19" s="13"/>
      <c r="H19" s="13"/>
    </row>
    <row r="20" spans="1:8" ht="43.2" x14ac:dyDescent="0.3">
      <c r="A20" s="13">
        <v>19</v>
      </c>
      <c r="B20" s="13" t="s">
        <v>333</v>
      </c>
      <c r="C20" s="13" t="s">
        <v>33</v>
      </c>
      <c r="D20" s="3" t="s">
        <v>352</v>
      </c>
      <c r="E20" s="13" t="s">
        <v>35</v>
      </c>
      <c r="F20" s="13"/>
      <c r="G20" s="13"/>
      <c r="H20" s="13"/>
    </row>
    <row r="21" spans="1:8" ht="43.2" x14ac:dyDescent="0.3">
      <c r="A21" s="13">
        <v>20</v>
      </c>
      <c r="B21" s="13" t="s">
        <v>333</v>
      </c>
      <c r="C21" s="13" t="s">
        <v>33</v>
      </c>
      <c r="D21" s="3" t="s">
        <v>353</v>
      </c>
      <c r="E21" s="13" t="s">
        <v>35</v>
      </c>
      <c r="F21" s="13"/>
      <c r="G21" s="13"/>
      <c r="H21" s="13"/>
    </row>
    <row r="22" spans="1:8" ht="28.8" x14ac:dyDescent="0.3">
      <c r="A22" s="13">
        <v>21</v>
      </c>
      <c r="B22" s="13" t="s">
        <v>333</v>
      </c>
      <c r="C22" s="13" t="s">
        <v>47</v>
      </c>
      <c r="D22" s="3" t="s">
        <v>354</v>
      </c>
      <c r="E22" s="13" t="s">
        <v>35</v>
      </c>
      <c r="F22" s="13"/>
      <c r="G22" s="13"/>
      <c r="H22" s="13"/>
    </row>
    <row r="23" spans="1:8" x14ac:dyDescent="0.3">
      <c r="A23" s="13">
        <v>22</v>
      </c>
      <c r="B23" s="13" t="s">
        <v>333</v>
      </c>
      <c r="C23" s="13" t="s">
        <v>47</v>
      </c>
      <c r="D23" s="3" t="s">
        <v>355</v>
      </c>
      <c r="E23" s="13" t="s">
        <v>35</v>
      </c>
      <c r="F23" s="13"/>
      <c r="G23" s="13"/>
      <c r="H23" s="13"/>
    </row>
    <row r="24" spans="1:8" x14ac:dyDescent="0.3">
      <c r="A24" s="13">
        <v>23</v>
      </c>
      <c r="B24" s="13" t="s">
        <v>333</v>
      </c>
      <c r="C24" s="13" t="s">
        <v>47</v>
      </c>
      <c r="D24" s="3" t="s">
        <v>356</v>
      </c>
      <c r="E24" s="13" t="s">
        <v>40</v>
      </c>
      <c r="F24" s="13"/>
      <c r="G24" s="13">
        <v>1</v>
      </c>
      <c r="H24" s="13">
        <f>G24*(100/229)</f>
        <v>0.4366812227074236</v>
      </c>
    </row>
    <row r="25" spans="1:8" ht="28.8" x14ac:dyDescent="0.3">
      <c r="A25" s="13">
        <v>24</v>
      </c>
      <c r="B25" s="13" t="s">
        <v>333</v>
      </c>
      <c r="C25" s="13" t="s">
        <v>47</v>
      </c>
      <c r="D25" s="3" t="s">
        <v>357</v>
      </c>
      <c r="E25" s="13" t="s">
        <v>35</v>
      </c>
      <c r="F25" s="13"/>
      <c r="G25" s="13"/>
      <c r="H25" s="13"/>
    </row>
    <row r="26" spans="1:8" x14ac:dyDescent="0.3">
      <c r="A26" s="13">
        <v>25</v>
      </c>
      <c r="B26" s="13" t="s">
        <v>333</v>
      </c>
      <c r="C26" s="13" t="s">
        <v>47</v>
      </c>
      <c r="D26" s="3" t="s">
        <v>358</v>
      </c>
      <c r="E26" s="13" t="s">
        <v>35</v>
      </c>
      <c r="F26" s="13"/>
      <c r="G26" s="13"/>
      <c r="H26" s="13"/>
    </row>
    <row r="27" spans="1:8" x14ac:dyDescent="0.3">
      <c r="A27" s="13">
        <v>26</v>
      </c>
      <c r="B27" s="13" t="s">
        <v>333</v>
      </c>
      <c r="C27" s="13" t="s">
        <v>47</v>
      </c>
      <c r="D27" s="3" t="s">
        <v>359</v>
      </c>
      <c r="E27" s="13" t="s">
        <v>35</v>
      </c>
      <c r="F27" s="13"/>
      <c r="G27" s="13"/>
      <c r="H27" s="13"/>
    </row>
    <row r="28" spans="1:8" ht="43.2" x14ac:dyDescent="0.3">
      <c r="A28" s="13">
        <v>27</v>
      </c>
      <c r="B28" s="13" t="s">
        <v>333</v>
      </c>
      <c r="C28" s="13" t="s">
        <v>47</v>
      </c>
      <c r="D28" s="3" t="s">
        <v>360</v>
      </c>
      <c r="E28" s="13" t="s">
        <v>35</v>
      </c>
      <c r="F28" s="13"/>
      <c r="G28" s="13"/>
      <c r="H28" s="13"/>
    </row>
    <row r="29" spans="1:8" ht="43.2" x14ac:dyDescent="0.3">
      <c r="A29" s="13">
        <v>28</v>
      </c>
      <c r="B29" s="13" t="s">
        <v>333</v>
      </c>
      <c r="C29" s="13" t="s">
        <v>361</v>
      </c>
      <c r="D29" s="3" t="s">
        <v>362</v>
      </c>
      <c r="E29" s="13" t="s">
        <v>363</v>
      </c>
      <c r="F29" s="13"/>
      <c r="G29" s="13"/>
      <c r="H29" s="13"/>
    </row>
    <row r="30" spans="1:8" ht="28.8" x14ac:dyDescent="0.3">
      <c r="A30" s="13">
        <v>29</v>
      </c>
      <c r="B30" s="13" t="s">
        <v>333</v>
      </c>
      <c r="C30" s="13" t="s">
        <v>361</v>
      </c>
      <c r="D30" s="3" t="s">
        <v>364</v>
      </c>
      <c r="E30" s="13" t="s">
        <v>35</v>
      </c>
      <c r="F30" s="13"/>
      <c r="G30" s="13"/>
      <c r="H30" s="13"/>
    </row>
    <row r="31" spans="1:8" x14ac:dyDescent="0.3">
      <c r="A31" s="13">
        <v>30</v>
      </c>
      <c r="B31" s="13" t="s">
        <v>333</v>
      </c>
      <c r="C31" s="13" t="s">
        <v>101</v>
      </c>
      <c r="D31" s="3" t="s">
        <v>365</v>
      </c>
      <c r="E31" s="13" t="s">
        <v>35</v>
      </c>
      <c r="F31" s="13"/>
      <c r="G31" s="13"/>
      <c r="H31" s="13"/>
    </row>
    <row r="32" spans="1:8" x14ac:dyDescent="0.3">
      <c r="A32" s="13">
        <v>31</v>
      </c>
      <c r="B32" s="13" t="s">
        <v>333</v>
      </c>
      <c r="C32" s="13" t="s">
        <v>101</v>
      </c>
      <c r="D32" s="3" t="s">
        <v>366</v>
      </c>
      <c r="E32" s="13" t="s">
        <v>35</v>
      </c>
      <c r="F32" s="13"/>
      <c r="G32" s="13"/>
      <c r="H32" s="13"/>
    </row>
    <row r="33" spans="1:8" x14ac:dyDescent="0.3">
      <c r="A33" s="13">
        <v>32</v>
      </c>
      <c r="B33" s="13" t="s">
        <v>333</v>
      </c>
      <c r="C33" s="13" t="s">
        <v>101</v>
      </c>
      <c r="D33" s="3" t="s">
        <v>367</v>
      </c>
      <c r="E33" s="13" t="s">
        <v>35</v>
      </c>
      <c r="F33" s="13"/>
      <c r="G33" s="13"/>
      <c r="H33" s="13"/>
    </row>
    <row r="34" spans="1:8" ht="57.6" x14ac:dyDescent="0.3">
      <c r="A34" s="13">
        <v>33</v>
      </c>
      <c r="B34" s="13" t="s">
        <v>333</v>
      </c>
      <c r="C34" s="13" t="s">
        <v>70</v>
      </c>
      <c r="D34" s="3" t="s">
        <v>368</v>
      </c>
      <c r="E34" s="13" t="s">
        <v>35</v>
      </c>
      <c r="F34" s="13"/>
      <c r="G34" s="13"/>
      <c r="H34" s="13"/>
    </row>
    <row r="35" spans="1:8" ht="43.2" x14ac:dyDescent="0.3">
      <c r="A35" s="13">
        <v>34</v>
      </c>
      <c r="B35" s="13" t="s">
        <v>333</v>
      </c>
      <c r="C35" s="13" t="s">
        <v>70</v>
      </c>
      <c r="D35" s="3" t="s">
        <v>369</v>
      </c>
      <c r="E35" s="13" t="s">
        <v>35</v>
      </c>
      <c r="F35" s="13"/>
      <c r="G35" s="13"/>
      <c r="H35" s="13"/>
    </row>
    <row r="36" spans="1:8" ht="43.2" x14ac:dyDescent="0.3">
      <c r="A36" s="13">
        <v>35</v>
      </c>
      <c r="B36" s="13" t="s">
        <v>333</v>
      </c>
      <c r="C36" s="13" t="s">
        <v>70</v>
      </c>
      <c r="D36" s="3" t="s">
        <v>370</v>
      </c>
      <c r="E36" s="13" t="s">
        <v>40</v>
      </c>
      <c r="F36" s="13"/>
      <c r="G36" s="13">
        <v>1</v>
      </c>
      <c r="H36" s="13">
        <f>G36*(100/229)</f>
        <v>0.4366812227074236</v>
      </c>
    </row>
    <row r="37" spans="1:8" ht="57.6" x14ac:dyDescent="0.3">
      <c r="A37" s="13">
        <v>36</v>
      </c>
      <c r="B37" s="13" t="s">
        <v>333</v>
      </c>
      <c r="C37" s="13" t="s">
        <v>98</v>
      </c>
      <c r="D37" s="3" t="s">
        <v>371</v>
      </c>
      <c r="E37" s="13" t="s">
        <v>35</v>
      </c>
      <c r="F37" s="13"/>
      <c r="G37" s="13"/>
      <c r="H37" s="13"/>
    </row>
    <row r="38" spans="1:8" ht="43.2" x14ac:dyDescent="0.3">
      <c r="A38" s="13">
        <v>37</v>
      </c>
      <c r="B38" s="13" t="s">
        <v>333</v>
      </c>
      <c r="C38" s="13" t="s">
        <v>98</v>
      </c>
      <c r="D38" s="3" t="s">
        <v>372</v>
      </c>
      <c r="E38" s="13" t="s">
        <v>35</v>
      </c>
      <c r="F38" s="13"/>
      <c r="G38" s="13"/>
      <c r="H38" s="13"/>
    </row>
  </sheetData>
  <autoFilter ref="A1:H38" xr:uid="{C833E6E5-ACCA-4A09-B7D0-9BFE305A6DB0}"/>
  <sortState xmlns:xlrd2="http://schemas.microsoft.com/office/spreadsheetml/2017/richdata2" ref="A3:H38">
    <sortCondition ref="C3:C38"/>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611DE-A9A1-4082-8DA0-B16535EF94C0}">
  <dimension ref="A1:H59"/>
  <sheetViews>
    <sheetView showGridLines="0" zoomScaleNormal="100" workbookViewId="0">
      <pane ySplit="1" topLeftCell="A2" activePane="bottomLeft" state="frozen"/>
      <selection pane="bottomLeft"/>
    </sheetView>
  </sheetViews>
  <sheetFormatPr defaultColWidth="8.88671875" defaultRowHeight="14.4" outlineLevelCol="1" x14ac:dyDescent="0.3"/>
  <cols>
    <col min="1" max="1" width="16.5546875" style="17" bestFit="1" customWidth="1"/>
    <col min="2" max="3" width="34.33203125" style="17" bestFit="1" customWidth="1"/>
    <col min="4" max="4" width="86.6640625" style="1" customWidth="1"/>
    <col min="5" max="6" width="12" style="17" customWidth="1"/>
    <col min="7" max="7" width="12" style="17" customWidth="1" outlineLevel="1"/>
    <col min="8" max="8" width="12" style="17" customWidth="1"/>
    <col min="9" max="16384" width="8.88671875" style="1"/>
  </cols>
  <sheetData>
    <row r="1" spans="1:8" s="2" customFormat="1" ht="28.8" x14ac:dyDescent="0.3">
      <c r="A1" s="14" t="s">
        <v>24</v>
      </c>
      <c r="B1" s="14" t="s">
        <v>25</v>
      </c>
      <c r="C1" s="14" t="s">
        <v>25</v>
      </c>
      <c r="D1" s="14" t="s">
        <v>27</v>
      </c>
      <c r="E1" s="14" t="s">
        <v>28</v>
      </c>
      <c r="F1" s="14" t="s">
        <v>29</v>
      </c>
      <c r="G1" s="14" t="s">
        <v>30</v>
      </c>
      <c r="H1" s="14" t="s">
        <v>31</v>
      </c>
    </row>
    <row r="2" spans="1:8" ht="28.8" x14ac:dyDescent="0.3">
      <c r="A2" s="13">
        <v>1</v>
      </c>
      <c r="B2" s="13" t="s">
        <v>33</v>
      </c>
      <c r="C2" s="13" t="s">
        <v>33</v>
      </c>
      <c r="D2" s="3" t="s">
        <v>373</v>
      </c>
      <c r="E2" s="13" t="s">
        <v>40</v>
      </c>
      <c r="F2" s="13"/>
      <c r="G2" s="13">
        <v>1</v>
      </c>
      <c r="H2" s="13">
        <f>G2*(100/229)</f>
        <v>0.4366812227074236</v>
      </c>
    </row>
    <row r="3" spans="1:8" ht="28.8" x14ac:dyDescent="0.3">
      <c r="A3" s="13">
        <v>2</v>
      </c>
      <c r="B3" s="13" t="s">
        <v>33</v>
      </c>
      <c r="C3" s="13" t="s">
        <v>33</v>
      </c>
      <c r="D3" s="3" t="s">
        <v>374</v>
      </c>
      <c r="E3" s="13" t="s">
        <v>40</v>
      </c>
      <c r="F3" s="13"/>
      <c r="G3" s="13">
        <v>1</v>
      </c>
      <c r="H3" s="13">
        <f>G3*(100/229)</f>
        <v>0.4366812227074236</v>
      </c>
    </row>
    <row r="4" spans="1:8" ht="28.8" x14ac:dyDescent="0.3">
      <c r="A4" s="13">
        <v>3</v>
      </c>
      <c r="B4" s="13" t="s">
        <v>33</v>
      </c>
      <c r="C4" s="13" t="s">
        <v>33</v>
      </c>
      <c r="D4" s="3" t="s">
        <v>375</v>
      </c>
      <c r="E4" s="13" t="s">
        <v>40</v>
      </c>
      <c r="F4" s="13"/>
      <c r="G4" s="13">
        <v>1</v>
      </c>
      <c r="H4" s="13">
        <f>G4*(100/229)</f>
        <v>0.4366812227074236</v>
      </c>
    </row>
    <row r="5" spans="1:8" ht="28.8" x14ac:dyDescent="0.3">
      <c r="A5" s="13">
        <v>4</v>
      </c>
      <c r="B5" s="13" t="s">
        <v>33</v>
      </c>
      <c r="C5" s="13" t="s">
        <v>33</v>
      </c>
      <c r="D5" s="3" t="s">
        <v>376</v>
      </c>
      <c r="E5" s="13" t="s">
        <v>40</v>
      </c>
      <c r="F5" s="13"/>
      <c r="G5" s="13">
        <v>1</v>
      </c>
      <c r="H5" s="13">
        <f>G5*(100/229)</f>
        <v>0.4366812227074236</v>
      </c>
    </row>
    <row r="6" spans="1:8" ht="28.8" x14ac:dyDescent="0.3">
      <c r="A6" s="13">
        <v>5</v>
      </c>
      <c r="B6" s="13" t="s">
        <v>33</v>
      </c>
      <c r="C6" s="13" t="s">
        <v>377</v>
      </c>
      <c r="D6" s="3" t="s">
        <v>378</v>
      </c>
      <c r="E6" s="13" t="s">
        <v>35</v>
      </c>
      <c r="F6" s="13"/>
      <c r="G6" s="13"/>
      <c r="H6" s="13"/>
    </row>
    <row r="7" spans="1:8" ht="43.2" x14ac:dyDescent="0.3">
      <c r="A7" s="13">
        <v>6</v>
      </c>
      <c r="B7" s="13" t="s">
        <v>33</v>
      </c>
      <c r="C7" s="13" t="s">
        <v>377</v>
      </c>
      <c r="D7" s="3" t="s">
        <v>379</v>
      </c>
      <c r="E7" s="13" t="s">
        <v>35</v>
      </c>
      <c r="F7" s="13"/>
      <c r="G7" s="13"/>
      <c r="H7" s="13"/>
    </row>
    <row r="8" spans="1:8" ht="28.8" x14ac:dyDescent="0.3">
      <c r="A8" s="13">
        <v>7</v>
      </c>
      <c r="B8" s="13" t="s">
        <v>33</v>
      </c>
      <c r="C8" s="13" t="s">
        <v>377</v>
      </c>
      <c r="D8" s="3" t="s">
        <v>380</v>
      </c>
      <c r="E8" s="13" t="s">
        <v>35</v>
      </c>
      <c r="F8" s="13"/>
      <c r="G8" s="13"/>
      <c r="H8" s="13"/>
    </row>
    <row r="9" spans="1:8" ht="28.8" x14ac:dyDescent="0.3">
      <c r="A9" s="13">
        <v>8</v>
      </c>
      <c r="B9" s="13" t="s">
        <v>33</v>
      </c>
      <c r="C9" s="13" t="s">
        <v>377</v>
      </c>
      <c r="D9" s="3" t="s">
        <v>381</v>
      </c>
      <c r="E9" s="13" t="s">
        <v>40</v>
      </c>
      <c r="F9" s="13"/>
      <c r="G9" s="13">
        <v>1</v>
      </c>
      <c r="H9" s="13">
        <f>G9*(100/229)</f>
        <v>0.4366812227074236</v>
      </c>
    </row>
    <row r="10" spans="1:8" ht="43.2" x14ac:dyDescent="0.3">
      <c r="A10" s="13">
        <v>9</v>
      </c>
      <c r="B10" s="13" t="s">
        <v>33</v>
      </c>
      <c r="C10" s="13" t="s">
        <v>377</v>
      </c>
      <c r="D10" s="3" t="s">
        <v>382</v>
      </c>
      <c r="E10" s="13" t="s">
        <v>40</v>
      </c>
      <c r="F10" s="13"/>
      <c r="G10" s="13">
        <v>1</v>
      </c>
      <c r="H10" s="13">
        <f>G10*(100/229)</f>
        <v>0.4366812227074236</v>
      </c>
    </row>
    <row r="11" spans="1:8" ht="86.4" x14ac:dyDescent="0.3">
      <c r="A11" s="13">
        <v>10</v>
      </c>
      <c r="B11" s="13" t="s">
        <v>33</v>
      </c>
      <c r="C11" s="13" t="s">
        <v>377</v>
      </c>
      <c r="D11" s="3" t="s">
        <v>383</v>
      </c>
      <c r="E11" s="13" t="s">
        <v>35</v>
      </c>
      <c r="F11" s="13"/>
      <c r="G11" s="13"/>
      <c r="H11" s="13"/>
    </row>
    <row r="12" spans="1:8" x14ac:dyDescent="0.3">
      <c r="A12" s="13">
        <v>11</v>
      </c>
      <c r="B12" s="13" t="s">
        <v>33</v>
      </c>
      <c r="C12" s="13" t="s">
        <v>377</v>
      </c>
      <c r="D12" s="3" t="s">
        <v>384</v>
      </c>
      <c r="E12" s="13" t="s">
        <v>40</v>
      </c>
      <c r="F12" s="13"/>
      <c r="G12" s="13">
        <v>1</v>
      </c>
      <c r="H12" s="13">
        <f>G12*(100/229)</f>
        <v>0.4366812227074236</v>
      </c>
    </row>
    <row r="13" spans="1:8" ht="28.8" x14ac:dyDescent="0.3">
      <c r="A13" s="13">
        <v>12</v>
      </c>
      <c r="B13" s="13" t="s">
        <v>33</v>
      </c>
      <c r="C13" s="13" t="s">
        <v>377</v>
      </c>
      <c r="D13" s="3" t="s">
        <v>385</v>
      </c>
      <c r="E13" s="13" t="s">
        <v>40</v>
      </c>
      <c r="F13" s="13"/>
      <c r="G13" s="13">
        <v>1</v>
      </c>
      <c r="H13" s="13">
        <f>G13*(100/229)</f>
        <v>0.4366812227074236</v>
      </c>
    </row>
    <row r="14" spans="1:8" ht="72" x14ac:dyDescent="0.3">
      <c r="A14" s="13">
        <v>13</v>
      </c>
      <c r="B14" s="13" t="s">
        <v>33</v>
      </c>
      <c r="C14" s="13" t="s">
        <v>377</v>
      </c>
      <c r="D14" s="3" t="s">
        <v>386</v>
      </c>
      <c r="E14" s="13" t="s">
        <v>40</v>
      </c>
      <c r="F14" s="13"/>
      <c r="G14" s="13">
        <v>1</v>
      </c>
      <c r="H14" s="13">
        <f>G14*(100/229)</f>
        <v>0.4366812227074236</v>
      </c>
    </row>
    <row r="15" spans="1:8" x14ac:dyDescent="0.3">
      <c r="A15" s="13">
        <v>14</v>
      </c>
      <c r="B15" s="13" t="s">
        <v>33</v>
      </c>
      <c r="C15" s="13" t="s">
        <v>377</v>
      </c>
      <c r="D15" s="3" t="s">
        <v>327</v>
      </c>
      <c r="E15" s="13" t="s">
        <v>35</v>
      </c>
      <c r="F15" s="13"/>
      <c r="G15" s="13"/>
      <c r="H15" s="13"/>
    </row>
    <row r="16" spans="1:8" x14ac:dyDescent="0.3">
      <c r="A16" s="13">
        <v>15</v>
      </c>
      <c r="B16" s="13" t="s">
        <v>33</v>
      </c>
      <c r="C16" s="13" t="s">
        <v>377</v>
      </c>
      <c r="D16" s="3" t="s">
        <v>387</v>
      </c>
      <c r="E16" s="13" t="s">
        <v>40</v>
      </c>
      <c r="F16" s="13"/>
      <c r="G16" s="13">
        <v>1</v>
      </c>
      <c r="H16" s="13">
        <f>G16*(100/229)</f>
        <v>0.4366812227074236</v>
      </c>
    </row>
    <row r="17" spans="1:8" x14ac:dyDescent="0.3">
      <c r="A17" s="13">
        <v>16</v>
      </c>
      <c r="B17" s="13" t="s">
        <v>33</v>
      </c>
      <c r="C17" s="13" t="s">
        <v>377</v>
      </c>
      <c r="D17" s="3" t="s">
        <v>388</v>
      </c>
      <c r="E17" s="13" t="s">
        <v>40</v>
      </c>
      <c r="F17" s="13"/>
      <c r="G17" s="13">
        <v>1</v>
      </c>
      <c r="H17" s="13">
        <f>G17*(100/229)</f>
        <v>0.4366812227074236</v>
      </c>
    </row>
    <row r="18" spans="1:8" ht="28.8" x14ac:dyDescent="0.3">
      <c r="A18" s="13">
        <v>17</v>
      </c>
      <c r="B18" s="13" t="s">
        <v>33</v>
      </c>
      <c r="C18" s="13" t="s">
        <v>377</v>
      </c>
      <c r="D18" s="3" t="s">
        <v>389</v>
      </c>
      <c r="E18" s="13" t="s">
        <v>40</v>
      </c>
      <c r="F18" s="13"/>
      <c r="G18" s="13">
        <v>1</v>
      </c>
      <c r="H18" s="13">
        <f>G18*(100/229)</f>
        <v>0.4366812227074236</v>
      </c>
    </row>
    <row r="19" spans="1:8" ht="28.8" x14ac:dyDescent="0.3">
      <c r="A19" s="13">
        <v>18</v>
      </c>
      <c r="B19" s="13" t="s">
        <v>33</v>
      </c>
      <c r="C19" s="13" t="s">
        <v>377</v>
      </c>
      <c r="D19" s="3" t="s">
        <v>390</v>
      </c>
      <c r="E19" s="13" t="s">
        <v>35</v>
      </c>
      <c r="F19" s="13"/>
      <c r="G19" s="13"/>
      <c r="H19" s="13"/>
    </row>
    <row r="20" spans="1:8" x14ac:dyDescent="0.3">
      <c r="A20" s="13">
        <v>19</v>
      </c>
      <c r="B20" s="13" t="s">
        <v>33</v>
      </c>
      <c r="C20" s="13" t="s">
        <v>377</v>
      </c>
      <c r="D20" s="3" t="s">
        <v>391</v>
      </c>
      <c r="E20" s="13" t="s">
        <v>40</v>
      </c>
      <c r="F20" s="13"/>
      <c r="G20" s="13">
        <v>1</v>
      </c>
      <c r="H20" s="13">
        <f>G20*(100/229)</f>
        <v>0.4366812227074236</v>
      </c>
    </row>
    <row r="21" spans="1:8" ht="28.8" x14ac:dyDescent="0.3">
      <c r="A21" s="13">
        <v>20</v>
      </c>
      <c r="B21" s="13" t="s">
        <v>33</v>
      </c>
      <c r="C21" s="13" t="s">
        <v>377</v>
      </c>
      <c r="D21" s="3" t="s">
        <v>392</v>
      </c>
      <c r="E21" s="13" t="s">
        <v>35</v>
      </c>
      <c r="F21" s="13"/>
      <c r="G21" s="13"/>
      <c r="H21" s="13"/>
    </row>
    <row r="22" spans="1:8" ht="57.6" x14ac:dyDescent="0.3">
      <c r="A22" s="13">
        <v>21</v>
      </c>
      <c r="B22" s="13" t="s">
        <v>33</v>
      </c>
      <c r="C22" s="13" t="s">
        <v>377</v>
      </c>
      <c r="D22" s="3" t="s">
        <v>393</v>
      </c>
      <c r="E22" s="13" t="s">
        <v>35</v>
      </c>
      <c r="F22" s="13"/>
      <c r="G22" s="13"/>
      <c r="H22" s="13"/>
    </row>
    <row r="23" spans="1:8" ht="57.6" x14ac:dyDescent="0.3">
      <c r="A23" s="13">
        <v>22</v>
      </c>
      <c r="B23" s="13" t="s">
        <v>33</v>
      </c>
      <c r="C23" s="13" t="s">
        <v>377</v>
      </c>
      <c r="D23" s="3" t="s">
        <v>394</v>
      </c>
      <c r="E23" s="13" t="s">
        <v>35</v>
      </c>
      <c r="F23" s="13"/>
      <c r="G23" s="13"/>
      <c r="H23" s="13"/>
    </row>
    <row r="24" spans="1:8" ht="43.2" x14ac:dyDescent="0.3">
      <c r="A24" s="13">
        <v>23</v>
      </c>
      <c r="B24" s="13" t="s">
        <v>33</v>
      </c>
      <c r="C24" s="13" t="s">
        <v>377</v>
      </c>
      <c r="D24" s="3" t="s">
        <v>395</v>
      </c>
      <c r="E24" s="13" t="s">
        <v>35</v>
      </c>
      <c r="F24" s="13"/>
      <c r="G24" s="13"/>
      <c r="H24" s="13"/>
    </row>
    <row r="25" spans="1:8" ht="28.8" x14ac:dyDescent="0.3">
      <c r="A25" s="13">
        <v>24</v>
      </c>
      <c r="B25" s="13" t="s">
        <v>33</v>
      </c>
      <c r="C25" s="13" t="s">
        <v>377</v>
      </c>
      <c r="D25" s="3" t="s">
        <v>396</v>
      </c>
      <c r="E25" s="13" t="s">
        <v>40</v>
      </c>
      <c r="F25" s="13"/>
      <c r="G25" s="13">
        <v>1</v>
      </c>
      <c r="H25" s="13">
        <f>G25*(100/229)</f>
        <v>0.4366812227074236</v>
      </c>
    </row>
    <row r="26" spans="1:8" ht="28.8" x14ac:dyDescent="0.3">
      <c r="A26" s="13">
        <v>25</v>
      </c>
      <c r="B26" s="13" t="s">
        <v>33</v>
      </c>
      <c r="C26" s="13" t="s">
        <v>377</v>
      </c>
      <c r="D26" s="3" t="s">
        <v>397</v>
      </c>
      <c r="E26" s="13" t="s">
        <v>35</v>
      </c>
      <c r="F26" s="13"/>
      <c r="G26" s="13"/>
      <c r="H26" s="13"/>
    </row>
    <row r="27" spans="1:8" ht="28.8" x14ac:dyDescent="0.3">
      <c r="A27" s="13">
        <v>26</v>
      </c>
      <c r="B27" s="13" t="s">
        <v>33</v>
      </c>
      <c r="C27" s="13" t="s">
        <v>377</v>
      </c>
      <c r="D27" s="3" t="s">
        <v>398</v>
      </c>
      <c r="E27" s="13" t="s">
        <v>35</v>
      </c>
      <c r="F27" s="13"/>
      <c r="G27" s="13"/>
      <c r="H27" s="13"/>
    </row>
    <row r="28" spans="1:8" ht="43.2" x14ac:dyDescent="0.3">
      <c r="A28" s="13">
        <v>27</v>
      </c>
      <c r="B28" s="13" t="s">
        <v>33</v>
      </c>
      <c r="C28" s="13" t="s">
        <v>101</v>
      </c>
      <c r="D28" s="3" t="s">
        <v>399</v>
      </c>
      <c r="E28" s="13" t="s">
        <v>35</v>
      </c>
      <c r="F28" s="13"/>
      <c r="G28" s="13"/>
      <c r="H28" s="13"/>
    </row>
    <row r="29" spans="1:8" x14ac:dyDescent="0.3">
      <c r="A29" s="13">
        <v>28</v>
      </c>
      <c r="B29" s="13" t="s">
        <v>33</v>
      </c>
      <c r="C29" s="13" t="s">
        <v>101</v>
      </c>
      <c r="D29" s="3" t="s">
        <v>400</v>
      </c>
      <c r="E29" s="13" t="s">
        <v>40</v>
      </c>
      <c r="F29" s="13"/>
      <c r="G29" s="13">
        <v>2</v>
      </c>
      <c r="H29" s="13">
        <f>G29*(100/229)</f>
        <v>0.8733624454148472</v>
      </c>
    </row>
    <row r="30" spans="1:8" ht="43.2" x14ac:dyDescent="0.3">
      <c r="A30" s="13">
        <v>29</v>
      </c>
      <c r="B30" s="13" t="s">
        <v>33</v>
      </c>
      <c r="C30" s="13" t="s">
        <v>101</v>
      </c>
      <c r="D30" s="3" t="s">
        <v>401</v>
      </c>
      <c r="E30" s="13" t="s">
        <v>40</v>
      </c>
      <c r="F30" s="13"/>
      <c r="G30" s="13">
        <v>1</v>
      </c>
      <c r="H30" s="13">
        <f>G30*(100/229)</f>
        <v>0.4366812227074236</v>
      </c>
    </row>
    <row r="31" spans="1:8" ht="28.8" x14ac:dyDescent="0.3">
      <c r="A31" s="13">
        <v>30</v>
      </c>
      <c r="B31" s="13" t="s">
        <v>33</v>
      </c>
      <c r="C31" s="13" t="s">
        <v>101</v>
      </c>
      <c r="D31" s="3" t="s">
        <v>402</v>
      </c>
      <c r="E31" s="13" t="s">
        <v>35</v>
      </c>
      <c r="F31" s="13"/>
      <c r="G31" s="13"/>
      <c r="H31" s="13"/>
    </row>
    <row r="32" spans="1:8" ht="28.8" x14ac:dyDescent="0.3">
      <c r="A32" s="13">
        <v>31</v>
      </c>
      <c r="B32" s="13" t="s">
        <v>33</v>
      </c>
      <c r="C32" s="13" t="s">
        <v>101</v>
      </c>
      <c r="D32" s="3" t="s">
        <v>403</v>
      </c>
      <c r="E32" s="13" t="s">
        <v>35</v>
      </c>
      <c r="F32" s="13"/>
      <c r="G32" s="13"/>
      <c r="H32" s="13"/>
    </row>
    <row r="33" spans="1:8" ht="43.2" x14ac:dyDescent="0.3">
      <c r="A33" s="13">
        <v>32</v>
      </c>
      <c r="B33" s="13" t="s">
        <v>33</v>
      </c>
      <c r="C33" s="13" t="s">
        <v>101</v>
      </c>
      <c r="D33" s="3" t="s">
        <v>404</v>
      </c>
      <c r="E33" s="13" t="s">
        <v>40</v>
      </c>
      <c r="F33" s="13"/>
      <c r="G33" s="13">
        <v>2</v>
      </c>
      <c r="H33" s="13">
        <f>G33*(100/229)</f>
        <v>0.8733624454148472</v>
      </c>
    </row>
    <row r="34" spans="1:8" x14ac:dyDescent="0.3">
      <c r="A34" s="13">
        <v>33</v>
      </c>
      <c r="B34" s="13" t="s">
        <v>33</v>
      </c>
      <c r="C34" s="13" t="s">
        <v>101</v>
      </c>
      <c r="D34" s="3" t="s">
        <v>405</v>
      </c>
      <c r="E34" s="13" t="s">
        <v>40</v>
      </c>
      <c r="F34" s="13"/>
      <c r="G34" s="13">
        <v>1</v>
      </c>
      <c r="H34" s="13">
        <f>G34*(100/229)</f>
        <v>0.4366812227074236</v>
      </c>
    </row>
    <row r="35" spans="1:8" ht="28.8" x14ac:dyDescent="0.3">
      <c r="A35" s="13">
        <v>34</v>
      </c>
      <c r="B35" s="13" t="s">
        <v>33</v>
      </c>
      <c r="C35" s="13" t="s">
        <v>101</v>
      </c>
      <c r="D35" s="3" t="s">
        <v>406</v>
      </c>
      <c r="E35" s="13" t="s">
        <v>40</v>
      </c>
      <c r="F35" s="13"/>
      <c r="G35" s="13">
        <v>2</v>
      </c>
      <c r="H35" s="13">
        <f>G35*(100/229)</f>
        <v>0.8733624454148472</v>
      </c>
    </row>
    <row r="36" spans="1:8" ht="72" x14ac:dyDescent="0.3">
      <c r="A36" s="13">
        <v>35</v>
      </c>
      <c r="B36" s="13" t="s">
        <v>33</v>
      </c>
      <c r="C36" s="13" t="s">
        <v>101</v>
      </c>
      <c r="D36" s="3" t="s">
        <v>407</v>
      </c>
      <c r="E36" s="13" t="s">
        <v>40</v>
      </c>
      <c r="F36" s="13"/>
      <c r="G36" s="13">
        <v>2</v>
      </c>
      <c r="H36" s="13">
        <f>G36*(100/229)</f>
        <v>0.8733624454148472</v>
      </c>
    </row>
    <row r="37" spans="1:8" ht="43.2" x14ac:dyDescent="0.3">
      <c r="A37" s="13">
        <v>36</v>
      </c>
      <c r="B37" s="13" t="s">
        <v>33</v>
      </c>
      <c r="C37" s="13" t="s">
        <v>101</v>
      </c>
      <c r="D37" s="3" t="s">
        <v>408</v>
      </c>
      <c r="E37" s="13" t="s">
        <v>35</v>
      </c>
      <c r="F37" s="13"/>
      <c r="G37" s="13"/>
      <c r="H37" s="13"/>
    </row>
    <row r="38" spans="1:8" ht="72" x14ac:dyDescent="0.3">
      <c r="A38" s="13">
        <v>37</v>
      </c>
      <c r="B38" s="13" t="s">
        <v>33</v>
      </c>
      <c r="C38" s="13" t="s">
        <v>101</v>
      </c>
      <c r="D38" s="3" t="s">
        <v>409</v>
      </c>
      <c r="E38" s="13" t="s">
        <v>35</v>
      </c>
      <c r="F38" s="13"/>
      <c r="G38" s="13"/>
      <c r="H38" s="13"/>
    </row>
    <row r="39" spans="1:8" ht="28.8" x14ac:dyDescent="0.3">
      <c r="A39" s="13">
        <v>38</v>
      </c>
      <c r="B39" s="13" t="s">
        <v>33</v>
      </c>
      <c r="C39" s="13" t="s">
        <v>101</v>
      </c>
      <c r="D39" s="3" t="s">
        <v>410</v>
      </c>
      <c r="E39" s="13" t="s">
        <v>40</v>
      </c>
      <c r="F39" s="13"/>
      <c r="G39" s="13">
        <v>1</v>
      </c>
      <c r="H39" s="13">
        <f>G39*(100/229)</f>
        <v>0.4366812227074236</v>
      </c>
    </row>
    <row r="40" spans="1:8" ht="28.8" x14ac:dyDescent="0.3">
      <c r="A40" s="13">
        <v>39</v>
      </c>
      <c r="B40" s="13" t="s">
        <v>33</v>
      </c>
      <c r="C40" s="13" t="s">
        <v>101</v>
      </c>
      <c r="D40" s="3" t="s">
        <v>411</v>
      </c>
      <c r="E40" s="13" t="s">
        <v>40</v>
      </c>
      <c r="F40" s="13"/>
      <c r="G40" s="13">
        <v>3</v>
      </c>
      <c r="H40" s="13">
        <f>G40*(100/229)</f>
        <v>1.3100436681222707</v>
      </c>
    </row>
    <row r="41" spans="1:8" ht="43.2" x14ac:dyDescent="0.3">
      <c r="A41" s="13">
        <v>40</v>
      </c>
      <c r="B41" s="13" t="s">
        <v>33</v>
      </c>
      <c r="C41" s="13" t="s">
        <v>101</v>
      </c>
      <c r="D41" s="3" t="s">
        <v>412</v>
      </c>
      <c r="E41" s="13" t="s">
        <v>40</v>
      </c>
      <c r="F41" s="13"/>
      <c r="G41" s="13">
        <v>2</v>
      </c>
      <c r="H41" s="13">
        <f>G41*(100/229)</f>
        <v>0.8733624454148472</v>
      </c>
    </row>
    <row r="42" spans="1:8" ht="28.8" x14ac:dyDescent="0.3">
      <c r="A42" s="13">
        <v>41</v>
      </c>
      <c r="B42" s="13" t="s">
        <v>33</v>
      </c>
      <c r="C42" s="13" t="s">
        <v>101</v>
      </c>
      <c r="D42" s="3" t="s">
        <v>413</v>
      </c>
      <c r="E42" s="13" t="s">
        <v>35</v>
      </c>
      <c r="F42" s="13"/>
      <c r="G42" s="13"/>
      <c r="H42" s="13"/>
    </row>
    <row r="43" spans="1:8" ht="28.8" x14ac:dyDescent="0.3">
      <c r="A43" s="13">
        <v>42</v>
      </c>
      <c r="B43" s="13" t="s">
        <v>33</v>
      </c>
      <c r="C43" s="13" t="s">
        <v>101</v>
      </c>
      <c r="D43" s="3" t="s">
        <v>414</v>
      </c>
      <c r="E43" s="13" t="s">
        <v>40</v>
      </c>
      <c r="F43" s="13"/>
      <c r="G43" s="13">
        <v>1</v>
      </c>
      <c r="H43" s="13">
        <f>G43*(100/229)</f>
        <v>0.4366812227074236</v>
      </c>
    </row>
    <row r="44" spans="1:8" ht="57.6" x14ac:dyDescent="0.3">
      <c r="A44" s="13">
        <v>43</v>
      </c>
      <c r="B44" s="13" t="s">
        <v>33</v>
      </c>
      <c r="C44" s="13" t="s">
        <v>101</v>
      </c>
      <c r="D44" s="3" t="s">
        <v>415</v>
      </c>
      <c r="E44" s="13" t="s">
        <v>35</v>
      </c>
      <c r="F44" s="13"/>
      <c r="G44" s="13"/>
      <c r="H44" s="13"/>
    </row>
    <row r="45" spans="1:8" x14ac:dyDescent="0.3">
      <c r="A45" s="13">
        <v>44</v>
      </c>
      <c r="B45" s="13" t="s">
        <v>33</v>
      </c>
      <c r="C45" s="13" t="s">
        <v>101</v>
      </c>
      <c r="D45" s="3" t="s">
        <v>416</v>
      </c>
      <c r="E45" s="13" t="s">
        <v>40</v>
      </c>
      <c r="F45" s="13"/>
      <c r="G45" s="13">
        <v>2</v>
      </c>
      <c r="H45" s="13">
        <f>G45*(100/229)</f>
        <v>0.8733624454148472</v>
      </c>
    </row>
    <row r="46" spans="1:8" ht="43.2" x14ac:dyDescent="0.3">
      <c r="A46" s="13">
        <v>45</v>
      </c>
      <c r="B46" s="13" t="s">
        <v>33</v>
      </c>
      <c r="C46" s="13" t="s">
        <v>101</v>
      </c>
      <c r="D46" s="3" t="s">
        <v>417</v>
      </c>
      <c r="E46" s="13" t="s">
        <v>35</v>
      </c>
      <c r="F46" s="13"/>
      <c r="G46" s="13"/>
      <c r="H46" s="13"/>
    </row>
    <row r="47" spans="1:8" ht="57.6" x14ac:dyDescent="0.3">
      <c r="A47" s="13">
        <v>46</v>
      </c>
      <c r="B47" s="13" t="s">
        <v>33</v>
      </c>
      <c r="C47" s="13" t="s">
        <v>101</v>
      </c>
      <c r="D47" s="3" t="s">
        <v>418</v>
      </c>
      <c r="E47" s="13" t="s">
        <v>35</v>
      </c>
      <c r="F47" s="13"/>
      <c r="G47" s="13"/>
      <c r="H47" s="13"/>
    </row>
    <row r="48" spans="1:8" ht="28.8" x14ac:dyDescent="0.3">
      <c r="A48" s="13">
        <v>47</v>
      </c>
      <c r="B48" s="13" t="s">
        <v>33</v>
      </c>
      <c r="C48" s="13" t="s">
        <v>101</v>
      </c>
      <c r="D48" s="3" t="s">
        <v>419</v>
      </c>
      <c r="E48" s="13" t="s">
        <v>40</v>
      </c>
      <c r="F48" s="13"/>
      <c r="G48" s="13">
        <v>2</v>
      </c>
      <c r="H48" s="13">
        <f t="shared" ref="H48:H53" si="0">G48*(100/229)</f>
        <v>0.8733624454148472</v>
      </c>
    </row>
    <row r="49" spans="1:8" ht="28.8" x14ac:dyDescent="0.3">
      <c r="A49" s="13">
        <v>48</v>
      </c>
      <c r="B49" s="13" t="s">
        <v>33</v>
      </c>
      <c r="C49" s="13" t="s">
        <v>101</v>
      </c>
      <c r="D49" s="3" t="s">
        <v>420</v>
      </c>
      <c r="E49" s="13" t="s">
        <v>40</v>
      </c>
      <c r="F49" s="13"/>
      <c r="G49" s="13">
        <v>2</v>
      </c>
      <c r="H49" s="13">
        <f t="shared" si="0"/>
        <v>0.8733624454148472</v>
      </c>
    </row>
    <row r="50" spans="1:8" ht="28.8" x14ac:dyDescent="0.3">
      <c r="A50" s="13">
        <v>49</v>
      </c>
      <c r="B50" s="13" t="s">
        <v>33</v>
      </c>
      <c r="C50" s="13" t="s">
        <v>101</v>
      </c>
      <c r="D50" s="3" t="s">
        <v>421</v>
      </c>
      <c r="E50" s="13" t="s">
        <v>40</v>
      </c>
      <c r="F50" s="13"/>
      <c r="G50" s="13">
        <v>1</v>
      </c>
      <c r="H50" s="13">
        <f t="shared" si="0"/>
        <v>0.4366812227074236</v>
      </c>
    </row>
    <row r="51" spans="1:8" ht="28.8" x14ac:dyDescent="0.3">
      <c r="A51" s="13">
        <v>50</v>
      </c>
      <c r="B51" s="13" t="s">
        <v>33</v>
      </c>
      <c r="C51" s="13" t="s">
        <v>101</v>
      </c>
      <c r="D51" s="3" t="s">
        <v>422</v>
      </c>
      <c r="E51" s="13" t="s">
        <v>40</v>
      </c>
      <c r="F51" s="13"/>
      <c r="G51" s="13">
        <v>2</v>
      </c>
      <c r="H51" s="13">
        <f t="shared" si="0"/>
        <v>0.8733624454148472</v>
      </c>
    </row>
    <row r="52" spans="1:8" ht="86.4" x14ac:dyDescent="0.3">
      <c r="A52" s="13">
        <v>51</v>
      </c>
      <c r="B52" s="13" t="s">
        <v>33</v>
      </c>
      <c r="C52" s="13" t="s">
        <v>101</v>
      </c>
      <c r="D52" s="3" t="s">
        <v>423</v>
      </c>
      <c r="E52" s="13" t="s">
        <v>40</v>
      </c>
      <c r="F52" s="13"/>
      <c r="G52" s="13">
        <v>1</v>
      </c>
      <c r="H52" s="13">
        <f t="shared" si="0"/>
        <v>0.4366812227074236</v>
      </c>
    </row>
    <row r="53" spans="1:8" ht="28.8" x14ac:dyDescent="0.3">
      <c r="A53" s="13">
        <v>52</v>
      </c>
      <c r="B53" s="13" t="s">
        <v>33</v>
      </c>
      <c r="C53" s="13" t="s">
        <v>101</v>
      </c>
      <c r="D53" s="3" t="s">
        <v>424</v>
      </c>
      <c r="E53" s="13" t="s">
        <v>40</v>
      </c>
      <c r="F53" s="13"/>
      <c r="G53" s="13">
        <v>2</v>
      </c>
      <c r="H53" s="13">
        <f t="shared" si="0"/>
        <v>0.8733624454148472</v>
      </c>
    </row>
    <row r="54" spans="1:8" ht="28.8" x14ac:dyDescent="0.3">
      <c r="A54" s="13">
        <v>53</v>
      </c>
      <c r="B54" s="13" t="s">
        <v>33</v>
      </c>
      <c r="C54" s="13" t="s">
        <v>68</v>
      </c>
      <c r="D54" s="3" t="s">
        <v>425</v>
      </c>
      <c r="E54" s="13" t="s">
        <v>35</v>
      </c>
      <c r="F54" s="13"/>
      <c r="G54" s="13"/>
      <c r="H54" s="13"/>
    </row>
    <row r="55" spans="1:8" ht="43.2" x14ac:dyDescent="0.3">
      <c r="A55" s="13">
        <v>54</v>
      </c>
      <c r="B55" s="13" t="s">
        <v>33</v>
      </c>
      <c r="C55" s="13" t="s">
        <v>70</v>
      </c>
      <c r="D55" s="3" t="s">
        <v>426</v>
      </c>
      <c r="E55" s="13" t="s">
        <v>35</v>
      </c>
      <c r="F55" s="13"/>
      <c r="G55" s="13"/>
      <c r="H55" s="13"/>
    </row>
    <row r="56" spans="1:8" ht="72" x14ac:dyDescent="0.3">
      <c r="A56" s="13">
        <v>55</v>
      </c>
      <c r="B56" s="13" t="s">
        <v>33</v>
      </c>
      <c r="C56" s="13" t="s">
        <v>70</v>
      </c>
      <c r="D56" s="3" t="s">
        <v>427</v>
      </c>
      <c r="E56" s="13" t="s">
        <v>40</v>
      </c>
      <c r="F56" s="13"/>
      <c r="G56" s="13">
        <v>1</v>
      </c>
      <c r="H56" s="13">
        <f>G56*(100/229)</f>
        <v>0.4366812227074236</v>
      </c>
    </row>
    <row r="57" spans="1:8" ht="28.8" x14ac:dyDescent="0.3">
      <c r="A57" s="13">
        <v>56</v>
      </c>
      <c r="B57" s="13" t="s">
        <v>33</v>
      </c>
      <c r="C57" s="13" t="s">
        <v>70</v>
      </c>
      <c r="D57" s="3" t="s">
        <v>428</v>
      </c>
      <c r="E57" s="13" t="s">
        <v>35</v>
      </c>
      <c r="F57" s="13"/>
      <c r="G57" s="13"/>
      <c r="H57" s="13"/>
    </row>
    <row r="58" spans="1:8" x14ac:dyDescent="0.3">
      <c r="A58" s="13">
        <v>57</v>
      </c>
      <c r="B58" s="13" t="s">
        <v>33</v>
      </c>
      <c r="C58" s="13" t="s">
        <v>70</v>
      </c>
      <c r="D58" s="3" t="s">
        <v>429</v>
      </c>
      <c r="E58" s="13" t="s">
        <v>35</v>
      </c>
      <c r="F58" s="13"/>
      <c r="G58" s="13"/>
      <c r="H58" s="13"/>
    </row>
    <row r="59" spans="1:8" ht="28.8" x14ac:dyDescent="0.3">
      <c r="A59" s="13">
        <v>58</v>
      </c>
      <c r="B59" s="13" t="s">
        <v>33</v>
      </c>
      <c r="C59" s="13" t="s">
        <v>70</v>
      </c>
      <c r="D59" s="3" t="s">
        <v>430</v>
      </c>
      <c r="E59" s="13" t="s">
        <v>40</v>
      </c>
      <c r="F59" s="13"/>
      <c r="G59" s="13">
        <v>1</v>
      </c>
      <c r="H59" s="13">
        <f>G59*(100/229)</f>
        <v>0.4366812227074236</v>
      </c>
    </row>
  </sheetData>
  <autoFilter ref="A1:H59" xr:uid="{5C7611DE-A9A1-4082-8DA0-B16535EF94C0}"/>
  <sortState xmlns:xlrd2="http://schemas.microsoft.com/office/spreadsheetml/2017/richdata2" ref="A3:H58">
    <sortCondition ref="C2:C58"/>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DA05-E203-48DC-B3DD-5BE94B99186C}">
  <dimension ref="A1:E12"/>
  <sheetViews>
    <sheetView showGridLines="0" tabSelected="1" workbookViewId="0"/>
  </sheetViews>
  <sheetFormatPr defaultRowHeight="14.4" x14ac:dyDescent="0.3"/>
  <cols>
    <col min="1" max="1" width="17.6640625" bestFit="1" customWidth="1"/>
    <col min="2" max="2" width="12.88671875" bestFit="1" customWidth="1"/>
    <col min="3" max="3" width="6.6640625" bestFit="1" customWidth="1"/>
    <col min="4" max="4" width="11.5546875" bestFit="1" customWidth="1"/>
  </cols>
  <sheetData>
    <row r="1" spans="1:5" x14ac:dyDescent="0.3">
      <c r="A1" s="36"/>
      <c r="B1" s="45" t="s">
        <v>431</v>
      </c>
      <c r="C1" s="45" t="s">
        <v>31</v>
      </c>
      <c r="D1" s="46">
        <f>SUM(D2:D11)</f>
        <v>100</v>
      </c>
    </row>
    <row r="2" spans="1:5" x14ac:dyDescent="0.3">
      <c r="A2" s="39" t="s">
        <v>32</v>
      </c>
      <c r="B2" s="40">
        <v>18</v>
      </c>
      <c r="C2" s="40">
        <v>29</v>
      </c>
      <c r="D2" s="39">
        <f>$D$12*C2</f>
        <v>12.663755458515285</v>
      </c>
    </row>
    <row r="3" spans="1:5" x14ac:dyDescent="0.3">
      <c r="A3" s="41" t="s">
        <v>100</v>
      </c>
      <c r="B3" s="42">
        <v>22</v>
      </c>
      <c r="C3" s="42">
        <v>45</v>
      </c>
      <c r="D3" s="41">
        <f t="shared" ref="D3:D11" si="0">$D$12*C3</f>
        <v>19.650655021834062</v>
      </c>
    </row>
    <row r="4" spans="1:5" x14ac:dyDescent="0.3">
      <c r="A4" s="41" t="s">
        <v>137</v>
      </c>
      <c r="B4" s="42">
        <v>12</v>
      </c>
      <c r="C4" s="42">
        <v>23</v>
      </c>
      <c r="D4" s="41">
        <f t="shared" si="0"/>
        <v>10.043668122270743</v>
      </c>
    </row>
    <row r="5" spans="1:5" x14ac:dyDescent="0.3">
      <c r="A5" s="41" t="s">
        <v>432</v>
      </c>
      <c r="B5" s="42">
        <v>7</v>
      </c>
      <c r="C5" s="42">
        <v>9</v>
      </c>
      <c r="D5" s="41">
        <f t="shared" si="0"/>
        <v>3.9301310043668125</v>
      </c>
    </row>
    <row r="6" spans="1:5" x14ac:dyDescent="0.3">
      <c r="A6" s="41" t="s">
        <v>433</v>
      </c>
      <c r="B6" s="42">
        <v>11</v>
      </c>
      <c r="C6" s="42">
        <v>15</v>
      </c>
      <c r="D6" s="41">
        <f t="shared" si="0"/>
        <v>6.5502183406113543</v>
      </c>
    </row>
    <row r="7" spans="1:5" x14ac:dyDescent="0.3">
      <c r="A7" s="41" t="s">
        <v>434</v>
      </c>
      <c r="B7" s="42">
        <v>15</v>
      </c>
      <c r="C7" s="42">
        <v>24</v>
      </c>
      <c r="D7" s="41">
        <f t="shared" si="0"/>
        <v>10.480349344978166</v>
      </c>
    </row>
    <row r="8" spans="1:5" x14ac:dyDescent="0.3">
      <c r="A8" s="41" t="s">
        <v>435</v>
      </c>
      <c r="B8" s="42">
        <v>20</v>
      </c>
      <c r="C8" s="42">
        <v>35</v>
      </c>
      <c r="D8" s="41">
        <f t="shared" si="0"/>
        <v>15.283842794759826</v>
      </c>
    </row>
    <row r="9" spans="1:5" x14ac:dyDescent="0.3">
      <c r="A9" s="41" t="s">
        <v>319</v>
      </c>
      <c r="B9" s="42">
        <v>1</v>
      </c>
      <c r="C9" s="42">
        <v>1</v>
      </c>
      <c r="D9" s="41">
        <f t="shared" si="0"/>
        <v>0.4366812227074236</v>
      </c>
    </row>
    <row r="10" spans="1:5" x14ac:dyDescent="0.3">
      <c r="A10" s="41" t="s">
        <v>333</v>
      </c>
      <c r="B10" s="42">
        <v>3</v>
      </c>
      <c r="C10" s="42">
        <v>3</v>
      </c>
      <c r="D10" s="41">
        <f t="shared" si="0"/>
        <v>1.3100436681222707</v>
      </c>
    </row>
    <row r="11" spans="1:5" x14ac:dyDescent="0.3">
      <c r="A11" s="43" t="s">
        <v>436</v>
      </c>
      <c r="B11" s="44">
        <v>33</v>
      </c>
      <c r="C11" s="44">
        <v>45</v>
      </c>
      <c r="D11" s="43">
        <f t="shared" si="0"/>
        <v>19.650655021834062</v>
      </c>
    </row>
    <row r="12" spans="1:5" ht="15" thickBot="1" x14ac:dyDescent="0.35">
      <c r="B12" s="37">
        <f>SUM(B2:B11)</f>
        <v>142</v>
      </c>
      <c r="C12" s="38">
        <f>SUM(C2:C11)</f>
        <v>229</v>
      </c>
      <c r="D12" s="47">
        <f>100/C12</f>
        <v>0.4366812227074236</v>
      </c>
      <c r="E12" s="47" t="s">
        <v>437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49A04-A738-4CCE-88C7-4829C568674B}">
  <dimension ref="A1:H58"/>
  <sheetViews>
    <sheetView showGridLines="0" zoomScaleNormal="100" workbookViewId="0">
      <pane ySplit="1" topLeftCell="A2" activePane="bottomLeft" state="frozen"/>
      <selection pane="bottomLeft"/>
    </sheetView>
  </sheetViews>
  <sheetFormatPr defaultColWidth="8.88671875" defaultRowHeight="14.4" outlineLevelCol="1" x14ac:dyDescent="0.3"/>
  <cols>
    <col min="1" max="1" width="9.5546875" style="17" bestFit="1" customWidth="1"/>
    <col min="2" max="2" width="9.5546875" style="29" bestFit="1" customWidth="1"/>
    <col min="3" max="3" width="18.5546875" style="29" bestFit="1" customWidth="1"/>
    <col min="4" max="4" width="110" style="1" customWidth="1"/>
    <col min="5" max="6" width="12.109375" style="17" customWidth="1"/>
    <col min="7" max="7" width="12.109375" style="17" customWidth="1" outlineLevel="1"/>
    <col min="8" max="8" width="12.109375" style="17" customWidth="1"/>
    <col min="9" max="16384" width="8.88671875" style="1"/>
  </cols>
  <sheetData>
    <row r="1" spans="1:8" s="2" customFormat="1" ht="28.8" x14ac:dyDescent="0.3">
      <c r="A1" s="14" t="s">
        <v>24</v>
      </c>
      <c r="B1" s="27" t="s">
        <v>25</v>
      </c>
      <c r="C1" s="27" t="s">
        <v>26</v>
      </c>
      <c r="D1" s="14" t="s">
        <v>27</v>
      </c>
      <c r="E1" s="14" t="s">
        <v>28</v>
      </c>
      <c r="F1" s="14" t="s">
        <v>29</v>
      </c>
      <c r="G1" s="14" t="s">
        <v>30</v>
      </c>
      <c r="H1" s="14" t="s">
        <v>31</v>
      </c>
    </row>
    <row r="2" spans="1:8" ht="43.2" x14ac:dyDescent="0.3">
      <c r="A2" s="13">
        <v>1</v>
      </c>
      <c r="B2" s="25" t="s">
        <v>32</v>
      </c>
      <c r="C2" s="25" t="s">
        <v>33</v>
      </c>
      <c r="D2" s="3" t="s">
        <v>34</v>
      </c>
      <c r="E2" s="13" t="s">
        <v>35</v>
      </c>
      <c r="F2" s="13"/>
      <c r="G2" s="13"/>
      <c r="H2" s="13"/>
    </row>
    <row r="3" spans="1:8" x14ac:dyDescent="0.3">
      <c r="A3" s="13">
        <v>2</v>
      </c>
      <c r="B3" s="25" t="s">
        <v>32</v>
      </c>
      <c r="C3" s="25" t="s">
        <v>33</v>
      </c>
      <c r="D3" s="3" t="s">
        <v>36</v>
      </c>
      <c r="E3" s="13" t="s">
        <v>35</v>
      </c>
      <c r="F3" s="13"/>
      <c r="G3" s="13"/>
      <c r="H3" s="13"/>
    </row>
    <row r="4" spans="1:8" x14ac:dyDescent="0.3">
      <c r="A4" s="13">
        <v>3</v>
      </c>
      <c r="B4" s="25" t="s">
        <v>32</v>
      </c>
      <c r="C4" s="25" t="s">
        <v>33</v>
      </c>
      <c r="D4" s="3" t="s">
        <v>37</v>
      </c>
      <c r="E4" s="13" t="s">
        <v>35</v>
      </c>
      <c r="F4" s="13"/>
      <c r="G4" s="13"/>
      <c r="H4" s="13"/>
    </row>
    <row r="5" spans="1:8" x14ac:dyDescent="0.3">
      <c r="A5" s="13">
        <v>4</v>
      </c>
      <c r="B5" s="25" t="s">
        <v>32</v>
      </c>
      <c r="C5" s="25" t="s">
        <v>33</v>
      </c>
      <c r="D5" s="3" t="s">
        <v>38</v>
      </c>
      <c r="E5" s="13" t="s">
        <v>35</v>
      </c>
      <c r="F5" s="13"/>
      <c r="G5" s="13"/>
      <c r="H5" s="13"/>
    </row>
    <row r="6" spans="1:8" x14ac:dyDescent="0.3">
      <c r="A6" s="13">
        <v>5</v>
      </c>
      <c r="B6" s="25" t="s">
        <v>32</v>
      </c>
      <c r="C6" s="25" t="s">
        <v>33</v>
      </c>
      <c r="D6" s="3" t="s">
        <v>39</v>
      </c>
      <c r="E6" s="13" t="s">
        <v>40</v>
      </c>
      <c r="F6" s="13"/>
      <c r="G6" s="13">
        <v>1</v>
      </c>
      <c r="H6" s="13">
        <f>G6*(100/229)</f>
        <v>0.4366812227074236</v>
      </c>
    </row>
    <row r="7" spans="1:8" ht="28.8" x14ac:dyDescent="0.3">
      <c r="A7" s="13">
        <v>6</v>
      </c>
      <c r="B7" s="25" t="s">
        <v>32</v>
      </c>
      <c r="C7" s="25" t="s">
        <v>33</v>
      </c>
      <c r="D7" s="3" t="s">
        <v>41</v>
      </c>
      <c r="E7" s="13" t="s">
        <v>35</v>
      </c>
      <c r="F7" s="13"/>
      <c r="G7" s="13"/>
      <c r="H7" s="13"/>
    </row>
    <row r="8" spans="1:8" x14ac:dyDescent="0.3">
      <c r="A8" s="13">
        <v>7</v>
      </c>
      <c r="B8" s="25" t="s">
        <v>32</v>
      </c>
      <c r="C8" s="25" t="s">
        <v>33</v>
      </c>
      <c r="D8" s="3" t="s">
        <v>42</v>
      </c>
      <c r="E8" s="13" t="s">
        <v>40</v>
      </c>
      <c r="F8" s="13"/>
      <c r="G8" s="13">
        <v>2</v>
      </c>
      <c r="H8" s="13">
        <f>G8*(100/229)</f>
        <v>0.8733624454148472</v>
      </c>
    </row>
    <row r="9" spans="1:8" x14ac:dyDescent="0.3">
      <c r="A9" s="13">
        <v>8</v>
      </c>
      <c r="B9" s="25" t="s">
        <v>32</v>
      </c>
      <c r="C9" s="25" t="s">
        <v>33</v>
      </c>
      <c r="D9" s="3" t="s">
        <v>43</v>
      </c>
      <c r="E9" s="13" t="s">
        <v>35</v>
      </c>
      <c r="F9" s="13"/>
      <c r="G9" s="13"/>
      <c r="H9" s="13"/>
    </row>
    <row r="10" spans="1:8" x14ac:dyDescent="0.3">
      <c r="A10" s="13">
        <v>9</v>
      </c>
      <c r="B10" s="25" t="s">
        <v>32</v>
      </c>
      <c r="C10" s="25" t="s">
        <v>33</v>
      </c>
      <c r="D10" s="3" t="s">
        <v>44</v>
      </c>
      <c r="E10" s="13" t="s">
        <v>35</v>
      </c>
      <c r="F10" s="13"/>
      <c r="G10" s="13"/>
      <c r="H10" s="13"/>
    </row>
    <row r="11" spans="1:8" x14ac:dyDescent="0.3">
      <c r="A11" s="13">
        <v>10</v>
      </c>
      <c r="B11" s="25" t="s">
        <v>32</v>
      </c>
      <c r="C11" s="25" t="s">
        <v>33</v>
      </c>
      <c r="D11" s="3" t="s">
        <v>45</v>
      </c>
      <c r="E11" s="13" t="s">
        <v>40</v>
      </c>
      <c r="F11" s="13"/>
      <c r="G11" s="13">
        <v>1</v>
      </c>
      <c r="H11" s="13">
        <v>0.4366812227074236</v>
      </c>
    </row>
    <row r="12" spans="1:8" ht="28.8" x14ac:dyDescent="0.3">
      <c r="A12" s="13">
        <v>11</v>
      </c>
      <c r="B12" s="25" t="s">
        <v>32</v>
      </c>
      <c r="C12" s="25" t="s">
        <v>33</v>
      </c>
      <c r="D12" s="3" t="s">
        <v>46</v>
      </c>
      <c r="E12" s="13" t="s">
        <v>35</v>
      </c>
      <c r="F12" s="13"/>
      <c r="G12" s="13"/>
      <c r="H12" s="13"/>
    </row>
    <row r="13" spans="1:8" ht="28.8" x14ac:dyDescent="0.3">
      <c r="A13" s="13">
        <v>12</v>
      </c>
      <c r="B13" s="25" t="s">
        <v>32</v>
      </c>
      <c r="C13" s="25" t="s">
        <v>47</v>
      </c>
      <c r="D13" s="3" t="s">
        <v>48</v>
      </c>
      <c r="E13" s="13" t="s">
        <v>35</v>
      </c>
      <c r="F13" s="13"/>
      <c r="G13" s="13"/>
      <c r="H13" s="13"/>
    </row>
    <row r="14" spans="1:8" ht="57.6" x14ac:dyDescent="0.3">
      <c r="A14" s="13">
        <v>13</v>
      </c>
      <c r="B14" s="25" t="s">
        <v>32</v>
      </c>
      <c r="C14" s="25" t="s">
        <v>49</v>
      </c>
      <c r="D14" s="3" t="s">
        <v>50</v>
      </c>
      <c r="E14" s="13" t="s">
        <v>35</v>
      </c>
      <c r="F14" s="13"/>
      <c r="G14" s="13"/>
      <c r="H14" s="13"/>
    </row>
    <row r="15" spans="1:8" ht="57.6" x14ac:dyDescent="0.3">
      <c r="A15" s="13">
        <v>14</v>
      </c>
      <c r="B15" s="25" t="s">
        <v>32</v>
      </c>
      <c r="C15" s="25" t="s">
        <v>49</v>
      </c>
      <c r="D15" s="3" t="s">
        <v>51</v>
      </c>
      <c r="E15" s="13" t="s">
        <v>35</v>
      </c>
      <c r="F15" s="13"/>
      <c r="G15" s="13"/>
      <c r="H15" s="13"/>
    </row>
    <row r="16" spans="1:8" x14ac:dyDescent="0.3">
      <c r="A16" s="13">
        <v>15</v>
      </c>
      <c r="B16" s="25" t="s">
        <v>32</v>
      </c>
      <c r="C16" s="25" t="s">
        <v>49</v>
      </c>
      <c r="D16" s="3" t="s">
        <v>52</v>
      </c>
      <c r="E16" s="13" t="s">
        <v>35</v>
      </c>
      <c r="F16" s="13"/>
      <c r="G16" s="13"/>
      <c r="H16" s="13"/>
    </row>
    <row r="17" spans="1:8" ht="28.8" x14ac:dyDescent="0.3">
      <c r="A17" s="13">
        <v>16</v>
      </c>
      <c r="B17" s="25" t="s">
        <v>32</v>
      </c>
      <c r="C17" s="25" t="s">
        <v>49</v>
      </c>
      <c r="D17" s="3" t="s">
        <v>53</v>
      </c>
      <c r="E17" s="13" t="s">
        <v>35</v>
      </c>
      <c r="F17" s="13"/>
      <c r="G17" s="13"/>
      <c r="H17" s="13"/>
    </row>
    <row r="18" spans="1:8" x14ac:dyDescent="0.3">
      <c r="A18" s="13">
        <v>17</v>
      </c>
      <c r="B18" s="25" t="s">
        <v>32</v>
      </c>
      <c r="C18" s="30" t="s">
        <v>49</v>
      </c>
      <c r="D18" s="4" t="s">
        <v>54</v>
      </c>
      <c r="E18" s="16" t="s">
        <v>35</v>
      </c>
      <c r="F18" s="16"/>
      <c r="G18" s="16"/>
      <c r="H18" s="16"/>
    </row>
    <row r="19" spans="1:8" ht="28.8" x14ac:dyDescent="0.3">
      <c r="A19" s="13">
        <v>18</v>
      </c>
      <c r="B19" s="25" t="s">
        <v>32</v>
      </c>
      <c r="C19" s="30" t="s">
        <v>55</v>
      </c>
      <c r="D19" s="4" t="s">
        <v>56</v>
      </c>
      <c r="E19" s="16" t="s">
        <v>40</v>
      </c>
      <c r="F19" s="16"/>
      <c r="G19" s="16">
        <v>2</v>
      </c>
      <c r="H19" s="13">
        <f>G19*(100/229)</f>
        <v>0.8733624454148472</v>
      </c>
    </row>
    <row r="20" spans="1:8" ht="28.8" x14ac:dyDescent="0.3">
      <c r="A20" s="13">
        <v>19</v>
      </c>
      <c r="B20" s="25" t="s">
        <v>32</v>
      </c>
      <c r="C20" s="30" t="s">
        <v>55</v>
      </c>
      <c r="D20" s="4" t="s">
        <v>57</v>
      </c>
      <c r="E20" s="13" t="s">
        <v>35</v>
      </c>
    </row>
    <row r="21" spans="1:8" x14ac:dyDescent="0.3">
      <c r="A21" s="13">
        <v>20</v>
      </c>
      <c r="B21" s="25" t="s">
        <v>32</v>
      </c>
      <c r="C21" s="30" t="s">
        <v>55</v>
      </c>
      <c r="D21" s="4" t="s">
        <v>58</v>
      </c>
      <c r="E21" s="16" t="s">
        <v>35</v>
      </c>
      <c r="F21" s="16"/>
      <c r="G21" s="16"/>
      <c r="H21" s="16"/>
    </row>
    <row r="22" spans="1:8" ht="28.8" x14ac:dyDescent="0.3">
      <c r="A22" s="13">
        <v>21</v>
      </c>
      <c r="B22" s="25" t="s">
        <v>32</v>
      </c>
      <c r="C22" s="30" t="s">
        <v>55</v>
      </c>
      <c r="D22" s="4" t="s">
        <v>59</v>
      </c>
      <c r="E22" s="16" t="s">
        <v>40</v>
      </c>
      <c r="F22" s="16"/>
      <c r="G22" s="16">
        <v>2</v>
      </c>
      <c r="H22" s="13">
        <f>G22*(100/229)</f>
        <v>0.8733624454148472</v>
      </c>
    </row>
    <row r="23" spans="1:8" ht="28.8" x14ac:dyDescent="0.3">
      <c r="A23" s="13">
        <v>22</v>
      </c>
      <c r="B23" s="25" t="s">
        <v>32</v>
      </c>
      <c r="C23" s="30" t="s">
        <v>55</v>
      </c>
      <c r="D23" s="4" t="s">
        <v>60</v>
      </c>
      <c r="E23" s="16" t="s">
        <v>40</v>
      </c>
      <c r="F23" s="16"/>
      <c r="G23" s="16">
        <v>3</v>
      </c>
      <c r="H23" s="13">
        <f>G23*(100/229)</f>
        <v>1.3100436681222707</v>
      </c>
    </row>
    <row r="24" spans="1:8" x14ac:dyDescent="0.3">
      <c r="A24" s="13">
        <v>23</v>
      </c>
      <c r="B24" s="25" t="s">
        <v>32</v>
      </c>
      <c r="C24" s="30" t="s">
        <v>55</v>
      </c>
      <c r="D24" s="4" t="s">
        <v>61</v>
      </c>
      <c r="E24" s="16" t="s">
        <v>40</v>
      </c>
      <c r="F24" s="16"/>
      <c r="G24" s="16">
        <v>3</v>
      </c>
      <c r="H24" s="13">
        <f>G24*(100/229)</f>
        <v>1.3100436681222707</v>
      </c>
    </row>
    <row r="25" spans="1:8" x14ac:dyDescent="0.3">
      <c r="A25" s="13">
        <v>24</v>
      </c>
      <c r="B25" s="25" t="s">
        <v>32</v>
      </c>
      <c r="C25" s="30" t="s">
        <v>55</v>
      </c>
      <c r="D25" s="4" t="s">
        <v>62</v>
      </c>
      <c r="E25" s="16" t="s">
        <v>35</v>
      </c>
      <c r="F25" s="16"/>
      <c r="G25" s="16"/>
      <c r="H25" s="16"/>
    </row>
    <row r="26" spans="1:8" ht="28.8" x14ac:dyDescent="0.3">
      <c r="A26" s="13">
        <v>25</v>
      </c>
      <c r="B26" s="25" t="s">
        <v>32</v>
      </c>
      <c r="C26" s="30" t="s">
        <v>55</v>
      </c>
      <c r="D26" s="4" t="s">
        <v>63</v>
      </c>
      <c r="E26" s="16" t="s">
        <v>35</v>
      </c>
      <c r="F26" s="16"/>
      <c r="G26" s="16"/>
      <c r="H26" s="16"/>
    </row>
    <row r="27" spans="1:8" x14ac:dyDescent="0.3">
      <c r="A27" s="13">
        <v>26</v>
      </c>
      <c r="B27" s="25" t="s">
        <v>32</v>
      </c>
      <c r="C27" s="30" t="s">
        <v>55</v>
      </c>
      <c r="D27" s="4" t="s">
        <v>64</v>
      </c>
      <c r="E27" s="16" t="s">
        <v>40</v>
      </c>
      <c r="F27" s="16"/>
      <c r="G27" s="16">
        <v>1</v>
      </c>
      <c r="H27" s="13">
        <f>G27*(100/229)</f>
        <v>0.4366812227074236</v>
      </c>
    </row>
    <row r="28" spans="1:8" x14ac:dyDescent="0.3">
      <c r="A28" s="13">
        <v>27</v>
      </c>
      <c r="B28" s="25" t="s">
        <v>32</v>
      </c>
      <c r="C28" s="30" t="s">
        <v>55</v>
      </c>
      <c r="D28" s="4" t="s">
        <v>65</v>
      </c>
      <c r="E28" s="16" t="s">
        <v>40</v>
      </c>
      <c r="F28" s="16"/>
      <c r="G28" s="16">
        <v>2</v>
      </c>
      <c r="H28" s="13">
        <f>G28*(100/229)</f>
        <v>0.8733624454148472</v>
      </c>
    </row>
    <row r="29" spans="1:8" x14ac:dyDescent="0.3">
      <c r="A29" s="13">
        <v>28</v>
      </c>
      <c r="B29" s="25" t="s">
        <v>32</v>
      </c>
      <c r="C29" s="25" t="s">
        <v>55</v>
      </c>
      <c r="D29" s="3" t="s">
        <v>66</v>
      </c>
      <c r="E29" s="13" t="s">
        <v>35</v>
      </c>
      <c r="F29" s="13"/>
      <c r="G29" s="13"/>
      <c r="H29" s="13"/>
    </row>
    <row r="30" spans="1:8" x14ac:dyDescent="0.3">
      <c r="A30" s="13">
        <v>29</v>
      </c>
      <c r="B30" s="25" t="s">
        <v>32</v>
      </c>
      <c r="C30" s="30" t="s">
        <v>55</v>
      </c>
      <c r="D30" s="3" t="s">
        <v>67</v>
      </c>
      <c r="E30" s="13" t="s">
        <v>40</v>
      </c>
      <c r="F30" s="13"/>
      <c r="G30" s="13">
        <v>1</v>
      </c>
      <c r="H30" s="13">
        <f>G30*(100/229)</f>
        <v>0.4366812227074236</v>
      </c>
    </row>
    <row r="31" spans="1:8" ht="158.4" x14ac:dyDescent="0.3">
      <c r="A31" s="13">
        <v>30</v>
      </c>
      <c r="B31" s="25" t="s">
        <v>32</v>
      </c>
      <c r="C31" s="25" t="s">
        <v>68</v>
      </c>
      <c r="D31" s="3" t="s">
        <v>69</v>
      </c>
      <c r="E31" s="13" t="s">
        <v>40</v>
      </c>
      <c r="F31" s="13"/>
      <c r="G31" s="13">
        <v>1</v>
      </c>
      <c r="H31" s="13">
        <f>G31*(100/229)</f>
        <v>0.4366812227074236</v>
      </c>
    </row>
    <row r="32" spans="1:8" x14ac:dyDescent="0.3">
      <c r="A32" s="13">
        <v>31</v>
      </c>
      <c r="B32" s="25" t="s">
        <v>32</v>
      </c>
      <c r="C32" s="25" t="s">
        <v>70</v>
      </c>
      <c r="D32" s="3" t="s">
        <v>71</v>
      </c>
      <c r="E32" s="13" t="s">
        <v>35</v>
      </c>
      <c r="F32" s="13"/>
      <c r="G32" s="13"/>
      <c r="H32" s="13"/>
    </row>
    <row r="33" spans="1:8" x14ac:dyDescent="0.3">
      <c r="A33" s="13">
        <v>32</v>
      </c>
      <c r="B33" s="25" t="s">
        <v>32</v>
      </c>
      <c r="C33" s="25" t="s">
        <v>70</v>
      </c>
      <c r="D33" s="3" t="s">
        <v>72</v>
      </c>
      <c r="E33" s="13" t="s">
        <v>35</v>
      </c>
      <c r="F33" s="13"/>
      <c r="G33" s="13"/>
      <c r="H33" s="13"/>
    </row>
    <row r="34" spans="1:8" x14ac:dyDescent="0.3">
      <c r="A34" s="13">
        <v>33</v>
      </c>
      <c r="B34" s="25" t="s">
        <v>32</v>
      </c>
      <c r="C34" s="25" t="s">
        <v>70</v>
      </c>
      <c r="D34" s="3" t="s">
        <v>73</v>
      </c>
      <c r="E34" s="13" t="s">
        <v>35</v>
      </c>
      <c r="F34" s="13"/>
      <c r="G34" s="13"/>
      <c r="H34" s="13"/>
    </row>
    <row r="35" spans="1:8" x14ac:dyDescent="0.3">
      <c r="A35" s="13">
        <v>34</v>
      </c>
      <c r="B35" s="25" t="s">
        <v>32</v>
      </c>
      <c r="C35" s="25" t="s">
        <v>70</v>
      </c>
      <c r="D35" s="3" t="s">
        <v>74</v>
      </c>
      <c r="E35" s="13" t="s">
        <v>35</v>
      </c>
      <c r="F35" s="13"/>
      <c r="G35" s="13"/>
      <c r="H35" s="13"/>
    </row>
    <row r="36" spans="1:8" ht="28.8" x14ac:dyDescent="0.3">
      <c r="A36" s="13">
        <v>35</v>
      </c>
      <c r="B36" s="25" t="s">
        <v>32</v>
      </c>
      <c r="C36" s="25" t="s">
        <v>70</v>
      </c>
      <c r="D36" s="3" t="s">
        <v>75</v>
      </c>
      <c r="E36" s="13" t="s">
        <v>35</v>
      </c>
      <c r="F36" s="13"/>
      <c r="G36" s="13"/>
      <c r="H36" s="13"/>
    </row>
    <row r="37" spans="1:8" ht="28.8" x14ac:dyDescent="0.3">
      <c r="A37" s="13">
        <v>36</v>
      </c>
      <c r="B37" s="25" t="s">
        <v>32</v>
      </c>
      <c r="C37" s="25" t="s">
        <v>70</v>
      </c>
      <c r="D37" s="3" t="s">
        <v>76</v>
      </c>
      <c r="E37" s="13" t="s">
        <v>35</v>
      </c>
      <c r="F37" s="13"/>
      <c r="G37" s="13"/>
      <c r="H37" s="13"/>
    </row>
    <row r="38" spans="1:8" ht="57.6" x14ac:dyDescent="0.3">
      <c r="A38" s="13">
        <v>37</v>
      </c>
      <c r="B38" s="25" t="s">
        <v>32</v>
      </c>
      <c r="C38" s="25" t="s">
        <v>70</v>
      </c>
      <c r="D38" s="3" t="s">
        <v>77</v>
      </c>
      <c r="E38" s="13" t="s">
        <v>35</v>
      </c>
      <c r="F38" s="13"/>
      <c r="G38" s="13"/>
      <c r="H38" s="13"/>
    </row>
    <row r="39" spans="1:8" ht="43.2" x14ac:dyDescent="0.3">
      <c r="A39" s="13">
        <v>38</v>
      </c>
      <c r="B39" s="25" t="s">
        <v>32</v>
      </c>
      <c r="C39" s="25" t="s">
        <v>70</v>
      </c>
      <c r="D39" s="3" t="s">
        <v>78</v>
      </c>
      <c r="E39" s="13" t="s">
        <v>35</v>
      </c>
      <c r="F39" s="13"/>
      <c r="G39" s="13"/>
      <c r="H39" s="13"/>
    </row>
    <row r="40" spans="1:8" ht="43.2" x14ac:dyDescent="0.3">
      <c r="A40" s="13">
        <v>39</v>
      </c>
      <c r="B40" s="25" t="s">
        <v>32</v>
      </c>
      <c r="C40" s="25" t="s">
        <v>70</v>
      </c>
      <c r="D40" s="11" t="s">
        <v>79</v>
      </c>
      <c r="E40" s="13" t="s">
        <v>35</v>
      </c>
      <c r="F40" s="13"/>
      <c r="G40" s="13"/>
      <c r="H40" s="13"/>
    </row>
    <row r="41" spans="1:8" ht="57.6" x14ac:dyDescent="0.3">
      <c r="A41" s="13">
        <v>40</v>
      </c>
      <c r="B41" s="25" t="s">
        <v>32</v>
      </c>
      <c r="C41" s="25" t="s">
        <v>70</v>
      </c>
      <c r="D41" s="3" t="s">
        <v>80</v>
      </c>
      <c r="E41" s="13" t="s">
        <v>35</v>
      </c>
      <c r="F41" s="13"/>
      <c r="G41" s="13"/>
      <c r="H41" s="13"/>
    </row>
    <row r="42" spans="1:8" ht="43.2" x14ac:dyDescent="0.3">
      <c r="A42" s="13">
        <v>41</v>
      </c>
      <c r="B42" s="25" t="s">
        <v>32</v>
      </c>
      <c r="C42" s="25" t="s">
        <v>70</v>
      </c>
      <c r="D42" s="3" t="s">
        <v>81</v>
      </c>
      <c r="E42" s="13" t="s">
        <v>35</v>
      </c>
      <c r="F42" s="13"/>
      <c r="G42" s="13"/>
      <c r="H42" s="13"/>
    </row>
    <row r="43" spans="1:8" ht="28.8" x14ac:dyDescent="0.3">
      <c r="A43" s="13">
        <v>42</v>
      </c>
      <c r="B43" s="25" t="s">
        <v>32</v>
      </c>
      <c r="C43" s="25" t="s">
        <v>70</v>
      </c>
      <c r="D43" s="3" t="s">
        <v>82</v>
      </c>
      <c r="E43" s="13" t="s">
        <v>35</v>
      </c>
      <c r="F43" s="13"/>
      <c r="G43" s="13"/>
      <c r="H43" s="13"/>
    </row>
    <row r="44" spans="1:8" x14ac:dyDescent="0.3">
      <c r="A44" s="13">
        <v>43</v>
      </c>
      <c r="B44" s="25" t="s">
        <v>32</v>
      </c>
      <c r="C44" s="25" t="s">
        <v>70</v>
      </c>
      <c r="D44" s="3" t="s">
        <v>83</v>
      </c>
      <c r="E44" s="13" t="s">
        <v>35</v>
      </c>
      <c r="F44" s="13"/>
      <c r="G44" s="13"/>
      <c r="H44" s="13"/>
    </row>
    <row r="45" spans="1:8" x14ac:dyDescent="0.3">
      <c r="A45" s="13">
        <v>44</v>
      </c>
      <c r="B45" s="25" t="s">
        <v>32</v>
      </c>
      <c r="C45" s="25" t="s">
        <v>70</v>
      </c>
      <c r="D45" s="3" t="s">
        <v>84</v>
      </c>
      <c r="E45" s="13" t="s">
        <v>40</v>
      </c>
      <c r="F45" s="13"/>
      <c r="G45" s="13">
        <v>1</v>
      </c>
      <c r="H45" s="13">
        <f>G45*(100/229)</f>
        <v>0.4366812227074236</v>
      </c>
    </row>
    <row r="46" spans="1:8" x14ac:dyDescent="0.3">
      <c r="A46" s="13">
        <v>45</v>
      </c>
      <c r="B46" s="25" t="s">
        <v>32</v>
      </c>
      <c r="C46" s="25" t="s">
        <v>70</v>
      </c>
      <c r="D46" s="3" t="s">
        <v>85</v>
      </c>
      <c r="E46" s="13" t="s">
        <v>40</v>
      </c>
      <c r="F46" s="13"/>
      <c r="G46" s="13">
        <v>1</v>
      </c>
      <c r="H46" s="13">
        <f>G46*(100/229)</f>
        <v>0.4366812227074236</v>
      </c>
    </row>
    <row r="47" spans="1:8" x14ac:dyDescent="0.3">
      <c r="A47" s="13">
        <v>46</v>
      </c>
      <c r="B47" s="25" t="s">
        <v>32</v>
      </c>
      <c r="C47" s="25" t="s">
        <v>70</v>
      </c>
      <c r="D47" s="24" t="s">
        <v>86</v>
      </c>
      <c r="E47" s="25" t="s">
        <v>35</v>
      </c>
      <c r="F47" s="25"/>
      <c r="G47" s="25"/>
      <c r="H47" s="25"/>
    </row>
    <row r="48" spans="1:8" x14ac:dyDescent="0.3">
      <c r="A48" s="13">
        <v>47</v>
      </c>
      <c r="B48" s="25" t="s">
        <v>32</v>
      </c>
      <c r="C48" s="25" t="s">
        <v>70</v>
      </c>
      <c r="D48" s="3" t="s">
        <v>87</v>
      </c>
      <c r="E48" s="13" t="s">
        <v>35</v>
      </c>
      <c r="F48" s="13"/>
      <c r="G48" s="13"/>
      <c r="H48" s="13"/>
    </row>
    <row r="49" spans="1:8" ht="43.2" x14ac:dyDescent="0.3">
      <c r="A49" s="13">
        <v>48</v>
      </c>
      <c r="B49" s="25" t="s">
        <v>32</v>
      </c>
      <c r="C49" s="25" t="s">
        <v>70</v>
      </c>
      <c r="D49" s="3" t="s">
        <v>88</v>
      </c>
      <c r="E49" s="13" t="s">
        <v>40</v>
      </c>
      <c r="F49" s="13"/>
      <c r="G49" s="13">
        <v>2</v>
      </c>
      <c r="H49" s="13">
        <f>G49*(100/229)</f>
        <v>0.8733624454148472</v>
      </c>
    </row>
    <row r="50" spans="1:8" ht="43.2" x14ac:dyDescent="0.3">
      <c r="A50" s="13">
        <v>49</v>
      </c>
      <c r="B50" s="25" t="s">
        <v>32</v>
      </c>
      <c r="C50" s="25" t="s">
        <v>70</v>
      </c>
      <c r="D50" s="3" t="s">
        <v>89</v>
      </c>
      <c r="E50" s="13" t="s">
        <v>40</v>
      </c>
      <c r="F50" s="13"/>
      <c r="G50" s="13">
        <v>3</v>
      </c>
      <c r="H50" s="13">
        <f>G50*(100/229)</f>
        <v>1.3100436681222707</v>
      </c>
    </row>
    <row r="51" spans="1:8" ht="28.8" x14ac:dyDescent="0.3">
      <c r="A51" s="13">
        <v>50</v>
      </c>
      <c r="B51" s="25" t="s">
        <v>32</v>
      </c>
      <c r="C51" s="25" t="s">
        <v>70</v>
      </c>
      <c r="D51" s="3" t="s">
        <v>90</v>
      </c>
      <c r="E51" s="13" t="s">
        <v>35</v>
      </c>
      <c r="F51" s="13"/>
      <c r="G51" s="13"/>
      <c r="H51" s="13"/>
    </row>
    <row r="52" spans="1:8" x14ac:dyDescent="0.3">
      <c r="A52" s="13">
        <v>51</v>
      </c>
      <c r="B52" s="25" t="s">
        <v>32</v>
      </c>
      <c r="C52" s="25" t="s">
        <v>70</v>
      </c>
      <c r="D52" s="3" t="s">
        <v>91</v>
      </c>
      <c r="E52" s="13" t="s">
        <v>40</v>
      </c>
      <c r="F52" s="13"/>
      <c r="G52" s="13">
        <v>1</v>
      </c>
      <c r="H52" s="13">
        <f>G52*(100/229)</f>
        <v>0.4366812227074236</v>
      </c>
    </row>
    <row r="53" spans="1:8" x14ac:dyDescent="0.3">
      <c r="A53" s="13">
        <v>52</v>
      </c>
      <c r="B53" s="25" t="s">
        <v>32</v>
      </c>
      <c r="C53" s="25" t="s">
        <v>70</v>
      </c>
      <c r="D53" s="3" t="s">
        <v>92</v>
      </c>
      <c r="E53" s="13" t="s">
        <v>40</v>
      </c>
      <c r="F53" s="13"/>
      <c r="G53" s="13">
        <v>1</v>
      </c>
      <c r="H53" s="13">
        <f>G53*(100/229)</f>
        <v>0.4366812227074236</v>
      </c>
    </row>
    <row r="54" spans="1:8" ht="57.6" x14ac:dyDescent="0.3">
      <c r="A54" s="13">
        <v>53</v>
      </c>
      <c r="B54" s="25" t="s">
        <v>32</v>
      </c>
      <c r="C54" s="25" t="s">
        <v>70</v>
      </c>
      <c r="D54" s="3" t="s">
        <v>93</v>
      </c>
      <c r="E54" s="13" t="s">
        <v>40</v>
      </c>
      <c r="F54" s="13"/>
      <c r="G54" s="13">
        <v>1</v>
      </c>
      <c r="H54" s="13">
        <f>G54*(100/229)</f>
        <v>0.4366812227074236</v>
      </c>
    </row>
    <row r="55" spans="1:8" x14ac:dyDescent="0.3">
      <c r="A55" s="13">
        <v>54</v>
      </c>
      <c r="B55" s="25" t="s">
        <v>32</v>
      </c>
      <c r="C55" s="25" t="s">
        <v>70</v>
      </c>
      <c r="D55" s="3" t="s">
        <v>94</v>
      </c>
      <c r="E55" s="13" t="s">
        <v>35</v>
      </c>
      <c r="F55" s="13"/>
      <c r="G55" s="13"/>
      <c r="H55" s="13"/>
    </row>
    <row r="56" spans="1:8" ht="43.2" x14ac:dyDescent="0.3">
      <c r="A56" s="13">
        <v>55</v>
      </c>
      <c r="B56" s="25" t="s">
        <v>32</v>
      </c>
      <c r="C56" s="25" t="s">
        <v>70</v>
      </c>
      <c r="D56" s="3" t="s">
        <v>95</v>
      </c>
      <c r="E56" s="13" t="s">
        <v>35</v>
      </c>
      <c r="F56" s="13"/>
      <c r="G56" s="13"/>
      <c r="H56" s="13"/>
    </row>
    <row r="57" spans="1:8" ht="28.8" x14ac:dyDescent="0.3">
      <c r="A57" s="13">
        <v>56</v>
      </c>
      <c r="B57" s="25" t="s">
        <v>32</v>
      </c>
      <c r="C57" s="25" t="s">
        <v>96</v>
      </c>
      <c r="D57" s="3" t="s">
        <v>97</v>
      </c>
      <c r="E57" s="13" t="s">
        <v>35</v>
      </c>
      <c r="F57" s="13"/>
      <c r="G57" s="13"/>
      <c r="H57" s="13"/>
    </row>
    <row r="58" spans="1:8" ht="28.8" x14ac:dyDescent="0.3">
      <c r="A58" s="13">
        <v>57</v>
      </c>
      <c r="B58" s="25" t="s">
        <v>32</v>
      </c>
      <c r="C58" s="25" t="s">
        <v>98</v>
      </c>
      <c r="D58" s="3" t="s">
        <v>99</v>
      </c>
      <c r="E58" s="13" t="s">
        <v>35</v>
      </c>
      <c r="F58" s="13"/>
      <c r="G58" s="13"/>
      <c r="H58" s="13"/>
    </row>
  </sheetData>
  <autoFilter ref="A1:H58" xr:uid="{98249A04-A738-4CCE-88C7-4829C568674B}"/>
  <sortState xmlns:xlrd2="http://schemas.microsoft.com/office/spreadsheetml/2017/richdata2" ref="A3:H58">
    <sortCondition ref="C3:C58"/>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22DB9-0465-4950-9105-A10628BB2F09}">
  <dimension ref="A1:H35"/>
  <sheetViews>
    <sheetView showGridLines="0" zoomScaleNormal="100" workbookViewId="0"/>
  </sheetViews>
  <sheetFormatPr defaultRowHeight="15" customHeight="1" outlineLevelCol="1" x14ac:dyDescent="0.3"/>
  <cols>
    <col min="1" max="1" width="6.5546875" customWidth="1"/>
    <col min="2" max="3" width="27" style="32" customWidth="1"/>
    <col min="4" max="4" width="63.109375" customWidth="1"/>
    <col min="5" max="5" width="13.109375" bestFit="1" customWidth="1"/>
    <col min="6" max="6" width="13.109375" customWidth="1"/>
    <col min="7" max="7" width="15" customWidth="1" outlineLevel="1"/>
    <col min="8" max="8" width="11.33203125" bestFit="1" customWidth="1"/>
  </cols>
  <sheetData>
    <row r="1" spans="1:8" ht="28.8" x14ac:dyDescent="0.3">
      <c r="A1" s="14" t="s">
        <v>24</v>
      </c>
      <c r="B1" s="27" t="s">
        <v>25</v>
      </c>
      <c r="C1" s="27" t="s">
        <v>26</v>
      </c>
      <c r="D1" s="14" t="s">
        <v>27</v>
      </c>
      <c r="E1" s="14" t="s">
        <v>28</v>
      </c>
      <c r="F1" s="14" t="s">
        <v>29</v>
      </c>
      <c r="G1" s="14" t="s">
        <v>30</v>
      </c>
      <c r="H1" s="14" t="s">
        <v>31</v>
      </c>
    </row>
    <row r="2" spans="1:8" s="1" customFormat="1" ht="43.2" x14ac:dyDescent="0.3">
      <c r="A2" s="13">
        <v>1</v>
      </c>
      <c r="B2" s="25" t="s">
        <v>100</v>
      </c>
      <c r="C2" s="25" t="s">
        <v>101</v>
      </c>
      <c r="D2" s="3" t="s">
        <v>102</v>
      </c>
      <c r="E2" s="13" t="s">
        <v>40</v>
      </c>
      <c r="F2" s="13"/>
      <c r="G2" s="13">
        <v>2</v>
      </c>
      <c r="H2" s="13">
        <f>G2*(100/229)</f>
        <v>0.8733624454148472</v>
      </c>
    </row>
    <row r="3" spans="1:8" ht="28.8" x14ac:dyDescent="0.3">
      <c r="A3" s="13">
        <v>2</v>
      </c>
      <c r="B3" s="25" t="s">
        <v>100</v>
      </c>
      <c r="C3" s="25" t="s">
        <v>103</v>
      </c>
      <c r="D3" s="3" t="s">
        <v>104</v>
      </c>
      <c r="E3" s="13" t="s">
        <v>40</v>
      </c>
      <c r="F3" s="13"/>
      <c r="G3" s="13">
        <v>3</v>
      </c>
      <c r="H3" s="13">
        <f>G3*(100/229)</f>
        <v>1.3100436681222707</v>
      </c>
    </row>
    <row r="4" spans="1:8" s="1" customFormat="1" ht="57.6" x14ac:dyDescent="0.3">
      <c r="A4" s="13">
        <v>3</v>
      </c>
      <c r="B4" s="25" t="s">
        <v>100</v>
      </c>
      <c r="C4" s="25" t="s">
        <v>101</v>
      </c>
      <c r="D4" s="3" t="s">
        <v>105</v>
      </c>
      <c r="E4" s="13" t="s">
        <v>40</v>
      </c>
      <c r="F4" s="13"/>
      <c r="G4" s="13">
        <v>2</v>
      </c>
      <c r="H4" s="13">
        <f>G4*(100/229)</f>
        <v>0.8733624454148472</v>
      </c>
    </row>
    <row r="5" spans="1:8" ht="28.8" x14ac:dyDescent="0.3">
      <c r="A5" s="13">
        <v>4</v>
      </c>
      <c r="B5" s="25" t="s">
        <v>100</v>
      </c>
      <c r="C5" s="25" t="s">
        <v>101</v>
      </c>
      <c r="D5" s="3" t="s">
        <v>106</v>
      </c>
      <c r="E5" s="13" t="s">
        <v>35</v>
      </c>
      <c r="F5" s="13"/>
      <c r="G5" s="13"/>
      <c r="H5" s="13"/>
    </row>
    <row r="6" spans="1:8" ht="28.8" x14ac:dyDescent="0.3">
      <c r="A6" s="13">
        <v>5</v>
      </c>
      <c r="B6" s="25" t="s">
        <v>100</v>
      </c>
      <c r="C6" s="25" t="s">
        <v>101</v>
      </c>
      <c r="D6" s="3" t="s">
        <v>107</v>
      </c>
      <c r="E6" s="13" t="s">
        <v>40</v>
      </c>
      <c r="F6" s="13"/>
      <c r="G6" s="13">
        <v>2</v>
      </c>
      <c r="H6" s="13">
        <f>G6*(100/229)</f>
        <v>0.8733624454148472</v>
      </c>
    </row>
    <row r="7" spans="1:8" ht="14.4" x14ac:dyDescent="0.3">
      <c r="A7" s="13">
        <v>6</v>
      </c>
      <c r="B7" s="25" t="s">
        <v>100</v>
      </c>
      <c r="C7" s="25" t="s">
        <v>101</v>
      </c>
      <c r="D7" s="5" t="s">
        <v>108</v>
      </c>
      <c r="E7" s="18" t="s">
        <v>35</v>
      </c>
      <c r="F7" s="18"/>
      <c r="G7" s="18"/>
      <c r="H7" s="18"/>
    </row>
    <row r="8" spans="1:8" ht="28.8" x14ac:dyDescent="0.3">
      <c r="A8" s="13">
        <v>7</v>
      </c>
      <c r="B8" s="25" t="s">
        <v>100</v>
      </c>
      <c r="C8" s="25" t="s">
        <v>101</v>
      </c>
      <c r="D8" s="3" t="s">
        <v>109</v>
      </c>
      <c r="E8" s="13" t="s">
        <v>40</v>
      </c>
      <c r="F8" s="13"/>
      <c r="G8" s="13">
        <v>2</v>
      </c>
      <c r="H8" s="13">
        <f t="shared" ref="H8:H15" si="0">G8*(100/229)</f>
        <v>0.8733624454148472</v>
      </c>
    </row>
    <row r="9" spans="1:8" ht="72" x14ac:dyDescent="0.3">
      <c r="A9" s="13">
        <v>8</v>
      </c>
      <c r="B9" s="25" t="s">
        <v>100</v>
      </c>
      <c r="C9" s="25" t="s">
        <v>101</v>
      </c>
      <c r="D9" s="3" t="s">
        <v>110</v>
      </c>
      <c r="E9" s="13" t="s">
        <v>40</v>
      </c>
      <c r="F9" s="13"/>
      <c r="G9" s="13">
        <v>2</v>
      </c>
      <c r="H9" s="13">
        <f t="shared" si="0"/>
        <v>0.8733624454148472</v>
      </c>
    </row>
    <row r="10" spans="1:8" ht="57.6" x14ac:dyDescent="0.3">
      <c r="A10" s="13">
        <v>9</v>
      </c>
      <c r="B10" s="25" t="s">
        <v>100</v>
      </c>
      <c r="C10" s="25" t="s">
        <v>101</v>
      </c>
      <c r="D10" s="3" t="s">
        <v>111</v>
      </c>
      <c r="E10" s="13" t="s">
        <v>40</v>
      </c>
      <c r="F10" s="13"/>
      <c r="G10" s="13">
        <v>1</v>
      </c>
      <c r="H10" s="13">
        <f t="shared" si="0"/>
        <v>0.4366812227074236</v>
      </c>
    </row>
    <row r="11" spans="1:8" ht="43.2" x14ac:dyDescent="0.3">
      <c r="A11" s="13">
        <v>10</v>
      </c>
      <c r="B11" s="25" t="s">
        <v>100</v>
      </c>
      <c r="C11" s="25" t="s">
        <v>101</v>
      </c>
      <c r="D11" s="3" t="s">
        <v>112</v>
      </c>
      <c r="E11" s="13" t="s">
        <v>40</v>
      </c>
      <c r="F11" s="13"/>
      <c r="G11" s="13">
        <v>2</v>
      </c>
      <c r="H11" s="13">
        <f t="shared" si="0"/>
        <v>0.8733624454148472</v>
      </c>
    </row>
    <row r="12" spans="1:8" ht="28.8" x14ac:dyDescent="0.3">
      <c r="A12" s="13">
        <v>11</v>
      </c>
      <c r="B12" s="25" t="s">
        <v>100</v>
      </c>
      <c r="C12" s="25" t="s">
        <v>101</v>
      </c>
      <c r="D12" s="3" t="s">
        <v>113</v>
      </c>
      <c r="E12" s="13" t="s">
        <v>40</v>
      </c>
      <c r="F12" s="13"/>
      <c r="G12" s="13">
        <v>2</v>
      </c>
      <c r="H12" s="13">
        <f t="shared" si="0"/>
        <v>0.8733624454148472</v>
      </c>
    </row>
    <row r="13" spans="1:8" ht="100.8" x14ac:dyDescent="0.3">
      <c r="A13" s="13">
        <v>12</v>
      </c>
      <c r="B13" s="25" t="s">
        <v>100</v>
      </c>
      <c r="C13" s="25" t="s">
        <v>101</v>
      </c>
      <c r="D13" s="3" t="s">
        <v>114</v>
      </c>
      <c r="E13" s="13" t="s">
        <v>40</v>
      </c>
      <c r="F13" s="13"/>
      <c r="G13" s="13">
        <v>2</v>
      </c>
      <c r="H13" s="13">
        <f t="shared" si="0"/>
        <v>0.8733624454148472</v>
      </c>
    </row>
    <row r="14" spans="1:8" ht="43.2" x14ac:dyDescent="0.3">
      <c r="A14" s="13">
        <v>13</v>
      </c>
      <c r="B14" s="25" t="s">
        <v>100</v>
      </c>
      <c r="C14" s="25" t="s">
        <v>101</v>
      </c>
      <c r="D14" s="24" t="s">
        <v>115</v>
      </c>
      <c r="E14" s="13" t="s">
        <v>40</v>
      </c>
      <c r="F14" s="13"/>
      <c r="G14" s="13">
        <v>2</v>
      </c>
      <c r="H14" s="13">
        <f t="shared" si="0"/>
        <v>0.8733624454148472</v>
      </c>
    </row>
    <row r="15" spans="1:8" s="1" customFormat="1" ht="28.8" x14ac:dyDescent="0.3">
      <c r="A15" s="13">
        <v>14</v>
      </c>
      <c r="B15" s="25" t="s">
        <v>100</v>
      </c>
      <c r="C15" s="25" t="s">
        <v>101</v>
      </c>
      <c r="D15" s="3" t="s">
        <v>116</v>
      </c>
      <c r="E15" s="13" t="s">
        <v>40</v>
      </c>
      <c r="F15" s="13"/>
      <c r="G15" s="13">
        <v>1</v>
      </c>
      <c r="H15" s="13">
        <f t="shared" si="0"/>
        <v>0.4366812227074236</v>
      </c>
    </row>
    <row r="16" spans="1:8" s="1" customFormat="1" ht="28.8" x14ac:dyDescent="0.3">
      <c r="A16" s="13">
        <v>15</v>
      </c>
      <c r="B16" s="25" t="s">
        <v>100</v>
      </c>
      <c r="C16" s="25" t="s">
        <v>101</v>
      </c>
      <c r="D16" s="3" t="s">
        <v>117</v>
      </c>
      <c r="E16" s="13" t="s">
        <v>35</v>
      </c>
      <c r="F16" s="13"/>
      <c r="G16" s="13"/>
      <c r="H16" s="13"/>
    </row>
    <row r="17" spans="1:8" s="1" customFormat="1" ht="28.8" x14ac:dyDescent="0.3">
      <c r="A17" s="13">
        <v>16</v>
      </c>
      <c r="B17" s="25" t="s">
        <v>100</v>
      </c>
      <c r="C17" s="25" t="s">
        <v>101</v>
      </c>
      <c r="D17" s="3" t="s">
        <v>118</v>
      </c>
      <c r="E17" s="13" t="s">
        <v>35</v>
      </c>
      <c r="F17" s="13"/>
      <c r="G17" s="13"/>
      <c r="H17" s="13"/>
    </row>
    <row r="18" spans="1:8" s="1" customFormat="1" ht="43.2" x14ac:dyDescent="0.3">
      <c r="A18" s="13">
        <v>17</v>
      </c>
      <c r="B18" s="25" t="s">
        <v>100</v>
      </c>
      <c r="C18" s="25" t="s">
        <v>101</v>
      </c>
      <c r="D18" s="24" t="s">
        <v>119</v>
      </c>
      <c r="E18" s="13" t="s">
        <v>35</v>
      </c>
      <c r="F18" s="13"/>
      <c r="G18" s="13"/>
      <c r="H18" s="13"/>
    </row>
    <row r="19" spans="1:8" s="1" customFormat="1" ht="43.2" x14ac:dyDescent="0.3">
      <c r="A19" s="13">
        <v>18</v>
      </c>
      <c r="B19" s="25" t="s">
        <v>100</v>
      </c>
      <c r="C19" s="25" t="s">
        <v>101</v>
      </c>
      <c r="D19" s="24" t="s">
        <v>120</v>
      </c>
      <c r="E19" s="13" t="s">
        <v>35</v>
      </c>
      <c r="F19" s="13"/>
      <c r="G19" s="13"/>
      <c r="H19" s="13"/>
    </row>
    <row r="20" spans="1:8" s="1" customFormat="1" ht="43.2" x14ac:dyDescent="0.3">
      <c r="A20" s="13">
        <v>19</v>
      </c>
      <c r="B20" s="25" t="s">
        <v>100</v>
      </c>
      <c r="C20" s="25" t="s">
        <v>55</v>
      </c>
      <c r="D20" s="3" t="s">
        <v>121</v>
      </c>
      <c r="E20" s="13" t="s">
        <v>40</v>
      </c>
      <c r="F20" s="13"/>
      <c r="G20" s="13">
        <v>3</v>
      </c>
      <c r="H20" s="13">
        <f>G20*(100/229)</f>
        <v>1.3100436681222707</v>
      </c>
    </row>
    <row r="21" spans="1:8" s="1" customFormat="1" ht="43.2" x14ac:dyDescent="0.3">
      <c r="A21" s="13">
        <v>20</v>
      </c>
      <c r="B21" s="25" t="s">
        <v>100</v>
      </c>
      <c r="C21" s="25" t="s">
        <v>55</v>
      </c>
      <c r="D21" s="3" t="s">
        <v>122</v>
      </c>
      <c r="E21" s="13" t="s">
        <v>35</v>
      </c>
      <c r="F21" s="13"/>
      <c r="G21" s="13"/>
      <c r="H21" s="13"/>
    </row>
    <row r="22" spans="1:8" s="1" customFormat="1" ht="14.4" x14ac:dyDescent="0.3">
      <c r="A22" s="13">
        <v>21</v>
      </c>
      <c r="B22" s="25" t="s">
        <v>100</v>
      </c>
      <c r="C22" s="25" t="s">
        <v>55</v>
      </c>
      <c r="D22" s="3" t="s">
        <v>123</v>
      </c>
      <c r="E22" s="13" t="s">
        <v>40</v>
      </c>
      <c r="F22" s="13"/>
      <c r="G22" s="13">
        <v>1</v>
      </c>
      <c r="H22" s="13">
        <f t="shared" ref="H22:H27" si="1">G22*(100/229)</f>
        <v>0.4366812227074236</v>
      </c>
    </row>
    <row r="23" spans="1:8" s="1" customFormat="1" ht="43.2" x14ac:dyDescent="0.3">
      <c r="A23" s="13">
        <v>22</v>
      </c>
      <c r="B23" s="25" t="s">
        <v>100</v>
      </c>
      <c r="C23" s="25" t="s">
        <v>55</v>
      </c>
      <c r="D23" s="3" t="s">
        <v>124</v>
      </c>
      <c r="E23" s="13" t="s">
        <v>40</v>
      </c>
      <c r="F23" s="13"/>
      <c r="G23" s="13">
        <v>2</v>
      </c>
      <c r="H23" s="13">
        <f t="shared" si="1"/>
        <v>0.8733624454148472</v>
      </c>
    </row>
    <row r="24" spans="1:8" s="1" customFormat="1" ht="28.8" x14ac:dyDescent="0.3">
      <c r="A24" s="13">
        <v>23</v>
      </c>
      <c r="B24" s="25" t="s">
        <v>100</v>
      </c>
      <c r="C24" s="25" t="s">
        <v>55</v>
      </c>
      <c r="D24" s="3" t="s">
        <v>125</v>
      </c>
      <c r="E24" s="13" t="s">
        <v>40</v>
      </c>
      <c r="F24" s="13"/>
      <c r="G24" s="13">
        <v>2</v>
      </c>
      <c r="H24" s="13">
        <f t="shared" si="1"/>
        <v>0.8733624454148472</v>
      </c>
    </row>
    <row r="25" spans="1:8" s="1" customFormat="1" ht="43.2" x14ac:dyDescent="0.3">
      <c r="A25" s="13">
        <v>24</v>
      </c>
      <c r="B25" s="25" t="s">
        <v>100</v>
      </c>
      <c r="C25" s="25" t="s">
        <v>55</v>
      </c>
      <c r="D25" s="3" t="s">
        <v>126</v>
      </c>
      <c r="E25" s="13" t="s">
        <v>40</v>
      </c>
      <c r="F25" s="13"/>
      <c r="G25" s="13">
        <v>2</v>
      </c>
      <c r="H25" s="13">
        <f t="shared" si="1"/>
        <v>0.8733624454148472</v>
      </c>
    </row>
    <row r="26" spans="1:8" s="1" customFormat="1" ht="43.2" x14ac:dyDescent="0.3">
      <c r="A26" s="13">
        <v>25</v>
      </c>
      <c r="B26" s="25" t="s">
        <v>100</v>
      </c>
      <c r="C26" s="25" t="s">
        <v>55</v>
      </c>
      <c r="D26" s="3" t="s">
        <v>127</v>
      </c>
      <c r="E26" s="13" t="s">
        <v>40</v>
      </c>
      <c r="F26" s="13"/>
      <c r="G26" s="13">
        <v>3</v>
      </c>
      <c r="H26" s="13">
        <f t="shared" si="1"/>
        <v>1.3100436681222707</v>
      </c>
    </row>
    <row r="27" spans="1:8" s="1" customFormat="1" ht="28.8" x14ac:dyDescent="0.3">
      <c r="A27" s="13">
        <v>26</v>
      </c>
      <c r="B27" s="25" t="s">
        <v>100</v>
      </c>
      <c r="C27" s="25" t="s">
        <v>55</v>
      </c>
      <c r="D27" s="3" t="s">
        <v>128</v>
      </c>
      <c r="E27" s="13" t="s">
        <v>40</v>
      </c>
      <c r="F27" s="13"/>
      <c r="G27" s="13">
        <v>1</v>
      </c>
      <c r="H27" s="13">
        <f t="shared" si="1"/>
        <v>0.4366812227074236</v>
      </c>
    </row>
    <row r="28" spans="1:8" s="1" customFormat="1" ht="57.6" x14ac:dyDescent="0.3">
      <c r="A28" s="13">
        <v>27</v>
      </c>
      <c r="B28" s="25" t="s">
        <v>100</v>
      </c>
      <c r="C28" s="25" t="s">
        <v>55</v>
      </c>
      <c r="D28" s="3" t="s">
        <v>129</v>
      </c>
      <c r="E28" s="13" t="s">
        <v>35</v>
      </c>
      <c r="F28" s="13"/>
      <c r="G28" s="13"/>
      <c r="H28" s="13"/>
    </row>
    <row r="29" spans="1:8" s="1" customFormat="1" ht="28.8" x14ac:dyDescent="0.3">
      <c r="A29" s="13">
        <v>28</v>
      </c>
      <c r="B29" s="25" t="s">
        <v>100</v>
      </c>
      <c r="C29" s="25" t="s">
        <v>68</v>
      </c>
      <c r="D29" s="3" t="s">
        <v>130</v>
      </c>
      <c r="E29" s="13" t="s">
        <v>35</v>
      </c>
      <c r="F29" s="13"/>
      <c r="G29" s="13"/>
      <c r="H29" s="13"/>
    </row>
    <row r="30" spans="1:8" s="1" customFormat="1" ht="28.8" x14ac:dyDescent="0.3">
      <c r="A30" s="13">
        <v>29</v>
      </c>
      <c r="B30" s="25" t="s">
        <v>100</v>
      </c>
      <c r="C30" s="25" t="s">
        <v>68</v>
      </c>
      <c r="D30" s="3" t="s">
        <v>131</v>
      </c>
      <c r="E30" s="13" t="s">
        <v>35</v>
      </c>
      <c r="F30" s="13"/>
      <c r="G30" s="13"/>
      <c r="H30" s="13"/>
    </row>
    <row r="31" spans="1:8" s="1" customFormat="1" ht="28.8" x14ac:dyDescent="0.3">
      <c r="A31" s="13">
        <v>30</v>
      </c>
      <c r="B31" s="25" t="s">
        <v>100</v>
      </c>
      <c r="C31" s="25" t="s">
        <v>68</v>
      </c>
      <c r="D31" s="3" t="s">
        <v>132</v>
      </c>
      <c r="E31" s="13" t="s">
        <v>35</v>
      </c>
      <c r="F31" s="13"/>
      <c r="G31" s="13"/>
      <c r="H31" s="13"/>
    </row>
    <row r="32" spans="1:8" s="1" customFormat="1" ht="43.2" x14ac:dyDescent="0.3">
      <c r="A32" s="13">
        <v>31</v>
      </c>
      <c r="B32" s="31" t="s">
        <v>100</v>
      </c>
      <c r="C32" s="31" t="s">
        <v>68</v>
      </c>
      <c r="D32" s="5" t="s">
        <v>133</v>
      </c>
      <c r="E32" s="18" t="s">
        <v>40</v>
      </c>
      <c r="F32" s="18"/>
      <c r="G32" s="18">
        <v>2</v>
      </c>
      <c r="H32" s="13">
        <f>G32*(100/229)</f>
        <v>0.8733624454148472</v>
      </c>
    </row>
    <row r="33" spans="1:8" s="1" customFormat="1" ht="28.8" x14ac:dyDescent="0.3">
      <c r="A33" s="13">
        <v>32</v>
      </c>
      <c r="B33" s="30" t="s">
        <v>100</v>
      </c>
      <c r="C33" s="30" t="s">
        <v>68</v>
      </c>
      <c r="D33" s="4" t="s">
        <v>134</v>
      </c>
      <c r="E33" s="16" t="s">
        <v>35</v>
      </c>
      <c r="F33" s="16"/>
      <c r="G33" s="16"/>
      <c r="H33" s="16"/>
    </row>
    <row r="34" spans="1:8" s="1" customFormat="1" ht="43.2" x14ac:dyDescent="0.3">
      <c r="A34" s="13">
        <v>33</v>
      </c>
      <c r="B34" s="30" t="s">
        <v>100</v>
      </c>
      <c r="C34" s="30" t="s">
        <v>68</v>
      </c>
      <c r="D34" s="4" t="s">
        <v>135</v>
      </c>
      <c r="E34" s="16" t="s">
        <v>40</v>
      </c>
      <c r="F34" s="16"/>
      <c r="G34" s="16">
        <v>3</v>
      </c>
      <c r="H34" s="13">
        <f>G34*(100/229)</f>
        <v>1.3100436681222707</v>
      </c>
    </row>
    <row r="35" spans="1:8" s="1" customFormat="1" ht="57.6" x14ac:dyDescent="0.3">
      <c r="A35" s="13">
        <v>34</v>
      </c>
      <c r="B35" s="30" t="s">
        <v>100</v>
      </c>
      <c r="C35" s="30" t="s">
        <v>68</v>
      </c>
      <c r="D35" s="4" t="s">
        <v>136</v>
      </c>
      <c r="E35" s="16" t="s">
        <v>40</v>
      </c>
      <c r="F35" s="16"/>
      <c r="G35" s="16">
        <v>3</v>
      </c>
      <c r="H35" s="13">
        <f>G35*(100/229)</f>
        <v>1.3100436681222707</v>
      </c>
    </row>
  </sheetData>
  <autoFilter ref="A1:H35" xr:uid="{BB922DB9-0465-4950-9105-A10628BB2F09}"/>
  <sortState xmlns:xlrd2="http://schemas.microsoft.com/office/spreadsheetml/2017/richdata2" ref="A3:H35">
    <sortCondition ref="C3:C3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85D92-404B-4A66-A262-BA84DF3097EF}">
  <dimension ref="A1:H44"/>
  <sheetViews>
    <sheetView showGridLines="0" zoomScaleNormal="100" workbookViewId="0">
      <pane ySplit="1" topLeftCell="A2" activePane="bottomLeft" state="frozen"/>
      <selection pane="bottomLeft"/>
    </sheetView>
  </sheetViews>
  <sheetFormatPr defaultRowHeight="15" customHeight="1" outlineLevelCol="1" x14ac:dyDescent="0.3"/>
  <cols>
    <col min="1" max="1" width="8.33203125" style="15" bestFit="1" customWidth="1"/>
    <col min="2" max="2" width="22.88671875" style="15" customWidth="1"/>
    <col min="3" max="3" width="17.44140625" style="15" customWidth="1"/>
    <col min="4" max="4" width="73.109375" customWidth="1"/>
    <col min="5" max="6" width="13" style="15" customWidth="1"/>
    <col min="7" max="7" width="13" style="15" customWidth="1" outlineLevel="1"/>
    <col min="8" max="8" width="13" style="15" customWidth="1"/>
  </cols>
  <sheetData>
    <row r="1" spans="1:8" s="2" customFormat="1" ht="28.8" x14ac:dyDescent="0.3">
      <c r="A1" s="14" t="s">
        <v>24</v>
      </c>
      <c r="B1" s="14" t="s">
        <v>25</v>
      </c>
      <c r="C1" s="14" t="s">
        <v>26</v>
      </c>
      <c r="D1" s="14" t="s">
        <v>27</v>
      </c>
      <c r="E1" s="14" t="s">
        <v>28</v>
      </c>
      <c r="F1" s="14" t="s">
        <v>29</v>
      </c>
      <c r="G1" s="14" t="s">
        <v>30</v>
      </c>
      <c r="H1" s="14" t="s">
        <v>31</v>
      </c>
    </row>
    <row r="2" spans="1:8" s="1" customFormat="1" ht="28.8" x14ac:dyDescent="0.3">
      <c r="A2" s="13">
        <v>1</v>
      </c>
      <c r="B2" s="13" t="s">
        <v>137</v>
      </c>
      <c r="C2" s="13" t="s">
        <v>33</v>
      </c>
      <c r="D2" s="3" t="s">
        <v>138</v>
      </c>
      <c r="E2" s="13" t="s">
        <v>35</v>
      </c>
      <c r="F2" s="13"/>
      <c r="G2" s="13"/>
      <c r="H2" s="13"/>
    </row>
    <row r="3" spans="1:8" s="1" customFormat="1" ht="43.2" x14ac:dyDescent="0.3">
      <c r="A3" s="13">
        <v>2</v>
      </c>
      <c r="B3" s="13" t="s">
        <v>137</v>
      </c>
      <c r="C3" s="13" t="s">
        <v>33</v>
      </c>
      <c r="D3" s="3" t="s">
        <v>139</v>
      </c>
      <c r="E3" s="13" t="s">
        <v>40</v>
      </c>
      <c r="F3" s="13"/>
      <c r="G3" s="13">
        <v>2</v>
      </c>
      <c r="H3" s="13">
        <f>G3*(100/229)</f>
        <v>0.8733624454148472</v>
      </c>
    </row>
    <row r="4" spans="1:8" s="1" customFormat="1" ht="28.8" x14ac:dyDescent="0.3">
      <c r="A4" s="13">
        <v>3</v>
      </c>
      <c r="B4" s="13" t="s">
        <v>137</v>
      </c>
      <c r="C4" s="13" t="s">
        <v>33</v>
      </c>
      <c r="D4" s="3" t="s">
        <v>140</v>
      </c>
      <c r="E4" s="13" t="s">
        <v>35</v>
      </c>
      <c r="F4" s="13"/>
      <c r="G4" s="13"/>
      <c r="H4" s="13"/>
    </row>
    <row r="5" spans="1:8" s="1" customFormat="1" ht="28.8" x14ac:dyDescent="0.3">
      <c r="A5" s="13">
        <v>4</v>
      </c>
      <c r="B5" s="13" t="s">
        <v>137</v>
      </c>
      <c r="C5" s="13" t="s">
        <v>47</v>
      </c>
      <c r="D5" s="3" t="s">
        <v>141</v>
      </c>
      <c r="E5" s="13" t="s">
        <v>35</v>
      </c>
      <c r="F5" s="13"/>
      <c r="G5" s="13"/>
      <c r="H5" s="13"/>
    </row>
    <row r="6" spans="1:8" s="1" customFormat="1" ht="57.6" x14ac:dyDescent="0.3">
      <c r="A6" s="13">
        <v>5</v>
      </c>
      <c r="B6" s="13" t="s">
        <v>137</v>
      </c>
      <c r="C6" s="13" t="s">
        <v>47</v>
      </c>
      <c r="D6" s="3" t="s">
        <v>142</v>
      </c>
      <c r="E6" s="13" t="s">
        <v>35</v>
      </c>
      <c r="F6" s="13"/>
      <c r="G6" s="13"/>
      <c r="H6" s="13"/>
    </row>
    <row r="7" spans="1:8" s="1" customFormat="1" ht="28.8" x14ac:dyDescent="0.3">
      <c r="A7" s="13">
        <v>6</v>
      </c>
      <c r="B7" s="13" t="s">
        <v>137</v>
      </c>
      <c r="C7" s="13" t="s">
        <v>101</v>
      </c>
      <c r="D7" s="3" t="s">
        <v>143</v>
      </c>
      <c r="E7" s="13" t="s">
        <v>40</v>
      </c>
      <c r="F7" s="13"/>
      <c r="G7" s="13">
        <v>1</v>
      </c>
      <c r="H7" s="13">
        <f>G7*(100/229)</f>
        <v>0.4366812227074236</v>
      </c>
    </row>
    <row r="8" spans="1:8" s="1" customFormat="1" ht="43.2" x14ac:dyDescent="0.3">
      <c r="A8" s="13">
        <v>7</v>
      </c>
      <c r="B8" s="13" t="s">
        <v>137</v>
      </c>
      <c r="C8" s="13" t="s">
        <v>101</v>
      </c>
      <c r="D8" s="3" t="s">
        <v>144</v>
      </c>
      <c r="E8" s="13" t="s">
        <v>40</v>
      </c>
      <c r="F8" s="13"/>
      <c r="G8" s="13">
        <v>1</v>
      </c>
      <c r="H8" s="13">
        <f>G8*(100/229)</f>
        <v>0.4366812227074236</v>
      </c>
    </row>
    <row r="9" spans="1:8" s="1" customFormat="1" ht="43.2" x14ac:dyDescent="0.3">
      <c r="A9" s="13">
        <v>8</v>
      </c>
      <c r="B9" s="13" t="s">
        <v>137</v>
      </c>
      <c r="C9" s="13" t="s">
        <v>101</v>
      </c>
      <c r="D9" s="3" t="s">
        <v>145</v>
      </c>
      <c r="E9" s="13" t="s">
        <v>35</v>
      </c>
      <c r="F9" s="13"/>
      <c r="G9" s="13"/>
      <c r="H9" s="13"/>
    </row>
    <row r="10" spans="1:8" s="1" customFormat="1" ht="72" x14ac:dyDescent="0.3">
      <c r="A10" s="13">
        <v>9</v>
      </c>
      <c r="B10" s="13" t="s">
        <v>137</v>
      </c>
      <c r="C10" s="13" t="s">
        <v>101</v>
      </c>
      <c r="D10" s="3" t="s">
        <v>146</v>
      </c>
      <c r="E10" s="13" t="s">
        <v>40</v>
      </c>
      <c r="F10" s="13"/>
      <c r="G10" s="13">
        <v>3</v>
      </c>
      <c r="H10" s="13">
        <f>G10*(100/229)</f>
        <v>1.3100436681222707</v>
      </c>
    </row>
    <row r="11" spans="1:8" s="1" customFormat="1" ht="28.8" x14ac:dyDescent="0.3">
      <c r="A11" s="13">
        <v>10</v>
      </c>
      <c r="B11" s="13" t="s">
        <v>137</v>
      </c>
      <c r="C11" s="13" t="s">
        <v>101</v>
      </c>
      <c r="D11" s="3" t="s">
        <v>147</v>
      </c>
      <c r="E11" s="13" t="s">
        <v>40</v>
      </c>
      <c r="F11" s="13"/>
      <c r="G11" s="13">
        <v>3</v>
      </c>
      <c r="H11" s="13">
        <f>G11*(100/229)</f>
        <v>1.3100436681222707</v>
      </c>
    </row>
    <row r="12" spans="1:8" s="1" customFormat="1" ht="14.4" x14ac:dyDescent="0.3">
      <c r="A12" s="13">
        <v>11</v>
      </c>
      <c r="B12" s="13" t="s">
        <v>137</v>
      </c>
      <c r="C12" s="13" t="s">
        <v>101</v>
      </c>
      <c r="D12" s="3" t="s">
        <v>148</v>
      </c>
      <c r="E12" s="13" t="s">
        <v>40</v>
      </c>
      <c r="F12" s="13"/>
      <c r="G12" s="13">
        <v>2</v>
      </c>
      <c r="H12" s="13">
        <f>G12*(100/229)</f>
        <v>0.8733624454148472</v>
      </c>
    </row>
    <row r="13" spans="1:8" s="1" customFormat="1" ht="28.8" x14ac:dyDescent="0.3">
      <c r="A13" s="13">
        <v>12</v>
      </c>
      <c r="B13" s="13" t="s">
        <v>137</v>
      </c>
      <c r="C13" s="13" t="s">
        <v>101</v>
      </c>
      <c r="D13" s="3" t="s">
        <v>149</v>
      </c>
      <c r="E13" s="13" t="s">
        <v>35</v>
      </c>
      <c r="F13" s="13"/>
      <c r="G13" s="13"/>
      <c r="H13" s="13"/>
    </row>
    <row r="14" spans="1:8" s="1" customFormat="1" ht="28.8" x14ac:dyDescent="0.3">
      <c r="A14" s="13">
        <v>13</v>
      </c>
      <c r="B14" s="13" t="s">
        <v>137</v>
      </c>
      <c r="C14" s="13" t="s">
        <v>101</v>
      </c>
      <c r="D14" s="3" t="s">
        <v>150</v>
      </c>
      <c r="E14" s="13" t="s">
        <v>35</v>
      </c>
      <c r="F14" s="13"/>
      <c r="G14" s="13"/>
      <c r="H14" s="13"/>
    </row>
    <row r="15" spans="1:8" s="1" customFormat="1" ht="43.2" x14ac:dyDescent="0.3">
      <c r="A15" s="13">
        <v>14</v>
      </c>
      <c r="B15" s="13" t="s">
        <v>137</v>
      </c>
      <c r="C15" s="13" t="s">
        <v>101</v>
      </c>
      <c r="D15" s="3" t="s">
        <v>151</v>
      </c>
      <c r="E15" s="13" t="s">
        <v>35</v>
      </c>
      <c r="F15" s="13"/>
      <c r="G15" s="13"/>
      <c r="H15" s="13"/>
    </row>
    <row r="16" spans="1:8" s="1" customFormat="1" ht="28.8" x14ac:dyDescent="0.3">
      <c r="A16" s="13">
        <v>15</v>
      </c>
      <c r="B16" s="13" t="s">
        <v>137</v>
      </c>
      <c r="C16" s="13" t="s">
        <v>101</v>
      </c>
      <c r="D16" s="3" t="s">
        <v>152</v>
      </c>
      <c r="E16" s="13" t="s">
        <v>35</v>
      </c>
      <c r="F16" s="13"/>
      <c r="G16" s="13"/>
      <c r="H16" s="13"/>
    </row>
    <row r="17" spans="1:8" s="1" customFormat="1" ht="57.6" x14ac:dyDescent="0.3">
      <c r="A17" s="13">
        <v>16</v>
      </c>
      <c r="B17" s="13" t="s">
        <v>137</v>
      </c>
      <c r="C17" s="13" t="s">
        <v>101</v>
      </c>
      <c r="D17" s="3" t="s">
        <v>153</v>
      </c>
      <c r="E17" s="13" t="s">
        <v>40</v>
      </c>
      <c r="F17" s="13"/>
      <c r="G17" s="13">
        <v>2</v>
      </c>
      <c r="H17" s="13">
        <f>G17*(100/229)</f>
        <v>0.8733624454148472</v>
      </c>
    </row>
    <row r="18" spans="1:8" s="1" customFormat="1" ht="28.8" x14ac:dyDescent="0.3">
      <c r="A18" s="13">
        <v>17</v>
      </c>
      <c r="B18" s="13" t="s">
        <v>137</v>
      </c>
      <c r="C18" s="13" t="s">
        <v>101</v>
      </c>
      <c r="D18" s="3" t="s">
        <v>154</v>
      </c>
      <c r="E18" s="13" t="s">
        <v>35</v>
      </c>
      <c r="F18" s="13"/>
      <c r="G18" s="13"/>
      <c r="H18" s="13"/>
    </row>
    <row r="19" spans="1:8" s="1" customFormat="1" ht="72" x14ac:dyDescent="0.3">
      <c r="A19" s="13">
        <v>18</v>
      </c>
      <c r="B19" s="13" t="s">
        <v>137</v>
      </c>
      <c r="C19" s="13" t="s">
        <v>101</v>
      </c>
      <c r="D19" s="3" t="s">
        <v>155</v>
      </c>
      <c r="E19" s="13" t="s">
        <v>40</v>
      </c>
      <c r="F19" s="13"/>
      <c r="G19" s="13">
        <v>3</v>
      </c>
      <c r="H19" s="13">
        <f>G19*(100/229)</f>
        <v>1.3100436681222707</v>
      </c>
    </row>
    <row r="20" spans="1:8" s="1" customFormat="1" ht="43.2" x14ac:dyDescent="0.3">
      <c r="A20" s="13">
        <v>19</v>
      </c>
      <c r="B20" s="13" t="s">
        <v>137</v>
      </c>
      <c r="C20" s="13" t="s">
        <v>101</v>
      </c>
      <c r="D20" s="3" t="s">
        <v>156</v>
      </c>
      <c r="E20" s="13" t="s">
        <v>35</v>
      </c>
      <c r="F20" s="13"/>
      <c r="G20" s="13"/>
      <c r="H20" s="13"/>
    </row>
    <row r="21" spans="1:8" s="1" customFormat="1" ht="28.8" x14ac:dyDescent="0.3">
      <c r="A21" s="13">
        <v>20</v>
      </c>
      <c r="B21" s="13" t="s">
        <v>137</v>
      </c>
      <c r="C21" s="13" t="s">
        <v>101</v>
      </c>
      <c r="D21" s="3" t="s">
        <v>157</v>
      </c>
      <c r="E21" s="13" t="s">
        <v>35</v>
      </c>
      <c r="F21" s="13"/>
      <c r="G21" s="13"/>
      <c r="H21" s="13"/>
    </row>
    <row r="22" spans="1:8" s="1" customFormat="1" ht="28.8" x14ac:dyDescent="0.3">
      <c r="A22" s="13">
        <v>21</v>
      </c>
      <c r="B22" s="13" t="s">
        <v>137</v>
      </c>
      <c r="C22" s="13" t="s">
        <v>101</v>
      </c>
      <c r="D22" s="3" t="s">
        <v>158</v>
      </c>
      <c r="E22" s="13" t="s">
        <v>40</v>
      </c>
      <c r="F22" s="13"/>
      <c r="G22" s="13">
        <v>1</v>
      </c>
      <c r="H22" s="13">
        <f>G22*(100/229)</f>
        <v>0.4366812227074236</v>
      </c>
    </row>
    <row r="23" spans="1:8" s="1" customFormat="1" ht="43.2" x14ac:dyDescent="0.3">
      <c r="A23" s="13">
        <v>22</v>
      </c>
      <c r="B23" s="13" t="s">
        <v>137</v>
      </c>
      <c r="C23" s="13" t="s">
        <v>101</v>
      </c>
      <c r="D23" s="3" t="s">
        <v>159</v>
      </c>
      <c r="E23" s="13" t="s">
        <v>40</v>
      </c>
      <c r="F23" s="13"/>
      <c r="G23" s="13">
        <v>1</v>
      </c>
      <c r="H23" s="13">
        <f>G23*(100/229)</f>
        <v>0.4366812227074236</v>
      </c>
    </row>
    <row r="24" spans="1:8" s="1" customFormat="1" ht="28.8" x14ac:dyDescent="0.3">
      <c r="A24" s="13">
        <v>23</v>
      </c>
      <c r="B24" s="13" t="s">
        <v>137</v>
      </c>
      <c r="C24" s="13" t="s">
        <v>101</v>
      </c>
      <c r="D24" s="3" t="s">
        <v>160</v>
      </c>
      <c r="E24" s="13" t="s">
        <v>35</v>
      </c>
      <c r="F24" s="13"/>
      <c r="G24" s="13"/>
      <c r="H24" s="13"/>
    </row>
    <row r="25" spans="1:8" s="1" customFormat="1" ht="43.2" x14ac:dyDescent="0.3">
      <c r="A25" s="13">
        <v>24</v>
      </c>
      <c r="B25" s="13" t="s">
        <v>137</v>
      </c>
      <c r="C25" s="13" t="s">
        <v>101</v>
      </c>
      <c r="D25" s="3" t="s">
        <v>161</v>
      </c>
      <c r="E25" s="13" t="s">
        <v>35</v>
      </c>
      <c r="F25" s="13"/>
      <c r="G25" s="13"/>
      <c r="H25" s="13"/>
    </row>
    <row r="26" spans="1:8" s="1" customFormat="1" ht="28.8" x14ac:dyDescent="0.3">
      <c r="A26" s="13">
        <v>25</v>
      </c>
      <c r="B26" s="13" t="s">
        <v>137</v>
      </c>
      <c r="C26" s="13" t="s">
        <v>101</v>
      </c>
      <c r="D26" s="3" t="s">
        <v>162</v>
      </c>
      <c r="E26" s="13" t="s">
        <v>35</v>
      </c>
      <c r="F26" s="13"/>
      <c r="G26" s="13"/>
      <c r="H26" s="13"/>
    </row>
    <row r="27" spans="1:8" s="1" customFormat="1" ht="43.2" x14ac:dyDescent="0.3">
      <c r="A27" s="13">
        <v>26</v>
      </c>
      <c r="B27" s="13" t="s">
        <v>137</v>
      </c>
      <c r="C27" s="13" t="s">
        <v>101</v>
      </c>
      <c r="D27" s="3" t="s">
        <v>163</v>
      </c>
      <c r="E27" s="13" t="s">
        <v>35</v>
      </c>
      <c r="F27" s="13"/>
      <c r="G27" s="13"/>
      <c r="H27" s="13"/>
    </row>
    <row r="28" spans="1:8" s="1" customFormat="1" ht="14.4" x14ac:dyDescent="0.3">
      <c r="A28" s="13">
        <v>27</v>
      </c>
      <c r="B28" s="13" t="s">
        <v>137</v>
      </c>
      <c r="C28" s="13" t="s">
        <v>101</v>
      </c>
      <c r="D28" s="3" t="s">
        <v>164</v>
      </c>
      <c r="E28" s="13" t="s">
        <v>35</v>
      </c>
      <c r="F28" s="13"/>
      <c r="G28" s="13"/>
      <c r="H28" s="13"/>
    </row>
    <row r="29" spans="1:8" s="1" customFormat="1" ht="28.8" x14ac:dyDescent="0.3">
      <c r="A29" s="13">
        <v>28</v>
      </c>
      <c r="B29" s="13" t="s">
        <v>137</v>
      </c>
      <c r="C29" s="13" t="s">
        <v>101</v>
      </c>
      <c r="D29" s="3" t="s">
        <v>165</v>
      </c>
      <c r="E29" s="13" t="s">
        <v>35</v>
      </c>
      <c r="F29" s="13"/>
      <c r="G29" s="13"/>
      <c r="H29" s="13"/>
    </row>
    <row r="30" spans="1:8" s="1" customFormat="1" ht="28.8" x14ac:dyDescent="0.3">
      <c r="A30" s="13">
        <v>29</v>
      </c>
      <c r="B30" s="13" t="s">
        <v>137</v>
      </c>
      <c r="C30" s="13" t="s">
        <v>101</v>
      </c>
      <c r="D30" s="3" t="s">
        <v>166</v>
      </c>
      <c r="E30" s="13" t="s">
        <v>40</v>
      </c>
      <c r="F30" s="13"/>
      <c r="G30" s="13">
        <v>1</v>
      </c>
      <c r="H30" s="13">
        <f>G30*(100/229)</f>
        <v>0.4366812227074236</v>
      </c>
    </row>
    <row r="31" spans="1:8" s="1" customFormat="1" ht="28.8" x14ac:dyDescent="0.3">
      <c r="A31" s="13">
        <v>30</v>
      </c>
      <c r="B31" s="13" t="s">
        <v>137</v>
      </c>
      <c r="C31" s="13" t="s">
        <v>101</v>
      </c>
      <c r="D31" s="3" t="s">
        <v>167</v>
      </c>
      <c r="E31" s="13" t="s">
        <v>35</v>
      </c>
      <c r="F31" s="13"/>
      <c r="G31" s="13"/>
      <c r="H31" s="13"/>
    </row>
    <row r="32" spans="1:8" s="1" customFormat="1" ht="28.8" x14ac:dyDescent="0.3">
      <c r="A32" s="13">
        <v>31</v>
      </c>
      <c r="B32" s="13" t="s">
        <v>137</v>
      </c>
      <c r="C32" s="13" t="s">
        <v>101</v>
      </c>
      <c r="D32" s="3" t="s">
        <v>168</v>
      </c>
      <c r="E32" s="13" t="s">
        <v>35</v>
      </c>
      <c r="F32" s="13"/>
      <c r="G32" s="13"/>
      <c r="H32" s="13"/>
    </row>
    <row r="33" spans="1:8" s="1" customFormat="1" ht="28.8" x14ac:dyDescent="0.3">
      <c r="A33" s="13">
        <v>32</v>
      </c>
      <c r="B33" s="13" t="s">
        <v>137</v>
      </c>
      <c r="C33" s="13" t="s">
        <v>101</v>
      </c>
      <c r="D33" s="3" t="s">
        <v>169</v>
      </c>
      <c r="E33" s="13" t="s">
        <v>35</v>
      </c>
      <c r="F33" s="13"/>
      <c r="G33" s="13"/>
      <c r="H33" s="13"/>
    </row>
    <row r="34" spans="1:8" s="1" customFormat="1" ht="28.8" x14ac:dyDescent="0.3">
      <c r="A34" s="13">
        <v>33</v>
      </c>
      <c r="B34" s="13" t="s">
        <v>137</v>
      </c>
      <c r="C34" s="13" t="s">
        <v>101</v>
      </c>
      <c r="D34" s="3" t="s">
        <v>170</v>
      </c>
      <c r="E34" s="13" t="s">
        <v>35</v>
      </c>
      <c r="F34" s="13"/>
      <c r="G34" s="13"/>
      <c r="H34" s="13"/>
    </row>
    <row r="35" spans="1:8" s="1" customFormat="1" ht="28.8" x14ac:dyDescent="0.3">
      <c r="A35" s="13">
        <v>34</v>
      </c>
      <c r="B35" s="13" t="s">
        <v>137</v>
      </c>
      <c r="C35" s="13" t="s">
        <v>101</v>
      </c>
      <c r="D35" s="3" t="s">
        <v>171</v>
      </c>
      <c r="E35" s="13" t="s">
        <v>40</v>
      </c>
      <c r="F35" s="13"/>
      <c r="G35" s="13">
        <v>3</v>
      </c>
      <c r="H35" s="13">
        <f>G35*(100/229)</f>
        <v>1.3100436681222707</v>
      </c>
    </row>
    <row r="36" spans="1:8" s="1" customFormat="1" ht="28.8" x14ac:dyDescent="0.3">
      <c r="A36" s="13">
        <v>35</v>
      </c>
      <c r="B36" s="13" t="s">
        <v>137</v>
      </c>
      <c r="C36" s="13" t="s">
        <v>101</v>
      </c>
      <c r="D36" s="3" t="s">
        <v>172</v>
      </c>
      <c r="E36" s="13" t="s">
        <v>35</v>
      </c>
      <c r="F36" s="13"/>
      <c r="G36" s="13"/>
      <c r="H36" s="13"/>
    </row>
    <row r="37" spans="1:8" s="1" customFormat="1" ht="28.8" x14ac:dyDescent="0.3">
      <c r="A37" s="13">
        <v>36</v>
      </c>
      <c r="B37" s="13" t="s">
        <v>137</v>
      </c>
      <c r="C37" s="13" t="s">
        <v>101</v>
      </c>
      <c r="D37" s="3" t="s">
        <v>173</v>
      </c>
      <c r="E37" s="13" t="s">
        <v>35</v>
      </c>
      <c r="F37" s="13"/>
      <c r="G37" s="13"/>
      <c r="H37" s="13"/>
    </row>
    <row r="38" spans="1:8" s="1" customFormat="1" ht="28.8" x14ac:dyDescent="0.3">
      <c r="A38" s="13">
        <v>37</v>
      </c>
      <c r="B38" s="13" t="s">
        <v>137</v>
      </c>
      <c r="C38" s="13" t="s">
        <v>101</v>
      </c>
      <c r="D38" s="3" t="s">
        <v>174</v>
      </c>
      <c r="E38" s="13" t="s">
        <v>35</v>
      </c>
      <c r="F38" s="13"/>
      <c r="G38" s="13"/>
      <c r="H38" s="13"/>
    </row>
    <row r="39" spans="1:8" s="1" customFormat="1" ht="57.6" x14ac:dyDescent="0.3">
      <c r="A39" s="13">
        <v>38</v>
      </c>
      <c r="B39" s="13" t="s">
        <v>137</v>
      </c>
      <c r="C39" s="13" t="s">
        <v>101</v>
      </c>
      <c r="D39" s="3" t="s">
        <v>175</v>
      </c>
      <c r="E39" s="13" t="s">
        <v>35</v>
      </c>
      <c r="F39" s="13"/>
      <c r="G39" s="13"/>
      <c r="H39" s="13"/>
    </row>
    <row r="40" spans="1:8" s="1" customFormat="1" ht="28.8" x14ac:dyDescent="0.3">
      <c r="A40" s="13">
        <v>39</v>
      </c>
      <c r="B40" s="13" t="s">
        <v>137</v>
      </c>
      <c r="C40" s="13" t="s">
        <v>101</v>
      </c>
      <c r="D40" s="3" t="s">
        <v>176</v>
      </c>
      <c r="E40" s="13" t="s">
        <v>35</v>
      </c>
      <c r="F40" s="13"/>
      <c r="G40" s="13"/>
      <c r="H40" s="13"/>
    </row>
    <row r="41" spans="1:8" s="1" customFormat="1" ht="57.6" x14ac:dyDescent="0.3">
      <c r="A41" s="13">
        <v>40</v>
      </c>
      <c r="B41" s="13" t="s">
        <v>137</v>
      </c>
      <c r="C41" s="13" t="s">
        <v>101</v>
      </c>
      <c r="D41" s="3" t="s">
        <v>177</v>
      </c>
      <c r="E41" s="13" t="s">
        <v>35</v>
      </c>
      <c r="F41" s="13"/>
      <c r="G41" s="13"/>
      <c r="H41" s="13"/>
    </row>
    <row r="42" spans="1:8" s="1" customFormat="1" ht="72" x14ac:dyDescent="0.3">
      <c r="A42" s="13">
        <v>41</v>
      </c>
      <c r="B42" s="13" t="s">
        <v>137</v>
      </c>
      <c r="C42" s="13" t="s">
        <v>70</v>
      </c>
      <c r="D42" s="3" t="s">
        <v>178</v>
      </c>
      <c r="E42" s="13" t="s">
        <v>35</v>
      </c>
      <c r="F42" s="13"/>
      <c r="G42" s="13"/>
      <c r="H42" s="13"/>
    </row>
    <row r="43" spans="1:8" s="1" customFormat="1" ht="28.8" x14ac:dyDescent="0.3">
      <c r="A43" s="13">
        <v>42</v>
      </c>
      <c r="B43" s="13" t="s">
        <v>137</v>
      </c>
      <c r="C43" s="13" t="s">
        <v>70</v>
      </c>
      <c r="D43" s="3" t="s">
        <v>179</v>
      </c>
      <c r="E43" s="13" t="s">
        <v>35</v>
      </c>
      <c r="F43" s="13"/>
      <c r="G43" s="13"/>
      <c r="H43" s="13"/>
    </row>
    <row r="44" spans="1:8" s="1" customFormat="1" ht="43.2" x14ac:dyDescent="0.3">
      <c r="A44" s="13">
        <v>43</v>
      </c>
      <c r="B44" s="13" t="s">
        <v>137</v>
      </c>
      <c r="C44" s="13" t="s">
        <v>98</v>
      </c>
      <c r="D44" s="3" t="s">
        <v>180</v>
      </c>
      <c r="E44" s="13" t="s">
        <v>35</v>
      </c>
      <c r="F44" s="13"/>
      <c r="G44" s="13"/>
      <c r="H44" s="13"/>
    </row>
  </sheetData>
  <autoFilter ref="A1:H44" xr:uid="{55A85D92-404B-4A66-A262-BA84DF3097EF}"/>
  <sortState xmlns:xlrd2="http://schemas.microsoft.com/office/spreadsheetml/2017/richdata2" ref="A2:H44">
    <sortCondition ref="C2:C4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8344C-F11E-4CEF-9AA3-C4FAB7647875}">
  <dimension ref="A1:H30"/>
  <sheetViews>
    <sheetView showGridLines="0" zoomScaleNormal="100" workbookViewId="0">
      <pane ySplit="1" topLeftCell="A2" activePane="bottomLeft" state="frozen"/>
      <selection pane="bottomLeft"/>
    </sheetView>
  </sheetViews>
  <sheetFormatPr defaultColWidth="8.88671875" defaultRowHeight="15" customHeight="1" outlineLevelCol="1" x14ac:dyDescent="0.3"/>
  <cols>
    <col min="1" max="1" width="8.44140625" style="17" customWidth="1"/>
    <col min="2" max="3" width="22.44140625" style="17" customWidth="1"/>
    <col min="4" max="4" width="75" style="1" customWidth="1"/>
    <col min="5" max="5" width="13.109375" style="17" bestFit="1" customWidth="1"/>
    <col min="6" max="6" width="13.109375" style="17" customWidth="1"/>
    <col min="7" max="7" width="15" style="17" customWidth="1" outlineLevel="1"/>
    <col min="8" max="8" width="15" style="17" customWidth="1"/>
    <col min="9" max="16384" width="8.88671875" style="1"/>
  </cols>
  <sheetData>
    <row r="1" spans="1:8" s="2" customFormat="1" ht="28.8" x14ac:dyDescent="0.3">
      <c r="A1" s="14" t="s">
        <v>24</v>
      </c>
      <c r="B1" s="14" t="s">
        <v>25</v>
      </c>
      <c r="C1" s="14" t="s">
        <v>26</v>
      </c>
      <c r="D1" s="14" t="s">
        <v>27</v>
      </c>
      <c r="E1" s="14" t="s">
        <v>28</v>
      </c>
      <c r="F1" s="14" t="s">
        <v>29</v>
      </c>
      <c r="G1" s="14" t="s">
        <v>30</v>
      </c>
      <c r="H1" s="14" t="s">
        <v>31</v>
      </c>
    </row>
    <row r="2" spans="1:8" ht="43.2" x14ac:dyDescent="0.3">
      <c r="A2" s="13">
        <v>1</v>
      </c>
      <c r="B2" s="13" t="s">
        <v>181</v>
      </c>
      <c r="C2" s="13" t="s">
        <v>33</v>
      </c>
      <c r="D2" s="3" t="s">
        <v>182</v>
      </c>
      <c r="E2" s="13" t="s">
        <v>35</v>
      </c>
      <c r="F2" s="13"/>
      <c r="G2" s="13"/>
      <c r="H2" s="13"/>
    </row>
    <row r="3" spans="1:8" ht="43.2" x14ac:dyDescent="0.3">
      <c r="A3" s="13">
        <v>2</v>
      </c>
      <c r="B3" s="13" t="s">
        <v>181</v>
      </c>
      <c r="C3" s="13" t="s">
        <v>33</v>
      </c>
      <c r="D3" s="3" t="s">
        <v>183</v>
      </c>
      <c r="E3" s="13" t="s">
        <v>40</v>
      </c>
      <c r="F3" s="13"/>
      <c r="G3" s="13">
        <v>2</v>
      </c>
      <c r="H3" s="13">
        <f>G3*(100/229)</f>
        <v>0.8733624454148472</v>
      </c>
    </row>
    <row r="4" spans="1:8" ht="57.6" x14ac:dyDescent="0.3">
      <c r="A4" s="13">
        <v>3</v>
      </c>
      <c r="B4" s="13" t="s">
        <v>181</v>
      </c>
      <c r="C4" s="13" t="s">
        <v>47</v>
      </c>
      <c r="D4" s="3" t="s">
        <v>184</v>
      </c>
      <c r="E4" s="13" t="s">
        <v>35</v>
      </c>
      <c r="F4" s="13"/>
      <c r="G4" s="13"/>
      <c r="H4" s="13"/>
    </row>
    <row r="5" spans="1:8" ht="28.8" x14ac:dyDescent="0.3">
      <c r="A5" s="13">
        <v>4</v>
      </c>
      <c r="B5" s="13" t="s">
        <v>181</v>
      </c>
      <c r="C5" s="25" t="s">
        <v>101</v>
      </c>
      <c r="D5" s="24" t="s">
        <v>185</v>
      </c>
      <c r="E5" s="25" t="s">
        <v>35</v>
      </c>
      <c r="F5" s="25"/>
      <c r="G5" s="25"/>
      <c r="H5" s="25"/>
    </row>
    <row r="6" spans="1:8" ht="28.8" x14ac:dyDescent="0.3">
      <c r="A6" s="13">
        <v>5</v>
      </c>
      <c r="B6" s="13" t="s">
        <v>181</v>
      </c>
      <c r="C6" s="13" t="s">
        <v>101</v>
      </c>
      <c r="D6" s="3" t="s">
        <v>186</v>
      </c>
      <c r="E6" s="13" t="s">
        <v>40</v>
      </c>
      <c r="F6" s="13"/>
      <c r="G6" s="13">
        <v>2</v>
      </c>
      <c r="H6" s="13">
        <f>G6*(100/229)</f>
        <v>0.8733624454148472</v>
      </c>
    </row>
    <row r="7" spans="1:8" ht="43.2" x14ac:dyDescent="0.3">
      <c r="A7" s="13">
        <v>6</v>
      </c>
      <c r="B7" s="13" t="s">
        <v>181</v>
      </c>
      <c r="C7" s="13" t="s">
        <v>101</v>
      </c>
      <c r="D7" s="3" t="s">
        <v>187</v>
      </c>
      <c r="E7" s="13" t="s">
        <v>35</v>
      </c>
      <c r="F7" s="13"/>
      <c r="G7" s="13"/>
      <c r="H7" s="13"/>
    </row>
    <row r="8" spans="1:8" ht="43.2" x14ac:dyDescent="0.3">
      <c r="A8" s="13">
        <v>7</v>
      </c>
      <c r="B8" s="13" t="s">
        <v>181</v>
      </c>
      <c r="C8" s="13" t="s">
        <v>101</v>
      </c>
      <c r="D8" s="3" t="s">
        <v>188</v>
      </c>
      <c r="E8" s="13" t="s">
        <v>35</v>
      </c>
      <c r="F8" s="13"/>
      <c r="G8" s="13"/>
      <c r="H8" s="13"/>
    </row>
    <row r="9" spans="1:8" ht="28.8" x14ac:dyDescent="0.3">
      <c r="A9" s="13">
        <v>8</v>
      </c>
      <c r="B9" s="13" t="s">
        <v>181</v>
      </c>
      <c r="C9" s="13" t="s">
        <v>101</v>
      </c>
      <c r="D9" s="24" t="s">
        <v>189</v>
      </c>
      <c r="E9" s="25" t="s">
        <v>40</v>
      </c>
      <c r="F9" s="25"/>
      <c r="G9" s="25">
        <v>1</v>
      </c>
      <c r="H9" s="13">
        <f>G9*(100/229)</f>
        <v>0.4366812227074236</v>
      </c>
    </row>
    <row r="10" spans="1:8" ht="28.8" x14ac:dyDescent="0.3">
      <c r="A10" s="13">
        <v>9</v>
      </c>
      <c r="B10" s="13" t="s">
        <v>181</v>
      </c>
      <c r="C10" s="13" t="s">
        <v>101</v>
      </c>
      <c r="D10" s="3" t="s">
        <v>190</v>
      </c>
      <c r="E10" s="13" t="s">
        <v>35</v>
      </c>
      <c r="F10" s="13"/>
      <c r="G10" s="13"/>
      <c r="H10" s="13"/>
    </row>
    <row r="11" spans="1:8" ht="43.2" x14ac:dyDescent="0.3">
      <c r="A11" s="13">
        <v>10</v>
      </c>
      <c r="B11" s="13" t="s">
        <v>181</v>
      </c>
      <c r="C11" s="13" t="s">
        <v>101</v>
      </c>
      <c r="D11" s="3" t="s">
        <v>191</v>
      </c>
      <c r="E11" s="13" t="s">
        <v>35</v>
      </c>
      <c r="F11" s="13"/>
      <c r="G11" s="13"/>
      <c r="H11" s="13"/>
    </row>
    <row r="12" spans="1:8" ht="201.6" x14ac:dyDescent="0.3">
      <c r="A12" s="13">
        <v>11</v>
      </c>
      <c r="B12" s="13" t="s">
        <v>181</v>
      </c>
      <c r="C12" s="13" t="s">
        <v>101</v>
      </c>
      <c r="D12" s="3" t="s">
        <v>192</v>
      </c>
      <c r="E12" s="13" t="s">
        <v>35</v>
      </c>
      <c r="F12" s="13"/>
      <c r="G12" s="13"/>
      <c r="H12" s="13"/>
    </row>
    <row r="13" spans="1:8" ht="14.4" x14ac:dyDescent="0.3">
      <c r="A13" s="13">
        <v>12</v>
      </c>
      <c r="B13" s="13" t="s">
        <v>181</v>
      </c>
      <c r="C13" s="13" t="s">
        <v>101</v>
      </c>
      <c r="D13" s="3" t="s">
        <v>193</v>
      </c>
      <c r="E13" s="13" t="s">
        <v>35</v>
      </c>
      <c r="F13" s="13"/>
      <c r="G13" s="13"/>
      <c r="H13" s="13"/>
    </row>
    <row r="14" spans="1:8" ht="43.2" x14ac:dyDescent="0.3">
      <c r="A14" s="13">
        <v>13</v>
      </c>
      <c r="B14" s="13" t="s">
        <v>181</v>
      </c>
      <c r="C14" s="13" t="s">
        <v>101</v>
      </c>
      <c r="D14" s="3" t="s">
        <v>194</v>
      </c>
      <c r="E14" s="13" t="s">
        <v>35</v>
      </c>
      <c r="F14" s="13"/>
      <c r="G14" s="13"/>
      <c r="H14" s="13"/>
    </row>
    <row r="15" spans="1:8" ht="28.8" x14ac:dyDescent="0.3">
      <c r="A15" s="13">
        <v>14</v>
      </c>
      <c r="B15" s="13" t="s">
        <v>181</v>
      </c>
      <c r="C15" s="13" t="s">
        <v>101</v>
      </c>
      <c r="D15" s="3" t="s">
        <v>195</v>
      </c>
      <c r="E15" s="13" t="s">
        <v>35</v>
      </c>
      <c r="F15" s="13"/>
      <c r="G15" s="13"/>
      <c r="H15" s="13"/>
    </row>
    <row r="16" spans="1:8" ht="28.8" x14ac:dyDescent="0.3">
      <c r="A16" s="13">
        <v>15</v>
      </c>
      <c r="B16" s="13" t="s">
        <v>181</v>
      </c>
      <c r="C16" s="13" t="s">
        <v>101</v>
      </c>
      <c r="D16" s="3" t="s">
        <v>196</v>
      </c>
      <c r="E16" s="13" t="s">
        <v>35</v>
      </c>
      <c r="F16" s="13"/>
      <c r="G16" s="13"/>
      <c r="H16" s="13"/>
    </row>
    <row r="17" spans="1:8" ht="28.8" x14ac:dyDescent="0.3">
      <c r="A17" s="13">
        <v>16</v>
      </c>
      <c r="B17" s="13" t="s">
        <v>181</v>
      </c>
      <c r="C17" s="13" t="s">
        <v>101</v>
      </c>
      <c r="D17" s="3" t="s">
        <v>197</v>
      </c>
      <c r="E17" s="13" t="s">
        <v>35</v>
      </c>
      <c r="F17" s="13"/>
      <c r="G17" s="13"/>
      <c r="H17" s="13"/>
    </row>
    <row r="18" spans="1:8" ht="57.6" x14ac:dyDescent="0.3">
      <c r="A18" s="13">
        <v>17</v>
      </c>
      <c r="B18" s="13" t="s">
        <v>181</v>
      </c>
      <c r="C18" s="13" t="s">
        <v>101</v>
      </c>
      <c r="D18" s="3" t="s">
        <v>198</v>
      </c>
      <c r="E18" s="13" t="s">
        <v>35</v>
      </c>
      <c r="F18" s="13"/>
      <c r="G18" s="13"/>
      <c r="H18" s="13"/>
    </row>
    <row r="19" spans="1:8" ht="28.8" x14ac:dyDescent="0.3">
      <c r="A19" s="13">
        <v>18</v>
      </c>
      <c r="B19" s="13" t="s">
        <v>181</v>
      </c>
      <c r="C19" s="13" t="s">
        <v>101</v>
      </c>
      <c r="D19" s="3" t="s">
        <v>199</v>
      </c>
      <c r="E19" s="13" t="s">
        <v>40</v>
      </c>
      <c r="F19" s="13"/>
      <c r="G19" s="13">
        <v>1</v>
      </c>
      <c r="H19" s="13">
        <f>G19*(100/229)</f>
        <v>0.4366812227074236</v>
      </c>
    </row>
    <row r="20" spans="1:8" ht="28.8" x14ac:dyDescent="0.3">
      <c r="A20" s="13">
        <v>19</v>
      </c>
      <c r="B20" s="13" t="s">
        <v>181</v>
      </c>
      <c r="C20" s="13" t="s">
        <v>101</v>
      </c>
      <c r="D20" s="3" t="s">
        <v>200</v>
      </c>
      <c r="E20" s="13" t="s">
        <v>35</v>
      </c>
      <c r="F20" s="13"/>
      <c r="G20" s="13"/>
      <c r="H20" s="13"/>
    </row>
    <row r="21" spans="1:8" ht="28.8" x14ac:dyDescent="0.3">
      <c r="A21" s="13">
        <v>20</v>
      </c>
      <c r="B21" s="13" t="s">
        <v>181</v>
      </c>
      <c r="C21" s="13" t="s">
        <v>101</v>
      </c>
      <c r="D21" s="3" t="s">
        <v>201</v>
      </c>
      <c r="E21" s="13" t="s">
        <v>40</v>
      </c>
      <c r="F21" s="13"/>
      <c r="G21" s="13">
        <v>1</v>
      </c>
      <c r="H21" s="13">
        <f>G21*(100/229)</f>
        <v>0.4366812227074236</v>
      </c>
    </row>
    <row r="22" spans="1:8" ht="43.2" x14ac:dyDescent="0.3">
      <c r="A22" s="13">
        <v>21</v>
      </c>
      <c r="B22" s="13" t="s">
        <v>181</v>
      </c>
      <c r="C22" s="13" t="s">
        <v>101</v>
      </c>
      <c r="D22" s="3" t="s">
        <v>202</v>
      </c>
      <c r="E22" s="13" t="s">
        <v>40</v>
      </c>
      <c r="F22" s="13"/>
      <c r="G22" s="13">
        <v>1</v>
      </c>
      <c r="H22" s="13">
        <f>G22*(100/229)</f>
        <v>0.4366812227074236</v>
      </c>
    </row>
    <row r="23" spans="1:8" ht="14.4" x14ac:dyDescent="0.3">
      <c r="A23" s="13">
        <v>22</v>
      </c>
      <c r="B23" s="13" t="s">
        <v>181</v>
      </c>
      <c r="C23" s="13" t="s">
        <v>101</v>
      </c>
      <c r="D23" s="3" t="s">
        <v>203</v>
      </c>
      <c r="E23" s="13" t="s">
        <v>35</v>
      </c>
      <c r="F23" s="13"/>
      <c r="G23" s="13"/>
      <c r="H23" s="13"/>
    </row>
    <row r="24" spans="1:8" ht="14.4" x14ac:dyDescent="0.3">
      <c r="A24" s="13">
        <v>23</v>
      </c>
      <c r="B24" s="13" t="s">
        <v>181</v>
      </c>
      <c r="C24" s="13" t="s">
        <v>101</v>
      </c>
      <c r="D24" s="3" t="s">
        <v>204</v>
      </c>
      <c r="E24" s="13" t="s">
        <v>35</v>
      </c>
      <c r="F24" s="13"/>
      <c r="G24" s="13"/>
      <c r="H24" s="13"/>
    </row>
    <row r="25" spans="1:8" ht="43.2" x14ac:dyDescent="0.3">
      <c r="A25" s="13">
        <v>24</v>
      </c>
      <c r="B25" s="13" t="s">
        <v>181</v>
      </c>
      <c r="C25" s="13" t="s">
        <v>101</v>
      </c>
      <c r="D25" s="3" t="s">
        <v>205</v>
      </c>
      <c r="E25" s="13" t="s">
        <v>35</v>
      </c>
      <c r="F25" s="13"/>
      <c r="G25" s="13"/>
      <c r="H25" s="13"/>
    </row>
    <row r="26" spans="1:8" ht="28.8" x14ac:dyDescent="0.3">
      <c r="A26" s="13">
        <v>25</v>
      </c>
      <c r="B26" s="13" t="s">
        <v>181</v>
      </c>
      <c r="C26" s="13" t="s">
        <v>70</v>
      </c>
      <c r="D26" s="3" t="s">
        <v>206</v>
      </c>
      <c r="E26" s="13" t="s">
        <v>40</v>
      </c>
      <c r="F26" s="13"/>
      <c r="G26" s="13">
        <v>1</v>
      </c>
      <c r="H26" s="13">
        <f>G26*(100/229)</f>
        <v>0.4366812227074236</v>
      </c>
    </row>
    <row r="27" spans="1:8" ht="28.8" x14ac:dyDescent="0.3">
      <c r="A27" s="13">
        <v>26</v>
      </c>
      <c r="B27" s="13" t="s">
        <v>181</v>
      </c>
      <c r="C27" s="13" t="s">
        <v>70</v>
      </c>
      <c r="D27" s="3" t="s">
        <v>207</v>
      </c>
      <c r="E27" s="13" t="s">
        <v>35</v>
      </c>
      <c r="F27" s="13"/>
      <c r="G27" s="13"/>
      <c r="H27" s="13"/>
    </row>
    <row r="28" spans="1:8" ht="14.4" x14ac:dyDescent="0.3">
      <c r="A28" s="13">
        <v>27</v>
      </c>
      <c r="B28" s="13" t="s">
        <v>181</v>
      </c>
      <c r="C28" s="13" t="s">
        <v>70</v>
      </c>
      <c r="D28" s="3" t="s">
        <v>208</v>
      </c>
      <c r="E28" s="13" t="s">
        <v>35</v>
      </c>
      <c r="F28" s="13"/>
      <c r="G28" s="13"/>
      <c r="H28" s="13"/>
    </row>
    <row r="29" spans="1:8" ht="28.8" x14ac:dyDescent="0.3">
      <c r="A29" s="13">
        <v>28</v>
      </c>
      <c r="B29" s="13" t="s">
        <v>181</v>
      </c>
      <c r="C29" s="13" t="s">
        <v>70</v>
      </c>
      <c r="D29" s="3" t="s">
        <v>209</v>
      </c>
      <c r="E29" s="13" t="s">
        <v>35</v>
      </c>
      <c r="F29" s="13"/>
      <c r="G29" s="13"/>
      <c r="H29" s="13"/>
    </row>
    <row r="30" spans="1:8" ht="57.6" x14ac:dyDescent="0.3">
      <c r="A30" s="13">
        <v>29</v>
      </c>
      <c r="B30" s="13" t="s">
        <v>181</v>
      </c>
      <c r="C30" s="13" t="s">
        <v>70</v>
      </c>
      <c r="D30" s="3" t="s">
        <v>210</v>
      </c>
      <c r="E30" s="13" t="s">
        <v>35</v>
      </c>
      <c r="F30" s="13"/>
      <c r="G30" s="13"/>
      <c r="H30" s="13"/>
    </row>
  </sheetData>
  <autoFilter ref="A1:H30" xr:uid="{E8D8344C-F11E-4CEF-9AA3-C4FAB7647875}"/>
  <sortState xmlns:xlrd2="http://schemas.microsoft.com/office/spreadsheetml/2017/richdata2" ref="A2:H30">
    <sortCondition ref="C2:C30"/>
    <sortCondition ref="A2:A30"/>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6C8F3-6744-4D65-BA2C-4FD5B7298E88}">
  <dimension ref="A1:H28"/>
  <sheetViews>
    <sheetView showGridLines="0" zoomScaleNormal="100" workbookViewId="0">
      <pane ySplit="1" topLeftCell="A2" activePane="bottomLeft" state="frozen"/>
      <selection pane="bottomLeft"/>
    </sheetView>
  </sheetViews>
  <sheetFormatPr defaultColWidth="8.88671875" defaultRowHeight="15" customHeight="1" outlineLevelCol="1" x14ac:dyDescent="0.3"/>
  <cols>
    <col min="1" max="1" width="12.44140625" style="17" customWidth="1"/>
    <col min="2" max="3" width="21.33203125" style="29" customWidth="1"/>
    <col min="4" max="4" width="66.88671875" style="1" customWidth="1"/>
    <col min="5" max="6" width="9.6640625" style="17" customWidth="1"/>
    <col min="7" max="7" width="15" style="17" customWidth="1" outlineLevel="1"/>
    <col min="8" max="8" width="11.33203125" style="17" bestFit="1" customWidth="1"/>
    <col min="9" max="16384" width="8.88671875" style="1"/>
  </cols>
  <sheetData>
    <row r="1" spans="1:8" s="2" customFormat="1" ht="28.8" x14ac:dyDescent="0.3">
      <c r="A1" s="14" t="s">
        <v>24</v>
      </c>
      <c r="B1" s="27" t="s">
        <v>25</v>
      </c>
      <c r="C1" s="27" t="s">
        <v>26</v>
      </c>
      <c r="D1" s="14" t="s">
        <v>27</v>
      </c>
      <c r="E1" s="14" t="s">
        <v>28</v>
      </c>
      <c r="F1" s="14" t="s">
        <v>29</v>
      </c>
      <c r="G1" s="14" t="s">
        <v>30</v>
      </c>
      <c r="H1" s="14" t="s">
        <v>31</v>
      </c>
    </row>
    <row r="2" spans="1:8" ht="172.8" x14ac:dyDescent="0.3">
      <c r="A2" s="13">
        <v>1</v>
      </c>
      <c r="B2" s="25" t="s">
        <v>211</v>
      </c>
      <c r="C2" s="25" t="s">
        <v>33</v>
      </c>
      <c r="D2" s="3" t="s">
        <v>212</v>
      </c>
      <c r="E2" s="13" t="s">
        <v>35</v>
      </c>
      <c r="F2" s="13"/>
      <c r="G2" s="13"/>
      <c r="H2" s="13"/>
    </row>
    <row r="3" spans="1:8" ht="72" x14ac:dyDescent="0.3">
      <c r="A3" s="13">
        <v>2</v>
      </c>
      <c r="B3" s="25" t="s">
        <v>211</v>
      </c>
      <c r="C3" s="25" t="s">
        <v>33</v>
      </c>
      <c r="D3" s="3" t="s">
        <v>213</v>
      </c>
      <c r="E3" s="13" t="s">
        <v>35</v>
      </c>
      <c r="F3" s="13"/>
      <c r="G3" s="13"/>
      <c r="H3" s="13"/>
    </row>
    <row r="4" spans="1:8" ht="28.8" x14ac:dyDescent="0.3">
      <c r="A4" s="13">
        <v>3</v>
      </c>
      <c r="B4" s="25" t="s">
        <v>211</v>
      </c>
      <c r="C4" s="25" t="s">
        <v>33</v>
      </c>
      <c r="D4" s="3" t="s">
        <v>214</v>
      </c>
      <c r="E4" s="13" t="s">
        <v>35</v>
      </c>
      <c r="F4" s="13"/>
      <c r="G4" s="13"/>
      <c r="H4" s="13"/>
    </row>
    <row r="5" spans="1:8" ht="144" x14ac:dyDescent="0.3">
      <c r="A5" s="13">
        <v>4</v>
      </c>
      <c r="B5" s="25" t="s">
        <v>211</v>
      </c>
      <c r="C5" s="25" t="s">
        <v>33</v>
      </c>
      <c r="D5" s="3" t="s">
        <v>215</v>
      </c>
      <c r="E5" s="13" t="s">
        <v>35</v>
      </c>
      <c r="F5" s="13"/>
      <c r="G5" s="13"/>
      <c r="H5" s="13"/>
    </row>
    <row r="6" spans="1:8" ht="57.6" x14ac:dyDescent="0.3">
      <c r="A6" s="13">
        <v>5</v>
      </c>
      <c r="B6" s="25" t="s">
        <v>211</v>
      </c>
      <c r="C6" s="25" t="s">
        <v>101</v>
      </c>
      <c r="D6" s="3" t="s">
        <v>216</v>
      </c>
      <c r="E6" s="13" t="s">
        <v>40</v>
      </c>
      <c r="F6" s="13"/>
      <c r="G6" s="13">
        <v>1</v>
      </c>
      <c r="H6" s="13">
        <f>G6*(100/229)</f>
        <v>0.4366812227074236</v>
      </c>
    </row>
    <row r="7" spans="1:8" ht="28.8" x14ac:dyDescent="0.3">
      <c r="A7" s="13">
        <v>6</v>
      </c>
      <c r="B7" s="25" t="s">
        <v>211</v>
      </c>
      <c r="C7" s="25" t="s">
        <v>101</v>
      </c>
      <c r="D7" s="3" t="s">
        <v>217</v>
      </c>
      <c r="E7" s="13" t="s">
        <v>35</v>
      </c>
      <c r="F7" s="13"/>
      <c r="G7" s="13"/>
      <c r="H7" s="13"/>
    </row>
    <row r="8" spans="1:8" ht="28.8" x14ac:dyDescent="0.3">
      <c r="A8" s="13">
        <v>7</v>
      </c>
      <c r="B8" s="25" t="s">
        <v>211</v>
      </c>
      <c r="C8" s="25" t="s">
        <v>101</v>
      </c>
      <c r="D8" s="3" t="s">
        <v>218</v>
      </c>
      <c r="E8" s="13" t="s">
        <v>40</v>
      </c>
      <c r="F8" s="13"/>
      <c r="G8" s="13">
        <v>1</v>
      </c>
      <c r="H8" s="13">
        <f>G8*(100/229)</f>
        <v>0.4366812227074236</v>
      </c>
    </row>
    <row r="9" spans="1:8" ht="28.8" x14ac:dyDescent="0.3">
      <c r="A9" s="13">
        <v>8</v>
      </c>
      <c r="B9" s="25" t="s">
        <v>211</v>
      </c>
      <c r="C9" s="25" t="s">
        <v>101</v>
      </c>
      <c r="D9" s="3" t="s">
        <v>219</v>
      </c>
      <c r="E9" s="13" t="s">
        <v>35</v>
      </c>
      <c r="F9" s="13"/>
      <c r="G9" s="13"/>
      <c r="H9" s="13"/>
    </row>
    <row r="10" spans="1:8" ht="43.2" x14ac:dyDescent="0.3">
      <c r="A10" s="13">
        <v>9</v>
      </c>
      <c r="B10" s="25" t="s">
        <v>211</v>
      </c>
      <c r="C10" s="25" t="s">
        <v>101</v>
      </c>
      <c r="D10" s="3" t="s">
        <v>220</v>
      </c>
      <c r="E10" s="13" t="s">
        <v>35</v>
      </c>
      <c r="F10" s="13"/>
      <c r="G10" s="13"/>
      <c r="H10" s="13"/>
    </row>
    <row r="11" spans="1:8" ht="28.8" x14ac:dyDescent="0.3">
      <c r="A11" s="13">
        <v>10</v>
      </c>
      <c r="B11" s="25" t="s">
        <v>211</v>
      </c>
      <c r="C11" s="25" t="s">
        <v>101</v>
      </c>
      <c r="D11" s="3" t="s">
        <v>221</v>
      </c>
      <c r="E11" s="13" t="s">
        <v>35</v>
      </c>
      <c r="F11" s="13"/>
      <c r="G11" s="13"/>
      <c r="H11" s="13"/>
    </row>
    <row r="12" spans="1:8" ht="28.8" x14ac:dyDescent="0.3">
      <c r="A12" s="13">
        <v>11</v>
      </c>
      <c r="B12" s="25" t="s">
        <v>211</v>
      </c>
      <c r="C12" s="25" t="s">
        <v>101</v>
      </c>
      <c r="D12" s="3" t="s">
        <v>222</v>
      </c>
      <c r="E12" s="13" t="s">
        <v>35</v>
      </c>
      <c r="F12" s="13"/>
      <c r="G12" s="13"/>
      <c r="H12" s="13"/>
    </row>
    <row r="13" spans="1:8" ht="57.6" x14ac:dyDescent="0.3">
      <c r="A13" s="13">
        <v>12</v>
      </c>
      <c r="B13" s="25" t="s">
        <v>211</v>
      </c>
      <c r="C13" s="25" t="s">
        <v>101</v>
      </c>
      <c r="D13" s="3" t="s">
        <v>223</v>
      </c>
      <c r="E13" s="13" t="s">
        <v>40</v>
      </c>
      <c r="F13" s="13"/>
      <c r="G13" s="13">
        <v>1</v>
      </c>
      <c r="H13" s="13">
        <f t="shared" ref="H13:H19" si="0">G13*(100/229)</f>
        <v>0.4366812227074236</v>
      </c>
    </row>
    <row r="14" spans="1:8" ht="57.6" x14ac:dyDescent="0.3">
      <c r="A14" s="13">
        <v>13</v>
      </c>
      <c r="B14" s="25" t="s">
        <v>211</v>
      </c>
      <c r="C14" s="25" t="s">
        <v>101</v>
      </c>
      <c r="D14" s="3" t="s">
        <v>224</v>
      </c>
      <c r="E14" s="13" t="s">
        <v>40</v>
      </c>
      <c r="F14" s="13"/>
      <c r="G14" s="13">
        <v>2</v>
      </c>
      <c r="H14" s="13">
        <f t="shared" si="0"/>
        <v>0.8733624454148472</v>
      </c>
    </row>
    <row r="15" spans="1:8" s="26" customFormat="1" ht="43.2" x14ac:dyDescent="0.3">
      <c r="A15" s="25">
        <v>14</v>
      </c>
      <c r="B15" s="25" t="s">
        <v>211</v>
      </c>
      <c r="C15" s="25" t="s">
        <v>101</v>
      </c>
      <c r="D15" s="24" t="s">
        <v>225</v>
      </c>
      <c r="E15" s="25" t="s">
        <v>40</v>
      </c>
      <c r="F15" s="25"/>
      <c r="G15" s="25">
        <v>2</v>
      </c>
      <c r="H15" s="13">
        <f t="shared" si="0"/>
        <v>0.8733624454148472</v>
      </c>
    </row>
    <row r="16" spans="1:8" ht="28.8" x14ac:dyDescent="0.3">
      <c r="A16" s="13">
        <v>15</v>
      </c>
      <c r="B16" s="25" t="s">
        <v>211</v>
      </c>
      <c r="C16" s="25" t="s">
        <v>70</v>
      </c>
      <c r="D16" s="3" t="s">
        <v>226</v>
      </c>
      <c r="E16" s="13" t="s">
        <v>40</v>
      </c>
      <c r="F16" s="13"/>
      <c r="G16" s="13">
        <v>1</v>
      </c>
      <c r="H16" s="13">
        <f t="shared" si="0"/>
        <v>0.4366812227074236</v>
      </c>
    </row>
    <row r="17" spans="1:8" ht="43.2" x14ac:dyDescent="0.3">
      <c r="A17" s="13">
        <v>16</v>
      </c>
      <c r="B17" s="25" t="s">
        <v>211</v>
      </c>
      <c r="C17" s="25" t="s">
        <v>70</v>
      </c>
      <c r="D17" s="3" t="s">
        <v>227</v>
      </c>
      <c r="E17" s="13" t="s">
        <v>40</v>
      </c>
      <c r="F17" s="13"/>
      <c r="G17" s="13">
        <v>2</v>
      </c>
      <c r="H17" s="13">
        <f t="shared" si="0"/>
        <v>0.8733624454148472</v>
      </c>
    </row>
    <row r="18" spans="1:8" ht="28.8" x14ac:dyDescent="0.3">
      <c r="A18" s="13">
        <v>17</v>
      </c>
      <c r="B18" s="25" t="s">
        <v>211</v>
      </c>
      <c r="C18" s="25" t="s">
        <v>70</v>
      </c>
      <c r="D18" s="3" t="s">
        <v>228</v>
      </c>
      <c r="E18" s="13" t="s">
        <v>40</v>
      </c>
      <c r="F18" s="13"/>
      <c r="G18" s="13">
        <v>1</v>
      </c>
      <c r="H18" s="13">
        <f t="shared" si="0"/>
        <v>0.4366812227074236</v>
      </c>
    </row>
    <row r="19" spans="1:8" ht="28.8" x14ac:dyDescent="0.3">
      <c r="A19" s="13">
        <v>18</v>
      </c>
      <c r="B19" s="25" t="s">
        <v>211</v>
      </c>
      <c r="C19" s="25" t="s">
        <v>70</v>
      </c>
      <c r="D19" s="3" t="s">
        <v>229</v>
      </c>
      <c r="E19" s="13" t="s">
        <v>40</v>
      </c>
      <c r="F19" s="13"/>
      <c r="G19" s="13">
        <v>1</v>
      </c>
      <c r="H19" s="13">
        <f t="shared" si="0"/>
        <v>0.4366812227074236</v>
      </c>
    </row>
    <row r="20" spans="1:8" ht="43.2" x14ac:dyDescent="0.3">
      <c r="A20" s="13">
        <v>19</v>
      </c>
      <c r="B20" s="25" t="s">
        <v>211</v>
      </c>
      <c r="C20" s="25" t="s">
        <v>70</v>
      </c>
      <c r="D20" s="24" t="s">
        <v>230</v>
      </c>
      <c r="E20" s="13" t="s">
        <v>35</v>
      </c>
      <c r="F20" s="13"/>
      <c r="G20" s="13"/>
      <c r="H20" s="13"/>
    </row>
    <row r="21" spans="1:8" ht="28.8" x14ac:dyDescent="0.3">
      <c r="A21" s="13">
        <v>20</v>
      </c>
      <c r="B21" s="25" t="s">
        <v>211</v>
      </c>
      <c r="C21" s="25" t="s">
        <v>70</v>
      </c>
      <c r="D21" s="24" t="s">
        <v>231</v>
      </c>
      <c r="E21" s="13" t="s">
        <v>40</v>
      </c>
      <c r="F21" s="13"/>
      <c r="G21" s="13">
        <v>2</v>
      </c>
      <c r="H21" s="13">
        <f>G21*(100/229)</f>
        <v>0.8733624454148472</v>
      </c>
    </row>
    <row r="22" spans="1:8" ht="144" x14ac:dyDescent="0.3">
      <c r="A22" s="13">
        <v>21</v>
      </c>
      <c r="B22" s="25" t="s">
        <v>211</v>
      </c>
      <c r="C22" s="25" t="s">
        <v>70</v>
      </c>
      <c r="D22" s="3" t="s">
        <v>232</v>
      </c>
      <c r="E22" s="13" t="s">
        <v>35</v>
      </c>
      <c r="F22" s="13"/>
      <c r="G22" s="13"/>
      <c r="H22" s="13"/>
    </row>
    <row r="23" spans="1:8" ht="14.4" x14ac:dyDescent="0.3">
      <c r="A23" s="13">
        <v>22</v>
      </c>
      <c r="B23" s="25" t="s">
        <v>211</v>
      </c>
      <c r="C23" s="25" t="s">
        <v>70</v>
      </c>
      <c r="D23" s="3" t="s">
        <v>233</v>
      </c>
      <c r="E23" s="13" t="s">
        <v>35</v>
      </c>
      <c r="F23" s="13"/>
      <c r="G23" s="13"/>
      <c r="H23" s="13"/>
    </row>
    <row r="24" spans="1:8" ht="43.2" x14ac:dyDescent="0.3">
      <c r="A24" s="13">
        <v>23</v>
      </c>
      <c r="B24" s="25" t="s">
        <v>211</v>
      </c>
      <c r="C24" s="25" t="s">
        <v>70</v>
      </c>
      <c r="D24" s="3" t="s">
        <v>234</v>
      </c>
      <c r="E24" s="13" t="s">
        <v>35</v>
      </c>
      <c r="F24" s="13"/>
      <c r="G24" s="13"/>
      <c r="H24" s="13"/>
    </row>
    <row r="25" spans="1:8" ht="14.4" x14ac:dyDescent="0.3">
      <c r="A25" s="13">
        <v>24</v>
      </c>
      <c r="B25" s="25" t="s">
        <v>211</v>
      </c>
      <c r="C25" s="25" t="s">
        <v>70</v>
      </c>
      <c r="D25" s="3" t="s">
        <v>235</v>
      </c>
      <c r="E25" s="13" t="s">
        <v>35</v>
      </c>
      <c r="F25" s="13"/>
      <c r="G25" s="13"/>
      <c r="H25" s="13"/>
    </row>
    <row r="26" spans="1:8" ht="28.8" x14ac:dyDescent="0.3">
      <c r="A26" s="13">
        <v>25</v>
      </c>
      <c r="B26" s="25" t="s">
        <v>211</v>
      </c>
      <c r="C26" s="25" t="s">
        <v>70</v>
      </c>
      <c r="D26" s="3" t="s">
        <v>236</v>
      </c>
      <c r="E26" s="13" t="s">
        <v>40</v>
      </c>
      <c r="F26" s="13"/>
      <c r="G26" s="13">
        <v>1</v>
      </c>
      <c r="H26" s="13">
        <f>G26*(100/229)</f>
        <v>0.4366812227074236</v>
      </c>
    </row>
    <row r="27" spans="1:8" ht="14.4" x14ac:dyDescent="0.3">
      <c r="A27" s="13">
        <v>26</v>
      </c>
      <c r="B27" s="25" t="s">
        <v>211</v>
      </c>
      <c r="C27" s="25" t="s">
        <v>70</v>
      </c>
      <c r="D27" s="3" t="s">
        <v>237</v>
      </c>
      <c r="E27" s="13" t="s">
        <v>35</v>
      </c>
      <c r="F27" s="13"/>
      <c r="G27" s="13"/>
      <c r="H27" s="13"/>
    </row>
    <row r="28" spans="1:8" ht="43.2" x14ac:dyDescent="0.3">
      <c r="A28" s="13">
        <v>27</v>
      </c>
      <c r="B28" s="30" t="s">
        <v>211</v>
      </c>
      <c r="C28" s="30" t="s">
        <v>103</v>
      </c>
      <c r="D28" s="4" t="s">
        <v>238</v>
      </c>
      <c r="E28" s="16" t="s">
        <v>35</v>
      </c>
      <c r="F28" s="16"/>
      <c r="G28" s="16"/>
      <c r="H28" s="16"/>
    </row>
  </sheetData>
  <autoFilter ref="A1:H28" xr:uid="{8B86C8F3-6744-4D65-BA2C-4FD5B7298E88}"/>
  <sortState xmlns:xlrd2="http://schemas.microsoft.com/office/spreadsheetml/2017/richdata2" ref="A3:H27">
    <sortCondition ref="C3:C27"/>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95356-4569-4D21-9447-C85E7CB7FEAE}">
  <dimension ref="A1:H23"/>
  <sheetViews>
    <sheetView showGridLines="0" zoomScaleNormal="100" workbookViewId="0">
      <pane ySplit="1" topLeftCell="A2" activePane="bottomLeft" state="frozen"/>
      <selection pane="bottomLeft"/>
    </sheetView>
  </sheetViews>
  <sheetFormatPr defaultColWidth="8.88671875" defaultRowHeight="14.4" outlineLevelCol="1" x14ac:dyDescent="0.3"/>
  <cols>
    <col min="1" max="1" width="11.44140625" style="17" bestFit="1" customWidth="1"/>
    <col min="2" max="2" width="33.5546875" style="17" bestFit="1" customWidth="1"/>
    <col min="3" max="3" width="33.5546875" style="17" customWidth="1"/>
    <col min="4" max="4" width="102" style="1" customWidth="1"/>
    <col min="5" max="5" width="9.6640625" style="17" bestFit="1" customWidth="1"/>
    <col min="6" max="6" width="9.6640625" style="17" customWidth="1"/>
    <col min="7" max="7" width="15" style="17" customWidth="1" outlineLevel="1"/>
    <col min="8" max="8" width="11.33203125" style="17" bestFit="1" customWidth="1"/>
    <col min="9" max="16384" width="8.88671875" style="1"/>
  </cols>
  <sheetData>
    <row r="1" spans="1:8" s="2" customFormat="1" ht="28.8" x14ac:dyDescent="0.3">
      <c r="A1" s="14" t="s">
        <v>24</v>
      </c>
      <c r="B1" s="14" t="s">
        <v>25</v>
      </c>
      <c r="C1" s="14" t="s">
        <v>26</v>
      </c>
      <c r="D1" s="14" t="s">
        <v>27</v>
      </c>
      <c r="E1" s="14" t="s">
        <v>28</v>
      </c>
      <c r="F1" s="14" t="s">
        <v>29</v>
      </c>
      <c r="G1" s="14" t="s">
        <v>30</v>
      </c>
      <c r="H1" s="14" t="s">
        <v>31</v>
      </c>
    </row>
    <row r="2" spans="1:8" x14ac:dyDescent="0.3">
      <c r="A2" s="13">
        <v>1</v>
      </c>
      <c r="B2" s="13" t="s">
        <v>239</v>
      </c>
      <c r="C2" s="13" t="s">
        <v>33</v>
      </c>
      <c r="D2" s="3" t="s">
        <v>240</v>
      </c>
      <c r="E2" s="13" t="s">
        <v>40</v>
      </c>
      <c r="F2" s="13"/>
      <c r="G2" s="13">
        <v>1</v>
      </c>
      <c r="H2" s="13">
        <f>G2*(100/229)</f>
        <v>0.4366812227074236</v>
      </c>
    </row>
    <row r="3" spans="1:8" x14ac:dyDescent="0.3">
      <c r="A3" s="13">
        <v>2</v>
      </c>
      <c r="B3" s="13" t="s">
        <v>239</v>
      </c>
      <c r="C3" s="13" t="s">
        <v>33</v>
      </c>
      <c r="D3" s="3" t="s">
        <v>241</v>
      </c>
      <c r="E3" s="13" t="s">
        <v>40</v>
      </c>
      <c r="F3" s="13"/>
      <c r="G3" s="13">
        <v>2</v>
      </c>
      <c r="H3" s="13">
        <f>G3*(100/229)</f>
        <v>0.8733624454148472</v>
      </c>
    </row>
    <row r="4" spans="1:8" ht="57.6" x14ac:dyDescent="0.3">
      <c r="A4" s="13">
        <v>3</v>
      </c>
      <c r="B4" s="13" t="s">
        <v>239</v>
      </c>
      <c r="C4" s="13" t="s">
        <v>33</v>
      </c>
      <c r="D4" s="3" t="s">
        <v>242</v>
      </c>
      <c r="E4" s="13" t="s">
        <v>40</v>
      </c>
      <c r="F4" s="13"/>
      <c r="G4" s="13">
        <v>3</v>
      </c>
      <c r="H4" s="13">
        <f>G4*(100/229)</f>
        <v>1.3100436681222707</v>
      </c>
    </row>
    <row r="5" spans="1:8" ht="28.8" x14ac:dyDescent="0.3">
      <c r="A5" s="13">
        <v>4</v>
      </c>
      <c r="B5" s="13" t="s">
        <v>239</v>
      </c>
      <c r="C5" s="13" t="s">
        <v>33</v>
      </c>
      <c r="D5" s="3" t="s">
        <v>243</v>
      </c>
      <c r="E5" s="13" t="s">
        <v>35</v>
      </c>
      <c r="F5" s="18"/>
      <c r="G5" s="18"/>
      <c r="H5" s="18"/>
    </row>
    <row r="6" spans="1:8" ht="28.8" x14ac:dyDescent="0.3">
      <c r="A6" s="13">
        <v>5</v>
      </c>
      <c r="B6" s="13" t="s">
        <v>239</v>
      </c>
      <c r="C6" s="13" t="s">
        <v>33</v>
      </c>
      <c r="D6" s="3" t="s">
        <v>244</v>
      </c>
      <c r="E6" s="13" t="s">
        <v>40</v>
      </c>
      <c r="F6" s="13"/>
      <c r="G6" s="13">
        <v>3</v>
      </c>
      <c r="H6" s="13">
        <f>G6*(100/229)</f>
        <v>1.3100436681222707</v>
      </c>
    </row>
    <row r="7" spans="1:8" ht="28.8" x14ac:dyDescent="0.3">
      <c r="A7" s="13">
        <v>6</v>
      </c>
      <c r="B7" s="13" t="s">
        <v>239</v>
      </c>
      <c r="C7" s="13" t="s">
        <v>101</v>
      </c>
      <c r="D7" s="3" t="s">
        <v>245</v>
      </c>
      <c r="E7" s="13" t="s">
        <v>40</v>
      </c>
      <c r="F7" s="18"/>
      <c r="G7" s="18">
        <v>1</v>
      </c>
      <c r="H7" s="13">
        <f>G7*(100/229)</f>
        <v>0.4366812227074236</v>
      </c>
    </row>
    <row r="8" spans="1:8" ht="28.8" x14ac:dyDescent="0.3">
      <c r="A8" s="13">
        <v>7</v>
      </c>
      <c r="B8" s="13" t="s">
        <v>239</v>
      </c>
      <c r="C8" s="13" t="s">
        <v>101</v>
      </c>
      <c r="D8" s="3" t="s">
        <v>246</v>
      </c>
      <c r="E8" s="13" t="s">
        <v>35</v>
      </c>
      <c r="F8" s="13"/>
      <c r="G8" s="13"/>
      <c r="H8" s="13"/>
    </row>
    <row r="9" spans="1:8" x14ac:dyDescent="0.3">
      <c r="A9" s="13">
        <v>8</v>
      </c>
      <c r="B9" s="13" t="s">
        <v>239</v>
      </c>
      <c r="C9" s="13" t="s">
        <v>101</v>
      </c>
      <c r="D9" s="3" t="s">
        <v>247</v>
      </c>
      <c r="E9" s="13" t="s">
        <v>35</v>
      </c>
      <c r="F9" s="13"/>
      <c r="G9" s="13"/>
      <c r="H9" s="13"/>
    </row>
    <row r="10" spans="1:8" ht="28.8" x14ac:dyDescent="0.3">
      <c r="A10" s="13">
        <v>9</v>
      </c>
      <c r="B10" s="13" t="s">
        <v>239</v>
      </c>
      <c r="C10" s="13" t="s">
        <v>101</v>
      </c>
      <c r="D10" s="3" t="s">
        <v>248</v>
      </c>
      <c r="E10" s="13" t="s">
        <v>40</v>
      </c>
      <c r="F10" s="18"/>
      <c r="G10" s="18">
        <v>1</v>
      </c>
      <c r="H10" s="13">
        <f>G10*(100/229)</f>
        <v>0.4366812227074236</v>
      </c>
    </row>
    <row r="11" spans="1:8" ht="28.8" x14ac:dyDescent="0.3">
      <c r="A11" s="13">
        <v>10</v>
      </c>
      <c r="B11" s="13" t="s">
        <v>239</v>
      </c>
      <c r="C11" s="13" t="s">
        <v>101</v>
      </c>
      <c r="D11" s="3" t="s">
        <v>249</v>
      </c>
      <c r="E11" s="13" t="s">
        <v>40</v>
      </c>
      <c r="F11" s="13"/>
      <c r="G11" s="13">
        <v>1</v>
      </c>
      <c r="H11" s="13">
        <f>G11*(100/229)</f>
        <v>0.4366812227074236</v>
      </c>
    </row>
    <row r="12" spans="1:8" ht="43.2" x14ac:dyDescent="0.3">
      <c r="A12" s="13">
        <v>11</v>
      </c>
      <c r="B12" s="13" t="s">
        <v>239</v>
      </c>
      <c r="C12" s="13" t="s">
        <v>101</v>
      </c>
      <c r="D12" s="3" t="s">
        <v>250</v>
      </c>
      <c r="E12" s="13" t="s">
        <v>35</v>
      </c>
      <c r="F12" s="13"/>
      <c r="G12" s="13"/>
      <c r="H12" s="13"/>
    </row>
    <row r="13" spans="1:8" ht="28.8" x14ac:dyDescent="0.3">
      <c r="A13" s="13">
        <v>12</v>
      </c>
      <c r="B13" s="13" t="s">
        <v>239</v>
      </c>
      <c r="C13" s="13" t="s">
        <v>101</v>
      </c>
      <c r="D13" s="3" t="s">
        <v>251</v>
      </c>
      <c r="E13" s="13" t="s">
        <v>40</v>
      </c>
      <c r="F13" s="13"/>
      <c r="G13" s="13">
        <v>3</v>
      </c>
      <c r="H13" s="13">
        <f>G13*(100/229)</f>
        <v>1.3100436681222707</v>
      </c>
    </row>
    <row r="14" spans="1:8" ht="43.2" x14ac:dyDescent="0.3">
      <c r="A14" s="13">
        <v>13</v>
      </c>
      <c r="B14" s="13"/>
      <c r="C14" s="13" t="s">
        <v>101</v>
      </c>
      <c r="D14" s="3" t="s">
        <v>252</v>
      </c>
      <c r="E14" s="13" t="s">
        <v>40</v>
      </c>
      <c r="F14" s="13"/>
      <c r="G14" s="13">
        <v>1</v>
      </c>
      <c r="H14" s="13">
        <f>G14*(100/229)</f>
        <v>0.4366812227074236</v>
      </c>
    </row>
    <row r="15" spans="1:8" ht="43.2" x14ac:dyDescent="0.3">
      <c r="A15" s="13">
        <v>14</v>
      </c>
      <c r="B15" s="13" t="s">
        <v>239</v>
      </c>
      <c r="C15" s="13" t="s">
        <v>101</v>
      </c>
      <c r="D15" s="3" t="s">
        <v>253</v>
      </c>
      <c r="E15" s="13" t="s">
        <v>40</v>
      </c>
      <c r="F15" s="13"/>
      <c r="G15" s="13">
        <v>2</v>
      </c>
      <c r="H15" s="13">
        <f>G15*(100/229)</f>
        <v>0.8733624454148472</v>
      </c>
    </row>
    <row r="16" spans="1:8" x14ac:dyDescent="0.3">
      <c r="A16" s="13">
        <v>15</v>
      </c>
      <c r="B16" s="13" t="s">
        <v>239</v>
      </c>
      <c r="C16" s="13" t="s">
        <v>101</v>
      </c>
      <c r="D16" s="3" t="s">
        <v>254</v>
      </c>
      <c r="E16" s="13" t="s">
        <v>35</v>
      </c>
      <c r="F16" s="13"/>
      <c r="G16" s="13"/>
      <c r="H16" s="13"/>
    </row>
    <row r="17" spans="1:8" x14ac:dyDescent="0.3">
      <c r="A17" s="13">
        <v>16</v>
      </c>
      <c r="B17" s="13" t="s">
        <v>239</v>
      </c>
      <c r="C17" s="13" t="s">
        <v>101</v>
      </c>
      <c r="D17" s="3" t="s">
        <v>255</v>
      </c>
      <c r="E17" s="13" t="s">
        <v>40</v>
      </c>
      <c r="F17" s="13"/>
      <c r="G17" s="13">
        <v>1</v>
      </c>
      <c r="H17" s="13">
        <f>G17*(100/229)</f>
        <v>0.4366812227074236</v>
      </c>
    </row>
    <row r="18" spans="1:8" ht="28.8" x14ac:dyDescent="0.3">
      <c r="A18" s="13">
        <v>17</v>
      </c>
      <c r="B18" s="13" t="s">
        <v>239</v>
      </c>
      <c r="C18" s="13" t="s">
        <v>101</v>
      </c>
      <c r="D18" s="3" t="s">
        <v>256</v>
      </c>
      <c r="E18" s="13" t="s">
        <v>40</v>
      </c>
      <c r="F18" s="13"/>
      <c r="G18" s="13">
        <v>1</v>
      </c>
      <c r="H18" s="13">
        <f>G18*(100/229)</f>
        <v>0.4366812227074236</v>
      </c>
    </row>
    <row r="19" spans="1:8" ht="28.8" x14ac:dyDescent="0.3">
      <c r="A19" s="13">
        <v>18</v>
      </c>
      <c r="B19" s="13" t="s">
        <v>239</v>
      </c>
      <c r="C19" s="13" t="s">
        <v>101</v>
      </c>
      <c r="D19" s="3" t="s">
        <v>257</v>
      </c>
      <c r="E19" s="13" t="s">
        <v>40</v>
      </c>
      <c r="F19" s="13"/>
      <c r="G19" s="13">
        <v>1</v>
      </c>
      <c r="H19" s="13">
        <f>G19*(100/229)</f>
        <v>0.4366812227074236</v>
      </c>
    </row>
    <row r="20" spans="1:8" ht="57.6" x14ac:dyDescent="0.3">
      <c r="A20" s="13">
        <v>19</v>
      </c>
      <c r="B20" s="13" t="s">
        <v>239</v>
      </c>
      <c r="C20" s="13" t="s">
        <v>101</v>
      </c>
      <c r="D20" s="3" t="s">
        <v>258</v>
      </c>
      <c r="E20" s="13" t="s">
        <v>40</v>
      </c>
      <c r="F20" s="13"/>
      <c r="G20" s="13">
        <v>1</v>
      </c>
      <c r="H20" s="13">
        <f>G20*(100/229)</f>
        <v>0.4366812227074236</v>
      </c>
    </row>
    <row r="21" spans="1:8" ht="28.8" x14ac:dyDescent="0.3">
      <c r="A21" s="13">
        <v>20</v>
      </c>
      <c r="B21" s="13" t="s">
        <v>239</v>
      </c>
      <c r="C21" s="13" t="s">
        <v>101</v>
      </c>
      <c r="D21" s="3" t="s">
        <v>259</v>
      </c>
      <c r="E21" s="13" t="s">
        <v>40</v>
      </c>
      <c r="F21" s="13"/>
      <c r="G21" s="13">
        <v>2</v>
      </c>
      <c r="H21" s="13">
        <f>G21*(100/229)</f>
        <v>0.8733624454148472</v>
      </c>
    </row>
    <row r="22" spans="1:8" ht="57.6" x14ac:dyDescent="0.3">
      <c r="A22" s="13">
        <v>21</v>
      </c>
      <c r="B22" s="13" t="s">
        <v>239</v>
      </c>
      <c r="C22" s="33" t="s">
        <v>101</v>
      </c>
      <c r="D22" s="34" t="s">
        <v>260</v>
      </c>
      <c r="E22" s="35" t="s">
        <v>35</v>
      </c>
      <c r="F22" s="35"/>
      <c r="G22" s="35"/>
      <c r="H22" s="35"/>
    </row>
    <row r="23" spans="1:8" ht="57.6" x14ac:dyDescent="0.3">
      <c r="A23" s="13">
        <v>22</v>
      </c>
      <c r="B23" s="13" t="s">
        <v>239</v>
      </c>
      <c r="C23" s="22" t="s">
        <v>101</v>
      </c>
      <c r="D23" s="3" t="s">
        <v>260</v>
      </c>
      <c r="E23" s="13" t="s">
        <v>35</v>
      </c>
      <c r="F23" s="13"/>
      <c r="G23" s="13"/>
      <c r="H23" s="13"/>
    </row>
  </sheetData>
  <autoFilter ref="A1:H23" xr:uid="{4B695356-4569-4D21-9447-C85E7CB7FEAE}"/>
  <sortState xmlns:xlrd2="http://schemas.microsoft.com/office/spreadsheetml/2017/richdata2" ref="A3:H23">
    <sortCondition ref="C3:C23"/>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136F-5933-49F4-8D12-934584629A0D}">
  <dimension ref="A1:H58"/>
  <sheetViews>
    <sheetView showGridLines="0" zoomScaleNormal="100" workbookViewId="0">
      <pane ySplit="1" topLeftCell="A2" activePane="bottomLeft" state="frozen"/>
      <selection pane="bottomLeft"/>
    </sheetView>
  </sheetViews>
  <sheetFormatPr defaultColWidth="12.88671875" defaultRowHeight="14.4" outlineLevelCol="1" x14ac:dyDescent="0.3"/>
  <cols>
    <col min="1" max="1" width="12.88671875" style="17"/>
    <col min="2" max="2" width="17.33203125" style="17" bestFit="1" customWidth="1"/>
    <col min="3" max="3" width="18.5546875" style="29" bestFit="1" customWidth="1"/>
    <col min="4" max="4" width="90" style="1" customWidth="1"/>
    <col min="5" max="6" width="12.88671875" style="17"/>
    <col min="7" max="7" width="12.88671875" style="17" customWidth="1" outlineLevel="1"/>
    <col min="8" max="8" width="12.88671875" style="17"/>
    <col min="9" max="16384" width="12.88671875" style="1"/>
  </cols>
  <sheetData>
    <row r="1" spans="1:8" s="2" customFormat="1" ht="28.8" x14ac:dyDescent="0.3">
      <c r="A1" s="14" t="s">
        <v>24</v>
      </c>
      <c r="B1" s="14" t="s">
        <v>25</v>
      </c>
      <c r="C1" s="27" t="s">
        <v>26</v>
      </c>
      <c r="D1" s="14" t="s">
        <v>27</v>
      </c>
      <c r="E1" s="14" t="s">
        <v>28</v>
      </c>
      <c r="F1" s="14" t="s">
        <v>29</v>
      </c>
      <c r="G1" s="14" t="s">
        <v>30</v>
      </c>
      <c r="H1" s="14" t="s">
        <v>31</v>
      </c>
    </row>
    <row r="2" spans="1:8" ht="28.8" x14ac:dyDescent="0.3">
      <c r="A2" s="13">
        <v>1</v>
      </c>
      <c r="B2" s="13" t="s">
        <v>261</v>
      </c>
      <c r="C2" s="25" t="s">
        <v>33</v>
      </c>
      <c r="D2" s="3" t="s">
        <v>262</v>
      </c>
      <c r="E2" s="13" t="s">
        <v>35</v>
      </c>
      <c r="F2" s="13"/>
      <c r="G2" s="13"/>
      <c r="H2" s="13"/>
    </row>
    <row r="3" spans="1:8" ht="28.8" x14ac:dyDescent="0.3">
      <c r="A3" s="13">
        <v>2</v>
      </c>
      <c r="B3" s="13" t="s">
        <v>261</v>
      </c>
      <c r="C3" s="25" t="s">
        <v>33</v>
      </c>
      <c r="D3" s="3" t="s">
        <v>263</v>
      </c>
      <c r="E3" s="13" t="s">
        <v>40</v>
      </c>
      <c r="F3" s="13"/>
      <c r="G3" s="13">
        <v>1</v>
      </c>
      <c r="H3" s="13">
        <f>G3*(100/229)</f>
        <v>0.4366812227074236</v>
      </c>
    </row>
    <row r="4" spans="1:8" ht="28.8" x14ac:dyDescent="0.3">
      <c r="A4" s="13">
        <v>3</v>
      </c>
      <c r="B4" s="13" t="s">
        <v>261</v>
      </c>
      <c r="C4" s="25" t="s">
        <v>33</v>
      </c>
      <c r="D4" s="3" t="s">
        <v>264</v>
      </c>
      <c r="E4" s="13" t="s">
        <v>40</v>
      </c>
      <c r="F4" s="13"/>
      <c r="G4" s="13">
        <v>2</v>
      </c>
      <c r="H4" s="13">
        <f>G4*(100/229)</f>
        <v>0.8733624454148472</v>
      </c>
    </row>
    <row r="5" spans="1:8" ht="57.6" x14ac:dyDescent="0.3">
      <c r="A5" s="13">
        <v>4</v>
      </c>
      <c r="B5" s="13" t="s">
        <v>261</v>
      </c>
      <c r="C5" s="25" t="s">
        <v>33</v>
      </c>
      <c r="D5" s="3" t="s">
        <v>265</v>
      </c>
      <c r="E5" s="13" t="s">
        <v>35</v>
      </c>
      <c r="F5" s="13"/>
      <c r="G5" s="13"/>
      <c r="H5" s="13"/>
    </row>
    <row r="6" spans="1:8" ht="28.8" x14ac:dyDescent="0.3">
      <c r="A6" s="13">
        <v>5</v>
      </c>
      <c r="B6" s="13" t="s">
        <v>261</v>
      </c>
      <c r="C6" s="25" t="s">
        <v>103</v>
      </c>
      <c r="D6" s="3" t="s">
        <v>266</v>
      </c>
      <c r="E6" s="13" t="s">
        <v>40</v>
      </c>
      <c r="F6" s="13"/>
      <c r="G6" s="13">
        <v>3</v>
      </c>
      <c r="H6" s="13">
        <f>G6*(100/229)</f>
        <v>1.3100436681222707</v>
      </c>
    </row>
    <row r="7" spans="1:8" ht="28.8" x14ac:dyDescent="0.3">
      <c r="A7" s="13">
        <v>6</v>
      </c>
      <c r="B7" s="13" t="s">
        <v>261</v>
      </c>
      <c r="C7" s="25" t="s">
        <v>103</v>
      </c>
      <c r="D7" s="3" t="s">
        <v>267</v>
      </c>
      <c r="E7" s="13" t="s">
        <v>40</v>
      </c>
      <c r="F7" s="13"/>
      <c r="G7" s="13">
        <v>3</v>
      </c>
      <c r="H7" s="13">
        <f>G7*(100/229)</f>
        <v>1.3100436681222707</v>
      </c>
    </row>
    <row r="8" spans="1:8" ht="57.6" x14ac:dyDescent="0.3">
      <c r="A8" s="13">
        <v>7</v>
      </c>
      <c r="B8" s="13" t="s">
        <v>261</v>
      </c>
      <c r="C8" s="25" t="s">
        <v>101</v>
      </c>
      <c r="D8" s="3" t="s">
        <v>268</v>
      </c>
      <c r="E8" s="13" t="s">
        <v>35</v>
      </c>
      <c r="F8" s="13"/>
      <c r="G8" s="13"/>
      <c r="H8" s="13"/>
    </row>
    <row r="9" spans="1:8" ht="28.8" x14ac:dyDescent="0.3">
      <c r="A9" s="13">
        <v>8</v>
      </c>
      <c r="B9" s="13" t="s">
        <v>261</v>
      </c>
      <c r="C9" s="25" t="s">
        <v>101</v>
      </c>
      <c r="D9" s="3" t="s">
        <v>269</v>
      </c>
      <c r="E9" s="13" t="s">
        <v>35</v>
      </c>
      <c r="F9" s="13"/>
      <c r="G9" s="13"/>
      <c r="H9" s="13"/>
    </row>
    <row r="10" spans="1:8" ht="28.8" x14ac:dyDescent="0.3">
      <c r="A10" s="13">
        <v>9</v>
      </c>
      <c r="B10" s="13" t="s">
        <v>261</v>
      </c>
      <c r="C10" s="25" t="s">
        <v>101</v>
      </c>
      <c r="D10" s="3" t="s">
        <v>270</v>
      </c>
      <c r="E10" s="13" t="s">
        <v>35</v>
      </c>
      <c r="F10" s="13"/>
      <c r="G10" s="13"/>
      <c r="H10" s="13"/>
    </row>
    <row r="11" spans="1:8" ht="28.8" x14ac:dyDescent="0.3">
      <c r="A11" s="13">
        <v>10</v>
      </c>
      <c r="B11" s="13" t="s">
        <v>261</v>
      </c>
      <c r="C11" s="25" t="s">
        <v>101</v>
      </c>
      <c r="D11" s="3" t="s">
        <v>271</v>
      </c>
      <c r="E11" s="13" t="s">
        <v>35</v>
      </c>
      <c r="F11" s="13"/>
      <c r="G11" s="13"/>
      <c r="H11" s="13"/>
    </row>
    <row r="12" spans="1:8" ht="43.2" x14ac:dyDescent="0.3">
      <c r="A12" s="13">
        <v>11</v>
      </c>
      <c r="B12" s="13" t="s">
        <v>261</v>
      </c>
      <c r="C12" s="25" t="s">
        <v>101</v>
      </c>
      <c r="D12" s="3" t="s">
        <v>272</v>
      </c>
      <c r="E12" s="13" t="s">
        <v>40</v>
      </c>
      <c r="F12" s="13"/>
      <c r="G12" s="13">
        <v>2</v>
      </c>
      <c r="H12" s="13">
        <f>G12*(100/229)</f>
        <v>0.8733624454148472</v>
      </c>
    </row>
    <row r="13" spans="1:8" ht="28.8" x14ac:dyDescent="0.3">
      <c r="A13" s="13">
        <v>12</v>
      </c>
      <c r="B13" s="13" t="s">
        <v>261</v>
      </c>
      <c r="C13" s="25" t="s">
        <v>101</v>
      </c>
      <c r="D13" s="3" t="s">
        <v>273</v>
      </c>
      <c r="E13" s="13" t="s">
        <v>35</v>
      </c>
      <c r="F13" s="13"/>
      <c r="G13" s="13"/>
      <c r="H13" s="13"/>
    </row>
    <row r="14" spans="1:8" ht="28.8" x14ac:dyDescent="0.3">
      <c r="A14" s="13">
        <v>13</v>
      </c>
      <c r="B14" s="13" t="s">
        <v>261</v>
      </c>
      <c r="C14" s="25" t="s">
        <v>101</v>
      </c>
      <c r="D14" s="3" t="s">
        <v>274</v>
      </c>
      <c r="E14" s="13" t="s">
        <v>35</v>
      </c>
      <c r="F14" s="13"/>
      <c r="G14" s="13"/>
      <c r="H14" s="13"/>
    </row>
    <row r="15" spans="1:8" ht="28.8" x14ac:dyDescent="0.3">
      <c r="A15" s="13">
        <v>14</v>
      </c>
      <c r="B15" s="13" t="s">
        <v>261</v>
      </c>
      <c r="C15" s="25" t="s">
        <v>101</v>
      </c>
      <c r="D15" s="3" t="s">
        <v>275</v>
      </c>
      <c r="E15" s="13" t="s">
        <v>35</v>
      </c>
      <c r="F15" s="13"/>
      <c r="G15" s="13"/>
      <c r="H15" s="13"/>
    </row>
    <row r="16" spans="1:8" ht="28.8" x14ac:dyDescent="0.3">
      <c r="A16" s="13">
        <v>15</v>
      </c>
      <c r="B16" s="13" t="s">
        <v>261</v>
      </c>
      <c r="C16" s="25" t="s">
        <v>101</v>
      </c>
      <c r="D16" s="3" t="s">
        <v>276</v>
      </c>
      <c r="E16" s="13" t="s">
        <v>35</v>
      </c>
      <c r="F16" s="13"/>
      <c r="G16" s="13"/>
      <c r="H16" s="13"/>
    </row>
    <row r="17" spans="1:8" ht="28.8" x14ac:dyDescent="0.3">
      <c r="A17" s="13">
        <v>16</v>
      </c>
      <c r="B17" s="13" t="s">
        <v>261</v>
      </c>
      <c r="C17" s="25" t="s">
        <v>101</v>
      </c>
      <c r="D17" s="3" t="s">
        <v>277</v>
      </c>
      <c r="E17" s="13" t="s">
        <v>35</v>
      </c>
      <c r="F17" s="13"/>
      <c r="G17" s="13"/>
      <c r="H17" s="13"/>
    </row>
    <row r="18" spans="1:8" ht="57.6" x14ac:dyDescent="0.3">
      <c r="A18" s="13">
        <v>17</v>
      </c>
      <c r="B18" s="13" t="s">
        <v>261</v>
      </c>
      <c r="C18" s="25" t="s">
        <v>101</v>
      </c>
      <c r="D18" s="3" t="s">
        <v>278</v>
      </c>
      <c r="E18" s="13" t="s">
        <v>35</v>
      </c>
      <c r="F18" s="13"/>
      <c r="G18" s="13"/>
      <c r="H18" s="13"/>
    </row>
    <row r="19" spans="1:8" ht="43.2" x14ac:dyDescent="0.3">
      <c r="A19" s="13">
        <v>18</v>
      </c>
      <c r="B19" s="13" t="s">
        <v>261</v>
      </c>
      <c r="C19" s="25" t="s">
        <v>101</v>
      </c>
      <c r="D19" s="3" t="s">
        <v>279</v>
      </c>
      <c r="E19" s="13" t="s">
        <v>35</v>
      </c>
      <c r="F19" s="13"/>
      <c r="G19" s="13"/>
      <c r="H19" s="13"/>
    </row>
    <row r="20" spans="1:8" ht="28.8" x14ac:dyDescent="0.3">
      <c r="A20" s="13">
        <v>19</v>
      </c>
      <c r="B20" s="13" t="s">
        <v>261</v>
      </c>
      <c r="C20" s="25" t="s">
        <v>101</v>
      </c>
      <c r="D20" s="3" t="s">
        <v>280</v>
      </c>
      <c r="E20" s="13" t="s">
        <v>35</v>
      </c>
      <c r="F20" s="13"/>
      <c r="G20" s="13"/>
      <c r="H20" s="13"/>
    </row>
    <row r="21" spans="1:8" ht="28.8" x14ac:dyDescent="0.3">
      <c r="A21" s="13">
        <v>20</v>
      </c>
      <c r="B21" s="13" t="s">
        <v>261</v>
      </c>
      <c r="C21" s="25" t="s">
        <v>101</v>
      </c>
      <c r="D21" s="3" t="s">
        <v>281</v>
      </c>
      <c r="E21" s="13" t="s">
        <v>40</v>
      </c>
      <c r="F21" s="13"/>
      <c r="G21" s="13">
        <v>1</v>
      </c>
      <c r="H21" s="13">
        <f>G21*(100/229)</f>
        <v>0.4366812227074236</v>
      </c>
    </row>
    <row r="22" spans="1:8" x14ac:dyDescent="0.3">
      <c r="A22" s="13">
        <v>21</v>
      </c>
      <c r="B22" s="13" t="s">
        <v>261</v>
      </c>
      <c r="C22" s="25" t="s">
        <v>101</v>
      </c>
      <c r="D22" s="3" t="s">
        <v>282</v>
      </c>
      <c r="E22" s="13" t="s">
        <v>35</v>
      </c>
      <c r="F22" s="13"/>
      <c r="G22" s="13"/>
      <c r="H22" s="13"/>
    </row>
    <row r="23" spans="1:8" ht="28.8" x14ac:dyDescent="0.3">
      <c r="A23" s="13">
        <v>22</v>
      </c>
      <c r="B23" s="13" t="s">
        <v>261</v>
      </c>
      <c r="C23" s="25" t="s">
        <v>101</v>
      </c>
      <c r="D23" s="3" t="s">
        <v>283</v>
      </c>
      <c r="E23" s="13" t="s">
        <v>35</v>
      </c>
      <c r="F23" s="13"/>
      <c r="G23" s="13"/>
      <c r="H23" s="13"/>
    </row>
    <row r="24" spans="1:8" x14ac:dyDescent="0.3">
      <c r="A24" s="13">
        <v>23</v>
      </c>
      <c r="B24" s="13" t="s">
        <v>261</v>
      </c>
      <c r="C24" s="25" t="s">
        <v>101</v>
      </c>
      <c r="D24" s="3" t="s">
        <v>284</v>
      </c>
      <c r="E24" s="13" t="s">
        <v>35</v>
      </c>
      <c r="F24" s="13"/>
      <c r="G24" s="13"/>
      <c r="H24" s="13"/>
    </row>
    <row r="25" spans="1:8" ht="43.2" x14ac:dyDescent="0.3">
      <c r="A25" s="13">
        <v>24</v>
      </c>
      <c r="B25" s="13" t="s">
        <v>261</v>
      </c>
      <c r="C25" s="25" t="s">
        <v>101</v>
      </c>
      <c r="D25" s="3" t="s">
        <v>285</v>
      </c>
      <c r="E25" s="13" t="s">
        <v>35</v>
      </c>
      <c r="F25" s="13"/>
      <c r="G25" s="13"/>
      <c r="H25" s="13"/>
    </row>
    <row r="26" spans="1:8" x14ac:dyDescent="0.3">
      <c r="A26" s="13">
        <v>25</v>
      </c>
      <c r="B26" s="13" t="s">
        <v>261</v>
      </c>
      <c r="C26" s="25" t="s">
        <v>101</v>
      </c>
      <c r="D26" s="3" t="s">
        <v>286</v>
      </c>
      <c r="E26" s="13" t="s">
        <v>35</v>
      </c>
      <c r="F26" s="13"/>
      <c r="G26" s="13"/>
      <c r="H26" s="13"/>
    </row>
    <row r="27" spans="1:8" ht="43.2" x14ac:dyDescent="0.3">
      <c r="A27" s="13">
        <v>26</v>
      </c>
      <c r="B27" s="13" t="s">
        <v>261</v>
      </c>
      <c r="C27" s="25" t="s">
        <v>101</v>
      </c>
      <c r="D27" s="3" t="s">
        <v>287</v>
      </c>
      <c r="E27" s="13" t="s">
        <v>35</v>
      </c>
      <c r="F27" s="13"/>
      <c r="G27" s="13"/>
      <c r="H27" s="13"/>
    </row>
    <row r="28" spans="1:8" ht="43.2" x14ac:dyDescent="0.3">
      <c r="A28" s="13">
        <v>27</v>
      </c>
      <c r="B28" s="13" t="s">
        <v>261</v>
      </c>
      <c r="C28" s="25" t="s">
        <v>101</v>
      </c>
      <c r="D28" s="3" t="s">
        <v>288</v>
      </c>
      <c r="E28" s="13" t="s">
        <v>40</v>
      </c>
      <c r="F28" s="13"/>
      <c r="G28" s="13">
        <v>2</v>
      </c>
      <c r="H28" s="13">
        <f>G28*(100/229)</f>
        <v>0.8733624454148472</v>
      </c>
    </row>
    <row r="29" spans="1:8" ht="28.8" x14ac:dyDescent="0.3">
      <c r="A29" s="13">
        <v>28</v>
      </c>
      <c r="B29" s="13" t="s">
        <v>261</v>
      </c>
      <c r="C29" s="25" t="s">
        <v>101</v>
      </c>
      <c r="D29" s="3" t="s">
        <v>289</v>
      </c>
      <c r="E29" s="13" t="s">
        <v>40</v>
      </c>
      <c r="F29" s="13"/>
      <c r="G29" s="13">
        <v>2</v>
      </c>
      <c r="H29" s="13">
        <f>G29*(100/229)</f>
        <v>0.8733624454148472</v>
      </c>
    </row>
    <row r="30" spans="1:8" s="7" customFormat="1" ht="28.8" x14ac:dyDescent="0.3">
      <c r="A30" s="13">
        <v>29</v>
      </c>
      <c r="B30" s="13" t="s">
        <v>261</v>
      </c>
      <c r="C30" s="25" t="s">
        <v>101</v>
      </c>
      <c r="D30" s="3" t="s">
        <v>290</v>
      </c>
      <c r="E30" s="13" t="s">
        <v>35</v>
      </c>
      <c r="F30" s="13"/>
      <c r="G30" s="13"/>
      <c r="H30" s="13"/>
    </row>
    <row r="31" spans="1:8" ht="43.2" x14ac:dyDescent="0.3">
      <c r="A31" s="13">
        <v>30</v>
      </c>
      <c r="B31" s="13" t="s">
        <v>261</v>
      </c>
      <c r="C31" s="25" t="s">
        <v>101</v>
      </c>
      <c r="D31" s="3" t="s">
        <v>291</v>
      </c>
      <c r="E31" s="13" t="s">
        <v>35</v>
      </c>
      <c r="F31" s="13"/>
      <c r="G31" s="13"/>
      <c r="H31" s="13"/>
    </row>
    <row r="32" spans="1:8" ht="28.8" x14ac:dyDescent="0.3">
      <c r="A32" s="13">
        <v>31</v>
      </c>
      <c r="B32" s="13" t="s">
        <v>261</v>
      </c>
      <c r="C32" s="25" t="s">
        <v>101</v>
      </c>
      <c r="D32" s="3" t="s">
        <v>292</v>
      </c>
      <c r="E32" s="13" t="s">
        <v>40</v>
      </c>
      <c r="F32" s="13"/>
      <c r="G32" s="13">
        <v>2</v>
      </c>
      <c r="H32" s="13">
        <f>G32*(100/229)</f>
        <v>0.8733624454148472</v>
      </c>
    </row>
    <row r="33" spans="1:8" x14ac:dyDescent="0.3">
      <c r="A33" s="13">
        <v>32</v>
      </c>
      <c r="B33" s="13" t="s">
        <v>261</v>
      </c>
      <c r="C33" s="25" t="s">
        <v>101</v>
      </c>
      <c r="D33" s="6" t="s">
        <v>293</v>
      </c>
      <c r="E33" s="19" t="s">
        <v>35</v>
      </c>
      <c r="F33" s="19"/>
      <c r="G33" s="19"/>
      <c r="H33" s="19"/>
    </row>
    <row r="34" spans="1:8" ht="57.6" x14ac:dyDescent="0.3">
      <c r="A34" s="13">
        <v>33</v>
      </c>
      <c r="B34" s="13" t="s">
        <v>261</v>
      </c>
      <c r="C34" s="25" t="s">
        <v>101</v>
      </c>
      <c r="D34" s="3" t="s">
        <v>294</v>
      </c>
      <c r="E34" s="13" t="s">
        <v>40</v>
      </c>
      <c r="F34" s="13"/>
      <c r="G34" s="13">
        <v>1</v>
      </c>
      <c r="H34" s="13">
        <f>G34*(100/229)</f>
        <v>0.4366812227074236</v>
      </c>
    </row>
    <row r="35" spans="1:8" ht="28.8" x14ac:dyDescent="0.3">
      <c r="A35" s="13">
        <v>34</v>
      </c>
      <c r="B35" s="13" t="s">
        <v>261</v>
      </c>
      <c r="C35" s="25" t="s">
        <v>101</v>
      </c>
      <c r="D35" s="3" t="s">
        <v>295</v>
      </c>
      <c r="E35" s="13" t="s">
        <v>35</v>
      </c>
      <c r="F35" s="13"/>
      <c r="G35" s="13"/>
      <c r="H35" s="13"/>
    </row>
    <row r="36" spans="1:8" ht="57.6" x14ac:dyDescent="0.3">
      <c r="A36" s="13">
        <v>35</v>
      </c>
      <c r="B36" s="13" t="s">
        <v>261</v>
      </c>
      <c r="C36" s="25" t="s">
        <v>101</v>
      </c>
      <c r="D36" s="3" t="s">
        <v>296</v>
      </c>
      <c r="E36" s="13" t="s">
        <v>35</v>
      </c>
      <c r="F36" s="13"/>
      <c r="G36" s="13"/>
      <c r="H36" s="13"/>
    </row>
    <row r="37" spans="1:8" ht="43.2" x14ac:dyDescent="0.3">
      <c r="A37" s="13">
        <v>36</v>
      </c>
      <c r="B37" s="13" t="s">
        <v>261</v>
      </c>
      <c r="C37" s="25" t="s">
        <v>101</v>
      </c>
      <c r="D37" s="3" t="s">
        <v>297</v>
      </c>
      <c r="E37" s="13" t="s">
        <v>35</v>
      </c>
      <c r="F37" s="13"/>
      <c r="G37" s="13"/>
      <c r="H37" s="13"/>
    </row>
    <row r="38" spans="1:8" x14ac:dyDescent="0.3">
      <c r="A38" s="13">
        <v>37</v>
      </c>
      <c r="B38" s="13" t="s">
        <v>261</v>
      </c>
      <c r="C38" s="25" t="s">
        <v>101</v>
      </c>
      <c r="D38" s="3" t="s">
        <v>298</v>
      </c>
      <c r="E38" s="13" t="s">
        <v>35</v>
      </c>
      <c r="F38" s="13"/>
      <c r="G38" s="13"/>
      <c r="H38" s="13"/>
    </row>
    <row r="39" spans="1:8" ht="28.8" x14ac:dyDescent="0.3">
      <c r="A39" s="13">
        <v>38</v>
      </c>
      <c r="B39" s="13" t="s">
        <v>261</v>
      </c>
      <c r="C39" s="25" t="s">
        <v>101</v>
      </c>
      <c r="D39" s="3" t="s">
        <v>299</v>
      </c>
      <c r="E39" s="13" t="s">
        <v>40</v>
      </c>
      <c r="F39" s="13"/>
      <c r="G39" s="13">
        <v>1</v>
      </c>
      <c r="H39" s="13">
        <f>G39*(100/229)</f>
        <v>0.4366812227074236</v>
      </c>
    </row>
    <row r="40" spans="1:8" ht="43.2" x14ac:dyDescent="0.3">
      <c r="A40" s="13">
        <v>39</v>
      </c>
      <c r="B40" s="13" t="s">
        <v>261</v>
      </c>
      <c r="C40" s="25" t="s">
        <v>101</v>
      </c>
      <c r="D40" s="3" t="s">
        <v>300</v>
      </c>
      <c r="E40" s="13" t="s">
        <v>40</v>
      </c>
      <c r="F40" s="13"/>
      <c r="G40" s="13">
        <v>2</v>
      </c>
      <c r="H40" s="13">
        <f>G40*(100/229)</f>
        <v>0.8733624454148472</v>
      </c>
    </row>
    <row r="41" spans="1:8" x14ac:dyDescent="0.3">
      <c r="A41" s="13">
        <v>40</v>
      </c>
      <c r="B41" s="13" t="s">
        <v>261</v>
      </c>
      <c r="C41" s="25" t="s">
        <v>101</v>
      </c>
      <c r="D41" s="3" t="s">
        <v>301</v>
      </c>
      <c r="E41" s="13" t="s">
        <v>35</v>
      </c>
      <c r="F41" s="13"/>
      <c r="G41" s="13"/>
      <c r="H41" s="13"/>
    </row>
    <row r="42" spans="1:8" ht="43.2" x14ac:dyDescent="0.3">
      <c r="A42" s="13">
        <v>41</v>
      </c>
      <c r="B42" s="13" t="s">
        <v>261</v>
      </c>
      <c r="C42" s="25" t="s">
        <v>101</v>
      </c>
      <c r="D42" s="3" t="s">
        <v>302</v>
      </c>
      <c r="E42" s="13" t="s">
        <v>40</v>
      </c>
      <c r="F42" s="13"/>
      <c r="G42" s="13">
        <v>1</v>
      </c>
      <c r="H42" s="13">
        <f>G42*(100/229)</f>
        <v>0.4366812227074236</v>
      </c>
    </row>
    <row r="43" spans="1:8" ht="28.8" x14ac:dyDescent="0.3">
      <c r="A43" s="13">
        <v>42</v>
      </c>
      <c r="B43" s="13" t="s">
        <v>261</v>
      </c>
      <c r="C43" s="25" t="s">
        <v>101</v>
      </c>
      <c r="D43" s="3" t="s">
        <v>303</v>
      </c>
      <c r="E43" s="13" t="s">
        <v>40</v>
      </c>
      <c r="F43" s="13"/>
      <c r="G43" s="13">
        <v>2</v>
      </c>
      <c r="H43" s="13">
        <f>G43*(100/229)</f>
        <v>0.8733624454148472</v>
      </c>
    </row>
    <row r="44" spans="1:8" ht="28.8" x14ac:dyDescent="0.3">
      <c r="A44" s="13">
        <v>43</v>
      </c>
      <c r="B44" s="13" t="s">
        <v>261</v>
      </c>
      <c r="C44" s="25" t="s">
        <v>101</v>
      </c>
      <c r="D44" s="3" t="s">
        <v>304</v>
      </c>
      <c r="E44" s="13" t="s">
        <v>40</v>
      </c>
      <c r="F44" s="13"/>
      <c r="G44" s="13">
        <v>1</v>
      </c>
      <c r="H44" s="13">
        <f>G44*(100/229)</f>
        <v>0.4366812227074236</v>
      </c>
    </row>
    <row r="45" spans="1:8" ht="43.2" x14ac:dyDescent="0.3">
      <c r="A45" s="13">
        <v>44</v>
      </c>
      <c r="B45" s="13" t="s">
        <v>261</v>
      </c>
      <c r="C45" s="25" t="s">
        <v>101</v>
      </c>
      <c r="D45" s="3" t="s">
        <v>305</v>
      </c>
      <c r="E45" s="13" t="s">
        <v>40</v>
      </c>
      <c r="F45" s="13"/>
      <c r="G45" s="13">
        <v>2</v>
      </c>
      <c r="H45" s="13">
        <f>G45*(100/229)</f>
        <v>0.8733624454148472</v>
      </c>
    </row>
    <row r="46" spans="1:8" ht="28.8" x14ac:dyDescent="0.3">
      <c r="A46" s="13">
        <v>45</v>
      </c>
      <c r="B46" s="13" t="s">
        <v>261</v>
      </c>
      <c r="C46" s="25" t="s">
        <v>101</v>
      </c>
      <c r="D46" s="3" t="s">
        <v>306</v>
      </c>
      <c r="E46" s="13" t="s">
        <v>35</v>
      </c>
      <c r="F46" s="13"/>
      <c r="G46" s="13"/>
      <c r="H46" s="13"/>
    </row>
    <row r="47" spans="1:8" ht="28.8" x14ac:dyDescent="0.3">
      <c r="A47" s="13">
        <v>47</v>
      </c>
      <c r="B47" s="13" t="s">
        <v>261</v>
      </c>
      <c r="C47" s="25" t="s">
        <v>101</v>
      </c>
      <c r="D47" s="3" t="s">
        <v>307</v>
      </c>
      <c r="E47" s="13" t="s">
        <v>35</v>
      </c>
      <c r="F47" s="13"/>
      <c r="G47" s="13"/>
      <c r="H47" s="13"/>
    </row>
    <row r="48" spans="1:8" ht="28.8" x14ac:dyDescent="0.3">
      <c r="A48" s="13">
        <v>48</v>
      </c>
      <c r="B48" s="13" t="s">
        <v>261</v>
      </c>
      <c r="C48" s="25" t="s">
        <v>101</v>
      </c>
      <c r="D48" s="3" t="s">
        <v>308</v>
      </c>
      <c r="E48" s="13" t="s">
        <v>35</v>
      </c>
      <c r="F48" s="13"/>
      <c r="G48" s="13"/>
      <c r="H48" s="13"/>
    </row>
    <row r="49" spans="1:8" ht="43.2" x14ac:dyDescent="0.3">
      <c r="A49" s="13">
        <v>49</v>
      </c>
      <c r="B49" s="13" t="s">
        <v>261</v>
      </c>
      <c r="C49" s="25" t="s">
        <v>101</v>
      </c>
      <c r="D49" s="3" t="s">
        <v>309</v>
      </c>
      <c r="E49" s="13" t="s">
        <v>40</v>
      </c>
      <c r="F49" s="13"/>
      <c r="G49" s="13">
        <v>1</v>
      </c>
      <c r="H49" s="13">
        <f>G49*(100/229)</f>
        <v>0.4366812227074236</v>
      </c>
    </row>
    <row r="50" spans="1:8" ht="28.8" x14ac:dyDescent="0.3">
      <c r="A50" s="13">
        <v>50</v>
      </c>
      <c r="B50" s="13" t="s">
        <v>261</v>
      </c>
      <c r="C50" s="25" t="s">
        <v>101</v>
      </c>
      <c r="D50" s="3" t="s">
        <v>310</v>
      </c>
      <c r="E50" s="13" t="s">
        <v>35</v>
      </c>
      <c r="F50" s="13"/>
      <c r="G50" s="13"/>
      <c r="H50" s="13"/>
    </row>
    <row r="51" spans="1:8" ht="28.8" x14ac:dyDescent="0.3">
      <c r="A51" s="13">
        <v>51</v>
      </c>
      <c r="B51" s="13" t="s">
        <v>261</v>
      </c>
      <c r="C51" s="25" t="s">
        <v>101</v>
      </c>
      <c r="D51" s="3" t="s">
        <v>311</v>
      </c>
      <c r="E51" s="13" t="s">
        <v>35</v>
      </c>
      <c r="F51" s="13"/>
      <c r="G51" s="13"/>
      <c r="H51" s="13"/>
    </row>
    <row r="52" spans="1:8" ht="28.8" x14ac:dyDescent="0.3">
      <c r="A52" s="13">
        <v>52</v>
      </c>
      <c r="B52" s="13" t="s">
        <v>261</v>
      </c>
      <c r="C52" s="25" t="s">
        <v>101</v>
      </c>
      <c r="D52" s="3" t="s">
        <v>312</v>
      </c>
      <c r="E52" s="13" t="s">
        <v>40</v>
      </c>
      <c r="F52" s="13"/>
      <c r="G52" s="13">
        <v>3</v>
      </c>
      <c r="H52" s="13">
        <f>G52*(100/229)</f>
        <v>1.3100436681222707</v>
      </c>
    </row>
    <row r="53" spans="1:8" ht="28.8" x14ac:dyDescent="0.3">
      <c r="A53" s="13">
        <v>53</v>
      </c>
      <c r="B53" s="13" t="s">
        <v>261</v>
      </c>
      <c r="C53" s="25" t="s">
        <v>55</v>
      </c>
      <c r="D53" s="3" t="s">
        <v>313</v>
      </c>
      <c r="E53" s="13" t="s">
        <v>40</v>
      </c>
      <c r="F53" s="13"/>
      <c r="G53" s="13">
        <v>2</v>
      </c>
      <c r="H53" s="13">
        <f>G53*(100/229)</f>
        <v>0.8733624454148472</v>
      </c>
    </row>
    <row r="54" spans="1:8" ht="28.8" x14ac:dyDescent="0.3">
      <c r="A54" s="13">
        <v>54</v>
      </c>
      <c r="B54" s="13" t="s">
        <v>261</v>
      </c>
      <c r="C54" s="25" t="s">
        <v>68</v>
      </c>
      <c r="D54" s="3" t="s">
        <v>314</v>
      </c>
      <c r="E54" s="13" t="s">
        <v>35</v>
      </c>
      <c r="F54" s="13"/>
      <c r="G54" s="13"/>
      <c r="H54" s="13"/>
    </row>
    <row r="55" spans="1:8" ht="28.8" x14ac:dyDescent="0.3">
      <c r="A55" s="13">
        <v>55</v>
      </c>
      <c r="B55" s="13" t="s">
        <v>261</v>
      </c>
      <c r="C55" s="25" t="s">
        <v>70</v>
      </c>
      <c r="D55" s="3" t="s">
        <v>315</v>
      </c>
      <c r="E55" s="13" t="s">
        <v>35</v>
      </c>
      <c r="F55" s="13"/>
      <c r="G55" s="13"/>
      <c r="H55" s="13"/>
    </row>
    <row r="56" spans="1:8" x14ac:dyDescent="0.3">
      <c r="A56" s="13">
        <v>56</v>
      </c>
      <c r="B56" s="13" t="s">
        <v>261</v>
      </c>
      <c r="C56" s="28" t="s">
        <v>70</v>
      </c>
      <c r="D56" s="8" t="s">
        <v>316</v>
      </c>
      <c r="E56" s="20" t="s">
        <v>35</v>
      </c>
      <c r="F56" s="20"/>
      <c r="G56" s="20"/>
      <c r="H56" s="20"/>
    </row>
    <row r="57" spans="1:8" ht="43.2" x14ac:dyDescent="0.3">
      <c r="A57" s="13">
        <v>57</v>
      </c>
      <c r="B57" s="13" t="s">
        <v>261</v>
      </c>
      <c r="C57" s="25" t="s">
        <v>70</v>
      </c>
      <c r="D57" s="3" t="s">
        <v>317</v>
      </c>
      <c r="E57" s="13" t="s">
        <v>40</v>
      </c>
      <c r="F57" s="13"/>
      <c r="G57" s="13">
        <v>1</v>
      </c>
      <c r="H57" s="13">
        <f>G57*(100/229)</f>
        <v>0.4366812227074236</v>
      </c>
    </row>
    <row r="58" spans="1:8" ht="43.2" x14ac:dyDescent="0.3">
      <c r="A58" s="13">
        <v>58</v>
      </c>
      <c r="B58" s="13" t="s">
        <v>261</v>
      </c>
      <c r="C58" s="25" t="s">
        <v>70</v>
      </c>
      <c r="D58" s="3" t="s">
        <v>318</v>
      </c>
      <c r="E58" s="13" t="s">
        <v>35</v>
      </c>
      <c r="F58" s="13"/>
      <c r="G58" s="13"/>
      <c r="H58" s="13"/>
    </row>
  </sheetData>
  <autoFilter ref="A1:H58" xr:uid="{B302136F-5933-49F4-8D12-934584629A0D}"/>
  <sortState xmlns:xlrd2="http://schemas.microsoft.com/office/spreadsheetml/2017/richdata2" ref="A2:H58">
    <sortCondition ref="C2:C58"/>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E7D1-79CF-4337-B9B4-D9D0E23B52E1}">
  <dimension ref="A1:H11"/>
  <sheetViews>
    <sheetView showGridLines="0" zoomScaleNormal="100" workbookViewId="0">
      <pane ySplit="1" topLeftCell="A2" activePane="bottomLeft" state="frozen"/>
      <selection pane="bottomLeft"/>
    </sheetView>
  </sheetViews>
  <sheetFormatPr defaultColWidth="8.88671875" defaultRowHeight="14.4" outlineLevelCol="1" x14ac:dyDescent="0.3"/>
  <cols>
    <col min="1" max="1" width="9.6640625" style="17" customWidth="1"/>
    <col min="2" max="2" width="19.88671875" style="17" customWidth="1"/>
    <col min="3" max="3" width="19.109375" style="17" customWidth="1"/>
    <col min="4" max="4" width="82.33203125" style="1" customWidth="1"/>
    <col min="5" max="6" width="12" style="17" customWidth="1"/>
    <col min="7" max="7" width="12" style="17" customWidth="1" outlineLevel="1"/>
    <col min="8" max="8" width="12" style="17" customWidth="1"/>
    <col min="9" max="16384" width="8.88671875" style="1"/>
  </cols>
  <sheetData>
    <row r="1" spans="1:8" s="2" customFormat="1" ht="28.8" x14ac:dyDescent="0.3">
      <c r="A1" s="14" t="s">
        <v>24</v>
      </c>
      <c r="B1" s="14" t="s">
        <v>25</v>
      </c>
      <c r="C1" s="14" t="s">
        <v>26</v>
      </c>
      <c r="D1" s="14" t="s">
        <v>27</v>
      </c>
      <c r="E1" s="14" t="s">
        <v>28</v>
      </c>
      <c r="F1" s="14" t="s">
        <v>29</v>
      </c>
      <c r="G1" s="14" t="s">
        <v>30</v>
      </c>
      <c r="H1" s="14" t="s">
        <v>31</v>
      </c>
    </row>
    <row r="2" spans="1:8" ht="28.8" x14ac:dyDescent="0.3">
      <c r="A2" s="13">
        <v>1</v>
      </c>
      <c r="B2" s="13" t="s">
        <v>319</v>
      </c>
      <c r="C2" s="13" t="s">
        <v>320</v>
      </c>
      <c r="D2" s="3" t="s">
        <v>321</v>
      </c>
      <c r="E2" s="13" t="s">
        <v>35</v>
      </c>
      <c r="F2" s="13"/>
      <c r="G2" s="13"/>
      <c r="H2" s="13"/>
    </row>
    <row r="3" spans="1:8" ht="28.8" x14ac:dyDescent="0.3">
      <c r="A3" s="13">
        <v>2</v>
      </c>
      <c r="B3" s="13" t="s">
        <v>319</v>
      </c>
      <c r="C3" s="13" t="s">
        <v>320</v>
      </c>
      <c r="D3" s="3" t="s">
        <v>322</v>
      </c>
      <c r="E3" s="13" t="s">
        <v>35</v>
      </c>
      <c r="F3" s="13"/>
      <c r="G3" s="13"/>
      <c r="H3" s="13"/>
    </row>
    <row r="4" spans="1:8" x14ac:dyDescent="0.3">
      <c r="A4" s="13">
        <v>3</v>
      </c>
      <c r="B4" s="13" t="s">
        <v>319</v>
      </c>
      <c r="C4" s="13" t="s">
        <v>320</v>
      </c>
      <c r="D4" s="3" t="s">
        <v>323</v>
      </c>
      <c r="E4" s="13" t="s">
        <v>35</v>
      </c>
      <c r="F4" s="13"/>
      <c r="G4" s="13"/>
      <c r="H4" s="13"/>
    </row>
    <row r="5" spans="1:8" ht="57.6" x14ac:dyDescent="0.3">
      <c r="A5" s="13">
        <v>4</v>
      </c>
      <c r="B5" s="13" t="s">
        <v>319</v>
      </c>
      <c r="C5" s="13" t="s">
        <v>320</v>
      </c>
      <c r="D5" s="3" t="s">
        <v>324</v>
      </c>
      <c r="E5" s="13" t="s">
        <v>35</v>
      </c>
      <c r="F5" s="13"/>
      <c r="G5" s="13"/>
      <c r="H5" s="13"/>
    </row>
    <row r="6" spans="1:8" ht="43.2" x14ac:dyDescent="0.3">
      <c r="A6" s="13">
        <v>5</v>
      </c>
      <c r="B6" s="13" t="s">
        <v>319</v>
      </c>
      <c r="C6" s="16" t="s">
        <v>320</v>
      </c>
      <c r="D6" s="4" t="s">
        <v>325</v>
      </c>
      <c r="E6" s="16" t="s">
        <v>35</v>
      </c>
      <c r="F6" s="16"/>
      <c r="G6" s="16"/>
      <c r="H6" s="16"/>
    </row>
    <row r="7" spans="1:8" ht="28.8" x14ac:dyDescent="0.3">
      <c r="A7" s="13">
        <v>6</v>
      </c>
      <c r="B7" s="13" t="s">
        <v>319</v>
      </c>
      <c r="C7" s="13" t="s">
        <v>320</v>
      </c>
      <c r="D7" s="3" t="s">
        <v>326</v>
      </c>
      <c r="E7" s="13" t="s">
        <v>35</v>
      </c>
      <c r="F7" s="13"/>
      <c r="G7" s="13"/>
      <c r="H7" s="13"/>
    </row>
    <row r="8" spans="1:8" x14ac:dyDescent="0.3">
      <c r="A8" s="13">
        <v>7</v>
      </c>
      <c r="B8" s="13" t="s">
        <v>319</v>
      </c>
      <c r="C8" s="13" t="s">
        <v>320</v>
      </c>
      <c r="D8" s="3" t="s">
        <v>327</v>
      </c>
      <c r="E8" s="13" t="s">
        <v>35</v>
      </c>
      <c r="F8" s="13"/>
      <c r="G8" s="13"/>
      <c r="H8" s="13"/>
    </row>
    <row r="9" spans="1:8" ht="28.8" x14ac:dyDescent="0.3">
      <c r="A9" s="13">
        <v>8</v>
      </c>
      <c r="B9" s="13" t="s">
        <v>319</v>
      </c>
      <c r="C9" s="13" t="s">
        <v>328</v>
      </c>
      <c r="D9" s="3" t="s">
        <v>329</v>
      </c>
      <c r="E9" s="13" t="s">
        <v>40</v>
      </c>
      <c r="F9" s="13"/>
      <c r="G9" s="13">
        <v>1</v>
      </c>
      <c r="H9" s="13">
        <f>G9*(100/229)</f>
        <v>0.4366812227074236</v>
      </c>
    </row>
    <row r="10" spans="1:8" ht="28.8" x14ac:dyDescent="0.3">
      <c r="A10" s="13">
        <v>9</v>
      </c>
      <c r="B10" s="13" t="s">
        <v>319</v>
      </c>
      <c r="C10" s="13" t="s">
        <v>330</v>
      </c>
      <c r="D10" s="3" t="s">
        <v>331</v>
      </c>
      <c r="E10" s="13" t="s">
        <v>35</v>
      </c>
      <c r="F10" s="13"/>
      <c r="G10" s="13"/>
      <c r="H10" s="13"/>
    </row>
    <row r="11" spans="1:8" ht="28.8" x14ac:dyDescent="0.3">
      <c r="A11" s="13">
        <v>10</v>
      </c>
      <c r="B11" s="13" t="s">
        <v>319</v>
      </c>
      <c r="C11" s="13" t="s">
        <v>330</v>
      </c>
      <c r="D11" s="3" t="s">
        <v>332</v>
      </c>
      <c r="E11" s="13" t="s">
        <v>35</v>
      </c>
      <c r="F11" s="13"/>
      <c r="G11" s="13"/>
      <c r="H11" s="13"/>
    </row>
  </sheetData>
  <autoFilter ref="A1:H11" xr:uid="{3F05E7D1-79CF-4337-B9B4-D9D0E23B52E1}"/>
  <sortState xmlns:xlrd2="http://schemas.microsoft.com/office/spreadsheetml/2017/richdata2" ref="A3:H11">
    <sortCondition ref="C3:C1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607AFEB5EE394B9FFCA826C492C58D" ma:contentTypeVersion="4" ma:contentTypeDescription="Een nieuw document maken." ma:contentTypeScope="" ma:versionID="cbf46e1294bf13cb8590151834c0b7b9">
  <xsd:schema xmlns:xsd="http://www.w3.org/2001/XMLSchema" xmlns:xs="http://www.w3.org/2001/XMLSchema" xmlns:p="http://schemas.microsoft.com/office/2006/metadata/properties" xmlns:ns2="ae90d8f5-d754-4f95-98ff-f7444835fec5" targetNamespace="http://schemas.microsoft.com/office/2006/metadata/properties" ma:root="true" ma:fieldsID="2fb1f30bf06689acc828ec448580b9f1" ns2:_="">
    <xsd:import namespace="ae90d8f5-d754-4f95-98ff-f7444835fe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90d8f5-d754-4f95-98ff-f7444835fe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F99DC6-A65F-442E-98E8-231F69D86EF6}">
  <ds:schemaRefs>
    <ds:schemaRef ds:uri="http://schemas.microsoft.com/sharepoint/v3/contenttype/forms"/>
  </ds:schemaRefs>
</ds:datastoreItem>
</file>

<file path=customXml/itemProps2.xml><?xml version="1.0" encoding="utf-8"?>
<ds:datastoreItem xmlns:ds="http://schemas.openxmlformats.org/officeDocument/2006/customXml" ds:itemID="{8FE9E580-2B55-4907-A455-193A2535C7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90d8f5-d754-4f95-98ff-f7444835fe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0B8309-2115-4D4D-90A2-76D22712EEF5}">
  <ds:schemaRefs>
    <ds:schemaRef ds:uri="http://purl.org/dc/terms/"/>
    <ds:schemaRef ds:uri="http://schemas.microsoft.com/office/2006/metadata/properties"/>
    <ds:schemaRef ds:uri="http://purl.org/dc/elements/1.1/"/>
    <ds:schemaRef ds:uri="http://purl.org/dc/dcmitype/"/>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ae90d8f5-d754-4f95-98ff-f7444835fec5"/>
  </ds:schemaRefs>
</ds:datastoreItem>
</file>

<file path=docMetadata/LabelInfo.xml><?xml version="1.0" encoding="utf-8"?>
<clbl:labelList xmlns:clbl="http://schemas.microsoft.com/office/2020/mipLabelMetadata">
  <clbl:label id="{3d4f9081-0beb-452f-a8cf-7203e3681edc}" enabled="0" method="" siteId="{3d4f9081-0beb-452f-a8cf-7203e3681e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Verklarende begrippen</vt:lpstr>
      <vt:lpstr>Algemeen</vt:lpstr>
      <vt:lpstr>Dossier</vt:lpstr>
      <vt:lpstr>Klantportaal</vt:lpstr>
      <vt:lpstr>Communicatie cliënt</vt:lpstr>
      <vt:lpstr>Koppelingen</vt:lpstr>
      <vt:lpstr>Bewaken en Signaleren</vt:lpstr>
      <vt:lpstr>Plannen en Agenda</vt:lpstr>
      <vt:lpstr>Data &amp; Rapportages</vt:lpstr>
      <vt:lpstr>Security &amp; Privacy</vt:lpstr>
      <vt:lpstr>Beheer &amp; Exploitatie</vt:lpstr>
      <vt:lpstr>Puntenverdeling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Mariëtte van Berkum</dc:creator>
  <cp:keywords/>
  <dc:description/>
  <cp:lastModifiedBy>Dave van Beek</cp:lastModifiedBy>
  <cp:revision/>
  <dcterms:created xsi:type="dcterms:W3CDTF">2024-06-27T14:17:02Z</dcterms:created>
  <dcterms:modified xsi:type="dcterms:W3CDTF">2025-06-19T11:49:36Z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0x010100C8607AFEB5EE394B9FFCA826C492C58D</vt:lpwstr>
  </property>
</Properties>
</file>