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filterPrivacy="1" codeName="ThisWorkbook" autoCompressPictures="0"/>
  <xr:revisionPtr revIDLastSave="171" documentId="13_ncr:1_{3604312F-042A-994D-A648-AC83970C2A52}" xr6:coauthVersionLast="47" xr6:coauthVersionMax="47" xr10:uidLastSave="{84C46308-C36E-8A4C-97A7-B7C2E27DF7D4}"/>
  <bookViews>
    <workbookView xWindow="34720" yWindow="860" windowWidth="30860" windowHeight="18180" activeTab="5" xr2:uid="{00000000-000D-0000-FFFF-FFFF00000000}"/>
  </bookViews>
  <sheets>
    <sheet name="Beoordelen open vragen" sheetId="6" r:id="rId1"/>
    <sheet name="Beoordelaar 1" sheetId="7" r:id="rId2"/>
    <sheet name="Beoordelaar 2" sheetId="15" r:id="rId3"/>
    <sheet name="Beoordelaar 3" sheetId="16" r:id="rId4"/>
    <sheet name="Beoordelaar 4" sheetId="19" r:id="rId5"/>
    <sheet name="Consensus" sheetId="9" r:id="rId6"/>
    <sheet name="Eindscores" sheetId="18" r:id="rId7"/>
  </sheets>
  <definedNames>
    <definedName name="SCORE">'Beoordelen open vragen'!$A$16:$A$21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8" i="9" l="1"/>
  <c r="D20" i="9"/>
  <c r="D14" i="9"/>
  <c r="D32" i="9"/>
  <c r="D26" i="9"/>
  <c r="D8" i="9"/>
  <c r="D40" i="9" l="1"/>
  <c r="D36" i="9"/>
  <c r="D35" i="9"/>
  <c r="D34" i="9"/>
  <c r="D33" i="9"/>
  <c r="D30" i="9"/>
  <c r="D29" i="9"/>
  <c r="D28" i="9"/>
  <c r="D27" i="9"/>
  <c r="A33" i="9"/>
  <c r="A27" i="9"/>
  <c r="A14" i="19"/>
  <c r="A13" i="19"/>
  <c r="A12" i="19"/>
  <c r="A11" i="19"/>
  <c r="C1" i="19"/>
  <c r="A14" i="16"/>
  <c r="A13" i="16"/>
  <c r="A12" i="16"/>
  <c r="A11" i="16"/>
  <c r="C1" i="16"/>
  <c r="C1" i="15" l="1"/>
  <c r="A14" i="15"/>
  <c r="A13" i="15"/>
  <c r="A12" i="15"/>
  <c r="A11" i="15"/>
  <c r="A14" i="7"/>
  <c r="A13" i="7"/>
  <c r="A12" i="7"/>
  <c r="A11" i="7"/>
  <c r="D24" i="9" l="1"/>
  <c r="D18" i="9"/>
  <c r="D12" i="9"/>
  <c r="D6" i="9"/>
  <c r="B24" i="9"/>
  <c r="B18" i="9"/>
  <c r="B12" i="9"/>
  <c r="A10" i="19"/>
  <c r="A9" i="19"/>
  <c r="A8" i="19"/>
  <c r="A7" i="19"/>
  <c r="A6" i="19"/>
  <c r="A5" i="19"/>
  <c r="A4" i="19"/>
  <c r="A3" i="19"/>
  <c r="C2" i="18"/>
  <c r="C3" i="18"/>
  <c r="C4" i="18" s="1"/>
  <c r="C8" i="18" s="1"/>
  <c r="B17" i="9"/>
  <c r="B16" i="9"/>
  <c r="B15" i="9"/>
  <c r="B11" i="9"/>
  <c r="B10" i="9"/>
  <c r="B9" i="9"/>
  <c r="A10" i="16"/>
  <c r="A9" i="16"/>
  <c r="A8" i="16"/>
  <c r="A7" i="16"/>
  <c r="A6" i="16"/>
  <c r="A5" i="16"/>
  <c r="A4" i="16"/>
  <c r="A3" i="16"/>
  <c r="A10" i="15"/>
  <c r="A9" i="15"/>
  <c r="A8" i="15"/>
  <c r="A7" i="15"/>
  <c r="A6" i="15"/>
  <c r="A5" i="15"/>
  <c r="A4" i="15"/>
  <c r="A3" i="15"/>
  <c r="B23" i="9"/>
  <c r="B22" i="9"/>
  <c r="B21" i="9"/>
  <c r="A21" i="9"/>
  <c r="A15" i="9"/>
  <c r="A9" i="9"/>
  <c r="A3" i="9"/>
  <c r="A6" i="7"/>
  <c r="A9" i="7"/>
  <c r="A10" i="7"/>
  <c r="A8" i="7"/>
  <c r="A7" i="7"/>
  <c r="A5" i="7"/>
  <c r="A4" i="7"/>
  <c r="A3" i="7"/>
  <c r="D2" i="9"/>
  <c r="D23" i="9"/>
  <c r="D17" i="9"/>
  <c r="D11" i="9"/>
  <c r="D5" i="9"/>
  <c r="D10" i="9"/>
  <c r="D4" i="9"/>
  <c r="D21" i="9"/>
  <c r="D15" i="9"/>
  <c r="D9" i="9"/>
  <c r="D3" i="9"/>
  <c r="D22" i="9"/>
  <c r="D16" i="9"/>
  <c r="B28" i="9" l="1"/>
  <c r="B34" i="9"/>
  <c r="B33" i="9"/>
  <c r="B27" i="9"/>
  <c r="B35" i="9"/>
  <c r="B29" i="9"/>
  <c r="B30" i="9"/>
  <c r="B36" i="9"/>
</calcChain>
</file>

<file path=xl/sharedStrings.xml><?xml version="1.0" encoding="utf-8"?>
<sst xmlns="http://schemas.openxmlformats.org/spreadsheetml/2006/main" count="119" uniqueCount="39">
  <si>
    <t>Beoordeling open vragen</t>
  </si>
  <si>
    <t>Wijze van beoordeling van de open vragen:</t>
  </si>
  <si>
    <t>Uitmuntend</t>
  </si>
  <si>
    <t>Goed</t>
  </si>
  <si>
    <t>Voldoende</t>
  </si>
  <si>
    <t>Matig</t>
  </si>
  <si>
    <t>Onvoldoende</t>
  </si>
  <si>
    <t>SCORE</t>
  </si>
  <si>
    <t>Beoordelaar 1: &lt;&lt;&gt;&gt;</t>
  </si>
  <si>
    <t>Inschrijver 1</t>
  </si>
  <si>
    <t>Open vragen</t>
  </si>
  <si>
    <t>Score:</t>
  </si>
  <si>
    <t>&lt;MOTIVATIE&gt;</t>
  </si>
  <si>
    <t>Beoordelaar 2: &lt;&lt;&gt;&gt;</t>
  </si>
  <si>
    <t>Beoordelaar 3: &lt;&lt;&gt;&gt;</t>
  </si>
  <si>
    <t>Totaalwaardes</t>
  </si>
  <si>
    <t xml:space="preserve">MOTIVATIE CONSENSUS </t>
  </si>
  <si>
    <t>Beoordelaar 1</t>
  </si>
  <si>
    <t>&lt;&lt;motivatie CONSENSUS&gt;&gt;</t>
  </si>
  <si>
    <t>Beoordelaar 2</t>
  </si>
  <si>
    <t>Beoordelaar 3</t>
  </si>
  <si>
    <t>Consensus</t>
  </si>
  <si>
    <t>Totaal behaalde waarde open vragen: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</si>
  <si>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</si>
  <si>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</si>
  <si>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</si>
  <si>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</si>
  <si>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</si>
  <si>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7.1 Open vragen + toelichting</t>
  </si>
  <si>
    <t>Beoordelaar 4: &lt;&lt;&gt;&gt;</t>
  </si>
  <si>
    <t>Beoordelaar 4</t>
  </si>
  <si>
    <t xml:space="preserve">Zie bijlage 7b 'kwaliteit'. </t>
  </si>
  <si>
    <t>Om de kwaliteit en toegevoegde waarde van de Inschrijver(s) te kunnen beoordelen dient Inschrijver haar kwaliteit aan te tonen en meerwaarde uit te werken conform onderstaande open vragen.</t>
  </si>
  <si>
    <t>7.1.1 Plan van aanpak (aanvang dienstverlening)</t>
  </si>
  <si>
    <t>7.1.2 Beschrijving boekingsproces</t>
  </si>
  <si>
    <t>7.1.3 Veiligheid, calamiteiten en inzetten van partners</t>
  </si>
  <si>
    <t>7.1.4 Duurzaamheid</t>
  </si>
  <si>
    <t>7.1.5 Goed werkgeverschap</t>
  </si>
  <si>
    <t>7.1.6 Kosten en bereikbaarheid voor alle leerlingen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</si>
</sst>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;&quot;€&quot;\ #,##0.00\-"/>
    <numFmt numFmtId="165" formatCode="&quot;€&quot;\ #,##0_-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1"/>
      <color indexed="8"/>
      <name val="Verdana"/>
      <family val="2"/>
    </font>
    <font>
      <b/>
      <sz val="11"/>
      <color theme="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b/>
      <sz val="18"/>
      <color theme="1"/>
      <name val="Verdana"/>
      <family val="2"/>
    </font>
    <font>
      <sz val="12"/>
      <color rgb="FF454545"/>
      <name val="Helvetica Neue"/>
      <family val="2"/>
    </font>
    <font>
      <i/>
      <sz val="10"/>
      <color theme="1"/>
      <name val="Verdana"/>
      <family val="2"/>
    </font>
    <font>
      <b/>
      <sz val="9"/>
      <color theme="0"/>
      <name val="Verdana"/>
      <family val="2"/>
    </font>
    <font>
      <b/>
      <sz val="10"/>
      <color theme="6" tint="-0.249977111117893"/>
      <name val="Verdana"/>
      <family val="2"/>
    </font>
    <font>
      <sz val="11"/>
      <color theme="0"/>
      <name val="Calibri"/>
      <family val="2"/>
      <scheme val="minor"/>
    </font>
    <font>
      <b/>
      <sz val="10"/>
      <color theme="0"/>
      <name val="Verdana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4" fillId="2" borderId="7" xfId="0" applyFont="1" applyFill="1" applyBorder="1" applyAlignment="1">
      <alignment horizontal="left" vertical="center" indent="1"/>
    </xf>
    <xf numFmtId="0" fontId="0" fillId="0" borderId="0" xfId="0" applyAlignment="1">
      <alignment horizontal="left"/>
    </xf>
    <xf numFmtId="0" fontId="14" fillId="0" borderId="0" xfId="0" applyFont="1"/>
    <xf numFmtId="0" fontId="3" fillId="2" borderId="7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left" vertical="center" indent="1"/>
      <protection locked="0"/>
    </xf>
    <xf numFmtId="0" fontId="1" fillId="0" borderId="0" xfId="0" applyFont="1"/>
    <xf numFmtId="0" fontId="1" fillId="6" borderId="1" xfId="0" applyFont="1" applyFill="1" applyBorder="1" applyAlignment="1">
      <alignment horizontal="left" vertical="center" indent="1"/>
    </xf>
    <xf numFmtId="0" fontId="2" fillId="3" borderId="2" xfId="0" applyFont="1" applyFill="1" applyBorder="1"/>
    <xf numFmtId="0" fontId="2" fillId="2" borderId="7" xfId="0" applyFont="1" applyFill="1" applyBorder="1"/>
    <xf numFmtId="0" fontId="2" fillId="3" borderId="4" xfId="0" applyFont="1" applyFill="1" applyBorder="1"/>
    <xf numFmtId="0" fontId="2" fillId="2" borderId="0" xfId="0" applyFont="1" applyFill="1"/>
    <xf numFmtId="165" fontId="2" fillId="0" borderId="0" xfId="0" applyNumberFormat="1" applyFont="1" applyAlignment="1">
      <alignment horizontal="center"/>
    </xf>
    <xf numFmtId="164" fontId="2" fillId="2" borderId="7" xfId="0" applyNumberFormat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" fillId="6" borderId="2" xfId="0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6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3" fillId="8" borderId="1" xfId="0" applyFont="1" applyFill="1" applyBorder="1" applyAlignment="1">
      <alignment horizontal="center" vertical="center"/>
    </xf>
    <xf numFmtId="166" fontId="12" fillId="7" borderId="3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8" fillId="0" borderId="0" xfId="0" applyFont="1"/>
    <xf numFmtId="0" fontId="12" fillId="8" borderId="2" xfId="0" applyFont="1" applyFill="1" applyBorder="1" applyAlignment="1" applyProtection="1">
      <alignment horizontal="center" vertical="center" wrapText="1"/>
      <protection locked="0"/>
    </xf>
    <xf numFmtId="0" fontId="19" fillId="9" borderId="2" xfId="0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11" fillId="5" borderId="1" xfId="0" applyFont="1" applyFill="1" applyBorder="1" applyAlignment="1">
      <alignment horizontal="justify" vertical="center" wrapText="1"/>
    </xf>
    <xf numFmtId="0" fontId="17" fillId="3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 wrapText="1"/>
    </xf>
    <xf numFmtId="165" fontId="3" fillId="6" borderId="2" xfId="0" applyNumberFormat="1" applyFont="1" applyFill="1" applyBorder="1" applyAlignment="1">
      <alignment horizontal="center" vertical="center"/>
    </xf>
    <xf numFmtId="165" fontId="3" fillId="6" borderId="3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2" xfId="0" applyNumberFormat="1" applyFont="1" applyFill="1" applyBorder="1" applyAlignment="1" applyProtection="1">
      <alignment horizontal="center" vertical="center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4" fillId="3" borderId="2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right" vertical="center" wrapText="1"/>
    </xf>
    <xf numFmtId="0" fontId="1" fillId="7" borderId="3" xfId="0" applyFont="1" applyFill="1" applyBorder="1" applyAlignment="1">
      <alignment horizontal="right" vertical="center" wrapText="1"/>
    </xf>
    <xf numFmtId="0" fontId="9" fillId="8" borderId="6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10" fillId="9" borderId="8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164" fontId="15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15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2" fontId="12" fillId="7" borderId="2" xfId="0" applyNumberFormat="1" applyFont="1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8" borderId="1" xfId="0" applyNumberFormat="1" applyFont="1" applyFill="1" applyBorder="1" applyAlignment="1">
      <alignment horizontal="center" vertical="center"/>
    </xf>
  </cellXfs>
  <cellStyles count="57">
    <cellStyle name="Gevolgde hyperlink" xfId="20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6" builtinId="9" hidden="1"/>
    <cellStyle name="Gevolgde hyperlink" xfId="54" builtinId="9" hidden="1"/>
    <cellStyle name="Gevolgde hyperlink" xfId="46" builtinId="9" hidden="1"/>
    <cellStyle name="Gevolgde hyperlink" xfId="38" builtinId="9" hidden="1"/>
    <cellStyle name="Gevolgde hyperlink" xfId="30" builtinId="9" hidden="1"/>
    <cellStyle name="Gevolgde hyperlink" xfId="22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3" builtinId="8" hidden="1"/>
    <cellStyle name="Hyperlink" xfId="55" builtinId="8" hidden="1"/>
    <cellStyle name="Hyperlink" xfId="51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7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2" defaultPivotStyle="PivotStyleMedium9"/>
  <colors>
    <mruColors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29"/>
  <sheetViews>
    <sheetView showGridLines="0" topLeftCell="A8" zoomScaleNormal="100" workbookViewId="0">
      <selection activeCell="A16" sqref="A16:A21"/>
    </sheetView>
  </sheetViews>
  <sheetFormatPr baseColWidth="10" defaultColWidth="8.83203125" defaultRowHeight="15" x14ac:dyDescent="0.2"/>
  <cols>
    <col min="1" max="1" width="75.83203125" customWidth="1"/>
  </cols>
  <sheetData>
    <row r="1" spans="1:1" s="5" customFormat="1" ht="30" customHeight="1" x14ac:dyDescent="0.2">
      <c r="A1" s="40" t="s">
        <v>0</v>
      </c>
    </row>
    <row r="2" spans="1:1" s="2" customFormat="1" ht="80" customHeight="1" x14ac:dyDescent="0.2">
      <c r="A2" s="43" t="s">
        <v>32</v>
      </c>
    </row>
    <row r="3" spans="1:1" s="2" customFormat="1" ht="25" customHeight="1" x14ac:dyDescent="0.2">
      <c r="A3" s="41" t="s">
        <v>33</v>
      </c>
    </row>
    <row r="4" spans="1:1" s="2" customFormat="1" ht="50" customHeight="1" x14ac:dyDescent="0.2">
      <c r="A4" s="42" t="s">
        <v>31</v>
      </c>
    </row>
    <row r="5" spans="1:1" s="2" customFormat="1" ht="25" customHeight="1" x14ac:dyDescent="0.2">
      <c r="A5" s="41" t="s">
        <v>34</v>
      </c>
    </row>
    <row r="6" spans="1:1" s="2" customFormat="1" ht="50" customHeight="1" x14ac:dyDescent="0.2">
      <c r="A6" s="42" t="s">
        <v>31</v>
      </c>
    </row>
    <row r="7" spans="1:1" s="2" customFormat="1" ht="25" customHeight="1" x14ac:dyDescent="0.2">
      <c r="A7" s="41" t="s">
        <v>35</v>
      </c>
    </row>
    <row r="8" spans="1:1" s="2" customFormat="1" ht="50" customHeight="1" x14ac:dyDescent="0.2">
      <c r="A8" s="42" t="s">
        <v>31</v>
      </c>
    </row>
    <row r="9" spans="1:1" s="2" customFormat="1" ht="25" customHeight="1" x14ac:dyDescent="0.2">
      <c r="A9" s="41" t="s">
        <v>36</v>
      </c>
    </row>
    <row r="10" spans="1:1" s="2" customFormat="1" ht="50" customHeight="1" x14ac:dyDescent="0.2">
      <c r="A10" s="42" t="s">
        <v>31</v>
      </c>
    </row>
    <row r="11" spans="1:1" s="2" customFormat="1" ht="25" customHeight="1" x14ac:dyDescent="0.2">
      <c r="A11" s="41" t="s">
        <v>37</v>
      </c>
    </row>
    <row r="12" spans="1:1" s="2" customFormat="1" ht="50" customHeight="1" x14ac:dyDescent="0.2">
      <c r="A12" s="42" t="s">
        <v>31</v>
      </c>
    </row>
    <row r="13" spans="1:1" s="2" customFormat="1" ht="25" customHeight="1" x14ac:dyDescent="0.2">
      <c r="A13" s="41" t="s">
        <v>38</v>
      </c>
    </row>
    <row r="14" spans="1:1" s="2" customFormat="1" ht="50" customHeight="1" x14ac:dyDescent="0.2">
      <c r="A14" s="42" t="s">
        <v>31</v>
      </c>
    </row>
    <row r="15" spans="1:1" ht="25" customHeight="1" x14ac:dyDescent="0.2">
      <c r="A15" s="44" t="s">
        <v>1</v>
      </c>
    </row>
    <row r="16" spans="1:1" ht="20" customHeight="1" x14ac:dyDescent="0.2">
      <c r="A16" s="45" t="s">
        <v>2</v>
      </c>
    </row>
    <row r="17" spans="1:1" ht="20" customHeight="1" x14ac:dyDescent="0.2">
      <c r="A17" s="46" t="s">
        <v>3</v>
      </c>
    </row>
    <row r="18" spans="1:1" ht="20" customHeight="1" x14ac:dyDescent="0.2">
      <c r="A18" s="46" t="s">
        <v>4</v>
      </c>
    </row>
    <row r="19" spans="1:1" ht="20" customHeight="1" x14ac:dyDescent="0.2">
      <c r="A19" s="45" t="s">
        <v>5</v>
      </c>
    </row>
    <row r="20" spans="1:1" ht="20" customHeight="1" x14ac:dyDescent="0.2">
      <c r="A20" s="45" t="s">
        <v>6</v>
      </c>
    </row>
    <row r="21" spans="1:1" ht="20" customHeight="1" x14ac:dyDescent="0.2">
      <c r="A21" s="47" t="s">
        <v>7</v>
      </c>
    </row>
    <row r="23" spans="1:1" x14ac:dyDescent="0.2">
      <c r="A23" s="36" t="s">
        <v>7</v>
      </c>
    </row>
    <row r="24" spans="1:1" x14ac:dyDescent="0.2">
      <c r="A24" s="36" t="s">
        <v>2</v>
      </c>
    </row>
    <row r="25" spans="1:1" x14ac:dyDescent="0.2">
      <c r="A25" s="36" t="s">
        <v>3</v>
      </c>
    </row>
    <row r="26" spans="1:1" x14ac:dyDescent="0.2">
      <c r="A26" s="36" t="s">
        <v>4</v>
      </c>
    </row>
    <row r="27" spans="1:1" x14ac:dyDescent="0.2">
      <c r="A27" s="36" t="s">
        <v>5</v>
      </c>
    </row>
    <row r="28" spans="1:1" x14ac:dyDescent="0.2">
      <c r="A28" s="36" t="s">
        <v>6</v>
      </c>
    </row>
    <row r="29" spans="1:1" x14ac:dyDescent="0.2">
      <c r="A29" s="36"/>
    </row>
  </sheetData>
  <sheetProtection algorithmName="SHA-512" hashValue="fkaprVUTFmEzhdZL2+WkYmA3Pemdhgt/Aa7thoZU3+XLvg5JC1oueLv52ityVS/0bI0OLqz652mqx6NreuIp5A==" saltValue="pLL+RVDIWq7z5Jdveiam/w==" spinCount="100000" sheet="1" objects="1" scenarios="1"/>
  <pageMargins left="0.31496062992125984" right="0.31496062992125984" top="0.35433070866141736" bottom="0.35433070866141736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E16"/>
  <sheetViews>
    <sheetView showGridLines="0" zoomScaleNormal="100" zoomScalePageLayoutView="85" workbookViewId="0">
      <pane ySplit="1" topLeftCell="A12" activePane="bottomLeft" state="frozen"/>
      <selection pane="bottomLeft" activeCell="A15" sqref="A1:XFD15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8</v>
      </c>
      <c r="B1" s="4"/>
      <c r="C1" s="51" t="s">
        <v>9</v>
      </c>
      <c r="D1" s="52"/>
      <c r="E1" s="11"/>
    </row>
    <row r="2" spans="1:5" ht="30" customHeight="1" x14ac:dyDescent="0.15">
      <c r="A2" s="12" t="s">
        <v>10</v>
      </c>
      <c r="B2" s="7"/>
      <c r="C2" s="49" t="s">
        <v>11</v>
      </c>
      <c r="D2" s="50"/>
    </row>
    <row r="3" spans="1:5" ht="20" customHeight="1" x14ac:dyDescent="0.15">
      <c r="A3" s="9" t="str">
        <f>'Beoordelen open vragen'!A3</f>
        <v>7.1.1 Plan van aanpak (aanvang dienstverlening)</v>
      </c>
      <c r="B3" s="8"/>
      <c r="C3" s="55" t="s">
        <v>7</v>
      </c>
      <c r="D3" s="56"/>
    </row>
    <row r="4" spans="1:5" ht="150" customHeight="1" x14ac:dyDescent="0.15">
      <c r="A4" s="48" t="str">
        <f>'Beoordelen open vragen'!A4</f>
        <v xml:space="preserve">Zie bijlage 7b 'kwaliteit'. </v>
      </c>
      <c r="B4" s="8"/>
      <c r="C4" s="53" t="s">
        <v>12</v>
      </c>
      <c r="D4" s="54"/>
    </row>
    <row r="5" spans="1:5" ht="20" customHeight="1" x14ac:dyDescent="0.15">
      <c r="A5" s="9" t="str">
        <f>'Beoordelen open vragen'!A5</f>
        <v>7.1.2 Beschrijving boekingsproces</v>
      </c>
      <c r="B5" s="8"/>
      <c r="C5" s="55" t="s">
        <v>7</v>
      </c>
      <c r="D5" s="56"/>
    </row>
    <row r="6" spans="1:5" ht="150" customHeight="1" x14ac:dyDescent="0.15">
      <c r="A6" s="48" t="str">
        <f>'Beoordelen open vragen'!A6</f>
        <v xml:space="preserve">Zie bijlage 7b 'kwaliteit'. </v>
      </c>
      <c r="B6" s="8"/>
      <c r="C6" s="53" t="s">
        <v>12</v>
      </c>
      <c r="D6" s="54"/>
    </row>
    <row r="7" spans="1:5" ht="20" customHeight="1" x14ac:dyDescent="0.15">
      <c r="A7" s="9" t="str">
        <f>'Beoordelen open vragen'!A7</f>
        <v>7.1.3 Veiligheid, calamiteiten en inzetten van partners</v>
      </c>
      <c r="B7" s="8"/>
      <c r="C7" s="55" t="s">
        <v>7</v>
      </c>
      <c r="D7" s="56"/>
    </row>
    <row r="8" spans="1:5" ht="150" customHeight="1" x14ac:dyDescent="0.15">
      <c r="A8" s="48" t="str">
        <f>'Beoordelen open vragen'!A8</f>
        <v xml:space="preserve">Zie bijlage 7b 'kwaliteit'. </v>
      </c>
      <c r="B8" s="8"/>
      <c r="C8" s="53" t="s">
        <v>12</v>
      </c>
      <c r="D8" s="54"/>
    </row>
    <row r="9" spans="1:5" ht="20" customHeight="1" x14ac:dyDescent="0.15">
      <c r="A9" s="9" t="str">
        <f>'Beoordelen open vragen'!A9</f>
        <v>7.1.4 Duurzaamheid</v>
      </c>
      <c r="B9" s="8"/>
      <c r="C9" s="55" t="s">
        <v>7</v>
      </c>
      <c r="D9" s="56"/>
    </row>
    <row r="10" spans="1:5" ht="150" customHeight="1" x14ac:dyDescent="0.15">
      <c r="A10" s="48" t="str">
        <f>'Beoordelen open vragen'!A10:A10</f>
        <v xml:space="preserve">Zie bijlage 7b 'kwaliteit'. </v>
      </c>
      <c r="B10" s="8"/>
      <c r="C10" s="53" t="s">
        <v>12</v>
      </c>
      <c r="D10" s="54"/>
    </row>
    <row r="11" spans="1:5" ht="20" customHeight="1" x14ac:dyDescent="0.15">
      <c r="A11" s="9" t="str">
        <f>'Beoordelen open vragen'!A11</f>
        <v>7.1.5 Goed werkgeverschap</v>
      </c>
      <c r="B11" s="8"/>
      <c r="C11" s="55" t="s">
        <v>7</v>
      </c>
      <c r="D11" s="56"/>
    </row>
    <row r="12" spans="1:5" ht="150" customHeight="1" x14ac:dyDescent="0.15">
      <c r="A12" s="48" t="str">
        <f>'Beoordelen open vragen'!A12</f>
        <v xml:space="preserve">Zie bijlage 7b 'kwaliteit'. </v>
      </c>
      <c r="B12" s="8"/>
      <c r="C12" s="53" t="s">
        <v>12</v>
      </c>
      <c r="D12" s="54"/>
    </row>
    <row r="13" spans="1:5" ht="20" customHeight="1" x14ac:dyDescent="0.15">
      <c r="A13" s="9" t="str">
        <f>'Beoordelen open vragen'!A13</f>
        <v>7.1.6 Kosten en bereikbaarheid voor alle leerlingen</v>
      </c>
      <c r="B13" s="8"/>
      <c r="C13" s="55" t="s">
        <v>7</v>
      </c>
      <c r="D13" s="56"/>
    </row>
    <row r="14" spans="1:5" ht="150" customHeight="1" x14ac:dyDescent="0.15">
      <c r="A14" s="48" t="str">
        <f>'Beoordelen open vragen'!A14:A14</f>
        <v xml:space="preserve">Zie bijlage 7b 'kwaliteit'. </v>
      </c>
      <c r="B14" s="8"/>
      <c r="C14" s="53" t="s">
        <v>12</v>
      </c>
      <c r="D14" s="54"/>
    </row>
    <row r="15" spans="1:5" ht="20" customHeight="1" x14ac:dyDescent="0.15">
      <c r="A15" s="13"/>
      <c r="B15" s="14"/>
      <c r="C15" s="15"/>
      <c r="D15" s="15"/>
    </row>
    <row r="16" spans="1:5" ht="20" customHeight="1" x14ac:dyDescent="0.15"/>
  </sheetData>
  <sheetProtection algorithmName="SHA-512" hashValue="w2qCQH+MbPsqLqzRK7prIUlBR12tUJ854QmMEqC5d/FwS3Pn3QFyLt0eWleP65a8zkYQo0Akty4YHLQYsDDInw==" saltValue="eEhWyYmnxbXfx02reltsWw==" spinCount="100000" sheet="1" objects="1" scenarios="1"/>
  <mergeCells count="14">
    <mergeCell ref="C11:D11"/>
    <mergeCell ref="C12:D12"/>
    <mergeCell ref="C13:D13"/>
    <mergeCell ref="C14:D14"/>
    <mergeCell ref="C9:D9"/>
    <mergeCell ref="C10:D10"/>
    <mergeCell ref="C2:D2"/>
    <mergeCell ref="C1:D1"/>
    <mergeCell ref="C4:D4"/>
    <mergeCell ref="C6:D6"/>
    <mergeCell ref="C8:D8"/>
    <mergeCell ref="C3:D3"/>
    <mergeCell ref="C5:D5"/>
    <mergeCell ref="C7:D7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9607CE3D-6481-2748-8F43-B2C2BF34E003}">
          <x14:formula1>
            <xm:f>'Beoordelen open vragen'!$A$23:$A$28</xm:f>
          </x14:formula1>
          <xm:sqref>C3:D3 C5:D5 C7:D7 C9:D9 C11:D11 C13:D13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5"/>
  <sheetViews>
    <sheetView showGridLines="0" zoomScaleNormal="100" zoomScalePageLayoutView="85" workbookViewId="0">
      <pane ySplit="1" topLeftCell="A12" activePane="bottomLeft" state="frozen"/>
      <selection pane="bottomLeft" activeCell="A15" sqref="A15:XFD15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13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49" t="s">
        <v>11</v>
      </c>
      <c r="D2" s="50"/>
    </row>
    <row r="3" spans="1:5" ht="20" customHeight="1" x14ac:dyDescent="0.15">
      <c r="A3" s="9" t="str">
        <f>'Beoordelen open vragen'!A3</f>
        <v>7.1.1 Plan van aanpak (aanvang dienstverlening)</v>
      </c>
      <c r="B3" s="8"/>
      <c r="C3" s="55" t="s">
        <v>7</v>
      </c>
      <c r="D3" s="56"/>
    </row>
    <row r="4" spans="1:5" ht="150" customHeight="1" x14ac:dyDescent="0.15">
      <c r="A4" s="48" t="str">
        <f>'Beoordelen open vragen'!A4</f>
        <v xml:space="preserve">Zie bijlage 7b 'kwaliteit'. </v>
      </c>
      <c r="B4" s="8"/>
      <c r="C4" s="53" t="s">
        <v>12</v>
      </c>
      <c r="D4" s="54"/>
    </row>
    <row r="5" spans="1:5" ht="20" customHeight="1" x14ac:dyDescent="0.15">
      <c r="A5" s="9" t="str">
        <f>'Beoordelen open vragen'!A5</f>
        <v>7.1.2 Beschrijving boekingsproces</v>
      </c>
      <c r="B5" s="8"/>
      <c r="C5" s="55" t="s">
        <v>7</v>
      </c>
      <c r="D5" s="56"/>
    </row>
    <row r="6" spans="1:5" ht="150" customHeight="1" x14ac:dyDescent="0.15">
      <c r="A6" s="48" t="str">
        <f>'Beoordelen open vragen'!A6</f>
        <v xml:space="preserve">Zie bijlage 7b 'kwaliteit'. </v>
      </c>
      <c r="B6" s="8"/>
      <c r="C6" s="53" t="s">
        <v>12</v>
      </c>
      <c r="D6" s="54"/>
    </row>
    <row r="7" spans="1:5" ht="20" customHeight="1" x14ac:dyDescent="0.15">
      <c r="A7" s="9" t="str">
        <f>'Beoordelen open vragen'!A7</f>
        <v>7.1.3 Veiligheid, calamiteiten en inzetten van partners</v>
      </c>
      <c r="B7" s="8"/>
      <c r="C7" s="55" t="s">
        <v>7</v>
      </c>
      <c r="D7" s="56"/>
    </row>
    <row r="8" spans="1:5" ht="150" customHeight="1" x14ac:dyDescent="0.15">
      <c r="A8" s="48" t="str">
        <f>'Beoordelen open vragen'!A8</f>
        <v xml:space="preserve">Zie bijlage 7b 'kwaliteit'. </v>
      </c>
      <c r="B8" s="8"/>
      <c r="C8" s="53" t="s">
        <v>12</v>
      </c>
      <c r="D8" s="54"/>
    </row>
    <row r="9" spans="1:5" ht="20" customHeight="1" x14ac:dyDescent="0.15">
      <c r="A9" s="9" t="str">
        <f>'Beoordelen open vragen'!A9</f>
        <v>7.1.4 Duurzaamheid</v>
      </c>
      <c r="B9" s="8"/>
      <c r="C9" s="55" t="s">
        <v>7</v>
      </c>
      <c r="D9" s="56"/>
    </row>
    <row r="10" spans="1:5" ht="150" customHeight="1" x14ac:dyDescent="0.15">
      <c r="A10" s="48" t="str">
        <f>'Beoordelen open vragen'!A10:A10</f>
        <v xml:space="preserve">Zie bijlage 7b 'kwaliteit'. </v>
      </c>
      <c r="B10" s="8"/>
      <c r="C10" s="53" t="s">
        <v>12</v>
      </c>
      <c r="D10" s="54"/>
    </row>
    <row r="11" spans="1:5" ht="20" customHeight="1" x14ac:dyDescent="0.15">
      <c r="A11" s="9" t="str">
        <f>'Beoordelen open vragen'!A11</f>
        <v>7.1.5 Goed werkgeverschap</v>
      </c>
      <c r="B11" s="8"/>
      <c r="C11" s="55" t="s">
        <v>7</v>
      </c>
      <c r="D11" s="56"/>
    </row>
    <row r="12" spans="1:5" ht="150" customHeight="1" x14ac:dyDescent="0.15">
      <c r="A12" s="48" t="str">
        <f>'Beoordelen open vragen'!A12:A12</f>
        <v xml:space="preserve">Zie bijlage 7b 'kwaliteit'. </v>
      </c>
      <c r="B12" s="8"/>
      <c r="C12" s="53" t="s">
        <v>12</v>
      </c>
      <c r="D12" s="54"/>
    </row>
    <row r="13" spans="1:5" ht="20" customHeight="1" x14ac:dyDescent="0.15">
      <c r="A13" s="9" t="str">
        <f>'Beoordelen open vragen'!A13</f>
        <v>7.1.6 Kosten en bereikbaarheid voor alle leerlingen</v>
      </c>
      <c r="B13" s="8"/>
      <c r="C13" s="55" t="s">
        <v>7</v>
      </c>
      <c r="D13" s="56"/>
    </row>
    <row r="14" spans="1:5" ht="150" customHeight="1" x14ac:dyDescent="0.15">
      <c r="A14" s="48" t="str">
        <f>'Beoordelen open vragen'!A14:A14</f>
        <v xml:space="preserve">Zie bijlage 7b 'kwaliteit'. </v>
      </c>
      <c r="B14" s="8"/>
      <c r="C14" s="53" t="s">
        <v>12</v>
      </c>
      <c r="D14" s="54"/>
    </row>
    <row r="15" spans="1:5" ht="20" customHeight="1" x14ac:dyDescent="0.15">
      <c r="A15" s="13"/>
      <c r="B15" s="14"/>
      <c r="C15" s="15"/>
      <c r="D15" s="15"/>
    </row>
  </sheetData>
  <sheetProtection algorithmName="SHA-512" hashValue="20fMA4qY022ZZbsO87Sf1bvo3ABKgYJFef78qELQLtGrpy/CL88PC1bH+D8XWpAqqttaF7T7H+ArSVJplvmUyw==" saltValue="pF4IF6OQbKSQQxHqUrV5lw==" spinCount="100000" sheet="1" objects="1" scenarios="1"/>
  <mergeCells count="14">
    <mergeCell ref="C11:D11"/>
    <mergeCell ref="C12:D12"/>
    <mergeCell ref="C13:D13"/>
    <mergeCell ref="C14:D14"/>
    <mergeCell ref="C4:D4"/>
    <mergeCell ref="C1:D1"/>
    <mergeCell ref="C2:D2"/>
    <mergeCell ref="C3:D3"/>
    <mergeCell ref="C10:D10"/>
    <mergeCell ref="C5:D5"/>
    <mergeCell ref="C7:D7"/>
    <mergeCell ref="C9:D9"/>
    <mergeCell ref="C6:D6"/>
    <mergeCell ref="C8:D8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03D71CE5-FB23-9B4C-96C2-22DEFBBC058A}">
          <x14:formula1>
            <xm:f>'Beoordelen open vragen'!$A$23:$A$28</xm:f>
          </x14:formula1>
          <xm:sqref>C3:D3 C5:D5 C7:D7 C9:D9 C11:D11 C13:D13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5"/>
  <sheetViews>
    <sheetView showGridLines="0" zoomScaleNormal="100" zoomScalePageLayoutView="85" workbookViewId="0">
      <pane ySplit="1" topLeftCell="A4" activePane="bottomLeft" state="frozen"/>
      <selection pane="bottomLeft" sqref="A1:XFD15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14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49" t="s">
        <v>11</v>
      </c>
      <c r="D2" s="50"/>
    </row>
    <row r="3" spans="1:5" ht="20" customHeight="1" x14ac:dyDescent="0.15">
      <c r="A3" s="9" t="str">
        <f>'Beoordelen open vragen'!A3</f>
        <v>7.1.1 Plan van aanpak (aanvang dienstverlening)</v>
      </c>
      <c r="B3" s="8"/>
      <c r="C3" s="55" t="s">
        <v>7</v>
      </c>
      <c r="D3" s="56"/>
    </row>
    <row r="4" spans="1:5" ht="150" customHeight="1" x14ac:dyDescent="0.15">
      <c r="A4" s="48" t="str">
        <f>'Beoordelen open vragen'!A4</f>
        <v xml:space="preserve">Zie bijlage 7b 'kwaliteit'. </v>
      </c>
      <c r="B4" s="8"/>
      <c r="C4" s="53" t="s">
        <v>12</v>
      </c>
      <c r="D4" s="54"/>
    </row>
    <row r="5" spans="1:5" ht="20" customHeight="1" x14ac:dyDescent="0.15">
      <c r="A5" s="9" t="str">
        <f>'Beoordelen open vragen'!A5</f>
        <v>7.1.2 Beschrijving boekingsproces</v>
      </c>
      <c r="B5" s="8"/>
      <c r="C5" s="55" t="s">
        <v>7</v>
      </c>
      <c r="D5" s="56"/>
    </row>
    <row r="6" spans="1:5" ht="150" customHeight="1" x14ac:dyDescent="0.15">
      <c r="A6" s="48" t="str">
        <f>'Beoordelen open vragen'!A6</f>
        <v xml:space="preserve">Zie bijlage 7b 'kwaliteit'. </v>
      </c>
      <c r="B6" s="8"/>
      <c r="C6" s="53" t="s">
        <v>12</v>
      </c>
      <c r="D6" s="54"/>
    </row>
    <row r="7" spans="1:5" ht="20" customHeight="1" x14ac:dyDescent="0.15">
      <c r="A7" s="9" t="str">
        <f>'Beoordelen open vragen'!A7</f>
        <v>7.1.3 Veiligheid, calamiteiten en inzetten van partners</v>
      </c>
      <c r="B7" s="8"/>
      <c r="C7" s="55" t="s">
        <v>7</v>
      </c>
      <c r="D7" s="56"/>
    </row>
    <row r="8" spans="1:5" ht="150" customHeight="1" x14ac:dyDescent="0.15">
      <c r="A8" s="48" t="str">
        <f>'Beoordelen open vragen'!A8</f>
        <v xml:space="preserve">Zie bijlage 7b 'kwaliteit'. </v>
      </c>
      <c r="B8" s="8"/>
      <c r="C8" s="53" t="s">
        <v>12</v>
      </c>
      <c r="D8" s="54"/>
    </row>
    <row r="9" spans="1:5" ht="20" customHeight="1" x14ac:dyDescent="0.15">
      <c r="A9" s="9" t="str">
        <f>'Beoordelen open vragen'!A9</f>
        <v>7.1.4 Duurzaamheid</v>
      </c>
      <c r="B9" s="8"/>
      <c r="C9" s="55" t="s">
        <v>7</v>
      </c>
      <c r="D9" s="56"/>
    </row>
    <row r="10" spans="1:5" ht="150" customHeight="1" x14ac:dyDescent="0.15">
      <c r="A10" s="48" t="str">
        <f>'Beoordelen open vragen'!A10:A10</f>
        <v xml:space="preserve">Zie bijlage 7b 'kwaliteit'. </v>
      </c>
      <c r="B10" s="8"/>
      <c r="C10" s="53" t="s">
        <v>12</v>
      </c>
      <c r="D10" s="54"/>
    </row>
    <row r="11" spans="1:5" ht="20" customHeight="1" x14ac:dyDescent="0.15">
      <c r="A11" s="9" t="str">
        <f>'Beoordelen open vragen'!A11</f>
        <v>7.1.5 Goed werkgeverschap</v>
      </c>
      <c r="B11" s="8"/>
      <c r="C11" s="55" t="s">
        <v>7</v>
      </c>
      <c r="D11" s="56"/>
    </row>
    <row r="12" spans="1:5" ht="150" customHeight="1" x14ac:dyDescent="0.15">
      <c r="A12" s="48" t="str">
        <f>'Beoordelen open vragen'!A12:A12</f>
        <v xml:space="preserve">Zie bijlage 7b 'kwaliteit'. </v>
      </c>
      <c r="B12" s="8"/>
      <c r="C12" s="53" t="s">
        <v>12</v>
      </c>
      <c r="D12" s="54"/>
    </row>
    <row r="13" spans="1:5" ht="20" customHeight="1" x14ac:dyDescent="0.15">
      <c r="A13" s="9" t="str">
        <f>'Beoordelen open vragen'!A13</f>
        <v>7.1.6 Kosten en bereikbaarheid voor alle leerlingen</v>
      </c>
      <c r="B13" s="8"/>
      <c r="C13" s="55" t="s">
        <v>7</v>
      </c>
      <c r="D13" s="56"/>
    </row>
    <row r="14" spans="1:5" ht="150" customHeight="1" x14ac:dyDescent="0.15">
      <c r="A14" s="48" t="str">
        <f>'Beoordelen open vragen'!A14:A14</f>
        <v xml:space="preserve">Zie bijlage 7b 'kwaliteit'. </v>
      </c>
      <c r="B14" s="8"/>
      <c r="C14" s="53" t="s">
        <v>12</v>
      </c>
      <c r="D14" s="54"/>
    </row>
    <row r="15" spans="1:5" ht="20" customHeight="1" x14ac:dyDescent="0.15">
      <c r="A15" s="13"/>
      <c r="B15" s="14"/>
      <c r="C15" s="15"/>
      <c r="D15" s="15"/>
    </row>
  </sheetData>
  <sheetProtection algorithmName="SHA-512" hashValue="XlO7xd6ckqsHB8T085CvxzVt5AVkrCbkYwBzqHEPpNDePEJdONffmeuMkT6vPpBFu/DqIadb7sCqMJYiUBEmSg==" saltValue="Nyh2X7uN0yG0opmjEcsC6A==" spinCount="100000" sheet="1" objects="1" scenarios="1"/>
  <mergeCells count="14">
    <mergeCell ref="C11:D11"/>
    <mergeCell ref="C12:D12"/>
    <mergeCell ref="C13:D13"/>
    <mergeCell ref="C14:D14"/>
    <mergeCell ref="C4:D4"/>
    <mergeCell ref="C1:D1"/>
    <mergeCell ref="C2:D2"/>
    <mergeCell ref="C3:D3"/>
    <mergeCell ref="C10:D10"/>
    <mergeCell ref="C5:D5"/>
    <mergeCell ref="C7:D7"/>
    <mergeCell ref="C9:D9"/>
    <mergeCell ref="C6:D6"/>
    <mergeCell ref="C8:D8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E4776DF0-D2D3-3341-828C-3E1FC88C7037}">
          <x14:formula1>
            <xm:f>'Beoordelen open vragen'!$A$23:$A$28</xm:f>
          </x14:formula1>
          <xm:sqref>C3:D3 C5:D5 C7:D7 C9:D9 C11:D11 C13:D13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1C3E-D380-F04C-9073-CAFE6A08C616}">
  <dimension ref="A1:E15"/>
  <sheetViews>
    <sheetView showGridLines="0" workbookViewId="0">
      <pane ySplit="1" topLeftCell="A12" activePane="bottomLeft" state="frozen"/>
      <selection pane="bottomLeft" activeCell="A13" sqref="A13:D14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29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49" t="s">
        <v>11</v>
      </c>
      <c r="D2" s="50"/>
    </row>
    <row r="3" spans="1:5" ht="20" customHeight="1" x14ac:dyDescent="0.15">
      <c r="A3" s="9" t="str">
        <f>'Beoordelen open vragen'!A3</f>
        <v>7.1.1 Plan van aanpak (aanvang dienstverlening)</v>
      </c>
      <c r="B3" s="8"/>
      <c r="C3" s="55" t="s">
        <v>7</v>
      </c>
      <c r="D3" s="56"/>
    </row>
    <row r="4" spans="1:5" ht="150" customHeight="1" x14ac:dyDescent="0.15">
      <c r="A4" s="48" t="str">
        <f>'Beoordelen open vragen'!A4</f>
        <v xml:space="preserve">Zie bijlage 7b 'kwaliteit'. </v>
      </c>
      <c r="B4" s="8"/>
      <c r="C4" s="53" t="s">
        <v>12</v>
      </c>
      <c r="D4" s="54"/>
    </row>
    <row r="5" spans="1:5" ht="20" customHeight="1" x14ac:dyDescent="0.15">
      <c r="A5" s="9" t="str">
        <f>'Beoordelen open vragen'!A5</f>
        <v>7.1.2 Beschrijving boekingsproces</v>
      </c>
      <c r="B5" s="8"/>
      <c r="C5" s="55" t="s">
        <v>7</v>
      </c>
      <c r="D5" s="56"/>
    </row>
    <row r="6" spans="1:5" ht="150" customHeight="1" x14ac:dyDescent="0.15">
      <c r="A6" s="48" t="str">
        <f>'Beoordelen open vragen'!A6</f>
        <v xml:space="preserve">Zie bijlage 7b 'kwaliteit'. </v>
      </c>
      <c r="B6" s="8"/>
      <c r="C6" s="53" t="s">
        <v>12</v>
      </c>
      <c r="D6" s="54"/>
    </row>
    <row r="7" spans="1:5" ht="20" customHeight="1" x14ac:dyDescent="0.15">
      <c r="A7" s="9" t="str">
        <f>'Beoordelen open vragen'!A7</f>
        <v>7.1.3 Veiligheid, calamiteiten en inzetten van partners</v>
      </c>
      <c r="B7" s="8"/>
      <c r="C7" s="55" t="s">
        <v>7</v>
      </c>
      <c r="D7" s="56"/>
    </row>
    <row r="8" spans="1:5" ht="150" customHeight="1" x14ac:dyDescent="0.15">
      <c r="A8" s="48" t="str">
        <f>'Beoordelen open vragen'!A8</f>
        <v xml:space="preserve">Zie bijlage 7b 'kwaliteit'. </v>
      </c>
      <c r="B8" s="8"/>
      <c r="C8" s="53" t="s">
        <v>12</v>
      </c>
      <c r="D8" s="54"/>
    </row>
    <row r="9" spans="1:5" ht="20" customHeight="1" x14ac:dyDescent="0.15">
      <c r="A9" s="9" t="str">
        <f>'Beoordelen open vragen'!A9</f>
        <v>7.1.4 Duurzaamheid</v>
      </c>
      <c r="B9" s="8"/>
      <c r="C9" s="55" t="s">
        <v>7</v>
      </c>
      <c r="D9" s="56"/>
    </row>
    <row r="10" spans="1:5" ht="150" customHeight="1" x14ac:dyDescent="0.15">
      <c r="A10" s="48" t="str">
        <f>'Beoordelen open vragen'!A10:A10</f>
        <v xml:space="preserve">Zie bijlage 7b 'kwaliteit'. </v>
      </c>
      <c r="B10" s="8"/>
      <c r="C10" s="53" t="s">
        <v>12</v>
      </c>
      <c r="D10" s="54"/>
    </row>
    <row r="11" spans="1:5" ht="20" customHeight="1" x14ac:dyDescent="0.15">
      <c r="A11" s="9" t="str">
        <f>'Beoordelen open vragen'!A11</f>
        <v>7.1.5 Goed werkgeverschap</v>
      </c>
      <c r="B11" s="8"/>
      <c r="C11" s="55" t="s">
        <v>7</v>
      </c>
      <c r="D11" s="56"/>
    </row>
    <row r="12" spans="1:5" ht="150" customHeight="1" x14ac:dyDescent="0.15">
      <c r="A12" s="48" t="str">
        <f>'Beoordelen open vragen'!A12:A12</f>
        <v xml:space="preserve">Zie bijlage 7b 'kwaliteit'. </v>
      </c>
      <c r="B12" s="8"/>
      <c r="C12" s="53" t="s">
        <v>12</v>
      </c>
      <c r="D12" s="54"/>
    </row>
    <row r="13" spans="1:5" ht="20" customHeight="1" x14ac:dyDescent="0.15">
      <c r="A13" s="9" t="str">
        <f>'Beoordelen open vragen'!A13</f>
        <v>7.1.6 Kosten en bereikbaarheid voor alle leerlingen</v>
      </c>
      <c r="B13" s="8"/>
      <c r="C13" s="55" t="s">
        <v>7</v>
      </c>
      <c r="D13" s="56"/>
    </row>
    <row r="14" spans="1:5" ht="150" customHeight="1" x14ac:dyDescent="0.15">
      <c r="A14" s="48" t="str">
        <f>'Beoordelen open vragen'!A14:A14</f>
        <v xml:space="preserve">Zie bijlage 7b 'kwaliteit'. </v>
      </c>
      <c r="B14" s="8"/>
      <c r="C14" s="53" t="s">
        <v>12</v>
      </c>
      <c r="D14" s="54"/>
    </row>
    <row r="15" spans="1:5" ht="20" customHeight="1" x14ac:dyDescent="0.15">
      <c r="A15" s="13"/>
      <c r="B15" s="14"/>
      <c r="C15" s="15"/>
      <c r="D15" s="15"/>
    </row>
  </sheetData>
  <sheetProtection algorithmName="SHA-512" hashValue="gqMofiq72Zwpzlg/Yy0R7NTHsccMOSDlTLtS2Ji6xTnIJvK3s1JXV2B0YClSmWSgQGJxAOX7H2llXPyZub2ddg==" saltValue="VcrOr3LET5BGQqJHj40yaQ==" spinCount="100000" sheet="1" objects="1" scenarios="1"/>
  <mergeCells count="14">
    <mergeCell ref="C11:D11"/>
    <mergeCell ref="C12:D12"/>
    <mergeCell ref="C13:D13"/>
    <mergeCell ref="C14:D14"/>
    <mergeCell ref="C7:D7"/>
    <mergeCell ref="C8:D8"/>
    <mergeCell ref="C9:D9"/>
    <mergeCell ref="C10:D10"/>
    <mergeCell ref="C6:D6"/>
    <mergeCell ref="C1:D1"/>
    <mergeCell ref="C2:D2"/>
    <mergeCell ref="C3:D3"/>
    <mergeCell ref="C4:D4"/>
    <mergeCell ref="C5:D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C7B2E7D4-4152-5044-BAB9-97B7BD3AF979}">
          <x14:formula1>
            <xm:f>'Beoordelen open vragen'!$A$23:$A$28</xm:f>
          </x14:formula1>
          <xm:sqref>C3:D3 C5:D5 C7:D7 C9:D9 C11:D11 C13:D13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E40"/>
  <sheetViews>
    <sheetView showGridLines="0" tabSelected="1" topLeftCell="A11" zoomScaleNormal="100" workbookViewId="0">
      <selection activeCell="D41" sqref="D41"/>
    </sheetView>
  </sheetViews>
  <sheetFormatPr baseColWidth="10" defaultColWidth="8.83203125" defaultRowHeight="15" x14ac:dyDescent="0.2"/>
  <cols>
    <col min="1" max="1" width="65.6640625" customWidth="1"/>
    <col min="2" max="2" width="15.6640625" customWidth="1"/>
    <col min="3" max="3" width="2" customWidth="1"/>
    <col min="4" max="4" width="26.1640625" customWidth="1"/>
    <col min="5" max="5" width="35.6640625" customWidth="1"/>
  </cols>
  <sheetData>
    <row r="1" spans="1:5" ht="40" customHeight="1" x14ac:dyDescent="0.2">
      <c r="A1" s="67" t="s">
        <v>15</v>
      </c>
      <c r="B1" s="68"/>
      <c r="C1" s="4"/>
      <c r="D1" s="72"/>
      <c r="E1" s="72"/>
    </row>
    <row r="2" spans="1:5" ht="28" customHeight="1" x14ac:dyDescent="0.2">
      <c r="A2" s="65" t="s">
        <v>10</v>
      </c>
      <c r="B2" s="66"/>
      <c r="C2" s="18"/>
      <c r="D2" s="19" t="str">
        <f>'Beoordelaar 1'!C1</f>
        <v>Inschrijver 1</v>
      </c>
      <c r="E2" s="35" t="s">
        <v>16</v>
      </c>
    </row>
    <row r="3" spans="1:5" ht="20" customHeight="1" x14ac:dyDescent="0.2">
      <c r="A3" s="69" t="str">
        <f>'Beoordelen open vragen'!A3</f>
        <v>7.1.1 Plan van aanpak (aanvang dienstverlening)</v>
      </c>
      <c r="B3" s="20" t="s">
        <v>17</v>
      </c>
      <c r="C3" s="18"/>
      <c r="D3" s="21" t="str">
        <f>'Beoordelaar 1'!C3</f>
        <v>SCORE</v>
      </c>
      <c r="E3" s="73" t="s">
        <v>18</v>
      </c>
    </row>
    <row r="4" spans="1:5" ht="20" customHeight="1" x14ac:dyDescent="0.2">
      <c r="A4" s="70"/>
      <c r="B4" s="20" t="s">
        <v>19</v>
      </c>
      <c r="C4" s="18"/>
      <c r="D4" s="21" t="str">
        <f>'Beoordelaar 2'!C3</f>
        <v>SCORE</v>
      </c>
      <c r="E4" s="73"/>
    </row>
    <row r="5" spans="1:5" ht="20" customHeight="1" x14ac:dyDescent="0.2">
      <c r="A5" s="70"/>
      <c r="B5" s="20" t="s">
        <v>20</v>
      </c>
      <c r="C5" s="18"/>
      <c r="D5" s="21" t="str">
        <f>'Beoordelaar 3'!C3</f>
        <v>SCORE</v>
      </c>
      <c r="E5" s="73"/>
    </row>
    <row r="6" spans="1:5" ht="20" customHeight="1" x14ac:dyDescent="0.2">
      <c r="A6" s="71"/>
      <c r="B6" s="20" t="s">
        <v>30</v>
      </c>
      <c r="C6" s="18"/>
      <c r="D6" s="39" t="str">
        <f>'Beoordelaar 4'!C3</f>
        <v>SCORE</v>
      </c>
      <c r="E6" s="73"/>
    </row>
    <row r="7" spans="1:5" ht="20" customHeight="1" x14ac:dyDescent="0.2">
      <c r="A7" s="61" t="s">
        <v>21</v>
      </c>
      <c r="B7" s="62"/>
      <c r="C7" s="18"/>
      <c r="D7" s="37" t="s">
        <v>7</v>
      </c>
      <c r="E7" s="73"/>
    </row>
    <row r="8" spans="1:5" ht="20" customHeight="1" x14ac:dyDescent="0.2">
      <c r="A8" s="63"/>
      <c r="B8" s="64"/>
      <c r="C8" s="22"/>
      <c r="D8" s="38" t="str">
        <f>IF(D7="Uitmuntend","3",IF(D7="Goed","2",IF(D7="Voldoende","0",IF(D7="Matig","-2",IF(D7="Onvoldoende","UITSLUITING"," ")))))</f>
        <v xml:space="preserve"> </v>
      </c>
      <c r="E8" s="74"/>
    </row>
    <row r="9" spans="1:5" ht="20" customHeight="1" x14ac:dyDescent="0.2">
      <c r="A9" s="75" t="str">
        <f>'Beoordelen open vragen'!A5</f>
        <v>7.1.2 Beschrijving boekingsproces</v>
      </c>
      <c r="B9" s="20" t="str">
        <f>B3</f>
        <v>Beoordelaar 1</v>
      </c>
      <c r="C9" s="18"/>
      <c r="D9" s="21" t="str">
        <f>'Beoordelaar 1'!C5</f>
        <v>SCORE</v>
      </c>
      <c r="E9" s="73" t="s">
        <v>18</v>
      </c>
    </row>
    <row r="10" spans="1:5" ht="20" customHeight="1" x14ac:dyDescent="0.2">
      <c r="A10" s="76"/>
      <c r="B10" s="20" t="str">
        <f>B4</f>
        <v>Beoordelaar 2</v>
      </c>
      <c r="C10" s="18"/>
      <c r="D10" s="21" t="str">
        <f>'Beoordelaar 2'!C5</f>
        <v>SCORE</v>
      </c>
      <c r="E10" s="73"/>
    </row>
    <row r="11" spans="1:5" ht="20" customHeight="1" x14ac:dyDescent="0.2">
      <c r="A11" s="76"/>
      <c r="B11" s="20" t="str">
        <f>B5</f>
        <v>Beoordelaar 3</v>
      </c>
      <c r="C11" s="18"/>
      <c r="D11" s="21" t="str">
        <f>'Beoordelaar 3'!C5</f>
        <v>SCORE</v>
      </c>
      <c r="E11" s="73"/>
    </row>
    <row r="12" spans="1:5" ht="20" customHeight="1" x14ac:dyDescent="0.2">
      <c r="A12" s="77"/>
      <c r="B12" s="20" t="str">
        <f>B6</f>
        <v>Beoordelaar 4</v>
      </c>
      <c r="C12" s="18"/>
      <c r="D12" s="39" t="str">
        <f>'Beoordelaar 4'!C5</f>
        <v>SCORE</v>
      </c>
      <c r="E12" s="73"/>
    </row>
    <row r="13" spans="1:5" ht="20" customHeight="1" x14ac:dyDescent="0.2">
      <c r="A13" s="61"/>
      <c r="B13" s="62"/>
      <c r="C13" s="18"/>
      <c r="D13" s="37" t="s">
        <v>7</v>
      </c>
      <c r="E13" s="73"/>
    </row>
    <row r="14" spans="1:5" ht="20" customHeight="1" x14ac:dyDescent="0.2">
      <c r="A14" s="63"/>
      <c r="B14" s="64"/>
      <c r="C14" s="22"/>
      <c r="D14" s="38" t="str">
        <f>IF(D13="Uitmuntend","10",IF(D13="Goed","8",IF(D13="Voldoende","0",IF(D13="Matig","-8",IF(D13="Onvoldoende","UITSLUITING"," ")))))</f>
        <v xml:space="preserve"> </v>
      </c>
      <c r="E14" s="74"/>
    </row>
    <row r="15" spans="1:5" ht="20" customHeight="1" x14ac:dyDescent="0.2">
      <c r="A15" s="69" t="str">
        <f>'Beoordelen open vragen'!A7</f>
        <v>7.1.3 Veiligheid, calamiteiten en inzetten van partners</v>
      </c>
      <c r="B15" s="20" t="str">
        <f>B3</f>
        <v>Beoordelaar 1</v>
      </c>
      <c r="C15" s="18"/>
      <c r="D15" s="21" t="str">
        <f>'Beoordelaar 1'!C7</f>
        <v>SCORE</v>
      </c>
      <c r="E15" s="73" t="s">
        <v>18</v>
      </c>
    </row>
    <row r="16" spans="1:5" ht="20" customHeight="1" x14ac:dyDescent="0.2">
      <c r="A16" s="70"/>
      <c r="B16" s="20" t="str">
        <f>B4</f>
        <v>Beoordelaar 2</v>
      </c>
      <c r="C16" s="18"/>
      <c r="D16" s="21" t="str">
        <f>'Beoordelaar 2'!C7</f>
        <v>SCORE</v>
      </c>
      <c r="E16" s="73"/>
    </row>
    <row r="17" spans="1:5" ht="20" customHeight="1" x14ac:dyDescent="0.2">
      <c r="A17" s="70"/>
      <c r="B17" s="20" t="str">
        <f>B5</f>
        <v>Beoordelaar 3</v>
      </c>
      <c r="C17" s="18"/>
      <c r="D17" s="21" t="str">
        <f>'Beoordelaar 3'!C7</f>
        <v>SCORE</v>
      </c>
      <c r="E17" s="73"/>
    </row>
    <row r="18" spans="1:5" ht="20" customHeight="1" x14ac:dyDescent="0.2">
      <c r="A18" s="71"/>
      <c r="B18" s="20" t="str">
        <f>B6</f>
        <v>Beoordelaar 4</v>
      </c>
      <c r="C18" s="18"/>
      <c r="D18" s="39" t="str">
        <f>'Beoordelaar 4'!C7</f>
        <v>SCORE</v>
      </c>
      <c r="E18" s="73"/>
    </row>
    <row r="19" spans="1:5" ht="20" customHeight="1" x14ac:dyDescent="0.2">
      <c r="A19" s="61" t="s">
        <v>21</v>
      </c>
      <c r="B19" s="62"/>
      <c r="C19" s="18"/>
      <c r="D19" s="37" t="s">
        <v>7</v>
      </c>
      <c r="E19" s="73"/>
    </row>
    <row r="20" spans="1:5" ht="20" customHeight="1" x14ac:dyDescent="0.2">
      <c r="A20" s="63"/>
      <c r="B20" s="64"/>
      <c r="C20" s="22"/>
      <c r="D20" s="38" t="str">
        <f>IF(D19="Uitmuntend","10",IF(D19="Goed","8",IF(D19="Voldoende","0",IF(D19="Matig","-8",IF(D19="Onvoldoende","UITSLUITING"," ")))))</f>
        <v xml:space="preserve"> </v>
      </c>
      <c r="E20" s="74"/>
    </row>
    <row r="21" spans="1:5" ht="20" customHeight="1" x14ac:dyDescent="0.2">
      <c r="A21" s="69" t="str">
        <f>'Beoordelen open vragen'!A9</f>
        <v>7.1.4 Duurzaamheid</v>
      </c>
      <c r="B21" s="20" t="str">
        <f>B3</f>
        <v>Beoordelaar 1</v>
      </c>
      <c r="C21" s="18"/>
      <c r="D21" s="21" t="str">
        <f>'Beoordelaar 1'!C9</f>
        <v>SCORE</v>
      </c>
      <c r="E21" s="73" t="s">
        <v>18</v>
      </c>
    </row>
    <row r="22" spans="1:5" ht="20" customHeight="1" x14ac:dyDescent="0.2">
      <c r="A22" s="70"/>
      <c r="B22" s="20" t="str">
        <f>B4</f>
        <v>Beoordelaar 2</v>
      </c>
      <c r="C22" s="18"/>
      <c r="D22" s="21" t="str">
        <f>'Beoordelaar 2'!C9</f>
        <v>SCORE</v>
      </c>
      <c r="E22" s="73"/>
    </row>
    <row r="23" spans="1:5" ht="20" customHeight="1" x14ac:dyDescent="0.2">
      <c r="A23" s="70"/>
      <c r="B23" s="20" t="str">
        <f>B5</f>
        <v>Beoordelaar 3</v>
      </c>
      <c r="C23" s="18"/>
      <c r="D23" s="21" t="str">
        <f>'Beoordelaar 3'!C9</f>
        <v>SCORE</v>
      </c>
      <c r="E23" s="73"/>
    </row>
    <row r="24" spans="1:5" ht="20" customHeight="1" x14ac:dyDescent="0.2">
      <c r="A24" s="71"/>
      <c r="B24" s="20" t="str">
        <f>B6</f>
        <v>Beoordelaar 4</v>
      </c>
      <c r="C24" s="18"/>
      <c r="D24" s="39" t="str">
        <f>'Beoordelaar 4'!C9</f>
        <v>SCORE</v>
      </c>
      <c r="E24" s="73"/>
    </row>
    <row r="25" spans="1:5" ht="20" customHeight="1" x14ac:dyDescent="0.2">
      <c r="A25" s="61" t="s">
        <v>21</v>
      </c>
      <c r="B25" s="62"/>
      <c r="C25" s="18"/>
      <c r="D25" s="37" t="s">
        <v>7</v>
      </c>
      <c r="E25" s="73"/>
    </row>
    <row r="26" spans="1:5" ht="20" customHeight="1" x14ac:dyDescent="0.2">
      <c r="A26" s="63"/>
      <c r="B26" s="64"/>
      <c r="C26" s="22"/>
      <c r="D26" s="38" t="str">
        <f>IF(D25="Uitmuntend","3",IF(D25="Goed","2",IF(D25="Voldoende","0",IF(D25="Matig","-2",IF(D25="Onvoldoende","UITSLUITING"," ")))))</f>
        <v xml:space="preserve"> </v>
      </c>
      <c r="E26" s="74"/>
    </row>
    <row r="27" spans="1:5" ht="20" customHeight="1" x14ac:dyDescent="0.2">
      <c r="A27" s="69" t="str">
        <f>'Beoordelen open vragen'!A11</f>
        <v>7.1.5 Goed werkgeverschap</v>
      </c>
      <c r="B27" s="20" t="str">
        <f>B15</f>
        <v>Beoordelaar 1</v>
      </c>
      <c r="C27" s="18"/>
      <c r="D27" s="21" t="str">
        <f>'Beoordelaar 1'!C11</f>
        <v>SCORE</v>
      </c>
      <c r="E27" s="73" t="s">
        <v>18</v>
      </c>
    </row>
    <row r="28" spans="1:5" ht="20" customHeight="1" x14ac:dyDescent="0.2">
      <c r="A28" s="70"/>
      <c r="B28" s="20" t="str">
        <f>B16</f>
        <v>Beoordelaar 2</v>
      </c>
      <c r="C28" s="18"/>
      <c r="D28" s="21" t="str">
        <f>'Beoordelaar 2'!C11</f>
        <v>SCORE</v>
      </c>
      <c r="E28" s="73"/>
    </row>
    <row r="29" spans="1:5" ht="20" customHeight="1" x14ac:dyDescent="0.2">
      <c r="A29" s="70"/>
      <c r="B29" s="20" t="str">
        <f>B17</f>
        <v>Beoordelaar 3</v>
      </c>
      <c r="C29" s="18"/>
      <c r="D29" s="21" t="str">
        <f>'Beoordelaar 3'!C11</f>
        <v>SCORE</v>
      </c>
      <c r="E29" s="73"/>
    </row>
    <row r="30" spans="1:5" ht="20" customHeight="1" x14ac:dyDescent="0.2">
      <c r="A30" s="71"/>
      <c r="B30" s="20" t="str">
        <f>B18</f>
        <v>Beoordelaar 4</v>
      </c>
      <c r="C30" s="18"/>
      <c r="D30" s="39" t="str">
        <f>'Beoordelaar 4'!C11</f>
        <v>SCORE</v>
      </c>
      <c r="E30" s="73"/>
    </row>
    <row r="31" spans="1:5" ht="20" customHeight="1" x14ac:dyDescent="0.2">
      <c r="A31" s="61" t="s">
        <v>21</v>
      </c>
      <c r="B31" s="62"/>
      <c r="C31" s="18"/>
      <c r="D31" s="37" t="s">
        <v>7</v>
      </c>
      <c r="E31" s="73"/>
    </row>
    <row r="32" spans="1:5" ht="20" customHeight="1" x14ac:dyDescent="0.2">
      <c r="A32" s="63"/>
      <c r="B32" s="64"/>
      <c r="C32" s="22"/>
      <c r="D32" s="38" t="str">
        <f>IF(D31="Uitmuntend","3",IF(D31="Goed","2",IF(D31="Voldoende","0",IF(D31="Matig","-2",IF(D31="Onvoldoende","UITSLUITING"," ")))))</f>
        <v xml:space="preserve"> </v>
      </c>
      <c r="E32" s="74"/>
    </row>
    <row r="33" spans="1:5" ht="20" customHeight="1" x14ac:dyDescent="0.2">
      <c r="A33" s="69" t="str">
        <f>'Beoordelen open vragen'!A13</f>
        <v>7.1.6 Kosten en bereikbaarheid voor alle leerlingen</v>
      </c>
      <c r="B33" s="20" t="str">
        <f>B15</f>
        <v>Beoordelaar 1</v>
      </c>
      <c r="C33" s="18"/>
      <c r="D33" s="21" t="str">
        <f>'Beoordelaar 1'!C13</f>
        <v>SCORE</v>
      </c>
      <c r="E33" s="73" t="s">
        <v>18</v>
      </c>
    </row>
    <row r="34" spans="1:5" ht="20" customHeight="1" x14ac:dyDescent="0.2">
      <c r="A34" s="70"/>
      <c r="B34" s="20" t="str">
        <f>B16</f>
        <v>Beoordelaar 2</v>
      </c>
      <c r="C34" s="18"/>
      <c r="D34" s="21" t="str">
        <f>'Beoordelaar 2'!C13</f>
        <v>SCORE</v>
      </c>
      <c r="E34" s="73"/>
    </row>
    <row r="35" spans="1:5" ht="20" customHeight="1" x14ac:dyDescent="0.2">
      <c r="A35" s="70"/>
      <c r="B35" s="20" t="str">
        <f>B17</f>
        <v>Beoordelaar 3</v>
      </c>
      <c r="C35" s="18"/>
      <c r="D35" s="21" t="str">
        <f>'Beoordelaar 3'!C13</f>
        <v>SCORE</v>
      </c>
      <c r="E35" s="73"/>
    </row>
    <row r="36" spans="1:5" ht="20" customHeight="1" x14ac:dyDescent="0.2">
      <c r="A36" s="71"/>
      <c r="B36" s="20" t="str">
        <f>B18</f>
        <v>Beoordelaar 4</v>
      </c>
      <c r="C36" s="18"/>
      <c r="D36" s="39" t="str">
        <f>'Beoordelaar 4'!C13</f>
        <v>SCORE</v>
      </c>
      <c r="E36" s="73"/>
    </row>
    <row r="37" spans="1:5" ht="20" customHeight="1" x14ac:dyDescent="0.2">
      <c r="A37" s="61" t="s">
        <v>21</v>
      </c>
      <c r="B37" s="62"/>
      <c r="C37" s="18"/>
      <c r="D37" s="37" t="s">
        <v>7</v>
      </c>
      <c r="E37" s="73"/>
    </row>
    <row r="38" spans="1:5" ht="20" customHeight="1" x14ac:dyDescent="0.2">
      <c r="A38" s="63"/>
      <c r="B38" s="64"/>
      <c r="C38" s="22"/>
      <c r="D38" s="38" t="str">
        <f>IF(D37="Uitmuntend","11",IF(D37="Goed","9",IF(D37="Voldoende","0",IF(D37="Matig","-9",IF(D37="Onvoldoende","UITSLUITING"," ")))))</f>
        <v xml:space="preserve"> </v>
      </c>
      <c r="E38" s="74"/>
    </row>
    <row r="39" spans="1:5" ht="20" customHeight="1" x14ac:dyDescent="0.2">
      <c r="A39" s="23"/>
      <c r="B39" s="23"/>
      <c r="C39" s="24"/>
      <c r="D39" s="24"/>
      <c r="E39" s="24"/>
    </row>
    <row r="40" spans="1:5" s="3" customFormat="1" ht="28" customHeight="1" x14ac:dyDescent="0.2">
      <c r="A40" s="59" t="s">
        <v>22</v>
      </c>
      <c r="B40" s="60"/>
      <c r="C40" s="22"/>
      <c r="D40" s="78" t="e">
        <f>D8+D14+D20+D26+D32+D38</f>
        <v>#VALUE!</v>
      </c>
      <c r="E40" s="34"/>
    </row>
  </sheetData>
  <sheetProtection algorithmName="SHA-512" hashValue="naJvAsBgp8KrnpwDGvGTmfWf7c3yCm0GwmG5m6MH00YhGIVG5H/Jmmz5Rrk2SEUkztUE8Sr0kT7Hy2523Aezog==" saltValue="zqP/gLz1CCP+XLQGprOlzw==" spinCount="100000" sheet="1" objects="1" scenarios="1"/>
  <mergeCells count="28">
    <mergeCell ref="E27:E32"/>
    <mergeCell ref="A31:B31"/>
    <mergeCell ref="A32:B32"/>
    <mergeCell ref="A33:A36"/>
    <mergeCell ref="E33:E38"/>
    <mergeCell ref="A37:B37"/>
    <mergeCell ref="A38:B38"/>
    <mergeCell ref="E15:E20"/>
    <mergeCell ref="E21:E26"/>
    <mergeCell ref="A19:B19"/>
    <mergeCell ref="A20:B20"/>
    <mergeCell ref="A15:A18"/>
    <mergeCell ref="A21:A24"/>
    <mergeCell ref="D1:E1"/>
    <mergeCell ref="A13:B13"/>
    <mergeCell ref="A14:B14"/>
    <mergeCell ref="A8:B8"/>
    <mergeCell ref="E3:E8"/>
    <mergeCell ref="E9:E14"/>
    <mergeCell ref="A7:B7"/>
    <mergeCell ref="A3:A6"/>
    <mergeCell ref="A9:A12"/>
    <mergeCell ref="A40:B40"/>
    <mergeCell ref="A25:B25"/>
    <mergeCell ref="A26:B26"/>
    <mergeCell ref="A2:B2"/>
    <mergeCell ref="A1:B1"/>
    <mergeCell ref="A27:A30"/>
  </mergeCells>
  <phoneticPr fontId="20" type="noConversion"/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xr:uid="{C578A1AE-0BD0-D542-AC3A-7A93C3F18D58}">
          <x14:formula1>
            <xm:f>'Beoordelen open vragen'!$A$23:$A$28</xm:f>
          </x14:formula1>
          <xm:sqref>D7 D13 D19 D25 D31 D37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dimension ref="A1:C18"/>
  <sheetViews>
    <sheetView showGridLines="0" zoomScaleNormal="100" workbookViewId="0">
      <selection activeCell="C7" sqref="C7"/>
    </sheetView>
  </sheetViews>
  <sheetFormatPr baseColWidth="10" defaultColWidth="11.5" defaultRowHeight="15" x14ac:dyDescent="0.2"/>
  <cols>
    <col min="1" max="1" width="96.5" customWidth="1"/>
    <col min="2" max="2" width="2.83203125" customWidth="1"/>
    <col min="3" max="3" width="28.83203125" customWidth="1"/>
  </cols>
  <sheetData>
    <row r="1" spans="1:3" ht="30" customHeight="1" x14ac:dyDescent="0.2">
      <c r="A1" s="25" t="s">
        <v>23</v>
      </c>
      <c r="B1" s="26"/>
      <c r="C1" s="27"/>
    </row>
    <row r="2" spans="1:3" ht="30" customHeight="1" x14ac:dyDescent="0.2">
      <c r="A2" s="28" t="s">
        <v>24</v>
      </c>
      <c r="B2" s="26"/>
      <c r="C2" s="29" t="str">
        <f>'Beoordelaar 1'!C1</f>
        <v>Inschrijver 1</v>
      </c>
    </row>
    <row r="3" spans="1:3" s="2" customFormat="1" ht="35" customHeight="1" x14ac:dyDescent="0.2">
      <c r="A3" s="30" t="s">
        <v>28</v>
      </c>
      <c r="B3" s="26"/>
      <c r="C3" s="79" t="e">
        <f>Consensus!D40</f>
        <v>#VALUE!</v>
      </c>
    </row>
    <row r="4" spans="1:3" ht="30" customHeight="1" x14ac:dyDescent="0.2">
      <c r="A4" s="31" t="s">
        <v>25</v>
      </c>
      <c r="B4" s="26"/>
      <c r="C4" s="80" t="e">
        <f>C3</f>
        <v>#VALUE!</v>
      </c>
    </row>
    <row r="5" spans="1:3" ht="15" customHeight="1" x14ac:dyDescent="0.2">
      <c r="C5" s="81"/>
    </row>
    <row r="6" spans="1:3" ht="30" customHeight="1" x14ac:dyDescent="0.2">
      <c r="A6" s="32" t="s">
        <v>26</v>
      </c>
      <c r="B6" s="26"/>
      <c r="C6" s="82">
        <v>0</v>
      </c>
    </row>
    <row r="7" spans="1:3" x14ac:dyDescent="0.2">
      <c r="C7" s="81"/>
    </row>
    <row r="8" spans="1:3" ht="30" customHeight="1" x14ac:dyDescent="0.2">
      <c r="A8" s="33" t="s">
        <v>27</v>
      </c>
      <c r="B8" s="26"/>
      <c r="C8" s="83" t="e">
        <f>C6+C4</f>
        <v>#VALUE!</v>
      </c>
    </row>
    <row r="9" spans="1:3" x14ac:dyDescent="0.2">
      <c r="C9" s="81"/>
    </row>
    <row r="15" spans="1:3" ht="16" x14ac:dyDescent="0.2">
      <c r="C15" s="6"/>
    </row>
    <row r="16" spans="1:3" ht="16" x14ac:dyDescent="0.2">
      <c r="C16" s="6"/>
    </row>
    <row r="17" spans="3:3" ht="16" x14ac:dyDescent="0.2">
      <c r="C17" s="6"/>
    </row>
    <row r="18" spans="3:3" ht="16" x14ac:dyDescent="0.2">
      <c r="C18" s="6"/>
    </row>
  </sheetData>
  <sheetProtection algorithmName="SHA-512" hashValue="8Ieuw7G/u2Mqk/UiXkG/7w8u98gGLHCB67Y4oE5FynGQU+4K90XsJEZcKpuKUgtN0Z6lSH+AsVsFIms1UgdWiA==" saltValue="m0jCrEQsm/S8Eztqk6fxi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389852CE-1E53-4F8F-BA1A-9A8FD9DD4F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42A2FC-E052-4B79-9EBD-B8E5CC633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584910-4CFE-46B3-B63D-34799B8F4DC7}">
  <ds:schemaRefs>
    <ds:schemaRef ds:uri="http://schemas.microsoft.com/office/2006/documentManagement/types"/>
    <ds:schemaRef ds:uri="http://purl.org/dc/elements/1.1/"/>
    <ds:schemaRef ds:uri="cdfd6af9-2027-427e-aee7-f2f3dc2ea940"/>
    <ds:schemaRef ds:uri="04d4ff2e-cf62-40b0-a5cf-f8c6524922a9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Beoordelen open vragen</vt:lpstr>
      <vt:lpstr>Beoordelaar 1</vt:lpstr>
      <vt:lpstr>Beoordelaar 2</vt:lpstr>
      <vt:lpstr>Beoordelaar 3</vt:lpstr>
      <vt:lpstr>Beoordelaar 4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RV LOO 25-6</dc:description>
  <cp:lastModifiedBy/>
  <cp:revision/>
  <dcterms:created xsi:type="dcterms:W3CDTF">2006-09-16T00:00:00Z</dcterms:created>
  <dcterms:modified xsi:type="dcterms:W3CDTF">2024-10-17T08:51:44Z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