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rijnijssel-my.sharepoint.com/personal/r_v_thiel_rijnijssel_nl/Documents/Bureaublad/"/>
    </mc:Choice>
  </mc:AlternateContent>
  <xr:revisionPtr revIDLastSave="165" documentId="11_712678F2C049E48ED8F4EC802663A88AC1CC3A85" xr6:coauthVersionLast="47" xr6:coauthVersionMax="47" xr10:uidLastSave="{F51223E2-AFCF-497C-A709-28D0A98A4FA2}"/>
  <bookViews>
    <workbookView xWindow="-120" yWindow="-120" windowWidth="29040" windowHeight="15720" tabRatio="774" activeTab="6" xr2:uid="{00000000-000D-0000-FFFF-FFFF00000000}"/>
  </bookViews>
  <sheets>
    <sheet name="Huisstijl Drukwerk invulblad " sheetId="1" r:id="rId1"/>
    <sheet name="Prijsblad " sheetId="2" r:id="rId2"/>
    <sheet name="Promotioneel A5-A4-A3 Flyers" sheetId="3" r:id="rId3"/>
    <sheet name="Promotioneel A4-A5 Folders" sheetId="4" r:id="rId4"/>
    <sheet name="Promotioneel A5 Brochures (2)" sheetId="5" r:id="rId5"/>
    <sheet name="Promotioneel A4 Brochures" sheetId="6" r:id="rId6"/>
    <sheet name="Reprografische " sheetId="7" r:id="rId7"/>
  </sheets>
  <definedNames>
    <definedName name="_xlnm.Print_Area" localSheetId="0">'Huisstijl Drukwerk invulblad '!$A$1:$L$20</definedName>
    <definedName name="_xlnm.Print_Area" localSheetId="5">'Promotioneel A4 Brochures'!$A$1:$L$3</definedName>
    <definedName name="_xlnm.Print_Area" localSheetId="3">'Promotioneel A4-A5 Folders'!$A$1:$J$3</definedName>
    <definedName name="_xlnm.Print_Area" localSheetId="4">'Promotioneel A5 Brochures (2)'!$A$1:$L$3</definedName>
    <definedName name="_xlnm.Print_Area" localSheetId="2">'Promotioneel A5-A4-A3 Flyers'!$A$1:$J$6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7" l="1"/>
  <c r="J47" i="7"/>
  <c r="J44" i="7"/>
  <c r="J32" i="7"/>
  <c r="J20" i="7"/>
  <c r="J12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H50" i="7"/>
  <c r="H47" i="7"/>
  <c r="H44" i="7"/>
  <c r="H32" i="7"/>
  <c r="H20" i="7"/>
  <c r="H12" i="7"/>
  <c r="P93" i="6"/>
  <c r="N93" i="6"/>
  <c r="P92" i="6"/>
  <c r="N92" i="6"/>
  <c r="P91" i="6"/>
  <c r="N91" i="6"/>
  <c r="P90" i="6"/>
  <c r="N90" i="6"/>
  <c r="P89" i="6"/>
  <c r="N89" i="6"/>
  <c r="P88" i="6"/>
  <c r="N88" i="6"/>
  <c r="P87" i="6"/>
  <c r="N87" i="6"/>
  <c r="P86" i="6"/>
  <c r="N86" i="6"/>
  <c r="P85" i="6"/>
  <c r="N85" i="6"/>
  <c r="P84" i="6"/>
  <c r="N84" i="6"/>
  <c r="P83" i="6"/>
  <c r="N83" i="6"/>
  <c r="P82" i="6"/>
  <c r="N82" i="6"/>
  <c r="P81" i="6"/>
  <c r="N81" i="6"/>
  <c r="P80" i="6"/>
  <c r="N80" i="6"/>
  <c r="P79" i="6"/>
  <c r="N79" i="6"/>
  <c r="P78" i="6"/>
  <c r="N78" i="6"/>
  <c r="P77" i="6"/>
  <c r="N77" i="6"/>
  <c r="P76" i="6"/>
  <c r="N76" i="6"/>
  <c r="P75" i="6"/>
  <c r="N75" i="6"/>
  <c r="P74" i="6"/>
  <c r="N74" i="6"/>
  <c r="P73" i="6"/>
  <c r="N73" i="6"/>
  <c r="P72" i="6"/>
  <c r="N72" i="6"/>
  <c r="P71" i="6"/>
  <c r="N71" i="6"/>
  <c r="P70" i="6"/>
  <c r="N70" i="6"/>
  <c r="P69" i="6"/>
  <c r="N69" i="6"/>
  <c r="P68" i="6"/>
  <c r="N68" i="6"/>
  <c r="P67" i="6"/>
  <c r="N67" i="6"/>
  <c r="P66" i="6"/>
  <c r="N66" i="6"/>
  <c r="P65" i="6"/>
  <c r="N65" i="6"/>
  <c r="P64" i="6"/>
  <c r="N64" i="6"/>
  <c r="P63" i="6"/>
  <c r="N63" i="6"/>
  <c r="P62" i="6"/>
  <c r="N62" i="6"/>
  <c r="P61" i="6"/>
  <c r="N61" i="6"/>
  <c r="P60" i="6"/>
  <c r="N60" i="6"/>
  <c r="P59" i="6"/>
  <c r="N59" i="6"/>
  <c r="P58" i="6"/>
  <c r="N58" i="6"/>
  <c r="P57" i="6"/>
  <c r="N57" i="6"/>
  <c r="P56" i="6"/>
  <c r="N56" i="6"/>
  <c r="P55" i="6"/>
  <c r="N55" i="6"/>
  <c r="P54" i="6"/>
  <c r="N54" i="6"/>
  <c r="P53" i="6"/>
  <c r="N53" i="6"/>
  <c r="P52" i="6"/>
  <c r="N52" i="6"/>
  <c r="P51" i="6"/>
  <c r="N51" i="6"/>
  <c r="P50" i="6"/>
  <c r="N50" i="6"/>
  <c r="P49" i="6"/>
  <c r="N49" i="6"/>
  <c r="P48" i="6"/>
  <c r="N48" i="6"/>
  <c r="C48" i="6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70" i="6" s="1"/>
  <c r="C71" i="6" s="1"/>
  <c r="C72" i="6" s="1"/>
  <c r="C73" i="6" s="1"/>
  <c r="C74" i="6" s="1"/>
  <c r="C75" i="6" s="1"/>
  <c r="C76" i="6" s="1"/>
  <c r="C77" i="6" s="1"/>
  <c r="C78" i="6" s="1"/>
  <c r="C79" i="6" s="1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P47" i="6"/>
  <c r="N47" i="6"/>
  <c r="C47" i="6"/>
  <c r="P46" i="6"/>
  <c r="N46" i="6"/>
  <c r="P44" i="6"/>
  <c r="N44" i="6"/>
  <c r="P43" i="6"/>
  <c r="N43" i="6"/>
  <c r="P42" i="6"/>
  <c r="N42" i="6"/>
  <c r="P41" i="6"/>
  <c r="N41" i="6"/>
  <c r="P40" i="6"/>
  <c r="N40" i="6"/>
  <c r="P39" i="6"/>
  <c r="N39" i="6"/>
  <c r="P38" i="6"/>
  <c r="N38" i="6"/>
  <c r="P37" i="6"/>
  <c r="N37" i="6"/>
  <c r="P36" i="6"/>
  <c r="N36" i="6"/>
  <c r="P35" i="6"/>
  <c r="N35" i="6"/>
  <c r="P34" i="6"/>
  <c r="N34" i="6"/>
  <c r="P33" i="6"/>
  <c r="N33" i="6"/>
  <c r="P32" i="6"/>
  <c r="N32" i="6"/>
  <c r="P31" i="6"/>
  <c r="N31" i="6"/>
  <c r="P30" i="6"/>
  <c r="N30" i="6"/>
  <c r="P29" i="6"/>
  <c r="N29" i="6"/>
  <c r="P28" i="6"/>
  <c r="N28" i="6"/>
  <c r="P27" i="6"/>
  <c r="N27" i="6"/>
  <c r="P26" i="6"/>
  <c r="N26" i="6"/>
  <c r="C26" i="6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P25" i="6"/>
  <c r="N25" i="6"/>
  <c r="P23" i="6"/>
  <c r="N23" i="6"/>
  <c r="P22" i="6"/>
  <c r="N22" i="6"/>
  <c r="P21" i="6"/>
  <c r="N21" i="6"/>
  <c r="P20" i="6"/>
  <c r="N20" i="6"/>
  <c r="P19" i="6"/>
  <c r="N19" i="6"/>
  <c r="P18" i="6"/>
  <c r="N18" i="6"/>
  <c r="P17" i="6"/>
  <c r="N17" i="6"/>
  <c r="P16" i="6"/>
  <c r="N16" i="6"/>
  <c r="P15" i="6"/>
  <c r="N15" i="6"/>
  <c r="P14" i="6"/>
  <c r="N14" i="6"/>
  <c r="P13" i="6"/>
  <c r="N13" i="6"/>
  <c r="P12" i="6"/>
  <c r="N12" i="6"/>
  <c r="P11" i="6"/>
  <c r="N11" i="6"/>
  <c r="P10" i="6"/>
  <c r="N10" i="6"/>
  <c r="P9" i="6"/>
  <c r="N9" i="6"/>
  <c r="P8" i="6"/>
  <c r="N8" i="6"/>
  <c r="P7" i="6"/>
  <c r="N7" i="6"/>
  <c r="P6" i="6"/>
  <c r="N6" i="6"/>
  <c r="C6" i="6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P5" i="6"/>
  <c r="N5" i="6"/>
  <c r="C5" i="6"/>
  <c r="P4" i="6"/>
  <c r="N4" i="6"/>
  <c r="P93" i="5"/>
  <c r="N93" i="5"/>
  <c r="P92" i="5"/>
  <c r="N92" i="5"/>
  <c r="P91" i="5"/>
  <c r="N91" i="5"/>
  <c r="P90" i="5"/>
  <c r="N90" i="5"/>
  <c r="P89" i="5"/>
  <c r="N89" i="5"/>
  <c r="P88" i="5"/>
  <c r="N88" i="5"/>
  <c r="P87" i="5"/>
  <c r="N87" i="5"/>
  <c r="P86" i="5"/>
  <c r="N86" i="5"/>
  <c r="P85" i="5"/>
  <c r="N85" i="5"/>
  <c r="P84" i="5"/>
  <c r="N84" i="5"/>
  <c r="P83" i="5"/>
  <c r="N83" i="5"/>
  <c r="P82" i="5"/>
  <c r="N82" i="5"/>
  <c r="P81" i="5"/>
  <c r="N81" i="5"/>
  <c r="P80" i="5"/>
  <c r="N80" i="5"/>
  <c r="P79" i="5"/>
  <c r="N79" i="5"/>
  <c r="P78" i="5"/>
  <c r="N78" i="5"/>
  <c r="P77" i="5"/>
  <c r="N77" i="5"/>
  <c r="P76" i="5"/>
  <c r="N76" i="5"/>
  <c r="P75" i="5"/>
  <c r="N75" i="5"/>
  <c r="P74" i="5"/>
  <c r="N74" i="5"/>
  <c r="P73" i="5"/>
  <c r="N73" i="5"/>
  <c r="P72" i="5"/>
  <c r="N72" i="5"/>
  <c r="P71" i="5"/>
  <c r="N71" i="5"/>
  <c r="P70" i="5"/>
  <c r="N70" i="5"/>
  <c r="P69" i="5"/>
  <c r="N69" i="5"/>
  <c r="P68" i="5"/>
  <c r="N68" i="5"/>
  <c r="P67" i="5"/>
  <c r="N67" i="5"/>
  <c r="P66" i="5"/>
  <c r="N66" i="5"/>
  <c r="P65" i="5"/>
  <c r="N65" i="5"/>
  <c r="P64" i="5"/>
  <c r="N64" i="5"/>
  <c r="P63" i="5"/>
  <c r="N63" i="5"/>
  <c r="P62" i="5"/>
  <c r="N62" i="5"/>
  <c r="P61" i="5"/>
  <c r="N61" i="5"/>
  <c r="P60" i="5"/>
  <c r="N60" i="5"/>
  <c r="P59" i="5"/>
  <c r="N59" i="5"/>
  <c r="P58" i="5"/>
  <c r="N58" i="5"/>
  <c r="P57" i="5"/>
  <c r="N57" i="5"/>
  <c r="P56" i="5"/>
  <c r="N56" i="5"/>
  <c r="P55" i="5"/>
  <c r="N55" i="5"/>
  <c r="P54" i="5"/>
  <c r="N54" i="5"/>
  <c r="P53" i="5"/>
  <c r="N53" i="5"/>
  <c r="P52" i="5"/>
  <c r="N52" i="5"/>
  <c r="P51" i="5"/>
  <c r="N51" i="5"/>
  <c r="P50" i="5"/>
  <c r="N50" i="5"/>
  <c r="P49" i="5"/>
  <c r="N49" i="5"/>
  <c r="P48" i="5"/>
  <c r="N48" i="5"/>
  <c r="P47" i="5"/>
  <c r="N47" i="5"/>
  <c r="C47" i="5"/>
  <c r="C48" i="5" s="1"/>
  <c r="C49" i="5" s="1"/>
  <c r="C50" i="5" s="1"/>
  <c r="C51" i="5" s="1"/>
  <c r="C52" i="5" s="1"/>
  <c r="C53" i="5" s="1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P46" i="5"/>
  <c r="N46" i="5"/>
  <c r="P44" i="5"/>
  <c r="N44" i="5"/>
  <c r="P43" i="5"/>
  <c r="N43" i="5"/>
  <c r="P42" i="5"/>
  <c r="N42" i="5"/>
  <c r="P41" i="5"/>
  <c r="N41" i="5"/>
  <c r="P40" i="5"/>
  <c r="N40" i="5"/>
  <c r="P39" i="5"/>
  <c r="N39" i="5"/>
  <c r="P38" i="5"/>
  <c r="N38" i="5"/>
  <c r="P37" i="5"/>
  <c r="N37" i="5"/>
  <c r="P36" i="5"/>
  <c r="N36" i="5"/>
  <c r="P35" i="5"/>
  <c r="N35" i="5"/>
  <c r="P34" i="5"/>
  <c r="N34" i="5"/>
  <c r="P33" i="5"/>
  <c r="N33" i="5"/>
  <c r="P32" i="5"/>
  <c r="N32" i="5"/>
  <c r="P31" i="5"/>
  <c r="N31" i="5"/>
  <c r="P30" i="5"/>
  <c r="N30" i="5"/>
  <c r="P29" i="5"/>
  <c r="N29" i="5"/>
  <c r="P28" i="5"/>
  <c r="N28" i="5"/>
  <c r="P27" i="5"/>
  <c r="N27" i="5"/>
  <c r="C27" i="5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P26" i="5"/>
  <c r="N26" i="5"/>
  <c r="C26" i="5"/>
  <c r="P25" i="5"/>
  <c r="N25" i="5"/>
  <c r="P23" i="5"/>
  <c r="N23" i="5"/>
  <c r="P22" i="5"/>
  <c r="N22" i="5"/>
  <c r="P21" i="5"/>
  <c r="N21" i="5"/>
  <c r="P20" i="5"/>
  <c r="N20" i="5"/>
  <c r="P19" i="5"/>
  <c r="N19" i="5"/>
  <c r="P18" i="5"/>
  <c r="N18" i="5"/>
  <c r="P17" i="5"/>
  <c r="N17" i="5"/>
  <c r="P16" i="5"/>
  <c r="N16" i="5"/>
  <c r="P15" i="5"/>
  <c r="N15" i="5"/>
  <c r="P14" i="5"/>
  <c r="N14" i="5"/>
  <c r="P13" i="5"/>
  <c r="N13" i="5"/>
  <c r="P12" i="5"/>
  <c r="N12" i="5"/>
  <c r="P11" i="5"/>
  <c r="N11" i="5"/>
  <c r="P10" i="5"/>
  <c r="N10" i="5"/>
  <c r="P9" i="5"/>
  <c r="N9" i="5"/>
  <c r="P8" i="5"/>
  <c r="N8" i="5"/>
  <c r="P7" i="5"/>
  <c r="N7" i="5"/>
  <c r="P6" i="5"/>
  <c r="N6" i="5"/>
  <c r="P5" i="5"/>
  <c r="N5" i="5"/>
  <c r="C5" i="5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P4" i="5"/>
  <c r="N4" i="5"/>
  <c r="N19" i="4"/>
  <c r="L19" i="4"/>
  <c r="N18" i="4"/>
  <c r="L18" i="4"/>
  <c r="N17" i="4"/>
  <c r="L17" i="4"/>
  <c r="N16" i="4"/>
  <c r="L16" i="4"/>
  <c r="N15" i="4"/>
  <c r="L15" i="4"/>
  <c r="N14" i="4"/>
  <c r="L14" i="4"/>
  <c r="N13" i="4"/>
  <c r="L13" i="4"/>
  <c r="N12" i="4"/>
  <c r="L12" i="4"/>
  <c r="N11" i="4"/>
  <c r="L11" i="4"/>
  <c r="N10" i="4"/>
  <c r="L10" i="4"/>
  <c r="N9" i="4"/>
  <c r="L9" i="4"/>
  <c r="N8" i="4"/>
  <c r="L8" i="4"/>
  <c r="N7" i="4"/>
  <c r="L7" i="4"/>
  <c r="N6" i="4"/>
  <c r="L6" i="4"/>
  <c r="N5" i="4"/>
  <c r="L5" i="4"/>
  <c r="N4" i="4"/>
  <c r="L4" i="4"/>
  <c r="N59" i="3"/>
  <c r="L59" i="3"/>
  <c r="N58" i="3"/>
  <c r="L58" i="3"/>
  <c r="N57" i="3"/>
  <c r="L57" i="3"/>
  <c r="N56" i="3"/>
  <c r="L56" i="3"/>
  <c r="N55" i="3"/>
  <c r="L55" i="3"/>
  <c r="N54" i="3"/>
  <c r="L54" i="3"/>
  <c r="N53" i="3"/>
  <c r="L53" i="3"/>
  <c r="N52" i="3"/>
  <c r="L52" i="3"/>
  <c r="N51" i="3"/>
  <c r="L51" i="3"/>
  <c r="N50" i="3"/>
  <c r="L50" i="3"/>
  <c r="N49" i="3"/>
  <c r="L49" i="3"/>
  <c r="N48" i="3"/>
  <c r="L48" i="3"/>
  <c r="N47" i="3"/>
  <c r="L47" i="3"/>
  <c r="N46" i="3"/>
  <c r="L46" i="3"/>
  <c r="N45" i="3"/>
  <c r="L45" i="3"/>
  <c r="N44" i="3"/>
  <c r="L44" i="3"/>
  <c r="N43" i="3"/>
  <c r="L43" i="3"/>
  <c r="N42" i="3"/>
  <c r="L42" i="3"/>
  <c r="N41" i="3"/>
  <c r="L41" i="3"/>
  <c r="N40" i="3"/>
  <c r="L40" i="3"/>
  <c r="N39" i="3"/>
  <c r="L39" i="3"/>
  <c r="N38" i="3"/>
  <c r="L38" i="3"/>
  <c r="N37" i="3"/>
  <c r="L37" i="3"/>
  <c r="N36" i="3"/>
  <c r="L36" i="3"/>
  <c r="N35" i="3"/>
  <c r="L35" i="3"/>
  <c r="N34" i="3"/>
  <c r="L34" i="3"/>
  <c r="N33" i="3"/>
  <c r="L33" i="3"/>
  <c r="N32" i="3"/>
  <c r="L32" i="3"/>
  <c r="N31" i="3"/>
  <c r="L31" i="3"/>
  <c r="N30" i="3"/>
  <c r="L30" i="3"/>
  <c r="N29" i="3"/>
  <c r="L29" i="3"/>
  <c r="N28" i="3"/>
  <c r="L28" i="3"/>
  <c r="N27" i="3"/>
  <c r="L27" i="3"/>
  <c r="N26" i="3"/>
  <c r="L26" i="3"/>
  <c r="N25" i="3"/>
  <c r="L25" i="3"/>
  <c r="N24" i="3"/>
  <c r="L24" i="3"/>
  <c r="N23" i="3"/>
  <c r="L23" i="3"/>
  <c r="N22" i="3"/>
  <c r="L22" i="3"/>
  <c r="N21" i="3"/>
  <c r="L21" i="3"/>
  <c r="N20" i="3"/>
  <c r="L20" i="3"/>
  <c r="N19" i="3"/>
  <c r="L19" i="3"/>
  <c r="N18" i="3"/>
  <c r="L18" i="3"/>
  <c r="N17" i="3"/>
  <c r="L17" i="3"/>
  <c r="N16" i="3"/>
  <c r="L16" i="3"/>
  <c r="N15" i="3"/>
  <c r="L15" i="3"/>
  <c r="N14" i="3"/>
  <c r="L14" i="3"/>
  <c r="N13" i="3"/>
  <c r="L13" i="3"/>
  <c r="N12" i="3"/>
  <c r="L12" i="3"/>
  <c r="N11" i="3"/>
  <c r="L11" i="3"/>
  <c r="N10" i="3"/>
  <c r="L10" i="3"/>
  <c r="N9" i="3"/>
  <c r="L9" i="3"/>
  <c r="N8" i="3"/>
  <c r="L8" i="3"/>
  <c r="N7" i="3"/>
  <c r="L7" i="3"/>
  <c r="N6" i="3"/>
  <c r="L6" i="3"/>
  <c r="N5" i="3"/>
  <c r="L5" i="3"/>
  <c r="N4" i="3"/>
  <c r="L4" i="3"/>
  <c r="O20" i="1"/>
  <c r="O19" i="1"/>
  <c r="M20" i="2" s="1"/>
  <c r="N20" i="2" s="1"/>
  <c r="O18" i="1"/>
  <c r="O17" i="1"/>
  <c r="M18" i="2" s="1"/>
  <c r="N18" i="2" s="1"/>
  <c r="O16" i="1"/>
  <c r="M17" i="2" s="1"/>
  <c r="N17" i="2" s="1"/>
  <c r="O15" i="1"/>
  <c r="M16" i="2" s="1"/>
  <c r="N16" i="2" s="1"/>
  <c r="O14" i="1"/>
  <c r="O13" i="1"/>
  <c r="O12" i="1"/>
  <c r="M13" i="2" s="1"/>
  <c r="N13" i="2" s="1"/>
  <c r="O11" i="1"/>
  <c r="M12" i="2" s="1"/>
  <c r="N12" i="2" s="1"/>
  <c r="O10" i="1"/>
  <c r="O9" i="1"/>
  <c r="M10" i="2" s="1"/>
  <c r="N10" i="2" s="1"/>
  <c r="O8" i="1"/>
  <c r="M9" i="2" s="1"/>
  <c r="N9" i="2" s="1"/>
  <c r="O7" i="1"/>
  <c r="M8" i="2" s="1"/>
  <c r="N8" i="2" s="1"/>
  <c r="O6" i="1"/>
  <c r="M7" i="2" s="1"/>
  <c r="N7" i="2" s="1"/>
  <c r="O5" i="1"/>
  <c r="M6" i="2" s="1"/>
  <c r="N6" i="2" s="1"/>
  <c r="O4" i="1"/>
  <c r="O3" i="1"/>
  <c r="M4" i="2" s="1"/>
  <c r="N4" i="2" s="1"/>
  <c r="M5" i="2" l="1"/>
  <c r="N5" i="2" s="1"/>
  <c r="M21" i="2"/>
  <c r="N21" i="2" s="1"/>
  <c r="M19" i="2"/>
  <c r="N19" i="2" s="1"/>
  <c r="M11" i="2"/>
  <c r="N11" i="2" s="1"/>
  <c r="M15" i="2"/>
  <c r="N15" i="2" s="1"/>
  <c r="M14" i="2"/>
  <c r="N14" i="2" s="1"/>
  <c r="N23" i="2" l="1"/>
</calcChain>
</file>

<file path=xl/sharedStrings.xml><?xml version="1.0" encoding="utf-8"?>
<sst xmlns="http://schemas.openxmlformats.org/spreadsheetml/2006/main" count="2971" uniqueCount="222">
  <si>
    <t xml:space="preserve">Naam Inschrijver </t>
  </si>
  <si>
    <t>(Vul hier uw bedrijfsnaam in)</t>
  </si>
  <si>
    <t xml:space="preserve">type drukwerk </t>
  </si>
  <si>
    <t>type
Nummer</t>
  </si>
  <si>
    <t>Object</t>
  </si>
  <si>
    <t>Omvang</t>
  </si>
  <si>
    <t>Formaat</t>
  </si>
  <si>
    <t>Papier/ substraat</t>
  </si>
  <si>
    <t>Bedrukking</t>
  </si>
  <si>
    <t>Veredelen</t>
  </si>
  <si>
    <t>Afwerking</t>
  </si>
  <si>
    <t>Verpakken</t>
  </si>
  <si>
    <t xml:space="preserve">indicatieve oplage per opdracht </t>
  </si>
  <si>
    <t xml:space="preserve">totaal van de indicatieve oplagen per jaar </t>
  </si>
  <si>
    <t xml:space="preserve">prijs per opdracht
franco huis Arnhem
exclusief BTW </t>
  </si>
  <si>
    <t xml:space="preserve">prijs per opdracht
franco huis Arnhem
inclusief BTW </t>
  </si>
  <si>
    <t xml:space="preserve">huisstijl product </t>
  </si>
  <si>
    <t>HDW 1</t>
  </si>
  <si>
    <t xml:space="preserve">Affiche overzicht opleidingen </t>
  </si>
  <si>
    <t>1 variant</t>
  </si>
  <si>
    <t xml:space="preserve">plano formaat:  
netto formaat:  </t>
  </si>
  <si>
    <t xml:space="preserve">  297 x 420 mm. (A3)
  210 x 297 mm (A4)</t>
  </si>
  <si>
    <t>150 grs Silk mc</t>
  </si>
  <si>
    <t>tweezijdig gedrukt in 4/4 fc</t>
  </si>
  <si>
    <t>1 slag vouwen</t>
  </si>
  <si>
    <t>handzaam per 500 / doos</t>
  </si>
  <si>
    <t>HDW 2</t>
  </si>
  <si>
    <t>overeenkomsten Beroepspraktijkvorming</t>
  </si>
  <si>
    <t xml:space="preserve">netto formaat:   </t>
  </si>
  <si>
    <t xml:space="preserve">  210/297 mm. (A4)</t>
  </si>
  <si>
    <t>Multibusiness 120 grs</t>
  </si>
  <si>
    <t>1-zijdig bedrukt in 2/0
PANTONE Violet C &amp; 
PANTONE Orange 021 C</t>
  </si>
  <si>
    <t>snijden</t>
  </si>
  <si>
    <t>handzaam verpakt per 500</t>
  </si>
  <si>
    <t>HDW 3-a</t>
  </si>
  <si>
    <t>Briefpapier - Rijn IJssel</t>
  </si>
  <si>
    <t>90 grs Bankpost</t>
  </si>
  <si>
    <t>verpakt per 500 vel</t>
  </si>
  <si>
    <t>HDW 3-b</t>
  </si>
  <si>
    <t>Vervolgpapier - Rijn IJssel</t>
  </si>
  <si>
    <t>HDW 4</t>
  </si>
  <si>
    <t>C4 Akte enveloppen 
met linker venster Rijn Ijssel</t>
  </si>
  <si>
    <t xml:space="preserve">  229/324 mm. (C4)</t>
  </si>
  <si>
    <t>120 grs Business met venster links, klep met strip
vensterformaat: 40 x 110 mm
vensterstand: 60 mm bovenzijde / 
20 mm linkerzijde</t>
  </si>
  <si>
    <t>nvt</t>
  </si>
  <si>
    <t>handzaam verpakt 
per 250 ex in dozen</t>
  </si>
  <si>
    <t>HDW 5</t>
  </si>
  <si>
    <t>C4 Akte enveloppen 
met Port Betaald Rijn IJssel</t>
  </si>
  <si>
    <t>120 grs business zonder venster, 
klep met strip</t>
  </si>
  <si>
    <t>HDW 6</t>
  </si>
  <si>
    <t>C5 Antwoord
diensten envelop Rijn Ijssel</t>
  </si>
  <si>
    <t xml:space="preserve">  162/229 mm. (C5)</t>
  </si>
  <si>
    <t>90 grs Trajanus trapezium gegomd</t>
  </si>
  <si>
    <t>handzaam verpakken 
per 500 / doos</t>
  </si>
  <si>
    <t>HDW 7</t>
  </si>
  <si>
    <t>C5 venster enveloppen 
met Port Betaald Rijn IJssel</t>
  </si>
  <si>
    <t>90 grs Trajanus trapezium gegomd
venster 40 x 110 - 
vensterstand 20 links 72 van onder</t>
  </si>
  <si>
    <t>HDW 8</t>
  </si>
  <si>
    <t>Cursusblok A4 - Rijn Ijssel 25 schrijfvellen op onderbord 
per blok met dekblad</t>
  </si>
  <si>
    <t>dekvel:
schrijfvellen:</t>
  </si>
  <si>
    <t xml:space="preserve">  210 x 317 mm
  210/297 mm. (A4)</t>
  </si>
  <si>
    <t>dekblad: Silk mc 200 grs
schrijfvellen: PlanoPlus 80 grs
Onderbord: Grijskarton Luxline Grijs (grey)</t>
  </si>
  <si>
    <t>dekblad: 1-zijdig bedrukt in PMS 021 en Violet (2/0) + vernis
schrijfvellen: 1-zijdig PMS 021 en violet (2/0)</t>
  </si>
  <si>
    <t>vergaren (25 vel), lijmen en voorzien van onderbord, dekblad omplakken</t>
  </si>
  <si>
    <t>verpakt per 50 bloks/doos</t>
  </si>
  <si>
    <t>HDW 9</t>
  </si>
  <si>
    <t>Cursusblok A5 - Rijn Ijssel 25 schrijfvellen op onderbord 
per blok met dekblad</t>
  </si>
  <si>
    <t>dekvel: 
schrijfvellen:</t>
  </si>
  <si>
    <t xml:space="preserve">  148 x 230 mm
  148 x 210 mm. (A5)</t>
  </si>
  <si>
    <t>verpakt per 100 bloks/doos</t>
  </si>
  <si>
    <t>HDW 10</t>
  </si>
  <si>
    <t>Monsterzak enveloppen 
met Port Betaald - Rijn IJssel</t>
  </si>
  <si>
    <t xml:space="preserve">  261 x 371 x rug 38 mm</t>
  </si>
  <si>
    <t>150 grs Wit kraft met striplock</t>
  </si>
  <si>
    <t>1-zijdig bedrukt in 
PANTONE Violet C &amp; 
PANTONE Orange 021 C 2/0</t>
  </si>
  <si>
    <t>handzaam verpakt in dozen</t>
  </si>
  <si>
    <t>HDW 11</t>
  </si>
  <si>
    <t>Presentatiemappen 
Rijn IJssel</t>
  </si>
  <si>
    <t xml:space="preserve">  420 x 505 mm
  220 x 310 mm</t>
  </si>
  <si>
    <t>300 grs, Multiart silk wit</t>
  </si>
  <si>
    <t>Buitenzijde: Oranje PMS 021 en Violet (2/0)
Binnenzijde: Onbedrukt</t>
  </si>
  <si>
    <t>v.z.v. 2-zijdig matlaminaat &amp; spotuv lak</t>
  </si>
  <si>
    <t>stansen met visitekaartslitjes, 
opengeslagen leveren</t>
  </si>
  <si>
    <t>verpakt per 250</t>
  </si>
  <si>
    <t>HDW 12</t>
  </si>
  <si>
    <t>Rijn IJssel Opleidingsblad onderwijsovereenkomst</t>
  </si>
  <si>
    <t>Digi Gold Classic 88153616</t>
  </si>
  <si>
    <t>1-zijdig bedrukt in 
PANTONE Violet C &amp; 
PANTONE Orange 021 C (2/0)</t>
  </si>
  <si>
    <t>verpakt per 500</t>
  </si>
  <si>
    <t>HDW 13</t>
  </si>
  <si>
    <t>Rijn IJssel 
Toetspapier A4 lijn</t>
  </si>
  <si>
    <t>80 grs Plano script</t>
  </si>
  <si>
    <t>2-zijdig bedrukt in 
1 kleur (violet) (1/1)</t>
  </si>
  <si>
    <t>schoonsnijden</t>
  </si>
  <si>
    <t>verpakt in dozen 
per 500 vel</t>
  </si>
  <si>
    <t>HDW 14</t>
  </si>
  <si>
    <t xml:space="preserve">Rijn Ijssel
Toetspapier A3 lijn </t>
  </si>
  <si>
    <t>plano formaat:
afgewerkt formaat:</t>
  </si>
  <si>
    <t xml:space="preserve">  297/420 mm. (A3)
  210/297 mm. (A4)</t>
  </si>
  <si>
    <t>gevouwen naar A4-formaat</t>
  </si>
  <si>
    <t>handzaam verpakken per 250 / doos</t>
  </si>
  <si>
    <t>Schrijfblok A4 - Rijn IJssel 
50 schrijfvellen op onderbord 
per blok met dekblad</t>
  </si>
  <si>
    <t>1-zijdig 
mat vernis</t>
  </si>
  <si>
    <t>vergaren (50 vel), lijmen en voorzien van onderbord, dekblad omplakken</t>
  </si>
  <si>
    <t>verpakken per 25 bloks/doos</t>
  </si>
  <si>
    <t>HDW 15</t>
  </si>
  <si>
    <t>Schrijfblok A5 - Rijn Ijssel 50 schrijfvellen op onderbord 
per blok met dekblad</t>
  </si>
  <si>
    <t>HDW 16</t>
  </si>
  <si>
    <t xml:space="preserve">Rijn IJssel
Zonder begeleidend schrijven </t>
  </si>
  <si>
    <t>afgewerkt formaat:</t>
  </si>
  <si>
    <t xml:space="preserve"> 210 x 148  mm. (A5)</t>
  </si>
  <si>
    <t>verpakt per 50 vel</t>
  </si>
  <si>
    <t xml:space="preserve">*) model wordt per post toegezonden </t>
  </si>
  <si>
    <t>Prijzenblad en productspecificaties Rijn IJssel</t>
  </si>
  <si>
    <t xml:space="preserve">indicatieve oplagen per jaar </t>
  </si>
  <si>
    <t>waarde</t>
  </si>
  <si>
    <t>plano formaat: 297 x 420 mm. (A3)
afgewerkt formaat: 210 x 297 mm (A4)</t>
  </si>
  <si>
    <t xml:space="preserve">3 varianten </t>
  </si>
  <si>
    <t>210/297 mm. (A4)</t>
  </si>
  <si>
    <t>2-zijdig bedrukt in 2/1
Voorzijde: (PANTONE Violet C &amp; PANTONE Orange 021 C)
Achterzijde: (PMS 2645)</t>
  </si>
  <si>
    <t>210 x 297 mm A4</t>
  </si>
  <si>
    <t>1-zijdig bedrukt in 2/0 (PANTONE Violet C &amp; PANTONE Orange 021 C)</t>
  </si>
  <si>
    <t>229/324 mm. (C4)</t>
  </si>
  <si>
    <t>120 grs Business met venster links, klep met strip
vensterformaat: 40 x 110 mm
vensterstand: 60 mm bovenzijde / 20 mm linkerzijde</t>
  </si>
  <si>
    <t>handzaam verpakt per 250 ex in dozen</t>
  </si>
  <si>
    <t>120 grs business zonder venster, klep met strip</t>
  </si>
  <si>
    <t>162/229 mm. (C5)</t>
  </si>
  <si>
    <t>handzaam verpakken per 500 / doos</t>
  </si>
  <si>
    <t>90 grs Trajanus trapezium gegomd
venster 40 x 110 - vensterstand 20 links 72 van onder</t>
  </si>
  <si>
    <t>dekvel: 210 x 317 mm
schrijfvellen: 210/297 mm. (A4)</t>
  </si>
  <si>
    <t>dekblad: 1-zijdig bedrukt in 2 kleuren (PMS 021 en Violet) + vernis
schrijfvellen: 1-zijdig 2 kleuren (PMS021 en violet)</t>
  </si>
  <si>
    <t>dekvel: 148 x 230 mm
schrijfvellen: 148 x 210 mm. (A5)</t>
  </si>
  <si>
    <t>261 x 371 x rug 38 mm</t>
  </si>
  <si>
    <t>Plano: 420 x 505 mm
afgewerkt: 220 x 310 mm</t>
  </si>
  <si>
    <t>Buitenzijde: Oranje (PMS 021 en Violet)
Binnenzijde: Onbedrukt</t>
  </si>
  <si>
    <t>stansen met visitekaartslitjes, opengeslagen leveren</t>
  </si>
  <si>
    <t>2-zijdig bedrukt in PMS 021 en Violet</t>
  </si>
  <si>
    <t>verpakt in dozen per 500 vel</t>
  </si>
  <si>
    <t>plano formaat: 297/420 mm. (A3)
afgewerkt formaat: 210/297 mm. (A4)</t>
  </si>
  <si>
    <t>2-zijdig bedrukt in 1 kleur (violet)</t>
  </si>
  <si>
    <t>210/148,5 mm. (A5 oblong)</t>
  </si>
  <si>
    <t xml:space="preserve"> Subtotaal  HDW</t>
  </si>
  <si>
    <t>Papier</t>
  </si>
  <si>
    <t>Grams</t>
  </si>
  <si>
    <t xml:space="preserve">Oplage 
per opdracht </t>
  </si>
  <si>
    <t xml:space="preserve">prijs per opdracht
franco huis 
exclusief BTW </t>
  </si>
  <si>
    <t xml:space="preserve">prijs per opdracht
franco huis 
inclusief BTW </t>
  </si>
  <si>
    <t xml:space="preserve">prijs per opdracht
elke 250 ex. meer
exclusief BTW </t>
  </si>
  <si>
    <t xml:space="preserve">prijs per opdracht
elke 250 ex. meer
inclusief BTW </t>
  </si>
  <si>
    <t xml:space="preserve">Promotioneel </t>
  </si>
  <si>
    <t>Flyers</t>
  </si>
  <si>
    <t xml:space="preserve">  A5: 148 x 210 mm</t>
  </si>
  <si>
    <t>HVMC mat/Silk</t>
  </si>
  <si>
    <t>170 g/m2</t>
  </si>
  <si>
    <t>1 zijdig bedrukt in zwart (1/0)</t>
  </si>
  <si>
    <t>Schoonsnijden</t>
  </si>
  <si>
    <t>handzaam</t>
  </si>
  <si>
    <t>2 zijdig bedrukt in zwart (1/1)</t>
  </si>
  <si>
    <t>1 zijdig bedrukt in FC (4/0)</t>
  </si>
  <si>
    <t>2 zijdig bedrukt in FC (4/4)</t>
  </si>
  <si>
    <t>350 g/m2</t>
  </si>
  <si>
    <t xml:space="preserve">  A4: 210 x 297 mm</t>
  </si>
  <si>
    <t xml:space="preserve">  A3: 210 x 297 mm</t>
  </si>
  <si>
    <t xml:space="preserve">  148 x 148 mm</t>
  </si>
  <si>
    <t xml:space="preserve"> 210 x 210 mm</t>
  </si>
  <si>
    <t xml:space="preserve"> 105 x 297 mm</t>
  </si>
  <si>
    <t xml:space="preserve"> 74 x 210 mm</t>
  </si>
  <si>
    <t>Plano Formaat</t>
  </si>
  <si>
    <t>Folders</t>
  </si>
  <si>
    <t>Vouwen rillen/naar A5</t>
  </si>
  <si>
    <t>Vouwen rillen/naar A4</t>
  </si>
  <si>
    <t>Omvang
Aantal paginas</t>
  </si>
  <si>
    <t>Papier omslag</t>
  </si>
  <si>
    <t>Papier binnenwerk
Selfcover</t>
  </si>
  <si>
    <t>Brochure</t>
  </si>
  <si>
    <t xml:space="preserve">  A4: 297 x 210 mm</t>
  </si>
  <si>
    <t>90 g/m2</t>
  </si>
  <si>
    <t>Geheel in FC (4/4)</t>
  </si>
  <si>
    <t>Gehecht gebrocherd tot A5</t>
  </si>
  <si>
    <t>130 g/m2</t>
  </si>
  <si>
    <t>250 g/m2</t>
  </si>
  <si>
    <t xml:space="preserve">  A3: 420 x 297 mm</t>
  </si>
  <si>
    <t>Gehecht gebrocherd tot A4</t>
  </si>
  <si>
    <t>Gelijmd gebrocherd tot A4</t>
  </si>
  <si>
    <t>tariefopgave in maximaal 4 decimalen</t>
  </si>
  <si>
    <t xml:space="preserve">type item </t>
  </si>
  <si>
    <t>Object
Aflopend geprint</t>
  </si>
  <si>
    <t xml:space="preserve"> Formaat</t>
  </si>
  <si>
    <t>specificaties / product</t>
  </si>
  <si>
    <t>opmerkingen</t>
  </si>
  <si>
    <t xml:space="preserve">indicatieve oplage
per opdracht </t>
  </si>
  <si>
    <t>losbladprint</t>
  </si>
  <si>
    <t>Print 1 zijdig zwart</t>
  </si>
  <si>
    <t>A5</t>
  </si>
  <si>
    <t>160 grams wit</t>
  </si>
  <si>
    <t>Print 2 zijdig zwart</t>
  </si>
  <si>
    <t xml:space="preserve">Print 1 zijdig kleur </t>
  </si>
  <si>
    <t xml:space="preserve">Print 2 zijdig kleur </t>
  </si>
  <si>
    <t>300 grams wit</t>
  </si>
  <si>
    <t>A6</t>
  </si>
  <si>
    <t>Print 1 zijdig kleur</t>
  </si>
  <si>
    <t>A4</t>
  </si>
  <si>
    <t>90 gr Colorprint</t>
  </si>
  <si>
    <t>Print 2 zijdig kleur</t>
  </si>
  <si>
    <t>printen 1 zijdig zwart</t>
  </si>
  <si>
    <t>printen 2 zijdig zwart</t>
  </si>
  <si>
    <t>A3</t>
  </si>
  <si>
    <t>Carbonless set 2 vel zw afdruk</t>
  </si>
  <si>
    <t>incl carbonless</t>
  </si>
  <si>
    <t>Carbonless set 3 vel zw afdruk</t>
  </si>
  <si>
    <t>Carbonless set 4 vel zw afdruk</t>
  </si>
  <si>
    <t>grootformaatprint</t>
  </si>
  <si>
    <t>print enkelzijdig</t>
  </si>
  <si>
    <t>A0</t>
  </si>
  <si>
    <t>Rocket photo papier 190 gr</t>
  </si>
  <si>
    <t>A1</t>
  </si>
  <si>
    <t>print  enkelzijdig</t>
  </si>
  <si>
    <t>A2</t>
  </si>
  <si>
    <t>HDW 17</t>
  </si>
  <si>
    <t>Gelijmd gebocheerd tot A5</t>
  </si>
  <si>
    <t>Afdrukprijs
per print (exemplaar)
excl. BTW</t>
  </si>
  <si>
    <t>Afdrukprijs
per print (exemplaar)
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</si>
</sst>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0"/>
    <numFmt numFmtId="165" formatCode="&quot;€&quot;\ 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.5"/>
      <name val="Calibri"/>
      <family val="2"/>
    </font>
    <font>
      <sz val="8.5"/>
      <name val="Arial"/>
      <family val="2"/>
    </font>
    <font>
      <sz val="10"/>
      <color theme="1"/>
      <name val="Calibri"/>
      <family val="2"/>
      <scheme val="minor"/>
    </font>
    <font>
      <b/>
      <sz val="9.5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44" fontId="4" fillId="0" borderId="0"/>
  </cellStyleXfs>
  <cellXfs count="1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4" fontId="0" fillId="5" borderId="1" xfId="0" applyNumberFormat="1" applyFill="1" applyBorder="1" applyAlignment="1">
      <alignment horizontal="center" vertical="center"/>
    </xf>
    <xf numFmtId="44" fontId="0" fillId="4" borderId="1" xfId="1" applyFont="1" applyFill="1" applyBorder="1" applyAlignment="1">
      <alignment vertical="center"/>
    </xf>
    <xf numFmtId="0" fontId="0" fillId="6" borderId="0" xfId="0" applyFill="1"/>
    <xf numFmtId="0" fontId="0" fillId="6" borderId="0" xfId="0" applyFill="1" applyAlignment="1">
      <alignment wrapText="1"/>
    </xf>
    <xf numFmtId="0" fontId="1" fillId="6" borderId="0" xfId="0" applyFont="1" applyFill="1"/>
    <xf numFmtId="0" fontId="6" fillId="6" borderId="0" xfId="0" applyFont="1" applyFill="1" applyAlignment="1">
      <alignment horizontal="left" wrapText="1"/>
    </xf>
    <xf numFmtId="44" fontId="0" fillId="3" borderId="1" xfId="1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vertical="center" wrapText="1"/>
    </xf>
    <xf numFmtId="0" fontId="0" fillId="6" borderId="9" xfId="0" applyFill="1" applyBorder="1"/>
    <xf numFmtId="0" fontId="0" fillId="6" borderId="9" xfId="0" applyFill="1" applyBorder="1" applyAlignment="1">
      <alignment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 wrapText="1"/>
    </xf>
    <xf numFmtId="3" fontId="3" fillId="7" borderId="5" xfId="0" applyNumberFormat="1" applyFont="1" applyFill="1" applyBorder="1" applyAlignment="1">
      <alignment horizontal="center" vertical="center" wrapText="1"/>
    </xf>
    <xf numFmtId="44" fontId="0" fillId="7" borderId="1" xfId="1" applyFont="1" applyFill="1" applyBorder="1" applyAlignment="1" applyProtection="1">
      <alignment vertical="center"/>
      <protection locked="0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44" fontId="0" fillId="3" borderId="0" xfId="1" applyFont="1" applyFill="1" applyAlignment="1" applyProtection="1">
      <alignment vertical="center"/>
      <protection locked="0"/>
    </xf>
    <xf numFmtId="0" fontId="0" fillId="0" borderId="14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4" fontId="0" fillId="3" borderId="19" xfId="1" applyFon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left" vertical="center"/>
    </xf>
    <xf numFmtId="0" fontId="0" fillId="6" borderId="9" xfId="0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8" xfId="0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right" vertical="top" shrinkToFit="1"/>
    </xf>
    <xf numFmtId="0" fontId="9" fillId="0" borderId="5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right" vertical="top" shrinkToFit="1"/>
    </xf>
    <xf numFmtId="0" fontId="9" fillId="0" borderId="2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164" fontId="9" fillId="0" borderId="17" xfId="0" applyNumberFormat="1" applyFont="1" applyBorder="1" applyAlignment="1">
      <alignment horizontal="right" vertical="top" shrinkToFit="1"/>
    </xf>
    <xf numFmtId="0" fontId="9" fillId="0" borderId="26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horizontal="center" vertical="top" wrapText="1"/>
    </xf>
    <xf numFmtId="0" fontId="9" fillId="0" borderId="28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3" fontId="12" fillId="0" borderId="20" xfId="0" applyNumberFormat="1" applyFont="1" applyBorder="1" applyAlignment="1">
      <alignment horizontal="center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left" vertical="top" wrapText="1"/>
    </xf>
    <xf numFmtId="3" fontId="12" fillId="0" borderId="13" xfId="0" applyNumberFormat="1" applyFont="1" applyBorder="1" applyAlignment="1">
      <alignment horizontal="center" vertical="top" wrapText="1"/>
    </xf>
    <xf numFmtId="3" fontId="12" fillId="0" borderId="32" xfId="0" applyNumberFormat="1" applyFont="1" applyBorder="1" applyAlignment="1">
      <alignment horizontal="center" vertical="top" wrapText="1"/>
    </xf>
    <xf numFmtId="0" fontId="9" fillId="0" borderId="33" xfId="0" applyFont="1" applyBorder="1" applyAlignment="1">
      <alignment horizontal="left" vertical="top" wrapText="1"/>
    </xf>
    <xf numFmtId="3" fontId="1" fillId="0" borderId="0" xfId="0" applyNumberFormat="1" applyFont="1" applyAlignment="1">
      <alignment horizontal="center"/>
    </xf>
    <xf numFmtId="3" fontId="12" fillId="0" borderId="17" xfId="0" applyNumberFormat="1" applyFont="1" applyBorder="1" applyAlignment="1">
      <alignment horizontal="center" vertical="top" wrapText="1"/>
    </xf>
    <xf numFmtId="165" fontId="0" fillId="0" borderId="0" xfId="0" applyNumberFormat="1"/>
    <xf numFmtId="3" fontId="2" fillId="2" borderId="7" xfId="0" applyNumberFormat="1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3" fontId="12" fillId="0" borderId="35" xfId="0" applyNumberFormat="1" applyFont="1" applyBorder="1" applyAlignment="1">
      <alignment horizontal="center" vertical="top" wrapText="1"/>
    </xf>
    <xf numFmtId="165" fontId="1" fillId="0" borderId="0" xfId="0" applyNumberFormat="1" applyFont="1"/>
    <xf numFmtId="0" fontId="2" fillId="2" borderId="6" xfId="0" applyFont="1" applyFill="1" applyBorder="1" applyAlignment="1">
      <alignment horizontal="left" vertical="center" wrapText="1"/>
    </xf>
    <xf numFmtId="0" fontId="0" fillId="0" borderId="9" xfId="0" applyBorder="1"/>
    <xf numFmtId="0" fontId="8" fillId="8" borderId="9" xfId="0" applyFont="1" applyFill="1" applyBorder="1" applyAlignment="1">
      <alignment horizontal="center" vertical="center"/>
    </xf>
    <xf numFmtId="0" fontId="0" fillId="0" borderId="9" xfId="0" applyBorder="1"/>
    <xf numFmtId="0" fontId="2" fillId="2" borderId="36" xfId="0" applyFont="1" applyFill="1" applyBorder="1" applyAlignment="1">
      <alignment horizontal="center" vertical="center"/>
    </xf>
    <xf numFmtId="0" fontId="0" fillId="0" borderId="12" xfId="0" applyBorder="1"/>
    <xf numFmtId="0" fontId="7" fillId="6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7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6" borderId="0" xfId="0" applyFont="1" applyFill="1" applyAlignment="1">
      <alignment horizontal="left" vertical="center" wrapText="1"/>
    </xf>
    <xf numFmtId="0" fontId="0" fillId="0" borderId="37" xfId="0" applyBorder="1"/>
    <xf numFmtId="0" fontId="0" fillId="0" borderId="39" xfId="0" applyBorder="1"/>
    <xf numFmtId="165" fontId="0" fillId="0" borderId="38" xfId="0" applyNumberFormat="1" applyBorder="1"/>
    <xf numFmtId="0" fontId="0" fillId="0" borderId="40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1059414</xdr:colOff>
      <xdr:row>0</xdr:row>
      <xdr:rowOff>106914</xdr:rowOff>
    </xdr:from>
    <xdr:to>
      <xdr:col>14</xdr:col>
      <xdr:colOff>400413</xdr:colOff>
      <xdr:row>0</xdr:row>
      <xdr:rowOff>468864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45281" y="106914"/>
          <a:ext cx="1557020" cy="3619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544285</xdr:colOff>
      <xdr:row>0</xdr:row>
      <xdr:rowOff>155511</xdr:rowOff>
    </xdr:from>
    <xdr:to>
      <xdr:col>13</xdr:col>
      <xdr:colOff>973856</xdr:colOff>
      <xdr:row>0</xdr:row>
      <xdr:rowOff>517461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39438" y="155511"/>
          <a:ext cx="1557020" cy="3619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466530</xdr:colOff>
      <xdr:row>0</xdr:row>
      <xdr:rowOff>301301</xdr:rowOff>
    </xdr:from>
    <xdr:to>
      <xdr:col>13</xdr:col>
      <xdr:colOff>905820</xdr:colOff>
      <xdr:row>1</xdr:row>
      <xdr:rowOff>12052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56147" y="301301"/>
          <a:ext cx="1557020" cy="3619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437373</xdr:colOff>
      <xdr:row>0</xdr:row>
      <xdr:rowOff>320740</xdr:rowOff>
    </xdr:from>
    <xdr:to>
      <xdr:col>13</xdr:col>
      <xdr:colOff>876664</xdr:colOff>
      <xdr:row>1</xdr:row>
      <xdr:rowOff>31491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64159" y="320740"/>
          <a:ext cx="1557020" cy="3619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19439</xdr:colOff>
      <xdr:row>0</xdr:row>
      <xdr:rowOff>311021</xdr:rowOff>
    </xdr:from>
    <xdr:to>
      <xdr:col>15</xdr:col>
      <xdr:colOff>458730</xdr:colOff>
      <xdr:row>1</xdr:row>
      <xdr:rowOff>21772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53827" y="311021"/>
          <a:ext cx="1557020" cy="3619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242985</xdr:colOff>
      <xdr:row>0</xdr:row>
      <xdr:rowOff>349898</xdr:rowOff>
    </xdr:from>
    <xdr:to>
      <xdr:col>15</xdr:col>
      <xdr:colOff>682276</xdr:colOff>
      <xdr:row>1</xdr:row>
      <xdr:rowOff>60649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77373" y="349898"/>
          <a:ext cx="1557020" cy="3619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171450</xdr:rowOff>
    </xdr:from>
    <xdr:to>
      <xdr:col>6</xdr:col>
      <xdr:colOff>452120</xdr:colOff>
      <xdr:row>0</xdr:row>
      <xdr:rowOff>533400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29900" y="171450"/>
          <a:ext cx="1557020" cy="3619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opLeftCell="H1" zoomScale="98" zoomScaleNormal="98" zoomScalePageLayoutView="98" workbookViewId="0">
      <pane ySplit="2" topLeftCell="A20" activePane="bottomLeft" state="frozen"/>
      <selection activeCell="F2" sqref="F2"/>
      <selection pane="bottomLeft" activeCell="O21" sqref="O21"/>
    </sheetView>
  </sheetViews>
  <sheetFormatPr defaultColWidth="0" defaultRowHeight="15" zeroHeight="1" x14ac:dyDescent="0.25"/>
  <cols>
    <col min="1" max="1" width="25" customWidth="1"/>
    <col min="2" max="2" width="9.7109375" customWidth="1"/>
    <col min="3" max="3" width="32.28515625" style="2" customWidth="1"/>
    <col min="4" max="4" width="13.7109375" customWidth="1"/>
    <col min="5" max="5" width="30.140625" bestFit="1" customWidth="1"/>
    <col min="6" max="6" width="30.28515625" customWidth="1"/>
    <col min="7" max="7" width="31.85546875" customWidth="1"/>
    <col min="8" max="8" width="27" style="2" customWidth="1"/>
    <col min="9" max="9" width="18.42578125" customWidth="1"/>
    <col min="10" max="10" width="37.85546875" style="2" customWidth="1"/>
    <col min="11" max="11" width="23.7109375" style="2" customWidth="1"/>
    <col min="12" max="12" width="18.140625" customWidth="1"/>
    <col min="13" max="13" width="16.28515625" customWidth="1"/>
    <col min="14" max="15" width="16.85546875" customWidth="1"/>
    <col min="16" max="16" width="9" style="19" customWidth="1"/>
    <col min="17" max="17" width="0" hidden="1" customWidth="1"/>
    <col min="18" max="18" width="9" hidden="1" customWidth="1"/>
    <col min="19" max="16384" width="9" hidden="1"/>
  </cols>
  <sheetData>
    <row r="1" spans="1:16" ht="51" customHeight="1" thickBot="1" x14ac:dyDescent="0.3">
      <c r="A1" s="27" t="s">
        <v>0</v>
      </c>
      <c r="B1" s="105" t="s">
        <v>1</v>
      </c>
      <c r="C1" s="106"/>
      <c r="D1" s="28"/>
      <c r="E1" s="28"/>
      <c r="F1" s="28"/>
      <c r="G1" s="28"/>
      <c r="H1" s="29"/>
      <c r="I1" s="28"/>
      <c r="J1" s="29"/>
      <c r="K1" s="29"/>
      <c r="L1" s="28"/>
      <c r="M1" s="28"/>
      <c r="N1" s="28"/>
      <c r="O1" s="28"/>
    </row>
    <row r="2" spans="1:16" s="1" customFormat="1" ht="75" customHeight="1" x14ac:dyDescent="0.25">
      <c r="A2" s="15" t="s">
        <v>2</v>
      </c>
      <c r="B2" s="15" t="s">
        <v>3</v>
      </c>
      <c r="C2" s="15" t="s">
        <v>4</v>
      </c>
      <c r="D2" s="24" t="s">
        <v>5</v>
      </c>
      <c r="E2" s="107" t="s">
        <v>6</v>
      </c>
      <c r="F2" s="108"/>
      <c r="G2" s="24" t="s">
        <v>7</v>
      </c>
      <c r="H2" s="15" t="s">
        <v>8</v>
      </c>
      <c r="I2" s="24" t="s">
        <v>9</v>
      </c>
      <c r="J2" s="15" t="s">
        <v>10</v>
      </c>
      <c r="K2" s="15" t="s">
        <v>11</v>
      </c>
      <c r="L2" s="15" t="s">
        <v>12</v>
      </c>
      <c r="M2" s="25" t="s">
        <v>13</v>
      </c>
      <c r="N2" s="26" t="s">
        <v>14</v>
      </c>
      <c r="O2" s="26" t="s">
        <v>15</v>
      </c>
      <c r="P2" s="21"/>
    </row>
    <row r="3" spans="1:16" ht="60" customHeight="1" x14ac:dyDescent="0.25">
      <c r="A3" s="14" t="s">
        <v>16</v>
      </c>
      <c r="B3" s="6" t="s">
        <v>17</v>
      </c>
      <c r="C3" s="36" t="s">
        <v>18</v>
      </c>
      <c r="D3" s="6" t="s">
        <v>19</v>
      </c>
      <c r="E3" s="31" t="s">
        <v>20</v>
      </c>
      <c r="F3" s="30" t="s">
        <v>21</v>
      </c>
      <c r="G3" s="7" t="s">
        <v>22</v>
      </c>
      <c r="H3" s="7" t="s">
        <v>23</v>
      </c>
      <c r="I3" s="6"/>
      <c r="J3" s="7" t="s">
        <v>24</v>
      </c>
      <c r="K3" s="7" t="s">
        <v>25</v>
      </c>
      <c r="L3" s="32">
        <v>5000</v>
      </c>
      <c r="M3" s="33">
        <v>5000</v>
      </c>
      <c r="N3" s="23">
        <v>0</v>
      </c>
      <c r="O3" s="23">
        <f t="shared" ref="O3:O20" si="0">(0.21*N3)+N3</f>
        <v>0</v>
      </c>
    </row>
    <row r="4" spans="1:16" ht="60" customHeight="1" x14ac:dyDescent="0.25">
      <c r="A4" s="40" t="s">
        <v>16</v>
      </c>
      <c r="B4" s="41" t="s">
        <v>26</v>
      </c>
      <c r="C4" s="42" t="s">
        <v>27</v>
      </c>
      <c r="D4" s="41" t="s">
        <v>19</v>
      </c>
      <c r="E4" s="43" t="s">
        <v>28</v>
      </c>
      <c r="F4" s="40" t="s">
        <v>29</v>
      </c>
      <c r="G4" s="44" t="s">
        <v>30</v>
      </c>
      <c r="H4" s="44" t="s">
        <v>31</v>
      </c>
      <c r="I4" s="45"/>
      <c r="J4" s="44" t="s">
        <v>32</v>
      </c>
      <c r="K4" s="44" t="s">
        <v>33</v>
      </c>
      <c r="L4" s="46">
        <v>35000</v>
      </c>
      <c r="M4" s="47">
        <v>70000</v>
      </c>
      <c r="N4" s="48">
        <v>0</v>
      </c>
      <c r="O4" s="48">
        <f t="shared" si="0"/>
        <v>0</v>
      </c>
    </row>
    <row r="5" spans="1:16" ht="60" customHeight="1" x14ac:dyDescent="0.25">
      <c r="A5" s="14" t="s">
        <v>16</v>
      </c>
      <c r="B5" s="6" t="s">
        <v>34</v>
      </c>
      <c r="C5" s="37" t="s">
        <v>35</v>
      </c>
      <c r="D5" s="3" t="s">
        <v>19</v>
      </c>
      <c r="E5" s="31" t="s">
        <v>28</v>
      </c>
      <c r="F5" s="14" t="s">
        <v>29</v>
      </c>
      <c r="G5" s="4" t="s">
        <v>36</v>
      </c>
      <c r="H5" s="4" t="s">
        <v>31</v>
      </c>
      <c r="I5" s="3"/>
      <c r="J5" s="4" t="s">
        <v>32</v>
      </c>
      <c r="K5" s="4" t="s">
        <v>37</v>
      </c>
      <c r="L5" s="34">
        <v>50000</v>
      </c>
      <c r="M5" s="35">
        <v>100000</v>
      </c>
      <c r="N5" s="23">
        <v>0</v>
      </c>
      <c r="O5" s="23">
        <f t="shared" si="0"/>
        <v>0</v>
      </c>
    </row>
    <row r="6" spans="1:16" ht="60" customHeight="1" x14ac:dyDescent="0.25">
      <c r="A6" s="40" t="s">
        <v>16</v>
      </c>
      <c r="B6" s="41" t="s">
        <v>38</v>
      </c>
      <c r="C6" s="42" t="s">
        <v>39</v>
      </c>
      <c r="D6" s="45" t="s">
        <v>19</v>
      </c>
      <c r="E6" s="43" t="s">
        <v>28</v>
      </c>
      <c r="F6" s="40" t="s">
        <v>29</v>
      </c>
      <c r="G6" s="44" t="s">
        <v>36</v>
      </c>
      <c r="H6" s="44" t="s">
        <v>31</v>
      </c>
      <c r="I6" s="45"/>
      <c r="J6" s="44" t="s">
        <v>32</v>
      </c>
      <c r="K6" s="44" t="s">
        <v>37</v>
      </c>
      <c r="L6" s="46">
        <v>12500</v>
      </c>
      <c r="M6" s="47">
        <v>50000</v>
      </c>
      <c r="N6" s="48">
        <v>0</v>
      </c>
      <c r="O6" s="48">
        <f t="shared" si="0"/>
        <v>0</v>
      </c>
    </row>
    <row r="7" spans="1:16" ht="75" customHeight="1" x14ac:dyDescent="0.25">
      <c r="A7" s="14" t="s">
        <v>16</v>
      </c>
      <c r="B7" s="6" t="s">
        <v>40</v>
      </c>
      <c r="C7" s="37" t="s">
        <v>41</v>
      </c>
      <c r="D7" s="3" t="s">
        <v>19</v>
      </c>
      <c r="E7" s="31" t="s">
        <v>28</v>
      </c>
      <c r="F7" s="14" t="s">
        <v>42</v>
      </c>
      <c r="G7" s="4" t="s">
        <v>43</v>
      </c>
      <c r="H7" s="4" t="s">
        <v>31</v>
      </c>
      <c r="I7" s="3"/>
      <c r="J7" s="4" t="s">
        <v>44</v>
      </c>
      <c r="K7" s="4" t="s">
        <v>45</v>
      </c>
      <c r="L7" s="34">
        <v>12500</v>
      </c>
      <c r="M7" s="35">
        <v>25000</v>
      </c>
      <c r="N7" s="23">
        <v>0</v>
      </c>
      <c r="O7" s="23">
        <f t="shared" si="0"/>
        <v>0</v>
      </c>
    </row>
    <row r="8" spans="1:16" ht="60" customHeight="1" x14ac:dyDescent="0.25">
      <c r="A8" s="40" t="s">
        <v>16</v>
      </c>
      <c r="B8" s="41" t="s">
        <v>46</v>
      </c>
      <c r="C8" s="42" t="s">
        <v>47</v>
      </c>
      <c r="D8" s="45" t="s">
        <v>19</v>
      </c>
      <c r="E8" s="43" t="s">
        <v>28</v>
      </c>
      <c r="F8" s="40" t="s">
        <v>42</v>
      </c>
      <c r="G8" s="44" t="s">
        <v>48</v>
      </c>
      <c r="H8" s="44" t="s">
        <v>31</v>
      </c>
      <c r="I8" s="45"/>
      <c r="J8" s="44" t="s">
        <v>44</v>
      </c>
      <c r="K8" s="44" t="s">
        <v>45</v>
      </c>
      <c r="L8" s="46">
        <v>12500</v>
      </c>
      <c r="M8" s="47">
        <v>37500</v>
      </c>
      <c r="N8" s="48">
        <v>0</v>
      </c>
      <c r="O8" s="48">
        <f t="shared" si="0"/>
        <v>0</v>
      </c>
    </row>
    <row r="9" spans="1:16" ht="60" customHeight="1" x14ac:dyDescent="0.25">
      <c r="A9" s="14" t="s">
        <v>16</v>
      </c>
      <c r="B9" s="6" t="s">
        <v>49</v>
      </c>
      <c r="C9" s="37" t="s">
        <v>50</v>
      </c>
      <c r="D9" s="3" t="s">
        <v>19</v>
      </c>
      <c r="E9" s="31" t="s">
        <v>28</v>
      </c>
      <c r="F9" s="14" t="s">
        <v>51</v>
      </c>
      <c r="G9" s="4" t="s">
        <v>52</v>
      </c>
      <c r="H9" s="4" t="s">
        <v>31</v>
      </c>
      <c r="I9" s="3"/>
      <c r="J9" s="4" t="s">
        <v>44</v>
      </c>
      <c r="K9" s="4" t="s">
        <v>53</v>
      </c>
      <c r="L9" s="34">
        <v>5000</v>
      </c>
      <c r="M9" s="35">
        <v>10000</v>
      </c>
      <c r="N9" s="23">
        <v>0</v>
      </c>
      <c r="O9" s="23">
        <f t="shared" si="0"/>
        <v>0</v>
      </c>
    </row>
    <row r="10" spans="1:16" ht="60" customHeight="1" x14ac:dyDescent="0.25">
      <c r="A10" s="40" t="s">
        <v>16</v>
      </c>
      <c r="B10" s="41" t="s">
        <v>54</v>
      </c>
      <c r="C10" s="42" t="s">
        <v>55</v>
      </c>
      <c r="D10" s="45" t="s">
        <v>19</v>
      </c>
      <c r="E10" s="43" t="s">
        <v>28</v>
      </c>
      <c r="F10" s="40" t="s">
        <v>51</v>
      </c>
      <c r="G10" s="44" t="s">
        <v>56</v>
      </c>
      <c r="H10" s="44" t="s">
        <v>31</v>
      </c>
      <c r="I10" s="45"/>
      <c r="J10" s="44" t="s">
        <v>44</v>
      </c>
      <c r="K10" s="44" t="s">
        <v>53</v>
      </c>
      <c r="L10" s="46">
        <v>500</v>
      </c>
      <c r="M10" s="47">
        <v>1000</v>
      </c>
      <c r="N10" s="48">
        <v>0</v>
      </c>
      <c r="O10" s="48">
        <f t="shared" si="0"/>
        <v>0</v>
      </c>
    </row>
    <row r="11" spans="1:16" ht="75" customHeight="1" x14ac:dyDescent="0.25">
      <c r="A11" s="14" t="s">
        <v>16</v>
      </c>
      <c r="B11" s="6" t="s">
        <v>57</v>
      </c>
      <c r="C11" s="37" t="s">
        <v>58</v>
      </c>
      <c r="D11" s="3" t="s">
        <v>19</v>
      </c>
      <c r="E11" s="39" t="s">
        <v>59</v>
      </c>
      <c r="F11" s="38" t="s">
        <v>60</v>
      </c>
      <c r="G11" s="4" t="s">
        <v>61</v>
      </c>
      <c r="H11" s="4" t="s">
        <v>62</v>
      </c>
      <c r="I11" s="3"/>
      <c r="J11" s="4" t="s">
        <v>63</v>
      </c>
      <c r="K11" s="4" t="s">
        <v>64</v>
      </c>
      <c r="L11" s="34">
        <v>500</v>
      </c>
      <c r="M11" s="35">
        <v>1000</v>
      </c>
      <c r="N11" s="23">
        <v>0</v>
      </c>
      <c r="O11" s="23">
        <f t="shared" si="0"/>
        <v>0</v>
      </c>
    </row>
    <row r="12" spans="1:16" ht="75" customHeight="1" x14ac:dyDescent="0.25">
      <c r="A12" s="40" t="s">
        <v>16</v>
      </c>
      <c r="B12" s="41" t="s">
        <v>65</v>
      </c>
      <c r="C12" s="42" t="s">
        <v>66</v>
      </c>
      <c r="D12" s="45" t="s">
        <v>19</v>
      </c>
      <c r="E12" s="49" t="s">
        <v>67</v>
      </c>
      <c r="F12" s="50" t="s">
        <v>68</v>
      </c>
      <c r="G12" s="44" t="s">
        <v>61</v>
      </c>
      <c r="H12" s="44" t="s">
        <v>62</v>
      </c>
      <c r="I12" s="45"/>
      <c r="J12" s="44" t="s">
        <v>63</v>
      </c>
      <c r="K12" s="44" t="s">
        <v>69</v>
      </c>
      <c r="L12" s="46">
        <v>500</v>
      </c>
      <c r="M12" s="47">
        <v>1000</v>
      </c>
      <c r="N12" s="48">
        <v>0</v>
      </c>
      <c r="O12" s="48">
        <f t="shared" si="0"/>
        <v>0</v>
      </c>
    </row>
    <row r="13" spans="1:16" ht="60" customHeight="1" x14ac:dyDescent="0.25">
      <c r="A13" s="14" t="s">
        <v>16</v>
      </c>
      <c r="B13" s="6" t="s">
        <v>70</v>
      </c>
      <c r="C13" s="37" t="s">
        <v>71</v>
      </c>
      <c r="D13" s="3" t="s">
        <v>19</v>
      </c>
      <c r="E13" s="31" t="s">
        <v>28</v>
      </c>
      <c r="F13" s="14" t="s">
        <v>72</v>
      </c>
      <c r="G13" s="4" t="s">
        <v>73</v>
      </c>
      <c r="H13" s="4" t="s">
        <v>74</v>
      </c>
      <c r="I13" s="3"/>
      <c r="J13" s="4" t="s">
        <v>44</v>
      </c>
      <c r="K13" s="4" t="s">
        <v>75</v>
      </c>
      <c r="L13" s="34">
        <v>1000</v>
      </c>
      <c r="M13" s="35">
        <v>2000</v>
      </c>
      <c r="N13" s="23">
        <v>0</v>
      </c>
      <c r="O13" s="23">
        <f t="shared" si="0"/>
        <v>0</v>
      </c>
    </row>
    <row r="14" spans="1:16" ht="60" customHeight="1" x14ac:dyDescent="0.25">
      <c r="A14" s="40" t="s">
        <v>16</v>
      </c>
      <c r="B14" s="41" t="s">
        <v>76</v>
      </c>
      <c r="C14" s="42" t="s">
        <v>77</v>
      </c>
      <c r="D14" s="45" t="s">
        <v>19</v>
      </c>
      <c r="E14" s="43" t="s">
        <v>20</v>
      </c>
      <c r="F14" s="50" t="s">
        <v>78</v>
      </c>
      <c r="G14" s="44" t="s">
        <v>79</v>
      </c>
      <c r="H14" s="44" t="s">
        <v>80</v>
      </c>
      <c r="I14" s="44" t="s">
        <v>81</v>
      </c>
      <c r="J14" s="44" t="s">
        <v>82</v>
      </c>
      <c r="K14" s="44" t="s">
        <v>83</v>
      </c>
      <c r="L14" s="46">
        <v>11250</v>
      </c>
      <c r="M14" s="47">
        <v>45000</v>
      </c>
      <c r="N14" s="48">
        <v>0</v>
      </c>
      <c r="O14" s="48">
        <f t="shared" si="0"/>
        <v>0</v>
      </c>
    </row>
    <row r="15" spans="1:16" ht="60" customHeight="1" x14ac:dyDescent="0.25">
      <c r="A15" s="14" t="s">
        <v>16</v>
      </c>
      <c r="B15" s="6" t="s">
        <v>84</v>
      </c>
      <c r="C15" s="37" t="s">
        <v>85</v>
      </c>
      <c r="D15" s="3" t="s">
        <v>19</v>
      </c>
      <c r="E15" s="31" t="s">
        <v>28</v>
      </c>
      <c r="F15" s="14" t="s">
        <v>29</v>
      </c>
      <c r="G15" s="4" t="s">
        <v>86</v>
      </c>
      <c r="H15" s="4" t="s">
        <v>87</v>
      </c>
      <c r="I15" s="3"/>
      <c r="J15" s="4" t="s">
        <v>32</v>
      </c>
      <c r="K15" s="4" t="s">
        <v>88</v>
      </c>
      <c r="L15" s="34">
        <v>25000</v>
      </c>
      <c r="M15" s="35">
        <v>50000</v>
      </c>
      <c r="N15" s="23">
        <v>0</v>
      </c>
      <c r="O15" s="23">
        <f t="shared" si="0"/>
        <v>0</v>
      </c>
    </row>
    <row r="16" spans="1:16" ht="60" customHeight="1" x14ac:dyDescent="0.25">
      <c r="A16" s="40" t="s">
        <v>16</v>
      </c>
      <c r="B16" s="41" t="s">
        <v>89</v>
      </c>
      <c r="C16" s="42" t="s">
        <v>90</v>
      </c>
      <c r="D16" s="45" t="s">
        <v>19</v>
      </c>
      <c r="E16" s="43" t="s">
        <v>28</v>
      </c>
      <c r="F16" s="40" t="s">
        <v>29</v>
      </c>
      <c r="G16" s="44" t="s">
        <v>91</v>
      </c>
      <c r="H16" s="44" t="s">
        <v>92</v>
      </c>
      <c r="I16" s="45"/>
      <c r="J16" s="44" t="s">
        <v>93</v>
      </c>
      <c r="K16" s="44" t="s">
        <v>94</v>
      </c>
      <c r="L16" s="46">
        <v>25000</v>
      </c>
      <c r="M16" s="47">
        <v>50000</v>
      </c>
      <c r="N16" s="48">
        <v>0</v>
      </c>
      <c r="O16" s="48">
        <f t="shared" si="0"/>
        <v>0</v>
      </c>
    </row>
    <row r="17" spans="1:15" ht="60" customHeight="1" x14ac:dyDescent="0.25">
      <c r="A17" s="14" t="s">
        <v>16</v>
      </c>
      <c r="B17" s="6" t="s">
        <v>95</v>
      </c>
      <c r="C17" s="37" t="s">
        <v>96</v>
      </c>
      <c r="D17" s="3" t="s">
        <v>19</v>
      </c>
      <c r="E17" s="39" t="s">
        <v>97</v>
      </c>
      <c r="F17" s="38" t="s">
        <v>98</v>
      </c>
      <c r="G17" s="4" t="s">
        <v>91</v>
      </c>
      <c r="H17" s="4" t="s">
        <v>92</v>
      </c>
      <c r="I17" s="3"/>
      <c r="J17" s="4" t="s">
        <v>99</v>
      </c>
      <c r="K17" s="4" t="s">
        <v>100</v>
      </c>
      <c r="L17" s="34">
        <v>25000</v>
      </c>
      <c r="M17" s="35">
        <v>100000</v>
      </c>
      <c r="N17" s="23">
        <v>0</v>
      </c>
      <c r="O17" s="23">
        <f t="shared" si="0"/>
        <v>0</v>
      </c>
    </row>
    <row r="18" spans="1:15" ht="75" customHeight="1" x14ac:dyDescent="0.25">
      <c r="A18" s="40" t="s">
        <v>16</v>
      </c>
      <c r="B18" s="41" t="s">
        <v>105</v>
      </c>
      <c r="C18" s="42" t="s">
        <v>101</v>
      </c>
      <c r="D18" s="45" t="s">
        <v>19</v>
      </c>
      <c r="E18" s="49" t="s">
        <v>67</v>
      </c>
      <c r="F18" s="50" t="s">
        <v>60</v>
      </c>
      <c r="G18" s="44" t="s">
        <v>61</v>
      </c>
      <c r="H18" s="44" t="s">
        <v>62</v>
      </c>
      <c r="I18" s="44" t="s">
        <v>102</v>
      </c>
      <c r="J18" s="44" t="s">
        <v>103</v>
      </c>
      <c r="K18" s="44" t="s">
        <v>104</v>
      </c>
      <c r="L18" s="46">
        <v>375</v>
      </c>
      <c r="M18" s="47">
        <v>750</v>
      </c>
      <c r="N18" s="48">
        <v>0</v>
      </c>
      <c r="O18" s="48">
        <f t="shared" si="0"/>
        <v>0</v>
      </c>
    </row>
    <row r="19" spans="1:15" ht="75" customHeight="1" x14ac:dyDescent="0.25">
      <c r="A19" s="14" t="s">
        <v>16</v>
      </c>
      <c r="B19" s="6" t="s">
        <v>107</v>
      </c>
      <c r="C19" s="37" t="s">
        <v>106</v>
      </c>
      <c r="D19" s="3" t="s">
        <v>19</v>
      </c>
      <c r="E19" s="39" t="s">
        <v>59</v>
      </c>
      <c r="F19" s="38" t="s">
        <v>68</v>
      </c>
      <c r="G19" s="4" t="s">
        <v>61</v>
      </c>
      <c r="H19" s="4" t="s">
        <v>62</v>
      </c>
      <c r="I19" s="4" t="s">
        <v>102</v>
      </c>
      <c r="J19" s="4" t="s">
        <v>103</v>
      </c>
      <c r="K19" s="4" t="s">
        <v>64</v>
      </c>
      <c r="L19" s="34">
        <v>400</v>
      </c>
      <c r="M19" s="35">
        <v>800</v>
      </c>
      <c r="N19" s="23">
        <v>0</v>
      </c>
      <c r="O19" s="23">
        <f t="shared" si="0"/>
        <v>0</v>
      </c>
    </row>
    <row r="20" spans="1:15" ht="60" customHeight="1" x14ac:dyDescent="0.25">
      <c r="A20" s="40" t="s">
        <v>16</v>
      </c>
      <c r="B20" s="41" t="s">
        <v>218</v>
      </c>
      <c r="C20" s="42" t="s">
        <v>108</v>
      </c>
      <c r="D20" s="45" t="s">
        <v>19</v>
      </c>
      <c r="E20" s="49" t="s">
        <v>109</v>
      </c>
      <c r="F20" s="40" t="s">
        <v>110</v>
      </c>
      <c r="G20" s="44" t="s">
        <v>36</v>
      </c>
      <c r="H20" s="44" t="s">
        <v>87</v>
      </c>
      <c r="I20" s="45"/>
      <c r="J20" s="44" t="s">
        <v>32</v>
      </c>
      <c r="K20" s="44" t="s">
        <v>111</v>
      </c>
      <c r="L20" s="46">
        <v>10000</v>
      </c>
      <c r="M20" s="47">
        <v>10000</v>
      </c>
      <c r="N20" s="48">
        <v>0</v>
      </c>
      <c r="O20" s="48">
        <f t="shared" si="0"/>
        <v>0</v>
      </c>
    </row>
    <row r="21" spans="1:15" ht="24.75" customHeight="1" x14ac:dyDescent="0.25">
      <c r="B21" s="19"/>
      <c r="C21" s="22" t="s">
        <v>112</v>
      </c>
      <c r="D21" s="19"/>
      <c r="E21" s="19"/>
      <c r="F21" s="19"/>
      <c r="G21" s="19"/>
      <c r="H21" s="20"/>
      <c r="I21" s="19"/>
      <c r="J21" s="20"/>
      <c r="K21" s="20"/>
      <c r="L21" s="19"/>
      <c r="M21" s="19"/>
      <c r="N21" s="19"/>
      <c r="O21" s="19"/>
    </row>
    <row r="22" spans="1:15" x14ac:dyDescent="0.25">
      <c r="L22" s="19"/>
      <c r="M22" s="19"/>
      <c r="N22" s="19"/>
      <c r="O22" s="19"/>
    </row>
    <row r="23" spans="1:15" x14ac:dyDescent="0.25"/>
    <row r="24" spans="1:15" x14ac:dyDescent="0.25"/>
    <row r="25" spans="1:15" x14ac:dyDescent="0.25"/>
    <row r="26" spans="1:15" x14ac:dyDescent="0.25"/>
    <row r="27" spans="1:15" x14ac:dyDescent="0.25"/>
    <row r="28" spans="1:15" x14ac:dyDescent="0.25"/>
    <row r="29" spans="1:15" x14ac:dyDescent="0.25"/>
    <row r="30" spans="1:15" x14ac:dyDescent="0.25"/>
  </sheetData>
  <mergeCells count="2">
    <mergeCell ref="B1:C1"/>
    <mergeCell ref="E2:F2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"/>
  <sheetViews>
    <sheetView zoomScale="98" zoomScaleNormal="98" zoomScalePageLayoutView="98" workbookViewId="0">
      <pane ySplit="3" topLeftCell="A17" activePane="bottomLeft" state="frozen"/>
      <selection activeCell="F2" sqref="F2"/>
      <selection pane="bottomLeft" activeCell="N23" sqref="N23"/>
    </sheetView>
  </sheetViews>
  <sheetFormatPr defaultColWidth="0" defaultRowHeight="15" zeroHeight="1" x14ac:dyDescent="0.25"/>
  <cols>
    <col min="1" max="1" width="25" customWidth="1"/>
    <col min="2" max="2" width="9.7109375" customWidth="1"/>
    <col min="3" max="3" width="37.140625" style="2" customWidth="1"/>
    <col min="4" max="4" width="13.7109375" hidden="1" customWidth="1"/>
    <col min="5" max="5" width="24.140625" hidden="1" customWidth="1"/>
    <col min="6" max="6" width="31.85546875" hidden="1" customWidth="1"/>
    <col min="7" max="7" width="27" style="2" hidden="1" customWidth="1"/>
    <col min="8" max="8" width="18.42578125" hidden="1" customWidth="1"/>
    <col min="9" max="9" width="37.85546875" style="2" hidden="1" customWidth="1"/>
    <col min="10" max="10" width="23.7109375" style="2" hidden="1" customWidth="1"/>
    <col min="11" max="11" width="18.140625" customWidth="1"/>
    <col min="12" max="12" width="16.28515625" customWidth="1"/>
    <col min="13" max="13" width="16.85546875" customWidth="1"/>
    <col min="14" max="14" width="17.28515625" customWidth="1"/>
    <col min="15" max="15" width="9" style="19" customWidth="1"/>
  </cols>
  <sheetData>
    <row r="1" spans="1:15" ht="51" customHeight="1" x14ac:dyDescent="0.25">
      <c r="A1" s="109" t="s">
        <v>113</v>
      </c>
      <c r="B1" s="110"/>
      <c r="C1" s="111"/>
      <c r="D1" s="19"/>
      <c r="E1" s="19"/>
      <c r="F1" s="19"/>
      <c r="G1" s="20"/>
      <c r="H1" s="19"/>
      <c r="I1" s="20"/>
      <c r="J1" s="20"/>
      <c r="K1" s="19"/>
      <c r="L1" s="19"/>
      <c r="M1" s="19"/>
      <c r="N1" s="19"/>
    </row>
    <row r="2" spans="1:15" ht="51" customHeight="1" thickBot="1" x14ac:dyDescent="0.3">
      <c r="A2" s="27" t="s">
        <v>0</v>
      </c>
      <c r="B2" s="105" t="s">
        <v>1</v>
      </c>
      <c r="C2" s="106"/>
      <c r="K2" s="19"/>
      <c r="L2" s="19"/>
      <c r="M2" s="19"/>
      <c r="N2" s="19"/>
    </row>
    <row r="3" spans="1:15" s="1" customFormat="1" ht="60" customHeight="1" x14ac:dyDescent="0.25">
      <c r="A3" s="9" t="s">
        <v>2</v>
      </c>
      <c r="B3" s="9" t="s">
        <v>3</v>
      </c>
      <c r="C3" s="15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13" t="s">
        <v>114</v>
      </c>
      <c r="M3" s="16" t="s">
        <v>15</v>
      </c>
      <c r="N3" s="16" t="s">
        <v>115</v>
      </c>
      <c r="O3" s="21"/>
    </row>
    <row r="4" spans="1:15" ht="60" customHeight="1" x14ac:dyDescent="0.25">
      <c r="A4" s="14" t="s">
        <v>16</v>
      </c>
      <c r="B4" s="6" t="s">
        <v>17</v>
      </c>
      <c r="C4" s="36" t="s">
        <v>18</v>
      </c>
      <c r="D4" s="6" t="s">
        <v>19</v>
      </c>
      <c r="E4" s="7" t="s">
        <v>116</v>
      </c>
      <c r="F4" s="7" t="s">
        <v>22</v>
      </c>
      <c r="G4" s="7" t="s">
        <v>23</v>
      </c>
      <c r="H4" s="6"/>
      <c r="I4" s="7" t="s">
        <v>24</v>
      </c>
      <c r="J4" s="7" t="s">
        <v>25</v>
      </c>
      <c r="K4" s="8">
        <v>5000</v>
      </c>
      <c r="L4" s="11">
        <v>5000</v>
      </c>
      <c r="M4" s="18">
        <f>'Huisstijl Drukwerk invulblad '!O3</f>
        <v>0</v>
      </c>
      <c r="N4" s="17">
        <f t="shared" ref="N4:N21" si="0">L4/K4*M4</f>
        <v>0</v>
      </c>
    </row>
    <row r="5" spans="1:15" ht="60" customHeight="1" x14ac:dyDescent="0.25">
      <c r="A5" s="14" t="s">
        <v>16</v>
      </c>
      <c r="B5" s="6" t="s">
        <v>26</v>
      </c>
      <c r="C5" s="37" t="s">
        <v>27</v>
      </c>
      <c r="D5" s="3" t="s">
        <v>117</v>
      </c>
      <c r="E5" s="3" t="s">
        <v>118</v>
      </c>
      <c r="F5" s="4" t="s">
        <v>30</v>
      </c>
      <c r="G5" s="4" t="s">
        <v>119</v>
      </c>
      <c r="H5" s="3"/>
      <c r="I5" s="4" t="s">
        <v>32</v>
      </c>
      <c r="J5" s="4" t="s">
        <v>33</v>
      </c>
      <c r="K5" s="5">
        <v>35000</v>
      </c>
      <c r="L5" s="12">
        <v>70000</v>
      </c>
      <c r="M5" s="18">
        <f>'Huisstijl Drukwerk invulblad '!O4</f>
        <v>0</v>
      </c>
      <c r="N5" s="17">
        <f t="shared" si="0"/>
        <v>0</v>
      </c>
    </row>
    <row r="6" spans="1:15" ht="45" customHeight="1" x14ac:dyDescent="0.25">
      <c r="A6" s="14" t="s">
        <v>16</v>
      </c>
      <c r="B6" s="6" t="s">
        <v>34</v>
      </c>
      <c r="C6" s="37" t="s">
        <v>35</v>
      </c>
      <c r="D6" s="3" t="s">
        <v>19</v>
      </c>
      <c r="E6" s="3" t="s">
        <v>120</v>
      </c>
      <c r="F6" s="4" t="s">
        <v>36</v>
      </c>
      <c r="G6" s="4" t="s">
        <v>121</v>
      </c>
      <c r="H6" s="3"/>
      <c r="I6" s="4" t="s">
        <v>32</v>
      </c>
      <c r="J6" s="4" t="s">
        <v>37</v>
      </c>
      <c r="K6" s="5">
        <v>50000</v>
      </c>
      <c r="L6" s="12">
        <v>100000</v>
      </c>
      <c r="M6" s="18">
        <f>'Huisstijl Drukwerk invulblad '!O5</f>
        <v>0</v>
      </c>
      <c r="N6" s="17">
        <f t="shared" si="0"/>
        <v>0</v>
      </c>
    </row>
    <row r="7" spans="1:15" ht="75" customHeight="1" x14ac:dyDescent="0.25">
      <c r="A7" s="14" t="s">
        <v>16</v>
      </c>
      <c r="B7" s="6" t="s">
        <v>38</v>
      </c>
      <c r="C7" s="37" t="s">
        <v>39</v>
      </c>
      <c r="D7" s="3" t="s">
        <v>19</v>
      </c>
      <c r="E7" s="3" t="s">
        <v>122</v>
      </c>
      <c r="F7" s="4" t="s">
        <v>123</v>
      </c>
      <c r="G7" s="4" t="s">
        <v>121</v>
      </c>
      <c r="H7" s="3"/>
      <c r="I7" s="4" t="s">
        <v>44</v>
      </c>
      <c r="J7" s="4" t="s">
        <v>124</v>
      </c>
      <c r="K7" s="5">
        <v>12500</v>
      </c>
      <c r="L7" s="12">
        <v>50000</v>
      </c>
      <c r="M7" s="18">
        <f>'Huisstijl Drukwerk invulblad '!O6</f>
        <v>0</v>
      </c>
      <c r="N7" s="17">
        <f t="shared" si="0"/>
        <v>0</v>
      </c>
    </row>
    <row r="8" spans="1:15" ht="45" customHeight="1" x14ac:dyDescent="0.25">
      <c r="A8" s="14" t="s">
        <v>16</v>
      </c>
      <c r="B8" s="6" t="s">
        <v>40</v>
      </c>
      <c r="C8" s="37" t="s">
        <v>41</v>
      </c>
      <c r="D8" s="3" t="s">
        <v>19</v>
      </c>
      <c r="E8" s="3" t="s">
        <v>122</v>
      </c>
      <c r="F8" s="4" t="s">
        <v>125</v>
      </c>
      <c r="G8" s="4" t="s">
        <v>121</v>
      </c>
      <c r="H8" s="3"/>
      <c r="I8" s="4" t="s">
        <v>44</v>
      </c>
      <c r="J8" s="4" t="s">
        <v>124</v>
      </c>
      <c r="K8" s="5">
        <v>12500</v>
      </c>
      <c r="L8" s="12">
        <v>25000</v>
      </c>
      <c r="M8" s="18">
        <f>'Huisstijl Drukwerk invulblad '!O7</f>
        <v>0</v>
      </c>
      <c r="N8" s="17">
        <f t="shared" si="0"/>
        <v>0</v>
      </c>
    </row>
    <row r="9" spans="1:15" ht="45" customHeight="1" x14ac:dyDescent="0.25">
      <c r="A9" s="14" t="s">
        <v>16</v>
      </c>
      <c r="B9" s="6" t="s">
        <v>46</v>
      </c>
      <c r="C9" s="37" t="s">
        <v>47</v>
      </c>
      <c r="D9" s="3" t="s">
        <v>19</v>
      </c>
      <c r="E9" s="3" t="s">
        <v>126</v>
      </c>
      <c r="F9" s="4" t="s">
        <v>52</v>
      </c>
      <c r="G9" s="4" t="s">
        <v>121</v>
      </c>
      <c r="H9" s="3"/>
      <c r="I9" s="4" t="s">
        <v>44</v>
      </c>
      <c r="J9" s="4" t="s">
        <v>127</v>
      </c>
      <c r="K9" s="5">
        <v>12500</v>
      </c>
      <c r="L9" s="12">
        <v>25000</v>
      </c>
      <c r="M9" s="18">
        <f>'Huisstijl Drukwerk invulblad '!O8</f>
        <v>0</v>
      </c>
      <c r="N9" s="17">
        <f t="shared" si="0"/>
        <v>0</v>
      </c>
    </row>
    <row r="10" spans="1:15" ht="45" customHeight="1" x14ac:dyDescent="0.25">
      <c r="A10" s="14" t="s">
        <v>16</v>
      </c>
      <c r="B10" s="6" t="s">
        <v>49</v>
      </c>
      <c r="C10" s="37" t="s">
        <v>50</v>
      </c>
      <c r="D10" s="3" t="s">
        <v>19</v>
      </c>
      <c r="E10" s="3" t="s">
        <v>126</v>
      </c>
      <c r="F10" s="4" t="s">
        <v>128</v>
      </c>
      <c r="G10" s="4" t="s">
        <v>121</v>
      </c>
      <c r="H10" s="3"/>
      <c r="I10" s="4" t="s">
        <v>44</v>
      </c>
      <c r="J10" s="4" t="s">
        <v>127</v>
      </c>
      <c r="K10" s="5">
        <v>5000</v>
      </c>
      <c r="L10" s="12">
        <v>10000</v>
      </c>
      <c r="M10" s="18">
        <f>'Huisstijl Drukwerk invulblad '!O9</f>
        <v>0</v>
      </c>
      <c r="N10" s="17">
        <f t="shared" si="0"/>
        <v>0</v>
      </c>
    </row>
    <row r="11" spans="1:15" ht="75" customHeight="1" x14ac:dyDescent="0.25">
      <c r="A11" s="14" t="s">
        <v>16</v>
      </c>
      <c r="B11" s="6" t="s">
        <v>54</v>
      </c>
      <c r="C11" s="37" t="s">
        <v>55</v>
      </c>
      <c r="D11" s="3" t="s">
        <v>19</v>
      </c>
      <c r="E11" s="4" t="s">
        <v>129</v>
      </c>
      <c r="F11" s="4" t="s">
        <v>61</v>
      </c>
      <c r="G11" s="4" t="s">
        <v>130</v>
      </c>
      <c r="H11" s="3"/>
      <c r="I11" s="4" t="s">
        <v>63</v>
      </c>
      <c r="J11" s="4" t="s">
        <v>64</v>
      </c>
      <c r="K11" s="5">
        <v>500</v>
      </c>
      <c r="L11" s="12">
        <v>1000</v>
      </c>
      <c r="M11" s="18">
        <f>'Huisstijl Drukwerk invulblad '!O10</f>
        <v>0</v>
      </c>
      <c r="N11" s="17">
        <f t="shared" si="0"/>
        <v>0</v>
      </c>
    </row>
    <row r="12" spans="1:15" ht="75" customHeight="1" x14ac:dyDescent="0.25">
      <c r="A12" s="14" t="s">
        <v>16</v>
      </c>
      <c r="B12" s="6" t="s">
        <v>57</v>
      </c>
      <c r="C12" s="37" t="s">
        <v>58</v>
      </c>
      <c r="D12" s="3" t="s">
        <v>19</v>
      </c>
      <c r="E12" s="4" t="s">
        <v>131</v>
      </c>
      <c r="F12" s="4" t="s">
        <v>61</v>
      </c>
      <c r="G12" s="4" t="s">
        <v>130</v>
      </c>
      <c r="H12" s="3"/>
      <c r="I12" s="4" t="s">
        <v>63</v>
      </c>
      <c r="J12" s="4" t="s">
        <v>69</v>
      </c>
      <c r="K12" s="5">
        <v>500</v>
      </c>
      <c r="L12" s="12">
        <v>1000</v>
      </c>
      <c r="M12" s="18">
        <f>'Huisstijl Drukwerk invulblad '!O11</f>
        <v>0</v>
      </c>
      <c r="N12" s="17">
        <f t="shared" si="0"/>
        <v>0</v>
      </c>
    </row>
    <row r="13" spans="1:15" ht="45" customHeight="1" x14ac:dyDescent="0.25">
      <c r="A13" s="14" t="s">
        <v>16</v>
      </c>
      <c r="B13" s="6" t="s">
        <v>65</v>
      </c>
      <c r="C13" s="37" t="s">
        <v>66</v>
      </c>
      <c r="D13" s="3" t="s">
        <v>19</v>
      </c>
      <c r="E13" s="3" t="s">
        <v>132</v>
      </c>
      <c r="F13" s="4" t="s">
        <v>73</v>
      </c>
      <c r="G13" s="4" t="s">
        <v>121</v>
      </c>
      <c r="H13" s="3"/>
      <c r="I13" s="4"/>
      <c r="J13" s="4" t="s">
        <v>75</v>
      </c>
      <c r="K13" s="5">
        <v>500</v>
      </c>
      <c r="L13" s="12">
        <v>1000</v>
      </c>
      <c r="M13" s="18">
        <f>'Huisstijl Drukwerk invulblad '!O12</f>
        <v>0</v>
      </c>
      <c r="N13" s="17">
        <f t="shared" si="0"/>
        <v>0</v>
      </c>
    </row>
    <row r="14" spans="1:15" ht="45" customHeight="1" x14ac:dyDescent="0.25">
      <c r="A14" s="14" t="s">
        <v>16</v>
      </c>
      <c r="B14" s="6" t="s">
        <v>70</v>
      </c>
      <c r="C14" s="37" t="s">
        <v>71</v>
      </c>
      <c r="D14" s="3" t="s">
        <v>19</v>
      </c>
      <c r="E14" s="4" t="s">
        <v>133</v>
      </c>
      <c r="F14" s="4" t="s">
        <v>79</v>
      </c>
      <c r="G14" s="4" t="s">
        <v>134</v>
      </c>
      <c r="H14" s="4" t="s">
        <v>81</v>
      </c>
      <c r="I14" s="4" t="s">
        <v>135</v>
      </c>
      <c r="J14" s="4" t="s">
        <v>83</v>
      </c>
      <c r="K14" s="5">
        <v>1000</v>
      </c>
      <c r="L14" s="12">
        <v>2000</v>
      </c>
      <c r="M14" s="18">
        <f>'Huisstijl Drukwerk invulblad '!O13</f>
        <v>0</v>
      </c>
      <c r="N14" s="17">
        <f t="shared" si="0"/>
        <v>0</v>
      </c>
    </row>
    <row r="15" spans="1:15" ht="45" customHeight="1" x14ac:dyDescent="0.25">
      <c r="A15" s="14" t="s">
        <v>16</v>
      </c>
      <c r="B15" s="6" t="s">
        <v>76</v>
      </c>
      <c r="C15" s="37" t="s">
        <v>77</v>
      </c>
      <c r="D15" s="3" t="s">
        <v>19</v>
      </c>
      <c r="E15" s="3" t="s">
        <v>118</v>
      </c>
      <c r="F15" s="4" t="s">
        <v>86</v>
      </c>
      <c r="G15" s="4" t="s">
        <v>121</v>
      </c>
      <c r="H15" s="3"/>
      <c r="I15" s="4" t="s">
        <v>32</v>
      </c>
      <c r="J15" s="4" t="s">
        <v>88</v>
      </c>
      <c r="K15" s="5">
        <v>11250</v>
      </c>
      <c r="L15" s="12">
        <v>45000</v>
      </c>
      <c r="M15" s="18">
        <f>'Huisstijl Drukwerk invulblad '!O14</f>
        <v>0</v>
      </c>
      <c r="N15" s="17">
        <f t="shared" si="0"/>
        <v>0</v>
      </c>
    </row>
    <row r="16" spans="1:15" ht="30" customHeight="1" x14ac:dyDescent="0.25">
      <c r="A16" s="14" t="s">
        <v>16</v>
      </c>
      <c r="B16" s="6" t="s">
        <v>84</v>
      </c>
      <c r="C16" s="37" t="s">
        <v>85</v>
      </c>
      <c r="D16" s="3" t="s">
        <v>19</v>
      </c>
      <c r="E16" s="4" t="s">
        <v>118</v>
      </c>
      <c r="F16" s="4" t="s">
        <v>91</v>
      </c>
      <c r="G16" s="4" t="s">
        <v>136</v>
      </c>
      <c r="H16" s="3"/>
      <c r="I16" s="4" t="s">
        <v>93</v>
      </c>
      <c r="J16" s="4" t="s">
        <v>137</v>
      </c>
      <c r="K16" s="5">
        <v>25000</v>
      </c>
      <c r="L16" s="12">
        <v>50000</v>
      </c>
      <c r="M16" s="18">
        <f>'Huisstijl Drukwerk invulblad '!O15</f>
        <v>0</v>
      </c>
      <c r="N16" s="17">
        <f t="shared" si="0"/>
        <v>0</v>
      </c>
    </row>
    <row r="17" spans="1:14" ht="75" customHeight="1" x14ac:dyDescent="0.25">
      <c r="A17" s="14" t="s">
        <v>16</v>
      </c>
      <c r="B17" s="6" t="s">
        <v>89</v>
      </c>
      <c r="C17" s="37" t="s">
        <v>90</v>
      </c>
      <c r="D17" s="3" t="s">
        <v>19</v>
      </c>
      <c r="E17" s="4" t="s">
        <v>129</v>
      </c>
      <c r="F17" s="4" t="s">
        <v>61</v>
      </c>
      <c r="G17" s="4" t="s">
        <v>130</v>
      </c>
      <c r="H17" s="3"/>
      <c r="I17" s="4" t="s">
        <v>103</v>
      </c>
      <c r="J17" s="4" t="s">
        <v>104</v>
      </c>
      <c r="K17" s="5">
        <v>25000</v>
      </c>
      <c r="L17" s="12">
        <v>50000</v>
      </c>
      <c r="M17" s="18">
        <f>'Huisstijl Drukwerk invulblad '!O16</f>
        <v>0</v>
      </c>
      <c r="N17" s="17">
        <f t="shared" si="0"/>
        <v>0</v>
      </c>
    </row>
    <row r="18" spans="1:14" ht="75" customHeight="1" x14ac:dyDescent="0.25">
      <c r="A18" s="14" t="s">
        <v>16</v>
      </c>
      <c r="B18" s="6" t="s">
        <v>95</v>
      </c>
      <c r="C18" s="37" t="s">
        <v>96</v>
      </c>
      <c r="D18" s="3" t="s">
        <v>19</v>
      </c>
      <c r="E18" s="4" t="s">
        <v>131</v>
      </c>
      <c r="F18" s="4" t="s">
        <v>61</v>
      </c>
      <c r="G18" s="4" t="s">
        <v>130</v>
      </c>
      <c r="H18" s="3"/>
      <c r="I18" s="4" t="s">
        <v>103</v>
      </c>
      <c r="J18" s="4" t="s">
        <v>64</v>
      </c>
      <c r="K18" s="5">
        <v>25000</v>
      </c>
      <c r="L18" s="12">
        <v>100000</v>
      </c>
      <c r="M18" s="18">
        <f>'Huisstijl Drukwerk invulblad '!O17</f>
        <v>0</v>
      </c>
      <c r="N18" s="17">
        <f t="shared" si="0"/>
        <v>0</v>
      </c>
    </row>
    <row r="19" spans="1:14" ht="60" customHeight="1" x14ac:dyDescent="0.25">
      <c r="A19" s="14" t="s">
        <v>16</v>
      </c>
      <c r="B19" s="6" t="s">
        <v>105</v>
      </c>
      <c r="C19" s="37" t="s">
        <v>101</v>
      </c>
      <c r="D19" s="3" t="s">
        <v>19</v>
      </c>
      <c r="E19" s="4" t="s">
        <v>138</v>
      </c>
      <c r="F19" s="4" t="s">
        <v>91</v>
      </c>
      <c r="G19" s="4" t="s">
        <v>139</v>
      </c>
      <c r="H19" s="3"/>
      <c r="I19" s="4" t="s">
        <v>99</v>
      </c>
      <c r="J19" s="4" t="s">
        <v>100</v>
      </c>
      <c r="K19" s="5">
        <v>375</v>
      </c>
      <c r="L19" s="12">
        <v>750</v>
      </c>
      <c r="M19" s="18">
        <f>'Huisstijl Drukwerk invulblad '!O18</f>
        <v>0</v>
      </c>
      <c r="N19" s="17">
        <f t="shared" si="0"/>
        <v>0</v>
      </c>
    </row>
    <row r="20" spans="1:14" ht="45" customHeight="1" x14ac:dyDescent="0.25">
      <c r="A20" s="14" t="s">
        <v>16</v>
      </c>
      <c r="B20" s="6" t="s">
        <v>107</v>
      </c>
      <c r="C20" s="37" t="s">
        <v>106</v>
      </c>
      <c r="D20" s="3" t="s">
        <v>19</v>
      </c>
      <c r="E20" s="3" t="s">
        <v>120</v>
      </c>
      <c r="F20" s="4" t="s">
        <v>36</v>
      </c>
      <c r="G20" s="4" t="s">
        <v>121</v>
      </c>
      <c r="H20" s="3"/>
      <c r="I20" s="4" t="s">
        <v>32</v>
      </c>
      <c r="J20" s="4" t="s">
        <v>37</v>
      </c>
      <c r="K20" s="5">
        <v>400</v>
      </c>
      <c r="L20" s="12">
        <v>800</v>
      </c>
      <c r="M20" s="18">
        <f>'Huisstijl Drukwerk invulblad '!O19</f>
        <v>0</v>
      </c>
      <c r="N20" s="17">
        <f t="shared" si="0"/>
        <v>0</v>
      </c>
    </row>
    <row r="21" spans="1:14" ht="51.75" customHeight="1" x14ac:dyDescent="0.25">
      <c r="A21" s="14" t="s">
        <v>16</v>
      </c>
      <c r="B21" s="6" t="s">
        <v>218</v>
      </c>
      <c r="C21" s="37" t="s">
        <v>108</v>
      </c>
      <c r="D21" s="3" t="s">
        <v>19</v>
      </c>
      <c r="E21" s="3" t="s">
        <v>140</v>
      </c>
      <c r="F21" s="4" t="s">
        <v>36</v>
      </c>
      <c r="G21" s="4" t="s">
        <v>121</v>
      </c>
      <c r="H21" s="3"/>
      <c r="I21" s="4" t="s">
        <v>32</v>
      </c>
      <c r="J21" s="4" t="s">
        <v>111</v>
      </c>
      <c r="K21" s="5">
        <v>10000</v>
      </c>
      <c r="L21" s="12">
        <v>10000</v>
      </c>
      <c r="M21" s="18">
        <f>'Huisstijl Drukwerk invulblad '!O20</f>
        <v>0</v>
      </c>
      <c r="N21" s="17">
        <f t="shared" si="0"/>
        <v>0</v>
      </c>
    </row>
    <row r="23" spans="1:14" ht="27.6" customHeight="1" x14ac:dyDescent="0.25">
      <c r="M23" s="103" t="s">
        <v>141</v>
      </c>
      <c r="N23" s="17">
        <f>SUM(N4:N21)</f>
        <v>0</v>
      </c>
    </row>
    <row r="24" spans="1:14" x14ac:dyDescent="0.25">
      <c r="A24" s="19"/>
      <c r="B24" s="19"/>
      <c r="C24" s="20"/>
      <c r="D24" s="19"/>
      <c r="E24" s="19"/>
      <c r="F24" s="19"/>
      <c r="G24" s="20"/>
      <c r="H24" s="19"/>
      <c r="I24" s="20"/>
      <c r="J24" s="20"/>
      <c r="K24" s="19"/>
      <c r="L24" s="19"/>
      <c r="M24" s="19"/>
      <c r="N24" s="19"/>
    </row>
    <row r="25" spans="1:14" x14ac:dyDescent="0.25">
      <c r="A25" s="19"/>
      <c r="B25" s="19"/>
      <c r="C25" s="20"/>
      <c r="D25" s="19"/>
      <c r="E25" s="19"/>
      <c r="F25" s="19"/>
      <c r="G25" s="20"/>
      <c r="H25" s="19"/>
      <c r="I25" s="20"/>
      <c r="J25" s="20"/>
      <c r="K25" s="19"/>
      <c r="L25" s="19"/>
      <c r="M25" s="19"/>
      <c r="N25" s="19"/>
    </row>
    <row r="26" spans="1:14" x14ac:dyDescent="0.25"/>
    <row r="27" spans="1:14" x14ac:dyDescent="0.25"/>
    <row r="28" spans="1:14" x14ac:dyDescent="0.25"/>
    <row r="29" spans="1:14" x14ac:dyDescent="0.25"/>
    <row r="30" spans="1:14" x14ac:dyDescent="0.25"/>
    <row r="31" spans="1:14" x14ac:dyDescent="0.25"/>
    <row r="32" spans="1:14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</sheetData>
  <mergeCells count="2">
    <mergeCell ref="A1:C1"/>
    <mergeCell ref="B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9"/>
  <sheetViews>
    <sheetView zoomScale="98" zoomScaleNormal="98" zoomScalePageLayoutView="98" workbookViewId="0">
      <pane ySplit="3" topLeftCell="A11" activePane="bottomLeft" state="frozen"/>
      <selection activeCell="F2" sqref="F2"/>
      <selection pane="bottomLeft" activeCell="B58" sqref="B58"/>
    </sheetView>
  </sheetViews>
  <sheetFormatPr defaultColWidth="0" defaultRowHeight="15" zeroHeight="1" x14ac:dyDescent="0.25"/>
  <cols>
    <col min="1" max="1" width="16" bestFit="1" customWidth="1"/>
    <col min="2" max="2" width="6.85546875" style="2" bestFit="1" customWidth="1"/>
    <col min="3" max="3" width="17.140625" customWidth="1"/>
    <col min="4" max="4" width="14.42578125" bestFit="1" customWidth="1"/>
    <col min="5" max="5" width="14.42578125" customWidth="1"/>
    <col min="6" max="6" width="27" style="68" customWidth="1"/>
    <col min="7" max="7" width="10.42578125" bestFit="1" customWidth="1"/>
    <col min="8" max="8" width="14.140625" style="2" bestFit="1" customWidth="1"/>
    <col min="9" max="9" width="10.5703125" style="2" bestFit="1" customWidth="1"/>
    <col min="10" max="10" width="12.42578125" bestFit="1" customWidth="1"/>
    <col min="11" max="14" width="16.7109375" bestFit="1" customWidth="1"/>
    <col min="15" max="15" width="9" style="19" customWidth="1"/>
    <col min="16" max="19" width="0" hidden="1" customWidth="1"/>
    <col min="20" max="20" width="9" hidden="1" customWidth="1"/>
    <col min="21" max="16384" width="9" hidden="1"/>
  </cols>
  <sheetData>
    <row r="1" spans="1:15" ht="51" customHeight="1" x14ac:dyDescent="0.25">
      <c r="A1" s="112" t="s">
        <v>113</v>
      </c>
      <c r="B1" s="111"/>
      <c r="C1" s="110"/>
      <c r="D1" s="110"/>
      <c r="E1" s="110"/>
      <c r="F1" s="113"/>
      <c r="G1" s="19"/>
      <c r="H1" s="20"/>
      <c r="I1" s="20"/>
      <c r="J1" s="19"/>
      <c r="K1" s="19"/>
      <c r="L1" s="19"/>
      <c r="M1" s="19"/>
      <c r="N1" s="19"/>
    </row>
    <row r="2" spans="1:15" ht="51" customHeight="1" thickBot="1" x14ac:dyDescent="0.3">
      <c r="A2" s="27" t="s">
        <v>0</v>
      </c>
      <c r="B2" s="51"/>
      <c r="C2" s="28"/>
      <c r="D2" s="28"/>
      <c r="E2" s="28"/>
      <c r="F2" s="66"/>
      <c r="G2" s="28"/>
      <c r="H2" s="29"/>
      <c r="I2" s="29"/>
      <c r="J2" s="28"/>
      <c r="K2" s="28"/>
      <c r="L2" s="28"/>
      <c r="M2" s="28"/>
      <c r="N2" s="28"/>
    </row>
    <row r="3" spans="1:15" s="1" customFormat="1" ht="75" customHeight="1" x14ac:dyDescent="0.25">
      <c r="A3" s="60" t="s">
        <v>2</v>
      </c>
      <c r="B3" s="15" t="s">
        <v>4</v>
      </c>
      <c r="C3" s="58" t="s">
        <v>6</v>
      </c>
      <c r="D3" s="24" t="s">
        <v>142</v>
      </c>
      <c r="E3" s="24" t="s">
        <v>143</v>
      </c>
      <c r="F3" s="67" t="s">
        <v>8</v>
      </c>
      <c r="G3" s="24" t="s">
        <v>9</v>
      </c>
      <c r="H3" s="15" t="s">
        <v>10</v>
      </c>
      <c r="I3" s="15" t="s">
        <v>11</v>
      </c>
      <c r="J3" s="15" t="s">
        <v>144</v>
      </c>
      <c r="K3" s="63" t="s">
        <v>145</v>
      </c>
      <c r="L3" s="63" t="s">
        <v>146</v>
      </c>
      <c r="M3" s="63" t="s">
        <v>147</v>
      </c>
      <c r="N3" s="63" t="s">
        <v>148</v>
      </c>
      <c r="O3" s="21"/>
    </row>
    <row r="4" spans="1:15" ht="15" customHeight="1" x14ac:dyDescent="0.25">
      <c r="A4" s="61" t="s">
        <v>149</v>
      </c>
      <c r="B4" s="55" t="s">
        <v>150</v>
      </c>
      <c r="C4" s="56" t="s">
        <v>151</v>
      </c>
      <c r="D4" s="57" t="s">
        <v>152</v>
      </c>
      <c r="E4" s="57" t="s">
        <v>153</v>
      </c>
      <c r="F4" s="56" t="s">
        <v>154</v>
      </c>
      <c r="G4" s="54" t="s">
        <v>44</v>
      </c>
      <c r="H4" s="57" t="s">
        <v>155</v>
      </c>
      <c r="I4" s="57" t="s">
        <v>156</v>
      </c>
      <c r="J4" s="62">
        <v>100</v>
      </c>
      <c r="K4" s="53">
        <v>0</v>
      </c>
      <c r="L4" s="53">
        <f t="shared" ref="L4:L35" si="0">(0.21*K4)+K4</f>
        <v>0</v>
      </c>
      <c r="M4" s="53">
        <v>0</v>
      </c>
      <c r="N4" s="53">
        <f t="shared" ref="N4:N35" si="1">(0.21*M4)+M4</f>
        <v>0</v>
      </c>
    </row>
    <row r="5" spans="1:15" ht="15" customHeight="1" x14ac:dyDescent="0.25">
      <c r="A5" s="61" t="s">
        <v>149</v>
      </c>
      <c r="B5" s="55" t="s">
        <v>150</v>
      </c>
      <c r="C5" s="56" t="s">
        <v>151</v>
      </c>
      <c r="D5" s="57" t="s">
        <v>152</v>
      </c>
      <c r="E5" s="57" t="s">
        <v>153</v>
      </c>
      <c r="F5" s="56" t="s">
        <v>157</v>
      </c>
      <c r="G5" s="54" t="s">
        <v>44</v>
      </c>
      <c r="H5" s="57" t="s">
        <v>155</v>
      </c>
      <c r="I5" s="57" t="s">
        <v>156</v>
      </c>
      <c r="J5" s="62">
        <v>100</v>
      </c>
      <c r="K5" s="53">
        <v>0</v>
      </c>
      <c r="L5" s="53">
        <f t="shared" si="0"/>
        <v>0</v>
      </c>
      <c r="M5" s="53">
        <v>0</v>
      </c>
      <c r="N5" s="53">
        <f t="shared" si="1"/>
        <v>0</v>
      </c>
    </row>
    <row r="6" spans="1:15" ht="15" customHeight="1" x14ac:dyDescent="0.25">
      <c r="A6" s="61" t="s">
        <v>149</v>
      </c>
      <c r="B6" s="55" t="s">
        <v>150</v>
      </c>
      <c r="C6" s="56" t="s">
        <v>151</v>
      </c>
      <c r="D6" s="57" t="s">
        <v>152</v>
      </c>
      <c r="E6" s="57" t="s">
        <v>153</v>
      </c>
      <c r="F6" s="56" t="s">
        <v>158</v>
      </c>
      <c r="G6" s="54" t="s">
        <v>44</v>
      </c>
      <c r="H6" s="57" t="s">
        <v>155</v>
      </c>
      <c r="I6" s="57" t="s">
        <v>156</v>
      </c>
      <c r="J6" s="62">
        <v>100</v>
      </c>
      <c r="K6" s="53">
        <v>0</v>
      </c>
      <c r="L6" s="53">
        <f t="shared" si="0"/>
        <v>0</v>
      </c>
      <c r="M6" s="53">
        <v>0</v>
      </c>
      <c r="N6" s="53">
        <f t="shared" si="1"/>
        <v>0</v>
      </c>
    </row>
    <row r="7" spans="1:15" ht="15" customHeight="1" x14ac:dyDescent="0.25">
      <c r="A7" s="65" t="s">
        <v>149</v>
      </c>
      <c r="B7" s="36" t="s">
        <v>150</v>
      </c>
      <c r="C7" s="30" t="s">
        <v>151</v>
      </c>
      <c r="D7" s="7" t="s">
        <v>152</v>
      </c>
      <c r="E7" s="7" t="s">
        <v>153</v>
      </c>
      <c r="F7" s="30" t="s">
        <v>159</v>
      </c>
      <c r="G7" s="6" t="s">
        <v>44</v>
      </c>
      <c r="H7" s="7" t="s">
        <v>155</v>
      </c>
      <c r="I7" s="7" t="s">
        <v>156</v>
      </c>
      <c r="J7" s="33">
        <v>100</v>
      </c>
      <c r="K7" s="64">
        <v>0</v>
      </c>
      <c r="L7" s="64">
        <f t="shared" si="0"/>
        <v>0</v>
      </c>
      <c r="M7" s="64">
        <v>0</v>
      </c>
      <c r="N7" s="64">
        <f t="shared" si="1"/>
        <v>0</v>
      </c>
    </row>
    <row r="8" spans="1:15" ht="15" customHeight="1" x14ac:dyDescent="0.25">
      <c r="A8" s="61" t="s">
        <v>149</v>
      </c>
      <c r="B8" s="55" t="s">
        <v>150</v>
      </c>
      <c r="C8" s="56" t="s">
        <v>151</v>
      </c>
      <c r="D8" s="57" t="s">
        <v>152</v>
      </c>
      <c r="E8" s="57" t="s">
        <v>160</v>
      </c>
      <c r="F8" s="56" t="s">
        <v>154</v>
      </c>
      <c r="G8" s="54" t="s">
        <v>44</v>
      </c>
      <c r="H8" s="57" t="s">
        <v>155</v>
      </c>
      <c r="I8" s="57" t="s">
        <v>156</v>
      </c>
      <c r="J8" s="62">
        <v>100</v>
      </c>
      <c r="K8" s="53">
        <v>0</v>
      </c>
      <c r="L8" s="53">
        <f t="shared" si="0"/>
        <v>0</v>
      </c>
      <c r="M8" s="53">
        <v>0</v>
      </c>
      <c r="N8" s="53">
        <f t="shared" si="1"/>
        <v>0</v>
      </c>
    </row>
    <row r="9" spans="1:15" ht="15" customHeight="1" x14ac:dyDescent="0.25">
      <c r="A9" s="61" t="s">
        <v>149</v>
      </c>
      <c r="B9" s="55" t="s">
        <v>150</v>
      </c>
      <c r="C9" s="56" t="s">
        <v>151</v>
      </c>
      <c r="D9" s="57" t="s">
        <v>152</v>
      </c>
      <c r="E9" s="57" t="s">
        <v>160</v>
      </c>
      <c r="F9" s="56" t="s">
        <v>157</v>
      </c>
      <c r="G9" s="54" t="s">
        <v>44</v>
      </c>
      <c r="H9" s="57" t="s">
        <v>155</v>
      </c>
      <c r="I9" s="57" t="s">
        <v>156</v>
      </c>
      <c r="J9" s="62">
        <v>100</v>
      </c>
      <c r="K9" s="53">
        <v>0</v>
      </c>
      <c r="L9" s="53">
        <f t="shared" si="0"/>
        <v>0</v>
      </c>
      <c r="M9" s="53">
        <v>0</v>
      </c>
      <c r="N9" s="53">
        <f t="shared" si="1"/>
        <v>0</v>
      </c>
    </row>
    <row r="10" spans="1:15" ht="15" customHeight="1" x14ac:dyDescent="0.25">
      <c r="A10" s="61" t="s">
        <v>149</v>
      </c>
      <c r="B10" s="55" t="s">
        <v>150</v>
      </c>
      <c r="C10" s="56" t="s">
        <v>151</v>
      </c>
      <c r="D10" s="57" t="s">
        <v>152</v>
      </c>
      <c r="E10" s="57" t="s">
        <v>160</v>
      </c>
      <c r="F10" s="56" t="s">
        <v>158</v>
      </c>
      <c r="G10" s="54" t="s">
        <v>44</v>
      </c>
      <c r="H10" s="57" t="s">
        <v>155</v>
      </c>
      <c r="I10" s="57" t="s">
        <v>156</v>
      </c>
      <c r="J10" s="62">
        <v>100</v>
      </c>
      <c r="K10" s="53">
        <v>0</v>
      </c>
      <c r="L10" s="53">
        <f t="shared" si="0"/>
        <v>0</v>
      </c>
      <c r="M10" s="53">
        <v>0</v>
      </c>
      <c r="N10" s="53">
        <f t="shared" si="1"/>
        <v>0</v>
      </c>
    </row>
    <row r="11" spans="1:15" ht="15" customHeight="1" x14ac:dyDescent="0.25">
      <c r="A11" s="65" t="s">
        <v>149</v>
      </c>
      <c r="B11" s="36" t="s">
        <v>150</v>
      </c>
      <c r="C11" s="30" t="s">
        <v>151</v>
      </c>
      <c r="D11" s="7" t="s">
        <v>152</v>
      </c>
      <c r="E11" s="7" t="s">
        <v>160</v>
      </c>
      <c r="F11" s="30" t="s">
        <v>159</v>
      </c>
      <c r="G11" s="6" t="s">
        <v>44</v>
      </c>
      <c r="H11" s="7" t="s">
        <v>155</v>
      </c>
      <c r="I11" s="7" t="s">
        <v>156</v>
      </c>
      <c r="J11" s="33">
        <v>100</v>
      </c>
      <c r="K11" s="64">
        <v>0</v>
      </c>
      <c r="L11" s="64">
        <f t="shared" si="0"/>
        <v>0</v>
      </c>
      <c r="M11" s="64">
        <v>0</v>
      </c>
      <c r="N11" s="64">
        <f t="shared" si="1"/>
        <v>0</v>
      </c>
    </row>
    <row r="12" spans="1:15" ht="15" customHeight="1" x14ac:dyDescent="0.25">
      <c r="A12" s="61" t="s">
        <v>149</v>
      </c>
      <c r="B12" s="55" t="s">
        <v>150</v>
      </c>
      <c r="C12" s="56" t="s">
        <v>161</v>
      </c>
      <c r="D12" s="57" t="s">
        <v>152</v>
      </c>
      <c r="E12" s="57" t="s">
        <v>153</v>
      </c>
      <c r="F12" s="56" t="s">
        <v>154</v>
      </c>
      <c r="G12" s="54" t="s">
        <v>44</v>
      </c>
      <c r="H12" s="57" t="s">
        <v>155</v>
      </c>
      <c r="I12" s="57" t="s">
        <v>156</v>
      </c>
      <c r="J12" s="62">
        <v>100</v>
      </c>
      <c r="K12" s="53">
        <v>0</v>
      </c>
      <c r="L12" s="53">
        <f t="shared" si="0"/>
        <v>0</v>
      </c>
      <c r="M12" s="53">
        <v>0</v>
      </c>
      <c r="N12" s="53">
        <f t="shared" si="1"/>
        <v>0</v>
      </c>
    </row>
    <row r="13" spans="1:15" ht="15" customHeight="1" x14ac:dyDescent="0.25">
      <c r="A13" s="61" t="s">
        <v>149</v>
      </c>
      <c r="B13" s="55" t="s">
        <v>150</v>
      </c>
      <c r="C13" s="56" t="s">
        <v>161</v>
      </c>
      <c r="D13" s="57" t="s">
        <v>152</v>
      </c>
      <c r="E13" s="57" t="s">
        <v>153</v>
      </c>
      <c r="F13" s="56" t="s">
        <v>157</v>
      </c>
      <c r="G13" s="54" t="s">
        <v>44</v>
      </c>
      <c r="H13" s="57" t="s">
        <v>155</v>
      </c>
      <c r="I13" s="57" t="s">
        <v>156</v>
      </c>
      <c r="J13" s="62">
        <v>100</v>
      </c>
      <c r="K13" s="53">
        <v>0</v>
      </c>
      <c r="L13" s="53">
        <f t="shared" si="0"/>
        <v>0</v>
      </c>
      <c r="M13" s="53">
        <v>0</v>
      </c>
      <c r="N13" s="53">
        <f t="shared" si="1"/>
        <v>0</v>
      </c>
    </row>
    <row r="14" spans="1:15" ht="15" customHeight="1" x14ac:dyDescent="0.25">
      <c r="A14" s="61" t="s">
        <v>149</v>
      </c>
      <c r="B14" s="55" t="s">
        <v>150</v>
      </c>
      <c r="C14" s="56" t="s">
        <v>161</v>
      </c>
      <c r="D14" s="57" t="s">
        <v>152</v>
      </c>
      <c r="E14" s="57" t="s">
        <v>153</v>
      </c>
      <c r="F14" s="56" t="s">
        <v>158</v>
      </c>
      <c r="G14" s="54" t="s">
        <v>44</v>
      </c>
      <c r="H14" s="57" t="s">
        <v>155</v>
      </c>
      <c r="I14" s="57" t="s">
        <v>156</v>
      </c>
      <c r="J14" s="62">
        <v>100</v>
      </c>
      <c r="K14" s="53">
        <v>0</v>
      </c>
      <c r="L14" s="53">
        <f t="shared" si="0"/>
        <v>0</v>
      </c>
      <c r="M14" s="53">
        <v>0</v>
      </c>
      <c r="N14" s="53">
        <f t="shared" si="1"/>
        <v>0</v>
      </c>
    </row>
    <row r="15" spans="1:15" ht="15" customHeight="1" x14ac:dyDescent="0.25">
      <c r="A15" s="65" t="s">
        <v>149</v>
      </c>
      <c r="B15" s="36" t="s">
        <v>150</v>
      </c>
      <c r="C15" s="30" t="s">
        <v>161</v>
      </c>
      <c r="D15" s="7" t="s">
        <v>152</v>
      </c>
      <c r="E15" s="7" t="s">
        <v>153</v>
      </c>
      <c r="F15" s="30" t="s">
        <v>159</v>
      </c>
      <c r="G15" s="6" t="s">
        <v>44</v>
      </c>
      <c r="H15" s="7" t="s">
        <v>155</v>
      </c>
      <c r="I15" s="7" t="s">
        <v>156</v>
      </c>
      <c r="J15" s="33">
        <v>100</v>
      </c>
      <c r="K15" s="64">
        <v>0</v>
      </c>
      <c r="L15" s="64">
        <f t="shared" si="0"/>
        <v>0</v>
      </c>
      <c r="M15" s="64">
        <v>0</v>
      </c>
      <c r="N15" s="64">
        <f t="shared" si="1"/>
        <v>0</v>
      </c>
    </row>
    <row r="16" spans="1:15" ht="15" customHeight="1" x14ac:dyDescent="0.25">
      <c r="A16" s="61" t="s">
        <v>149</v>
      </c>
      <c r="B16" s="55" t="s">
        <v>150</v>
      </c>
      <c r="C16" s="56" t="s">
        <v>161</v>
      </c>
      <c r="D16" s="57" t="s">
        <v>152</v>
      </c>
      <c r="E16" s="57" t="s">
        <v>160</v>
      </c>
      <c r="F16" s="56" t="s">
        <v>154</v>
      </c>
      <c r="G16" s="54" t="s">
        <v>44</v>
      </c>
      <c r="H16" s="57" t="s">
        <v>155</v>
      </c>
      <c r="I16" s="57" t="s">
        <v>156</v>
      </c>
      <c r="J16" s="62">
        <v>100</v>
      </c>
      <c r="K16" s="53">
        <v>0</v>
      </c>
      <c r="L16" s="53">
        <f t="shared" si="0"/>
        <v>0</v>
      </c>
      <c r="M16" s="53">
        <v>0</v>
      </c>
      <c r="N16" s="53">
        <f t="shared" si="1"/>
        <v>0</v>
      </c>
    </row>
    <row r="17" spans="1:14" ht="15" customHeight="1" x14ac:dyDescent="0.25">
      <c r="A17" s="61" t="s">
        <v>149</v>
      </c>
      <c r="B17" s="55" t="s">
        <v>150</v>
      </c>
      <c r="C17" s="56" t="s">
        <v>161</v>
      </c>
      <c r="D17" s="57" t="s">
        <v>152</v>
      </c>
      <c r="E17" s="57" t="s">
        <v>160</v>
      </c>
      <c r="F17" s="56" t="s">
        <v>157</v>
      </c>
      <c r="G17" s="54" t="s">
        <v>44</v>
      </c>
      <c r="H17" s="57" t="s">
        <v>155</v>
      </c>
      <c r="I17" s="57" t="s">
        <v>156</v>
      </c>
      <c r="J17" s="62">
        <v>100</v>
      </c>
      <c r="K17" s="53">
        <v>0</v>
      </c>
      <c r="L17" s="53">
        <f t="shared" si="0"/>
        <v>0</v>
      </c>
      <c r="M17" s="53">
        <v>0</v>
      </c>
      <c r="N17" s="53">
        <f t="shared" si="1"/>
        <v>0</v>
      </c>
    </row>
    <row r="18" spans="1:14" ht="15" customHeight="1" x14ac:dyDescent="0.25">
      <c r="A18" s="61" t="s">
        <v>149</v>
      </c>
      <c r="B18" s="55" t="s">
        <v>150</v>
      </c>
      <c r="C18" s="56" t="s">
        <v>161</v>
      </c>
      <c r="D18" s="57" t="s">
        <v>152</v>
      </c>
      <c r="E18" s="57" t="s">
        <v>160</v>
      </c>
      <c r="F18" s="56" t="s">
        <v>158</v>
      </c>
      <c r="G18" s="54" t="s">
        <v>44</v>
      </c>
      <c r="H18" s="57" t="s">
        <v>155</v>
      </c>
      <c r="I18" s="57" t="s">
        <v>156</v>
      </c>
      <c r="J18" s="62">
        <v>100</v>
      </c>
      <c r="K18" s="53">
        <v>0</v>
      </c>
      <c r="L18" s="53">
        <f t="shared" si="0"/>
        <v>0</v>
      </c>
      <c r="M18" s="53">
        <v>0</v>
      </c>
      <c r="N18" s="53">
        <f t="shared" si="1"/>
        <v>0</v>
      </c>
    </row>
    <row r="19" spans="1:14" ht="15" customHeight="1" x14ac:dyDescent="0.25">
      <c r="A19" s="65" t="s">
        <v>149</v>
      </c>
      <c r="B19" s="36" t="s">
        <v>150</v>
      </c>
      <c r="C19" s="30" t="s">
        <v>161</v>
      </c>
      <c r="D19" s="7" t="s">
        <v>152</v>
      </c>
      <c r="E19" s="7" t="s">
        <v>160</v>
      </c>
      <c r="F19" s="30" t="s">
        <v>159</v>
      </c>
      <c r="G19" s="6" t="s">
        <v>44</v>
      </c>
      <c r="H19" s="7" t="s">
        <v>155</v>
      </c>
      <c r="I19" s="7" t="s">
        <v>156</v>
      </c>
      <c r="J19" s="33">
        <v>100</v>
      </c>
      <c r="K19" s="64">
        <v>0</v>
      </c>
      <c r="L19" s="64">
        <f t="shared" si="0"/>
        <v>0</v>
      </c>
      <c r="M19" s="64">
        <v>0</v>
      </c>
      <c r="N19" s="64">
        <f t="shared" si="1"/>
        <v>0</v>
      </c>
    </row>
    <row r="20" spans="1:14" ht="15" customHeight="1" x14ac:dyDescent="0.25">
      <c r="A20" s="61" t="s">
        <v>149</v>
      </c>
      <c r="B20" s="55" t="s">
        <v>150</v>
      </c>
      <c r="C20" s="56" t="s">
        <v>162</v>
      </c>
      <c r="D20" s="57" t="s">
        <v>152</v>
      </c>
      <c r="E20" s="57" t="s">
        <v>153</v>
      </c>
      <c r="F20" s="56" t="s">
        <v>154</v>
      </c>
      <c r="G20" s="54" t="s">
        <v>44</v>
      </c>
      <c r="H20" s="57" t="s">
        <v>155</v>
      </c>
      <c r="I20" s="57" t="s">
        <v>156</v>
      </c>
      <c r="J20" s="62">
        <v>100</v>
      </c>
      <c r="K20" s="53">
        <v>0</v>
      </c>
      <c r="L20" s="53">
        <f t="shared" si="0"/>
        <v>0</v>
      </c>
      <c r="M20" s="53">
        <v>0</v>
      </c>
      <c r="N20" s="53">
        <f t="shared" si="1"/>
        <v>0</v>
      </c>
    </row>
    <row r="21" spans="1:14" ht="15" customHeight="1" x14ac:dyDescent="0.25">
      <c r="A21" s="61" t="s">
        <v>149</v>
      </c>
      <c r="B21" s="55" t="s">
        <v>150</v>
      </c>
      <c r="C21" s="56" t="s">
        <v>162</v>
      </c>
      <c r="D21" s="57" t="s">
        <v>152</v>
      </c>
      <c r="E21" s="57" t="s">
        <v>153</v>
      </c>
      <c r="F21" s="56" t="s">
        <v>157</v>
      </c>
      <c r="G21" s="54" t="s">
        <v>44</v>
      </c>
      <c r="H21" s="57" t="s">
        <v>155</v>
      </c>
      <c r="I21" s="57" t="s">
        <v>156</v>
      </c>
      <c r="J21" s="62">
        <v>100</v>
      </c>
      <c r="K21" s="53">
        <v>0</v>
      </c>
      <c r="L21" s="53">
        <f t="shared" si="0"/>
        <v>0</v>
      </c>
      <c r="M21" s="53">
        <v>0</v>
      </c>
      <c r="N21" s="53">
        <f t="shared" si="1"/>
        <v>0</v>
      </c>
    </row>
    <row r="22" spans="1:14" ht="15" customHeight="1" x14ac:dyDescent="0.25">
      <c r="A22" s="61" t="s">
        <v>149</v>
      </c>
      <c r="B22" s="55" t="s">
        <v>150</v>
      </c>
      <c r="C22" s="56" t="s">
        <v>162</v>
      </c>
      <c r="D22" s="57" t="s">
        <v>152</v>
      </c>
      <c r="E22" s="57" t="s">
        <v>153</v>
      </c>
      <c r="F22" s="56" t="s">
        <v>158</v>
      </c>
      <c r="G22" s="54" t="s">
        <v>44</v>
      </c>
      <c r="H22" s="57" t="s">
        <v>155</v>
      </c>
      <c r="I22" s="57" t="s">
        <v>156</v>
      </c>
      <c r="J22" s="62">
        <v>100</v>
      </c>
      <c r="K22" s="53">
        <v>0</v>
      </c>
      <c r="L22" s="53">
        <f t="shared" si="0"/>
        <v>0</v>
      </c>
      <c r="M22" s="53">
        <v>0</v>
      </c>
      <c r="N22" s="53">
        <f t="shared" si="1"/>
        <v>0</v>
      </c>
    </row>
    <row r="23" spans="1:14" ht="15" customHeight="1" x14ac:dyDescent="0.25">
      <c r="A23" s="65" t="s">
        <v>149</v>
      </c>
      <c r="B23" s="36" t="s">
        <v>150</v>
      </c>
      <c r="C23" s="30" t="s">
        <v>162</v>
      </c>
      <c r="D23" s="7" t="s">
        <v>152</v>
      </c>
      <c r="E23" s="7" t="s">
        <v>153</v>
      </c>
      <c r="F23" s="30" t="s">
        <v>159</v>
      </c>
      <c r="G23" s="6" t="s">
        <v>44</v>
      </c>
      <c r="H23" s="7" t="s">
        <v>155</v>
      </c>
      <c r="I23" s="7" t="s">
        <v>156</v>
      </c>
      <c r="J23" s="33">
        <v>100</v>
      </c>
      <c r="K23" s="64">
        <v>0</v>
      </c>
      <c r="L23" s="64">
        <f t="shared" si="0"/>
        <v>0</v>
      </c>
      <c r="M23" s="64">
        <v>0</v>
      </c>
      <c r="N23" s="64">
        <f t="shared" si="1"/>
        <v>0</v>
      </c>
    </row>
    <row r="24" spans="1:14" ht="15" customHeight="1" x14ac:dyDescent="0.25">
      <c r="A24" s="61" t="s">
        <v>149</v>
      </c>
      <c r="B24" s="55" t="s">
        <v>150</v>
      </c>
      <c r="C24" s="56" t="s">
        <v>162</v>
      </c>
      <c r="D24" s="57" t="s">
        <v>152</v>
      </c>
      <c r="E24" s="57" t="s">
        <v>160</v>
      </c>
      <c r="F24" s="56" t="s">
        <v>154</v>
      </c>
      <c r="G24" s="54" t="s">
        <v>44</v>
      </c>
      <c r="H24" s="57" t="s">
        <v>155</v>
      </c>
      <c r="I24" s="57" t="s">
        <v>156</v>
      </c>
      <c r="J24" s="62">
        <v>100</v>
      </c>
      <c r="K24" s="53">
        <v>0</v>
      </c>
      <c r="L24" s="53">
        <f t="shared" si="0"/>
        <v>0</v>
      </c>
      <c r="M24" s="53">
        <v>0</v>
      </c>
      <c r="N24" s="53">
        <f t="shared" si="1"/>
        <v>0</v>
      </c>
    </row>
    <row r="25" spans="1:14" ht="15" customHeight="1" x14ac:dyDescent="0.25">
      <c r="A25" s="61" t="s">
        <v>149</v>
      </c>
      <c r="B25" s="55" t="s">
        <v>150</v>
      </c>
      <c r="C25" s="56" t="s">
        <v>162</v>
      </c>
      <c r="D25" s="57" t="s">
        <v>152</v>
      </c>
      <c r="E25" s="57" t="s">
        <v>160</v>
      </c>
      <c r="F25" s="56" t="s">
        <v>157</v>
      </c>
      <c r="G25" s="54" t="s">
        <v>44</v>
      </c>
      <c r="H25" s="57" t="s">
        <v>155</v>
      </c>
      <c r="I25" s="57" t="s">
        <v>156</v>
      </c>
      <c r="J25" s="62">
        <v>100</v>
      </c>
      <c r="K25" s="53">
        <v>0</v>
      </c>
      <c r="L25" s="53">
        <f t="shared" si="0"/>
        <v>0</v>
      </c>
      <c r="M25" s="53">
        <v>0</v>
      </c>
      <c r="N25" s="53">
        <f t="shared" si="1"/>
        <v>0</v>
      </c>
    </row>
    <row r="26" spans="1:14" ht="15" customHeight="1" x14ac:dyDescent="0.25">
      <c r="A26" s="61" t="s">
        <v>149</v>
      </c>
      <c r="B26" s="55" t="s">
        <v>150</v>
      </c>
      <c r="C26" s="56" t="s">
        <v>162</v>
      </c>
      <c r="D26" s="57" t="s">
        <v>152</v>
      </c>
      <c r="E26" s="57" t="s">
        <v>160</v>
      </c>
      <c r="F26" s="56" t="s">
        <v>158</v>
      </c>
      <c r="G26" s="54" t="s">
        <v>44</v>
      </c>
      <c r="H26" s="57" t="s">
        <v>155</v>
      </c>
      <c r="I26" s="57" t="s">
        <v>156</v>
      </c>
      <c r="J26" s="62">
        <v>100</v>
      </c>
      <c r="K26" s="53">
        <v>0</v>
      </c>
      <c r="L26" s="53">
        <f t="shared" si="0"/>
        <v>0</v>
      </c>
      <c r="M26" s="53">
        <v>0</v>
      </c>
      <c r="N26" s="53">
        <f t="shared" si="1"/>
        <v>0</v>
      </c>
    </row>
    <row r="27" spans="1:14" ht="15" customHeight="1" x14ac:dyDescent="0.25">
      <c r="A27" s="65" t="s">
        <v>149</v>
      </c>
      <c r="B27" s="36" t="s">
        <v>150</v>
      </c>
      <c r="C27" s="30" t="s">
        <v>162</v>
      </c>
      <c r="D27" s="7" t="s">
        <v>152</v>
      </c>
      <c r="E27" s="7" t="s">
        <v>160</v>
      </c>
      <c r="F27" s="30" t="s">
        <v>159</v>
      </c>
      <c r="G27" s="6" t="s">
        <v>44</v>
      </c>
      <c r="H27" s="7" t="s">
        <v>155</v>
      </c>
      <c r="I27" s="7" t="s">
        <v>156</v>
      </c>
      <c r="J27" s="33">
        <v>100</v>
      </c>
      <c r="K27" s="64">
        <v>0</v>
      </c>
      <c r="L27" s="64">
        <f t="shared" si="0"/>
        <v>0</v>
      </c>
      <c r="M27" s="64">
        <v>0</v>
      </c>
      <c r="N27" s="64">
        <f t="shared" si="1"/>
        <v>0</v>
      </c>
    </row>
    <row r="28" spans="1:14" ht="15" customHeight="1" x14ac:dyDescent="0.25">
      <c r="A28" s="61" t="s">
        <v>149</v>
      </c>
      <c r="B28" s="55" t="s">
        <v>150</v>
      </c>
      <c r="C28" s="56" t="s">
        <v>163</v>
      </c>
      <c r="D28" s="57" t="s">
        <v>152</v>
      </c>
      <c r="E28" s="57" t="s">
        <v>153</v>
      </c>
      <c r="F28" s="56" t="s">
        <v>154</v>
      </c>
      <c r="G28" s="54" t="s">
        <v>44</v>
      </c>
      <c r="H28" s="57" t="s">
        <v>155</v>
      </c>
      <c r="I28" s="57" t="s">
        <v>156</v>
      </c>
      <c r="J28" s="62">
        <v>100</v>
      </c>
      <c r="K28" s="53">
        <v>0</v>
      </c>
      <c r="L28" s="53">
        <f t="shared" si="0"/>
        <v>0</v>
      </c>
      <c r="M28" s="53">
        <v>0</v>
      </c>
      <c r="N28" s="53">
        <f t="shared" si="1"/>
        <v>0</v>
      </c>
    </row>
    <row r="29" spans="1:14" ht="15" customHeight="1" x14ac:dyDescent="0.25">
      <c r="A29" s="61" t="s">
        <v>149</v>
      </c>
      <c r="B29" s="55" t="s">
        <v>150</v>
      </c>
      <c r="C29" s="56" t="s">
        <v>163</v>
      </c>
      <c r="D29" s="57" t="s">
        <v>152</v>
      </c>
      <c r="E29" s="57" t="s">
        <v>153</v>
      </c>
      <c r="F29" s="56" t="s">
        <v>157</v>
      </c>
      <c r="G29" s="54" t="s">
        <v>44</v>
      </c>
      <c r="H29" s="57" t="s">
        <v>155</v>
      </c>
      <c r="I29" s="57" t="s">
        <v>156</v>
      </c>
      <c r="J29" s="62">
        <v>100</v>
      </c>
      <c r="K29" s="53">
        <v>0</v>
      </c>
      <c r="L29" s="53">
        <f t="shared" si="0"/>
        <v>0</v>
      </c>
      <c r="M29" s="53">
        <v>0</v>
      </c>
      <c r="N29" s="53">
        <f t="shared" si="1"/>
        <v>0</v>
      </c>
    </row>
    <row r="30" spans="1:14" ht="15" customHeight="1" x14ac:dyDescent="0.25">
      <c r="A30" s="61" t="s">
        <v>149</v>
      </c>
      <c r="B30" s="55" t="s">
        <v>150</v>
      </c>
      <c r="C30" s="56" t="s">
        <v>163</v>
      </c>
      <c r="D30" s="57" t="s">
        <v>152</v>
      </c>
      <c r="E30" s="57" t="s">
        <v>153</v>
      </c>
      <c r="F30" s="56" t="s">
        <v>158</v>
      </c>
      <c r="G30" s="54" t="s">
        <v>44</v>
      </c>
      <c r="H30" s="57" t="s">
        <v>155</v>
      </c>
      <c r="I30" s="57" t="s">
        <v>156</v>
      </c>
      <c r="J30" s="62">
        <v>100</v>
      </c>
      <c r="K30" s="53">
        <v>0</v>
      </c>
      <c r="L30" s="53">
        <f t="shared" si="0"/>
        <v>0</v>
      </c>
      <c r="M30" s="53">
        <v>0</v>
      </c>
      <c r="N30" s="53">
        <f t="shared" si="1"/>
        <v>0</v>
      </c>
    </row>
    <row r="31" spans="1:14" ht="15" customHeight="1" x14ac:dyDescent="0.25">
      <c r="A31" s="65" t="s">
        <v>149</v>
      </c>
      <c r="B31" s="36" t="s">
        <v>150</v>
      </c>
      <c r="C31" s="30" t="s">
        <v>163</v>
      </c>
      <c r="D31" s="7" t="s">
        <v>152</v>
      </c>
      <c r="E31" s="7" t="s">
        <v>153</v>
      </c>
      <c r="F31" s="30" t="s">
        <v>159</v>
      </c>
      <c r="G31" s="6" t="s">
        <v>44</v>
      </c>
      <c r="H31" s="7" t="s">
        <v>155</v>
      </c>
      <c r="I31" s="7" t="s">
        <v>156</v>
      </c>
      <c r="J31" s="33">
        <v>100</v>
      </c>
      <c r="K31" s="64">
        <v>0</v>
      </c>
      <c r="L31" s="64">
        <f t="shared" si="0"/>
        <v>0</v>
      </c>
      <c r="M31" s="64">
        <v>0</v>
      </c>
      <c r="N31" s="64">
        <f t="shared" si="1"/>
        <v>0</v>
      </c>
    </row>
    <row r="32" spans="1:14" ht="15" customHeight="1" x14ac:dyDescent="0.25">
      <c r="A32" s="61" t="s">
        <v>149</v>
      </c>
      <c r="B32" s="55" t="s">
        <v>150</v>
      </c>
      <c r="C32" s="56" t="s">
        <v>163</v>
      </c>
      <c r="D32" s="57" t="s">
        <v>152</v>
      </c>
      <c r="E32" s="57" t="s">
        <v>160</v>
      </c>
      <c r="F32" s="56" t="s">
        <v>154</v>
      </c>
      <c r="G32" s="54" t="s">
        <v>44</v>
      </c>
      <c r="H32" s="57" t="s">
        <v>155</v>
      </c>
      <c r="I32" s="57" t="s">
        <v>156</v>
      </c>
      <c r="J32" s="62">
        <v>100</v>
      </c>
      <c r="K32" s="53">
        <v>0</v>
      </c>
      <c r="L32" s="53">
        <f t="shared" si="0"/>
        <v>0</v>
      </c>
      <c r="M32" s="53">
        <v>0</v>
      </c>
      <c r="N32" s="53">
        <f t="shared" si="1"/>
        <v>0</v>
      </c>
    </row>
    <row r="33" spans="1:14" ht="15" customHeight="1" x14ac:dyDescent="0.25">
      <c r="A33" s="61" t="s">
        <v>149</v>
      </c>
      <c r="B33" s="55" t="s">
        <v>150</v>
      </c>
      <c r="C33" s="56" t="s">
        <v>163</v>
      </c>
      <c r="D33" s="57" t="s">
        <v>152</v>
      </c>
      <c r="E33" s="57" t="s">
        <v>160</v>
      </c>
      <c r="F33" s="56" t="s">
        <v>157</v>
      </c>
      <c r="G33" s="54" t="s">
        <v>44</v>
      </c>
      <c r="H33" s="57" t="s">
        <v>155</v>
      </c>
      <c r="I33" s="57" t="s">
        <v>156</v>
      </c>
      <c r="J33" s="62">
        <v>100</v>
      </c>
      <c r="K33" s="53">
        <v>0</v>
      </c>
      <c r="L33" s="53">
        <f t="shared" si="0"/>
        <v>0</v>
      </c>
      <c r="M33" s="53">
        <v>0</v>
      </c>
      <c r="N33" s="53">
        <f t="shared" si="1"/>
        <v>0</v>
      </c>
    </row>
    <row r="34" spans="1:14" ht="15" customHeight="1" x14ac:dyDescent="0.25">
      <c r="A34" s="61" t="s">
        <v>149</v>
      </c>
      <c r="B34" s="55" t="s">
        <v>150</v>
      </c>
      <c r="C34" s="56" t="s">
        <v>163</v>
      </c>
      <c r="D34" s="57" t="s">
        <v>152</v>
      </c>
      <c r="E34" s="57" t="s">
        <v>160</v>
      </c>
      <c r="F34" s="56" t="s">
        <v>158</v>
      </c>
      <c r="G34" s="54" t="s">
        <v>44</v>
      </c>
      <c r="H34" s="57" t="s">
        <v>155</v>
      </c>
      <c r="I34" s="57" t="s">
        <v>156</v>
      </c>
      <c r="J34" s="62">
        <v>100</v>
      </c>
      <c r="K34" s="53">
        <v>0</v>
      </c>
      <c r="L34" s="53">
        <f t="shared" si="0"/>
        <v>0</v>
      </c>
      <c r="M34" s="53">
        <v>0</v>
      </c>
      <c r="N34" s="53">
        <f t="shared" si="1"/>
        <v>0</v>
      </c>
    </row>
    <row r="35" spans="1:14" ht="15" customHeight="1" x14ac:dyDescent="0.25">
      <c r="A35" s="65" t="s">
        <v>149</v>
      </c>
      <c r="B35" s="36" t="s">
        <v>150</v>
      </c>
      <c r="C35" s="30" t="s">
        <v>163</v>
      </c>
      <c r="D35" s="7" t="s">
        <v>152</v>
      </c>
      <c r="E35" s="7" t="s">
        <v>160</v>
      </c>
      <c r="F35" s="30" t="s">
        <v>159</v>
      </c>
      <c r="G35" s="6" t="s">
        <v>44</v>
      </c>
      <c r="H35" s="7" t="s">
        <v>155</v>
      </c>
      <c r="I35" s="7" t="s">
        <v>156</v>
      </c>
      <c r="J35" s="33">
        <v>100</v>
      </c>
      <c r="K35" s="64">
        <v>0</v>
      </c>
      <c r="L35" s="64">
        <f t="shared" si="0"/>
        <v>0</v>
      </c>
      <c r="M35" s="64">
        <v>0</v>
      </c>
      <c r="N35" s="64">
        <f t="shared" si="1"/>
        <v>0</v>
      </c>
    </row>
    <row r="36" spans="1:14" ht="15" customHeight="1" x14ac:dyDescent="0.25">
      <c r="A36" s="61" t="s">
        <v>149</v>
      </c>
      <c r="B36" s="55" t="s">
        <v>150</v>
      </c>
      <c r="C36" s="56" t="s">
        <v>164</v>
      </c>
      <c r="D36" s="57" t="s">
        <v>152</v>
      </c>
      <c r="E36" s="57" t="s">
        <v>153</v>
      </c>
      <c r="F36" s="56" t="s">
        <v>154</v>
      </c>
      <c r="G36" s="54" t="s">
        <v>44</v>
      </c>
      <c r="H36" s="57" t="s">
        <v>155</v>
      </c>
      <c r="I36" s="57" t="s">
        <v>156</v>
      </c>
      <c r="J36" s="62">
        <v>100</v>
      </c>
      <c r="K36" s="53">
        <v>0</v>
      </c>
      <c r="L36" s="53">
        <f t="shared" ref="L36:L59" si="2">(0.21*K36)+K36</f>
        <v>0</v>
      </c>
      <c r="M36" s="53">
        <v>0</v>
      </c>
      <c r="N36" s="53">
        <f t="shared" ref="N36:N59" si="3">(0.21*M36)+M36</f>
        <v>0</v>
      </c>
    </row>
    <row r="37" spans="1:14" ht="15" customHeight="1" x14ac:dyDescent="0.25">
      <c r="A37" s="61" t="s">
        <v>149</v>
      </c>
      <c r="B37" s="55" t="s">
        <v>150</v>
      </c>
      <c r="C37" s="56" t="s">
        <v>164</v>
      </c>
      <c r="D37" s="57" t="s">
        <v>152</v>
      </c>
      <c r="E37" s="57" t="s">
        <v>153</v>
      </c>
      <c r="F37" s="56" t="s">
        <v>157</v>
      </c>
      <c r="G37" s="54" t="s">
        <v>44</v>
      </c>
      <c r="H37" s="57" t="s">
        <v>155</v>
      </c>
      <c r="I37" s="57" t="s">
        <v>156</v>
      </c>
      <c r="J37" s="62">
        <v>100</v>
      </c>
      <c r="K37" s="53">
        <v>0</v>
      </c>
      <c r="L37" s="53">
        <f t="shared" si="2"/>
        <v>0</v>
      </c>
      <c r="M37" s="53">
        <v>0</v>
      </c>
      <c r="N37" s="53">
        <f t="shared" si="3"/>
        <v>0</v>
      </c>
    </row>
    <row r="38" spans="1:14" ht="15" customHeight="1" x14ac:dyDescent="0.25">
      <c r="A38" s="61" t="s">
        <v>149</v>
      </c>
      <c r="B38" s="55" t="s">
        <v>150</v>
      </c>
      <c r="C38" s="56" t="s">
        <v>164</v>
      </c>
      <c r="D38" s="57" t="s">
        <v>152</v>
      </c>
      <c r="E38" s="57" t="s">
        <v>153</v>
      </c>
      <c r="F38" s="56" t="s">
        <v>158</v>
      </c>
      <c r="G38" s="54" t="s">
        <v>44</v>
      </c>
      <c r="H38" s="57" t="s">
        <v>155</v>
      </c>
      <c r="I38" s="57" t="s">
        <v>156</v>
      </c>
      <c r="J38" s="62">
        <v>100</v>
      </c>
      <c r="K38" s="53">
        <v>0</v>
      </c>
      <c r="L38" s="53">
        <f t="shared" si="2"/>
        <v>0</v>
      </c>
      <c r="M38" s="53">
        <v>0</v>
      </c>
      <c r="N38" s="53">
        <f t="shared" si="3"/>
        <v>0</v>
      </c>
    </row>
    <row r="39" spans="1:14" ht="15" customHeight="1" x14ac:dyDescent="0.25">
      <c r="A39" s="65" t="s">
        <v>149</v>
      </c>
      <c r="B39" s="36" t="s">
        <v>150</v>
      </c>
      <c r="C39" s="30" t="s">
        <v>164</v>
      </c>
      <c r="D39" s="7" t="s">
        <v>152</v>
      </c>
      <c r="E39" s="7" t="s">
        <v>153</v>
      </c>
      <c r="F39" s="30" t="s">
        <v>159</v>
      </c>
      <c r="G39" s="6" t="s">
        <v>44</v>
      </c>
      <c r="H39" s="7" t="s">
        <v>155</v>
      </c>
      <c r="I39" s="7" t="s">
        <v>156</v>
      </c>
      <c r="J39" s="33">
        <v>100</v>
      </c>
      <c r="K39" s="64">
        <v>0</v>
      </c>
      <c r="L39" s="64">
        <f t="shared" si="2"/>
        <v>0</v>
      </c>
      <c r="M39" s="64">
        <v>0</v>
      </c>
      <c r="N39" s="64">
        <f t="shared" si="3"/>
        <v>0</v>
      </c>
    </row>
    <row r="40" spans="1:14" ht="15" customHeight="1" x14ac:dyDescent="0.25">
      <c r="A40" s="61" t="s">
        <v>149</v>
      </c>
      <c r="B40" s="55" t="s">
        <v>150</v>
      </c>
      <c r="C40" s="56" t="s">
        <v>164</v>
      </c>
      <c r="D40" s="57" t="s">
        <v>152</v>
      </c>
      <c r="E40" s="57" t="s">
        <v>160</v>
      </c>
      <c r="F40" s="56" t="s">
        <v>154</v>
      </c>
      <c r="G40" s="54" t="s">
        <v>44</v>
      </c>
      <c r="H40" s="57" t="s">
        <v>155</v>
      </c>
      <c r="I40" s="57" t="s">
        <v>156</v>
      </c>
      <c r="J40" s="62">
        <v>100</v>
      </c>
      <c r="K40" s="53">
        <v>0</v>
      </c>
      <c r="L40" s="53">
        <f t="shared" si="2"/>
        <v>0</v>
      </c>
      <c r="M40" s="53">
        <v>0</v>
      </c>
      <c r="N40" s="53">
        <f t="shared" si="3"/>
        <v>0</v>
      </c>
    </row>
    <row r="41" spans="1:14" ht="15" customHeight="1" x14ac:dyDescent="0.25">
      <c r="A41" s="61" t="s">
        <v>149</v>
      </c>
      <c r="B41" s="55" t="s">
        <v>150</v>
      </c>
      <c r="C41" s="56" t="s">
        <v>164</v>
      </c>
      <c r="D41" s="57" t="s">
        <v>152</v>
      </c>
      <c r="E41" s="57" t="s">
        <v>160</v>
      </c>
      <c r="F41" s="56" t="s">
        <v>157</v>
      </c>
      <c r="G41" s="54" t="s">
        <v>44</v>
      </c>
      <c r="H41" s="57" t="s">
        <v>155</v>
      </c>
      <c r="I41" s="57" t="s">
        <v>156</v>
      </c>
      <c r="J41" s="62">
        <v>100</v>
      </c>
      <c r="K41" s="53">
        <v>0</v>
      </c>
      <c r="L41" s="53">
        <f t="shared" si="2"/>
        <v>0</v>
      </c>
      <c r="M41" s="53">
        <v>0</v>
      </c>
      <c r="N41" s="53">
        <f t="shared" si="3"/>
        <v>0</v>
      </c>
    </row>
    <row r="42" spans="1:14" ht="15" customHeight="1" x14ac:dyDescent="0.25">
      <c r="A42" s="61" t="s">
        <v>149</v>
      </c>
      <c r="B42" s="55" t="s">
        <v>150</v>
      </c>
      <c r="C42" s="56" t="s">
        <v>164</v>
      </c>
      <c r="D42" s="57" t="s">
        <v>152</v>
      </c>
      <c r="E42" s="57" t="s">
        <v>160</v>
      </c>
      <c r="F42" s="56" t="s">
        <v>158</v>
      </c>
      <c r="G42" s="54" t="s">
        <v>44</v>
      </c>
      <c r="H42" s="57" t="s">
        <v>155</v>
      </c>
      <c r="I42" s="57" t="s">
        <v>156</v>
      </c>
      <c r="J42" s="62">
        <v>100</v>
      </c>
      <c r="K42" s="53">
        <v>0</v>
      </c>
      <c r="L42" s="53">
        <f t="shared" si="2"/>
        <v>0</v>
      </c>
      <c r="M42" s="53">
        <v>0</v>
      </c>
      <c r="N42" s="53">
        <f t="shared" si="3"/>
        <v>0</v>
      </c>
    </row>
    <row r="43" spans="1:14" ht="15" customHeight="1" x14ac:dyDescent="0.25">
      <c r="A43" s="65" t="s">
        <v>149</v>
      </c>
      <c r="B43" s="36" t="s">
        <v>150</v>
      </c>
      <c r="C43" s="30" t="s">
        <v>164</v>
      </c>
      <c r="D43" s="7" t="s">
        <v>152</v>
      </c>
      <c r="E43" s="7" t="s">
        <v>160</v>
      </c>
      <c r="F43" s="30" t="s">
        <v>159</v>
      </c>
      <c r="G43" s="6" t="s">
        <v>44</v>
      </c>
      <c r="H43" s="7" t="s">
        <v>155</v>
      </c>
      <c r="I43" s="7" t="s">
        <v>156</v>
      </c>
      <c r="J43" s="33">
        <v>100</v>
      </c>
      <c r="K43" s="64">
        <v>0</v>
      </c>
      <c r="L43" s="64">
        <f t="shared" si="2"/>
        <v>0</v>
      </c>
      <c r="M43" s="64">
        <v>0</v>
      </c>
      <c r="N43" s="64">
        <f t="shared" si="3"/>
        <v>0</v>
      </c>
    </row>
    <row r="44" spans="1:14" ht="15" customHeight="1" x14ac:dyDescent="0.25">
      <c r="A44" s="61" t="s">
        <v>149</v>
      </c>
      <c r="B44" s="55" t="s">
        <v>150</v>
      </c>
      <c r="C44" s="56" t="s">
        <v>165</v>
      </c>
      <c r="D44" s="57" t="s">
        <v>152</v>
      </c>
      <c r="E44" s="57" t="s">
        <v>153</v>
      </c>
      <c r="F44" s="56" t="s">
        <v>154</v>
      </c>
      <c r="G44" s="54" t="s">
        <v>44</v>
      </c>
      <c r="H44" s="57" t="s">
        <v>155</v>
      </c>
      <c r="I44" s="57" t="s">
        <v>156</v>
      </c>
      <c r="J44" s="62">
        <v>100</v>
      </c>
      <c r="K44" s="53">
        <v>0</v>
      </c>
      <c r="L44" s="53">
        <f t="shared" si="2"/>
        <v>0</v>
      </c>
      <c r="M44" s="53">
        <v>0</v>
      </c>
      <c r="N44" s="53">
        <f t="shared" si="3"/>
        <v>0</v>
      </c>
    </row>
    <row r="45" spans="1:14" ht="15" customHeight="1" x14ac:dyDescent="0.25">
      <c r="A45" s="61" t="s">
        <v>149</v>
      </c>
      <c r="B45" s="55" t="s">
        <v>150</v>
      </c>
      <c r="C45" s="56" t="s">
        <v>165</v>
      </c>
      <c r="D45" s="57" t="s">
        <v>152</v>
      </c>
      <c r="E45" s="57" t="s">
        <v>153</v>
      </c>
      <c r="F45" s="56" t="s">
        <v>157</v>
      </c>
      <c r="G45" s="54" t="s">
        <v>44</v>
      </c>
      <c r="H45" s="57" t="s">
        <v>155</v>
      </c>
      <c r="I45" s="57" t="s">
        <v>156</v>
      </c>
      <c r="J45" s="62">
        <v>100</v>
      </c>
      <c r="K45" s="53">
        <v>0</v>
      </c>
      <c r="L45" s="53">
        <f t="shared" si="2"/>
        <v>0</v>
      </c>
      <c r="M45" s="53">
        <v>0</v>
      </c>
      <c r="N45" s="53">
        <f t="shared" si="3"/>
        <v>0</v>
      </c>
    </row>
    <row r="46" spans="1:14" ht="15" customHeight="1" x14ac:dyDescent="0.25">
      <c r="A46" s="61" t="s">
        <v>149</v>
      </c>
      <c r="B46" s="55" t="s">
        <v>150</v>
      </c>
      <c r="C46" s="56" t="s">
        <v>165</v>
      </c>
      <c r="D46" s="57" t="s">
        <v>152</v>
      </c>
      <c r="E46" s="57" t="s">
        <v>153</v>
      </c>
      <c r="F46" s="56" t="s">
        <v>158</v>
      </c>
      <c r="G46" s="54" t="s">
        <v>44</v>
      </c>
      <c r="H46" s="57" t="s">
        <v>155</v>
      </c>
      <c r="I46" s="57" t="s">
        <v>156</v>
      </c>
      <c r="J46" s="62">
        <v>100</v>
      </c>
      <c r="K46" s="53">
        <v>0</v>
      </c>
      <c r="L46" s="53">
        <f t="shared" si="2"/>
        <v>0</v>
      </c>
      <c r="M46" s="53">
        <v>0</v>
      </c>
      <c r="N46" s="53">
        <f t="shared" si="3"/>
        <v>0</v>
      </c>
    </row>
    <row r="47" spans="1:14" ht="15" customHeight="1" x14ac:dyDescent="0.25">
      <c r="A47" s="65" t="s">
        <v>149</v>
      </c>
      <c r="B47" s="36" t="s">
        <v>150</v>
      </c>
      <c r="C47" s="30" t="s">
        <v>165</v>
      </c>
      <c r="D47" s="7" t="s">
        <v>152</v>
      </c>
      <c r="E47" s="7" t="s">
        <v>153</v>
      </c>
      <c r="F47" s="30" t="s">
        <v>159</v>
      </c>
      <c r="G47" s="6" t="s">
        <v>44</v>
      </c>
      <c r="H47" s="7" t="s">
        <v>155</v>
      </c>
      <c r="I47" s="7" t="s">
        <v>156</v>
      </c>
      <c r="J47" s="33">
        <v>100</v>
      </c>
      <c r="K47" s="64">
        <v>0</v>
      </c>
      <c r="L47" s="64">
        <f t="shared" si="2"/>
        <v>0</v>
      </c>
      <c r="M47" s="64">
        <v>0</v>
      </c>
      <c r="N47" s="64">
        <f t="shared" si="3"/>
        <v>0</v>
      </c>
    </row>
    <row r="48" spans="1:14" ht="15" customHeight="1" x14ac:dyDescent="0.25">
      <c r="A48" s="61" t="s">
        <v>149</v>
      </c>
      <c r="B48" s="55" t="s">
        <v>150</v>
      </c>
      <c r="C48" s="56" t="s">
        <v>165</v>
      </c>
      <c r="D48" s="57" t="s">
        <v>152</v>
      </c>
      <c r="E48" s="57" t="s">
        <v>160</v>
      </c>
      <c r="F48" s="56" t="s">
        <v>154</v>
      </c>
      <c r="G48" s="54" t="s">
        <v>44</v>
      </c>
      <c r="H48" s="57" t="s">
        <v>155</v>
      </c>
      <c r="I48" s="57" t="s">
        <v>156</v>
      </c>
      <c r="J48" s="62">
        <v>100</v>
      </c>
      <c r="K48" s="53">
        <v>0</v>
      </c>
      <c r="L48" s="53">
        <f t="shared" si="2"/>
        <v>0</v>
      </c>
      <c r="M48" s="53">
        <v>0</v>
      </c>
      <c r="N48" s="53">
        <f t="shared" si="3"/>
        <v>0</v>
      </c>
    </row>
    <row r="49" spans="1:14" ht="15" customHeight="1" x14ac:dyDescent="0.25">
      <c r="A49" s="61" t="s">
        <v>149</v>
      </c>
      <c r="B49" s="55" t="s">
        <v>150</v>
      </c>
      <c r="C49" s="56" t="s">
        <v>165</v>
      </c>
      <c r="D49" s="57" t="s">
        <v>152</v>
      </c>
      <c r="E49" s="57" t="s">
        <v>160</v>
      </c>
      <c r="F49" s="56" t="s">
        <v>157</v>
      </c>
      <c r="G49" s="54" t="s">
        <v>44</v>
      </c>
      <c r="H49" s="57" t="s">
        <v>155</v>
      </c>
      <c r="I49" s="57" t="s">
        <v>156</v>
      </c>
      <c r="J49" s="62">
        <v>100</v>
      </c>
      <c r="K49" s="53">
        <v>0</v>
      </c>
      <c r="L49" s="53">
        <f t="shared" si="2"/>
        <v>0</v>
      </c>
      <c r="M49" s="53">
        <v>0</v>
      </c>
      <c r="N49" s="53">
        <f t="shared" si="3"/>
        <v>0</v>
      </c>
    </row>
    <row r="50" spans="1:14" ht="15" customHeight="1" x14ac:dyDescent="0.25">
      <c r="A50" s="61" t="s">
        <v>149</v>
      </c>
      <c r="B50" s="55" t="s">
        <v>150</v>
      </c>
      <c r="C50" s="56" t="s">
        <v>165</v>
      </c>
      <c r="D50" s="57" t="s">
        <v>152</v>
      </c>
      <c r="E50" s="57" t="s">
        <v>160</v>
      </c>
      <c r="F50" s="56" t="s">
        <v>158</v>
      </c>
      <c r="G50" s="54" t="s">
        <v>44</v>
      </c>
      <c r="H50" s="57" t="s">
        <v>155</v>
      </c>
      <c r="I50" s="57" t="s">
        <v>156</v>
      </c>
      <c r="J50" s="62">
        <v>100</v>
      </c>
      <c r="K50" s="53">
        <v>0</v>
      </c>
      <c r="L50" s="53">
        <f t="shared" si="2"/>
        <v>0</v>
      </c>
      <c r="M50" s="53">
        <v>0</v>
      </c>
      <c r="N50" s="53">
        <f t="shared" si="3"/>
        <v>0</v>
      </c>
    </row>
    <row r="51" spans="1:14" ht="15" customHeight="1" x14ac:dyDescent="0.25">
      <c r="A51" s="65" t="s">
        <v>149</v>
      </c>
      <c r="B51" s="36" t="s">
        <v>150</v>
      </c>
      <c r="C51" s="30" t="s">
        <v>165</v>
      </c>
      <c r="D51" s="7" t="s">
        <v>152</v>
      </c>
      <c r="E51" s="7" t="s">
        <v>160</v>
      </c>
      <c r="F51" s="30" t="s">
        <v>159</v>
      </c>
      <c r="G51" s="6" t="s">
        <v>44</v>
      </c>
      <c r="H51" s="7" t="s">
        <v>155</v>
      </c>
      <c r="I51" s="7" t="s">
        <v>156</v>
      </c>
      <c r="J51" s="33">
        <v>100</v>
      </c>
      <c r="K51" s="64">
        <v>0</v>
      </c>
      <c r="L51" s="64">
        <f t="shared" si="2"/>
        <v>0</v>
      </c>
      <c r="M51" s="64">
        <v>0</v>
      </c>
      <c r="N51" s="64">
        <f t="shared" si="3"/>
        <v>0</v>
      </c>
    </row>
    <row r="52" spans="1:14" ht="15" customHeight="1" x14ac:dyDescent="0.25">
      <c r="A52" s="61" t="s">
        <v>149</v>
      </c>
      <c r="B52" s="55" t="s">
        <v>150</v>
      </c>
      <c r="C52" s="56" t="s">
        <v>166</v>
      </c>
      <c r="D52" s="57" t="s">
        <v>152</v>
      </c>
      <c r="E52" s="57" t="s">
        <v>153</v>
      </c>
      <c r="F52" s="56" t="s">
        <v>154</v>
      </c>
      <c r="G52" s="54" t="s">
        <v>44</v>
      </c>
      <c r="H52" s="57" t="s">
        <v>155</v>
      </c>
      <c r="I52" s="57" t="s">
        <v>156</v>
      </c>
      <c r="J52" s="62">
        <v>100</v>
      </c>
      <c r="K52" s="53">
        <v>0</v>
      </c>
      <c r="L52" s="53">
        <f t="shared" si="2"/>
        <v>0</v>
      </c>
      <c r="M52" s="53">
        <v>0</v>
      </c>
      <c r="N52" s="53">
        <f t="shared" si="3"/>
        <v>0</v>
      </c>
    </row>
    <row r="53" spans="1:14" ht="15" customHeight="1" x14ac:dyDescent="0.25">
      <c r="A53" s="61" t="s">
        <v>149</v>
      </c>
      <c r="B53" s="55" t="s">
        <v>150</v>
      </c>
      <c r="C53" s="56" t="s">
        <v>166</v>
      </c>
      <c r="D53" s="57" t="s">
        <v>152</v>
      </c>
      <c r="E53" s="57" t="s">
        <v>153</v>
      </c>
      <c r="F53" s="56" t="s">
        <v>157</v>
      </c>
      <c r="G53" s="54" t="s">
        <v>44</v>
      </c>
      <c r="H53" s="57" t="s">
        <v>155</v>
      </c>
      <c r="I53" s="57" t="s">
        <v>156</v>
      </c>
      <c r="J53" s="62">
        <v>100</v>
      </c>
      <c r="K53" s="53">
        <v>0</v>
      </c>
      <c r="L53" s="53">
        <f t="shared" si="2"/>
        <v>0</v>
      </c>
      <c r="M53" s="53">
        <v>0</v>
      </c>
      <c r="N53" s="53">
        <f t="shared" si="3"/>
        <v>0</v>
      </c>
    </row>
    <row r="54" spans="1:14" ht="15" customHeight="1" x14ac:dyDescent="0.25">
      <c r="A54" s="61" t="s">
        <v>149</v>
      </c>
      <c r="B54" s="55" t="s">
        <v>150</v>
      </c>
      <c r="C54" s="56" t="s">
        <v>166</v>
      </c>
      <c r="D54" s="57" t="s">
        <v>152</v>
      </c>
      <c r="E54" s="57" t="s">
        <v>153</v>
      </c>
      <c r="F54" s="56" t="s">
        <v>158</v>
      </c>
      <c r="G54" s="54" t="s">
        <v>44</v>
      </c>
      <c r="H54" s="57" t="s">
        <v>155</v>
      </c>
      <c r="I54" s="57" t="s">
        <v>156</v>
      </c>
      <c r="J54" s="62">
        <v>100</v>
      </c>
      <c r="K54" s="53">
        <v>0</v>
      </c>
      <c r="L54" s="53">
        <f t="shared" si="2"/>
        <v>0</v>
      </c>
      <c r="M54" s="53">
        <v>0</v>
      </c>
      <c r="N54" s="53">
        <f t="shared" si="3"/>
        <v>0</v>
      </c>
    </row>
    <row r="55" spans="1:14" ht="15" customHeight="1" x14ac:dyDescent="0.25">
      <c r="A55" s="65" t="s">
        <v>149</v>
      </c>
      <c r="B55" s="36" t="s">
        <v>150</v>
      </c>
      <c r="C55" s="30" t="s">
        <v>166</v>
      </c>
      <c r="D55" s="7" t="s">
        <v>152</v>
      </c>
      <c r="E55" s="7" t="s">
        <v>153</v>
      </c>
      <c r="F55" s="30" t="s">
        <v>159</v>
      </c>
      <c r="G55" s="6" t="s">
        <v>44</v>
      </c>
      <c r="H55" s="7" t="s">
        <v>155</v>
      </c>
      <c r="I55" s="7" t="s">
        <v>156</v>
      </c>
      <c r="J55" s="33">
        <v>100</v>
      </c>
      <c r="K55" s="64">
        <v>0</v>
      </c>
      <c r="L55" s="64">
        <f t="shared" si="2"/>
        <v>0</v>
      </c>
      <c r="M55" s="64">
        <v>0</v>
      </c>
      <c r="N55" s="64">
        <f t="shared" si="3"/>
        <v>0</v>
      </c>
    </row>
    <row r="56" spans="1:14" ht="15" customHeight="1" x14ac:dyDescent="0.25">
      <c r="A56" s="61" t="s">
        <v>149</v>
      </c>
      <c r="B56" s="55" t="s">
        <v>150</v>
      </c>
      <c r="C56" s="56" t="s">
        <v>166</v>
      </c>
      <c r="D56" s="57" t="s">
        <v>152</v>
      </c>
      <c r="E56" s="57" t="s">
        <v>160</v>
      </c>
      <c r="F56" s="56" t="s">
        <v>154</v>
      </c>
      <c r="G56" s="54" t="s">
        <v>44</v>
      </c>
      <c r="H56" s="57" t="s">
        <v>155</v>
      </c>
      <c r="I56" s="57" t="s">
        <v>156</v>
      </c>
      <c r="J56" s="62">
        <v>100</v>
      </c>
      <c r="K56" s="53">
        <v>0</v>
      </c>
      <c r="L56" s="53">
        <f t="shared" si="2"/>
        <v>0</v>
      </c>
      <c r="M56" s="53">
        <v>0</v>
      </c>
      <c r="N56" s="53">
        <f t="shared" si="3"/>
        <v>0</v>
      </c>
    </row>
    <row r="57" spans="1:14" ht="15" customHeight="1" x14ac:dyDescent="0.25">
      <c r="A57" s="61" t="s">
        <v>149</v>
      </c>
      <c r="B57" s="55" t="s">
        <v>150</v>
      </c>
      <c r="C57" s="56" t="s">
        <v>166</v>
      </c>
      <c r="D57" s="57" t="s">
        <v>152</v>
      </c>
      <c r="E57" s="57" t="s">
        <v>160</v>
      </c>
      <c r="F57" s="56" t="s">
        <v>157</v>
      </c>
      <c r="G57" s="54" t="s">
        <v>44</v>
      </c>
      <c r="H57" s="57" t="s">
        <v>155</v>
      </c>
      <c r="I57" s="57" t="s">
        <v>156</v>
      </c>
      <c r="J57" s="62">
        <v>100</v>
      </c>
      <c r="K57" s="53">
        <v>0</v>
      </c>
      <c r="L57" s="53">
        <f t="shared" si="2"/>
        <v>0</v>
      </c>
      <c r="M57" s="53">
        <v>0</v>
      </c>
      <c r="N57" s="53">
        <f t="shared" si="3"/>
        <v>0</v>
      </c>
    </row>
    <row r="58" spans="1:14" ht="15" customHeight="1" x14ac:dyDescent="0.25">
      <c r="A58" s="61" t="s">
        <v>149</v>
      </c>
      <c r="B58" s="55" t="s">
        <v>150</v>
      </c>
      <c r="C58" s="56" t="s">
        <v>166</v>
      </c>
      <c r="D58" s="57" t="s">
        <v>152</v>
      </c>
      <c r="E58" s="57" t="s">
        <v>160</v>
      </c>
      <c r="F58" s="56" t="s">
        <v>158</v>
      </c>
      <c r="G58" s="54" t="s">
        <v>44</v>
      </c>
      <c r="H58" s="57" t="s">
        <v>155</v>
      </c>
      <c r="I58" s="57" t="s">
        <v>156</v>
      </c>
      <c r="J58" s="62">
        <v>100</v>
      </c>
      <c r="K58" s="53">
        <v>0</v>
      </c>
      <c r="L58" s="53">
        <f t="shared" si="2"/>
        <v>0</v>
      </c>
      <c r="M58" s="53">
        <v>0</v>
      </c>
      <c r="N58" s="53">
        <f t="shared" si="3"/>
        <v>0</v>
      </c>
    </row>
    <row r="59" spans="1:14" ht="15" customHeight="1" x14ac:dyDescent="0.25">
      <c r="A59" s="65" t="s">
        <v>149</v>
      </c>
      <c r="B59" s="36" t="s">
        <v>150</v>
      </c>
      <c r="C59" s="30" t="s">
        <v>166</v>
      </c>
      <c r="D59" s="7" t="s">
        <v>152</v>
      </c>
      <c r="E59" s="7" t="s">
        <v>160</v>
      </c>
      <c r="F59" s="30" t="s">
        <v>159</v>
      </c>
      <c r="G59" s="6" t="s">
        <v>44</v>
      </c>
      <c r="H59" s="7" t="s">
        <v>155</v>
      </c>
      <c r="I59" s="7" t="s">
        <v>156</v>
      </c>
      <c r="J59" s="33">
        <v>100</v>
      </c>
      <c r="K59" s="64">
        <v>0</v>
      </c>
      <c r="L59" s="64">
        <f t="shared" si="2"/>
        <v>0</v>
      </c>
      <c r="M59" s="64">
        <v>0</v>
      </c>
      <c r="N59" s="64">
        <f t="shared" si="3"/>
        <v>0</v>
      </c>
    </row>
  </sheetData>
  <mergeCells count="1">
    <mergeCell ref="A1:F1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4"/>
  <sheetViews>
    <sheetView zoomScale="98" zoomScaleNormal="98" zoomScalePageLayoutView="98" workbookViewId="0">
      <pane ySplit="3" topLeftCell="A4" activePane="bottomLeft" state="frozen"/>
      <selection activeCell="F2" sqref="F2"/>
      <selection pane="bottomLeft" activeCell="L14" sqref="L14"/>
    </sheetView>
  </sheetViews>
  <sheetFormatPr defaultColWidth="0" defaultRowHeight="15" zeroHeight="1" x14ac:dyDescent="0.25"/>
  <cols>
    <col min="1" max="1" width="25" customWidth="1"/>
    <col min="2" max="2" width="7.5703125" style="2" bestFit="1" customWidth="1"/>
    <col min="3" max="3" width="16.85546875" bestFit="1" customWidth="1"/>
    <col min="4" max="4" width="14.42578125" bestFit="1" customWidth="1"/>
    <col min="5" max="5" width="14.42578125" customWidth="1"/>
    <col min="6" max="6" width="27" style="68" customWidth="1"/>
    <col min="7" max="7" width="10.42578125" bestFit="1" customWidth="1"/>
    <col min="8" max="8" width="21.42578125" style="2" bestFit="1" customWidth="1"/>
    <col min="9" max="9" width="10.5703125" style="2" bestFit="1" customWidth="1"/>
    <col min="10" max="10" width="12.42578125" bestFit="1" customWidth="1"/>
    <col min="11" max="14" width="16.7109375" bestFit="1" customWidth="1"/>
    <col min="15" max="15" width="9" style="19" customWidth="1"/>
    <col min="16" max="19" width="0" hidden="1" customWidth="1"/>
    <col min="20" max="20" width="9" hidden="1" customWidth="1"/>
    <col min="21" max="16384" width="9" hidden="1"/>
  </cols>
  <sheetData>
    <row r="1" spans="1:15" ht="51" customHeight="1" x14ac:dyDescent="0.25">
      <c r="A1" s="112" t="s">
        <v>113</v>
      </c>
      <c r="B1" s="111"/>
      <c r="C1" s="110"/>
      <c r="D1" s="110"/>
      <c r="E1" s="110"/>
      <c r="F1" s="113"/>
      <c r="G1" s="110"/>
      <c r="H1" s="111"/>
      <c r="I1" s="111"/>
      <c r="J1" s="110"/>
      <c r="K1" s="110"/>
      <c r="L1" s="19"/>
      <c r="M1" s="19"/>
      <c r="N1" s="19"/>
    </row>
    <row r="2" spans="1:15" ht="51" customHeight="1" thickBot="1" x14ac:dyDescent="0.3">
      <c r="A2" s="27" t="s">
        <v>0</v>
      </c>
      <c r="B2" s="51"/>
      <c r="C2" s="28"/>
      <c r="D2" s="28"/>
      <c r="E2" s="28"/>
      <c r="F2" s="66"/>
      <c r="G2" s="28"/>
      <c r="H2" s="29"/>
      <c r="I2" s="29"/>
      <c r="J2" s="28"/>
      <c r="K2" s="28"/>
      <c r="L2" s="28"/>
      <c r="M2" s="28"/>
      <c r="N2" s="28"/>
    </row>
    <row r="3" spans="1:15" s="1" customFormat="1" ht="75" customHeight="1" x14ac:dyDescent="0.25">
      <c r="A3" s="60" t="s">
        <v>2</v>
      </c>
      <c r="B3" s="15" t="s">
        <v>4</v>
      </c>
      <c r="C3" s="58" t="s">
        <v>167</v>
      </c>
      <c r="D3" s="24" t="s">
        <v>142</v>
      </c>
      <c r="E3" s="24" t="s">
        <v>143</v>
      </c>
      <c r="F3" s="67" t="s">
        <v>8</v>
      </c>
      <c r="G3" s="24" t="s">
        <v>9</v>
      </c>
      <c r="H3" s="15" t="s">
        <v>10</v>
      </c>
      <c r="I3" s="15" t="s">
        <v>11</v>
      </c>
      <c r="J3" s="15" t="s">
        <v>144</v>
      </c>
      <c r="K3" s="63" t="s">
        <v>145</v>
      </c>
      <c r="L3" s="63" t="s">
        <v>146</v>
      </c>
      <c r="M3" s="63" t="s">
        <v>147</v>
      </c>
      <c r="N3" s="63" t="s">
        <v>148</v>
      </c>
      <c r="O3" s="21"/>
    </row>
    <row r="4" spans="1:15" ht="15" customHeight="1" x14ac:dyDescent="0.25">
      <c r="A4" s="61" t="s">
        <v>149</v>
      </c>
      <c r="B4" s="55" t="s">
        <v>168</v>
      </c>
      <c r="C4" s="56" t="s">
        <v>161</v>
      </c>
      <c r="D4" s="57" t="s">
        <v>152</v>
      </c>
      <c r="E4" s="57" t="s">
        <v>153</v>
      </c>
      <c r="F4" s="56" t="s">
        <v>154</v>
      </c>
      <c r="G4" s="54" t="s">
        <v>44</v>
      </c>
      <c r="H4" s="57" t="s">
        <v>169</v>
      </c>
      <c r="I4" s="57" t="s">
        <v>156</v>
      </c>
      <c r="J4" s="62">
        <v>100</v>
      </c>
      <c r="K4" s="53">
        <v>0</v>
      </c>
      <c r="L4" s="53">
        <f t="shared" ref="L4:L19" si="0">(0.21*K4)+K4</f>
        <v>0</v>
      </c>
      <c r="M4" s="53">
        <v>0</v>
      </c>
      <c r="N4" s="53">
        <f t="shared" ref="N4:N19" si="1">(0.21*M4)+M4</f>
        <v>0</v>
      </c>
    </row>
    <row r="5" spans="1:15" ht="15" customHeight="1" x14ac:dyDescent="0.25">
      <c r="A5" s="61" t="s">
        <v>149</v>
      </c>
      <c r="B5" s="55" t="s">
        <v>168</v>
      </c>
      <c r="C5" s="56" t="s">
        <v>161</v>
      </c>
      <c r="D5" s="57" t="s">
        <v>152</v>
      </c>
      <c r="E5" s="57" t="s">
        <v>153</v>
      </c>
      <c r="F5" s="56" t="s">
        <v>157</v>
      </c>
      <c r="G5" s="54" t="s">
        <v>44</v>
      </c>
      <c r="H5" s="57" t="s">
        <v>169</v>
      </c>
      <c r="I5" s="57" t="s">
        <v>156</v>
      </c>
      <c r="J5" s="62">
        <v>100</v>
      </c>
      <c r="K5" s="53">
        <v>0</v>
      </c>
      <c r="L5" s="53">
        <f t="shared" si="0"/>
        <v>0</v>
      </c>
      <c r="M5" s="53">
        <v>0</v>
      </c>
      <c r="N5" s="53">
        <f t="shared" si="1"/>
        <v>0</v>
      </c>
    </row>
    <row r="6" spans="1:15" ht="15" customHeight="1" x14ac:dyDescent="0.25">
      <c r="A6" s="61" t="s">
        <v>149</v>
      </c>
      <c r="B6" s="55" t="s">
        <v>168</v>
      </c>
      <c r="C6" s="56" t="s">
        <v>161</v>
      </c>
      <c r="D6" s="57" t="s">
        <v>152</v>
      </c>
      <c r="E6" s="57" t="s">
        <v>153</v>
      </c>
      <c r="F6" s="56" t="s">
        <v>158</v>
      </c>
      <c r="G6" s="54" t="s">
        <v>44</v>
      </c>
      <c r="H6" s="57" t="s">
        <v>169</v>
      </c>
      <c r="I6" s="57" t="s">
        <v>156</v>
      </c>
      <c r="J6" s="62">
        <v>100</v>
      </c>
      <c r="K6" s="53">
        <v>0</v>
      </c>
      <c r="L6" s="53">
        <f t="shared" si="0"/>
        <v>0</v>
      </c>
      <c r="M6" s="53">
        <v>0</v>
      </c>
      <c r="N6" s="53">
        <f t="shared" si="1"/>
        <v>0</v>
      </c>
    </row>
    <row r="7" spans="1:15" ht="15" customHeight="1" x14ac:dyDescent="0.25">
      <c r="A7" s="65" t="s">
        <v>149</v>
      </c>
      <c r="B7" s="36" t="s">
        <v>168</v>
      </c>
      <c r="C7" s="30" t="s">
        <v>161</v>
      </c>
      <c r="D7" s="7" t="s">
        <v>152</v>
      </c>
      <c r="E7" s="7" t="s">
        <v>153</v>
      </c>
      <c r="F7" s="30" t="s">
        <v>159</v>
      </c>
      <c r="G7" s="6" t="s">
        <v>44</v>
      </c>
      <c r="H7" s="7" t="s">
        <v>169</v>
      </c>
      <c r="I7" s="7" t="s">
        <v>156</v>
      </c>
      <c r="J7" s="33">
        <v>100</v>
      </c>
      <c r="K7" s="64">
        <v>0</v>
      </c>
      <c r="L7" s="64">
        <f t="shared" si="0"/>
        <v>0</v>
      </c>
      <c r="M7" s="64">
        <v>0</v>
      </c>
      <c r="N7" s="64">
        <f t="shared" si="1"/>
        <v>0</v>
      </c>
    </row>
    <row r="8" spans="1:15" ht="15" customHeight="1" x14ac:dyDescent="0.25">
      <c r="A8" s="61" t="s">
        <v>149</v>
      </c>
      <c r="B8" s="55" t="s">
        <v>168</v>
      </c>
      <c r="C8" s="56" t="s">
        <v>161</v>
      </c>
      <c r="D8" s="57" t="s">
        <v>152</v>
      </c>
      <c r="E8" s="57" t="s">
        <v>160</v>
      </c>
      <c r="F8" s="56" t="s">
        <v>154</v>
      </c>
      <c r="G8" s="54" t="s">
        <v>44</v>
      </c>
      <c r="H8" s="57" t="s">
        <v>169</v>
      </c>
      <c r="I8" s="57" t="s">
        <v>156</v>
      </c>
      <c r="J8" s="62">
        <v>100</v>
      </c>
      <c r="K8" s="53">
        <v>0</v>
      </c>
      <c r="L8" s="53">
        <f t="shared" si="0"/>
        <v>0</v>
      </c>
      <c r="M8" s="53">
        <v>0</v>
      </c>
      <c r="N8" s="53">
        <f t="shared" si="1"/>
        <v>0</v>
      </c>
    </row>
    <row r="9" spans="1:15" s="19" customFormat="1" ht="15" customHeight="1" x14ac:dyDescent="0.25">
      <c r="A9" s="61" t="s">
        <v>149</v>
      </c>
      <c r="B9" s="55" t="s">
        <v>168</v>
      </c>
      <c r="C9" s="56" t="s">
        <v>161</v>
      </c>
      <c r="D9" s="57" t="s">
        <v>152</v>
      </c>
      <c r="E9" s="57" t="s">
        <v>160</v>
      </c>
      <c r="F9" s="56" t="s">
        <v>157</v>
      </c>
      <c r="G9" s="54" t="s">
        <v>44</v>
      </c>
      <c r="H9" s="57" t="s">
        <v>169</v>
      </c>
      <c r="I9" s="57" t="s">
        <v>156</v>
      </c>
      <c r="J9" s="62">
        <v>100</v>
      </c>
      <c r="K9" s="53">
        <v>0</v>
      </c>
      <c r="L9" s="53">
        <f t="shared" si="0"/>
        <v>0</v>
      </c>
      <c r="M9" s="53">
        <v>0</v>
      </c>
      <c r="N9" s="53">
        <f t="shared" si="1"/>
        <v>0</v>
      </c>
    </row>
    <row r="10" spans="1:15" s="19" customFormat="1" ht="15" customHeight="1" x14ac:dyDescent="0.25">
      <c r="A10" s="61" t="s">
        <v>149</v>
      </c>
      <c r="B10" s="55" t="s">
        <v>168</v>
      </c>
      <c r="C10" s="56" t="s">
        <v>161</v>
      </c>
      <c r="D10" s="57" t="s">
        <v>152</v>
      </c>
      <c r="E10" s="57" t="s">
        <v>160</v>
      </c>
      <c r="F10" s="56" t="s">
        <v>158</v>
      </c>
      <c r="G10" s="54" t="s">
        <v>44</v>
      </c>
      <c r="H10" s="57" t="s">
        <v>169</v>
      </c>
      <c r="I10" s="57" t="s">
        <v>156</v>
      </c>
      <c r="J10" s="62">
        <v>100</v>
      </c>
      <c r="K10" s="53">
        <v>0</v>
      </c>
      <c r="L10" s="53">
        <f t="shared" si="0"/>
        <v>0</v>
      </c>
      <c r="M10" s="53">
        <v>0</v>
      </c>
      <c r="N10" s="53">
        <f t="shared" si="1"/>
        <v>0</v>
      </c>
    </row>
    <row r="11" spans="1:15" s="19" customFormat="1" ht="15" customHeight="1" x14ac:dyDescent="0.25">
      <c r="A11" s="65" t="s">
        <v>149</v>
      </c>
      <c r="B11" s="36" t="s">
        <v>168</v>
      </c>
      <c r="C11" s="30" t="s">
        <v>161</v>
      </c>
      <c r="D11" s="7" t="s">
        <v>152</v>
      </c>
      <c r="E11" s="7" t="s">
        <v>160</v>
      </c>
      <c r="F11" s="30" t="s">
        <v>159</v>
      </c>
      <c r="G11" s="6" t="s">
        <v>44</v>
      </c>
      <c r="H11" s="7" t="s">
        <v>169</v>
      </c>
      <c r="I11" s="7" t="s">
        <v>156</v>
      </c>
      <c r="J11" s="33">
        <v>100</v>
      </c>
      <c r="K11" s="64">
        <v>0</v>
      </c>
      <c r="L11" s="64">
        <f t="shared" si="0"/>
        <v>0</v>
      </c>
      <c r="M11" s="64">
        <v>0</v>
      </c>
      <c r="N11" s="64">
        <f t="shared" si="1"/>
        <v>0</v>
      </c>
    </row>
    <row r="12" spans="1:15" s="19" customFormat="1" ht="15" customHeight="1" x14ac:dyDescent="0.25">
      <c r="A12" s="61" t="s">
        <v>149</v>
      </c>
      <c r="B12" s="55" t="s">
        <v>168</v>
      </c>
      <c r="C12" s="56" t="s">
        <v>162</v>
      </c>
      <c r="D12" s="57" t="s">
        <v>152</v>
      </c>
      <c r="E12" s="57" t="s">
        <v>153</v>
      </c>
      <c r="F12" s="56" t="s">
        <v>154</v>
      </c>
      <c r="G12" s="54" t="s">
        <v>44</v>
      </c>
      <c r="H12" s="57" t="s">
        <v>170</v>
      </c>
      <c r="I12" s="57" t="s">
        <v>156</v>
      </c>
      <c r="J12" s="62">
        <v>100</v>
      </c>
      <c r="K12" s="53">
        <v>0</v>
      </c>
      <c r="L12" s="53">
        <f t="shared" si="0"/>
        <v>0</v>
      </c>
      <c r="M12" s="53">
        <v>0</v>
      </c>
      <c r="N12" s="53">
        <f t="shared" si="1"/>
        <v>0</v>
      </c>
    </row>
    <row r="13" spans="1:15" s="19" customFormat="1" ht="15" customHeight="1" x14ac:dyDescent="0.25">
      <c r="A13" s="61" t="s">
        <v>149</v>
      </c>
      <c r="B13" s="55" t="s">
        <v>168</v>
      </c>
      <c r="C13" s="56" t="s">
        <v>162</v>
      </c>
      <c r="D13" s="57" t="s">
        <v>152</v>
      </c>
      <c r="E13" s="57" t="s">
        <v>153</v>
      </c>
      <c r="F13" s="56" t="s">
        <v>157</v>
      </c>
      <c r="G13" s="54" t="s">
        <v>44</v>
      </c>
      <c r="H13" s="57" t="s">
        <v>170</v>
      </c>
      <c r="I13" s="57" t="s">
        <v>156</v>
      </c>
      <c r="J13" s="62">
        <v>100</v>
      </c>
      <c r="K13" s="53">
        <v>0</v>
      </c>
      <c r="L13" s="53">
        <f t="shared" si="0"/>
        <v>0</v>
      </c>
      <c r="M13" s="53">
        <v>0</v>
      </c>
      <c r="N13" s="53">
        <f t="shared" si="1"/>
        <v>0</v>
      </c>
    </row>
    <row r="14" spans="1:15" s="19" customFormat="1" ht="15" customHeight="1" x14ac:dyDescent="0.25">
      <c r="A14" s="61" t="s">
        <v>149</v>
      </c>
      <c r="B14" s="55" t="s">
        <v>168</v>
      </c>
      <c r="C14" s="56" t="s">
        <v>162</v>
      </c>
      <c r="D14" s="57" t="s">
        <v>152</v>
      </c>
      <c r="E14" s="57" t="s">
        <v>153</v>
      </c>
      <c r="F14" s="56" t="s">
        <v>158</v>
      </c>
      <c r="G14" s="54" t="s">
        <v>44</v>
      </c>
      <c r="H14" s="57" t="s">
        <v>170</v>
      </c>
      <c r="I14" s="57" t="s">
        <v>156</v>
      </c>
      <c r="J14" s="62">
        <v>100</v>
      </c>
      <c r="K14" s="53">
        <v>0</v>
      </c>
      <c r="L14" s="53">
        <f t="shared" si="0"/>
        <v>0</v>
      </c>
      <c r="M14" s="53">
        <v>0</v>
      </c>
      <c r="N14" s="53">
        <f t="shared" si="1"/>
        <v>0</v>
      </c>
    </row>
    <row r="15" spans="1:15" s="19" customFormat="1" ht="15" customHeight="1" x14ac:dyDescent="0.25">
      <c r="A15" s="65" t="s">
        <v>149</v>
      </c>
      <c r="B15" s="36" t="s">
        <v>168</v>
      </c>
      <c r="C15" s="30" t="s">
        <v>162</v>
      </c>
      <c r="D15" s="7" t="s">
        <v>152</v>
      </c>
      <c r="E15" s="7" t="s">
        <v>153</v>
      </c>
      <c r="F15" s="30" t="s">
        <v>159</v>
      </c>
      <c r="G15" s="6" t="s">
        <v>44</v>
      </c>
      <c r="H15" s="7" t="s">
        <v>170</v>
      </c>
      <c r="I15" s="7" t="s">
        <v>156</v>
      </c>
      <c r="J15" s="33">
        <v>100</v>
      </c>
      <c r="K15" s="64">
        <v>0</v>
      </c>
      <c r="L15" s="64">
        <f t="shared" si="0"/>
        <v>0</v>
      </c>
      <c r="M15" s="64">
        <v>0</v>
      </c>
      <c r="N15" s="64">
        <f t="shared" si="1"/>
        <v>0</v>
      </c>
    </row>
    <row r="16" spans="1:15" s="19" customFormat="1" ht="15" customHeight="1" x14ac:dyDescent="0.25">
      <c r="A16" s="61" t="s">
        <v>149</v>
      </c>
      <c r="B16" s="55" t="s">
        <v>168</v>
      </c>
      <c r="C16" s="56" t="s">
        <v>162</v>
      </c>
      <c r="D16" s="57" t="s">
        <v>152</v>
      </c>
      <c r="E16" s="57" t="s">
        <v>160</v>
      </c>
      <c r="F16" s="56" t="s">
        <v>154</v>
      </c>
      <c r="G16" s="54" t="s">
        <v>44</v>
      </c>
      <c r="H16" s="57" t="s">
        <v>170</v>
      </c>
      <c r="I16" s="57" t="s">
        <v>156</v>
      </c>
      <c r="J16" s="62">
        <v>100</v>
      </c>
      <c r="K16" s="53">
        <v>0</v>
      </c>
      <c r="L16" s="53">
        <f t="shared" si="0"/>
        <v>0</v>
      </c>
      <c r="M16" s="53">
        <v>0</v>
      </c>
      <c r="N16" s="53">
        <f t="shared" si="1"/>
        <v>0</v>
      </c>
    </row>
    <row r="17" spans="1:14" s="19" customFormat="1" ht="15" customHeight="1" x14ac:dyDescent="0.25">
      <c r="A17" s="61" t="s">
        <v>149</v>
      </c>
      <c r="B17" s="55" t="s">
        <v>168</v>
      </c>
      <c r="C17" s="56" t="s">
        <v>162</v>
      </c>
      <c r="D17" s="57" t="s">
        <v>152</v>
      </c>
      <c r="E17" s="57" t="s">
        <v>160</v>
      </c>
      <c r="F17" s="56" t="s">
        <v>157</v>
      </c>
      <c r="G17" s="54" t="s">
        <v>44</v>
      </c>
      <c r="H17" s="57" t="s">
        <v>170</v>
      </c>
      <c r="I17" s="57" t="s">
        <v>156</v>
      </c>
      <c r="J17" s="62">
        <v>100</v>
      </c>
      <c r="K17" s="53">
        <v>0</v>
      </c>
      <c r="L17" s="53">
        <f t="shared" si="0"/>
        <v>0</v>
      </c>
      <c r="M17" s="53">
        <v>0</v>
      </c>
      <c r="N17" s="53">
        <f t="shared" si="1"/>
        <v>0</v>
      </c>
    </row>
    <row r="18" spans="1:14" s="19" customFormat="1" ht="15" customHeight="1" x14ac:dyDescent="0.25">
      <c r="A18" s="61" t="s">
        <v>149</v>
      </c>
      <c r="B18" s="55" t="s">
        <v>168</v>
      </c>
      <c r="C18" s="56" t="s">
        <v>162</v>
      </c>
      <c r="D18" s="57" t="s">
        <v>152</v>
      </c>
      <c r="E18" s="57" t="s">
        <v>160</v>
      </c>
      <c r="F18" s="56" t="s">
        <v>158</v>
      </c>
      <c r="G18" s="54" t="s">
        <v>44</v>
      </c>
      <c r="H18" s="57" t="s">
        <v>170</v>
      </c>
      <c r="I18" s="57" t="s">
        <v>156</v>
      </c>
      <c r="J18" s="62">
        <v>100</v>
      </c>
      <c r="K18" s="53">
        <v>0</v>
      </c>
      <c r="L18" s="53">
        <f t="shared" si="0"/>
        <v>0</v>
      </c>
      <c r="M18" s="53">
        <v>0</v>
      </c>
      <c r="N18" s="53">
        <f t="shared" si="1"/>
        <v>0</v>
      </c>
    </row>
    <row r="19" spans="1:14" s="19" customFormat="1" ht="15" customHeight="1" x14ac:dyDescent="0.25">
      <c r="A19" s="65" t="s">
        <v>149</v>
      </c>
      <c r="B19" s="36" t="s">
        <v>168</v>
      </c>
      <c r="C19" s="30" t="s">
        <v>162</v>
      </c>
      <c r="D19" s="7" t="s">
        <v>152</v>
      </c>
      <c r="E19" s="7" t="s">
        <v>160</v>
      </c>
      <c r="F19" s="30" t="s">
        <v>159</v>
      </c>
      <c r="G19" s="6" t="s">
        <v>44</v>
      </c>
      <c r="H19" s="7" t="s">
        <v>170</v>
      </c>
      <c r="I19" s="7" t="s">
        <v>156</v>
      </c>
      <c r="J19" s="33">
        <v>100</v>
      </c>
      <c r="K19" s="64">
        <v>0</v>
      </c>
      <c r="L19" s="64">
        <f t="shared" si="0"/>
        <v>0</v>
      </c>
      <c r="M19" s="64">
        <v>0</v>
      </c>
      <c r="N19" s="64">
        <f t="shared" si="1"/>
        <v>0</v>
      </c>
    </row>
    <row r="20" spans="1:14" s="19" customFormat="1" hidden="1" x14ac:dyDescent="0.25">
      <c r="B20" s="2"/>
      <c r="F20" s="68"/>
      <c r="H20" s="2"/>
      <c r="I20" s="2"/>
    </row>
    <row r="21" spans="1:14" s="19" customFormat="1" hidden="1" x14ac:dyDescent="0.25">
      <c r="B21" s="2"/>
      <c r="F21" s="68"/>
      <c r="H21" s="2"/>
      <c r="I21" s="2"/>
    </row>
    <row r="22" spans="1:14" s="19" customFormat="1" hidden="1" x14ac:dyDescent="0.25">
      <c r="B22" s="2"/>
      <c r="F22" s="68"/>
      <c r="H22" s="2"/>
      <c r="I22" s="2"/>
    </row>
    <row r="23" spans="1:14" s="19" customFormat="1" hidden="1" x14ac:dyDescent="0.25">
      <c r="B23" s="2"/>
      <c r="F23" s="68"/>
      <c r="H23" s="2"/>
      <c r="I23" s="2"/>
    </row>
    <row r="24" spans="1:14" s="19" customFormat="1" hidden="1" x14ac:dyDescent="0.25">
      <c r="B24" s="2"/>
      <c r="F24" s="68"/>
      <c r="H24" s="2"/>
      <c r="I24" s="2"/>
    </row>
  </sheetData>
  <mergeCells count="1">
    <mergeCell ref="A1:K1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70"/>
  <sheetViews>
    <sheetView zoomScale="98" zoomScaleNormal="98" zoomScalePageLayoutView="98" workbookViewId="0">
      <pane ySplit="3" topLeftCell="A59" activePane="bottomLeft" state="frozen"/>
      <selection activeCell="F2" sqref="F2"/>
      <selection pane="bottomLeft" activeCell="J65" sqref="J65:J93"/>
    </sheetView>
  </sheetViews>
  <sheetFormatPr defaultColWidth="0" defaultRowHeight="0" customHeight="1" zeroHeight="1" x14ac:dyDescent="0.25"/>
  <cols>
    <col min="1" max="1" width="25" customWidth="1"/>
    <col min="2" max="2" width="9" style="2" bestFit="1" customWidth="1"/>
    <col min="3" max="3" width="10.42578125" bestFit="1" customWidth="1"/>
    <col min="4" max="4" width="16.85546875" bestFit="1" customWidth="1"/>
    <col min="5" max="5" width="14.42578125" bestFit="1" customWidth="1"/>
    <col min="6" max="6" width="14.42578125" customWidth="1"/>
    <col min="7" max="7" width="18.140625" bestFit="1" customWidth="1"/>
    <col min="8" max="8" width="14.42578125" customWidth="1"/>
    <col min="9" max="9" width="27" style="68" customWidth="1"/>
    <col min="10" max="10" width="25.140625" style="2" bestFit="1" customWidth="1"/>
    <col min="11" max="11" width="10.5703125" style="2" bestFit="1" customWidth="1"/>
    <col min="12" max="12" width="12.42578125" bestFit="1" customWidth="1"/>
    <col min="13" max="16" width="16.7109375" bestFit="1" customWidth="1"/>
    <col min="17" max="17" width="9" style="19" customWidth="1"/>
    <col min="18" max="22" width="0" hidden="1" customWidth="1"/>
    <col min="23" max="23" width="9" hidden="1" customWidth="1"/>
    <col min="24" max="16384" width="9" hidden="1"/>
  </cols>
  <sheetData>
    <row r="1" spans="1:17" ht="51" customHeight="1" x14ac:dyDescent="0.25">
      <c r="A1" s="112" t="s">
        <v>113</v>
      </c>
      <c r="B1" s="111"/>
      <c r="C1" s="110"/>
      <c r="D1" s="110"/>
      <c r="E1" s="110"/>
      <c r="F1" s="110"/>
      <c r="G1" s="110"/>
      <c r="H1" s="110"/>
      <c r="I1" s="113"/>
      <c r="J1" s="20"/>
      <c r="K1" s="20"/>
      <c r="L1" s="19"/>
      <c r="M1" s="19"/>
      <c r="N1" s="19"/>
      <c r="O1" s="19"/>
      <c r="P1" s="19"/>
    </row>
    <row r="2" spans="1:17" ht="51" customHeight="1" thickBot="1" x14ac:dyDescent="0.3">
      <c r="A2" s="27" t="s">
        <v>0</v>
      </c>
      <c r="B2" s="51"/>
      <c r="C2" s="28"/>
      <c r="D2" s="28"/>
      <c r="E2" s="28"/>
      <c r="F2" s="28"/>
      <c r="G2" s="28"/>
      <c r="H2" s="28"/>
      <c r="I2" s="66"/>
      <c r="J2" s="29"/>
      <c r="K2" s="29"/>
      <c r="L2" s="28"/>
      <c r="M2" s="28"/>
      <c r="N2" s="28"/>
      <c r="O2" s="28"/>
      <c r="P2" s="28"/>
    </row>
    <row r="3" spans="1:17" s="1" customFormat="1" ht="75" customHeight="1" x14ac:dyDescent="0.25">
      <c r="A3" s="60" t="s">
        <v>2</v>
      </c>
      <c r="B3" s="15" t="s">
        <v>4</v>
      </c>
      <c r="C3" s="15" t="s">
        <v>171</v>
      </c>
      <c r="D3" s="58" t="s">
        <v>167</v>
      </c>
      <c r="E3" s="24" t="s">
        <v>172</v>
      </c>
      <c r="F3" s="24" t="s">
        <v>143</v>
      </c>
      <c r="G3" s="15" t="s">
        <v>173</v>
      </c>
      <c r="H3" s="24" t="s">
        <v>143</v>
      </c>
      <c r="I3" s="70" t="s">
        <v>8</v>
      </c>
      <c r="J3" s="15" t="s">
        <v>10</v>
      </c>
      <c r="K3" s="15" t="s">
        <v>11</v>
      </c>
      <c r="L3" s="15" t="s">
        <v>144</v>
      </c>
      <c r="M3" s="63" t="s">
        <v>145</v>
      </c>
      <c r="N3" s="63" t="s">
        <v>146</v>
      </c>
      <c r="O3" s="63" t="s">
        <v>147</v>
      </c>
      <c r="P3" s="63" t="s">
        <v>148</v>
      </c>
      <c r="Q3" s="21"/>
    </row>
    <row r="4" spans="1:17" ht="15" customHeight="1" x14ac:dyDescent="0.25">
      <c r="A4" s="61" t="s">
        <v>149</v>
      </c>
      <c r="B4" s="55" t="s">
        <v>174</v>
      </c>
      <c r="C4" s="59">
        <v>8</v>
      </c>
      <c r="D4" s="56" t="s">
        <v>175</v>
      </c>
      <c r="E4" s="57" t="s">
        <v>152</v>
      </c>
      <c r="F4" s="57" t="s">
        <v>153</v>
      </c>
      <c r="G4" s="57" t="s">
        <v>152</v>
      </c>
      <c r="H4" s="69" t="s">
        <v>176</v>
      </c>
      <c r="I4" s="52" t="s">
        <v>177</v>
      </c>
      <c r="J4" s="57" t="s">
        <v>178</v>
      </c>
      <c r="K4" s="57" t="s">
        <v>156</v>
      </c>
      <c r="L4" s="62">
        <v>100</v>
      </c>
      <c r="M4" s="53">
        <v>0</v>
      </c>
      <c r="N4" s="53">
        <f t="shared" ref="N4:N23" si="0">(0.21*M4)+M4</f>
        <v>0</v>
      </c>
      <c r="O4" s="53">
        <v>0</v>
      </c>
      <c r="P4" s="53">
        <f t="shared" ref="P4:P23" si="1">(0.21*O4)+O4</f>
        <v>0</v>
      </c>
    </row>
    <row r="5" spans="1:17" ht="15" customHeight="1" x14ac:dyDescent="0.25">
      <c r="A5" s="61" t="s">
        <v>149</v>
      </c>
      <c r="B5" s="55" t="s">
        <v>174</v>
      </c>
      <c r="C5" s="59">
        <f t="shared" ref="C5:C23" si="2">C4+4</f>
        <v>12</v>
      </c>
      <c r="D5" s="56" t="s">
        <v>175</v>
      </c>
      <c r="E5" s="57" t="s">
        <v>152</v>
      </c>
      <c r="F5" s="57" t="s">
        <v>153</v>
      </c>
      <c r="G5" s="57" t="s">
        <v>152</v>
      </c>
      <c r="H5" s="69" t="s">
        <v>176</v>
      </c>
      <c r="I5" s="52" t="s">
        <v>177</v>
      </c>
      <c r="J5" s="57" t="s">
        <v>178</v>
      </c>
      <c r="K5" s="57" t="s">
        <v>156</v>
      </c>
      <c r="L5" s="62">
        <v>100</v>
      </c>
      <c r="M5" s="53">
        <v>0</v>
      </c>
      <c r="N5" s="53">
        <f t="shared" si="0"/>
        <v>0</v>
      </c>
      <c r="O5" s="53">
        <v>0</v>
      </c>
      <c r="P5" s="53">
        <f t="shared" si="1"/>
        <v>0</v>
      </c>
    </row>
    <row r="6" spans="1:17" ht="15" customHeight="1" x14ac:dyDescent="0.25">
      <c r="A6" s="61" t="s">
        <v>149</v>
      </c>
      <c r="B6" s="55" t="s">
        <v>174</v>
      </c>
      <c r="C6" s="59">
        <f t="shared" si="2"/>
        <v>16</v>
      </c>
      <c r="D6" s="56" t="s">
        <v>175</v>
      </c>
      <c r="E6" s="57" t="s">
        <v>152</v>
      </c>
      <c r="F6" s="57" t="s">
        <v>153</v>
      </c>
      <c r="G6" s="57" t="s">
        <v>152</v>
      </c>
      <c r="H6" s="69" t="s">
        <v>176</v>
      </c>
      <c r="I6" s="52" t="s">
        <v>177</v>
      </c>
      <c r="J6" s="57" t="s">
        <v>178</v>
      </c>
      <c r="K6" s="57" t="s">
        <v>156</v>
      </c>
      <c r="L6" s="62">
        <v>100</v>
      </c>
      <c r="M6" s="53">
        <v>0</v>
      </c>
      <c r="N6" s="53">
        <f t="shared" si="0"/>
        <v>0</v>
      </c>
      <c r="O6" s="53">
        <v>0</v>
      </c>
      <c r="P6" s="53">
        <f t="shared" si="1"/>
        <v>0</v>
      </c>
    </row>
    <row r="7" spans="1:17" ht="15" customHeight="1" x14ac:dyDescent="0.25">
      <c r="A7" s="61" t="s">
        <v>149</v>
      </c>
      <c r="B7" s="55" t="s">
        <v>174</v>
      </c>
      <c r="C7" s="59">
        <f t="shared" si="2"/>
        <v>20</v>
      </c>
      <c r="D7" s="56" t="s">
        <v>175</v>
      </c>
      <c r="E7" s="57" t="s">
        <v>152</v>
      </c>
      <c r="F7" s="57" t="s">
        <v>153</v>
      </c>
      <c r="G7" s="57" t="s">
        <v>152</v>
      </c>
      <c r="H7" s="69" t="s">
        <v>176</v>
      </c>
      <c r="I7" s="52" t="s">
        <v>177</v>
      </c>
      <c r="J7" s="57" t="s">
        <v>178</v>
      </c>
      <c r="K7" s="57" t="s">
        <v>156</v>
      </c>
      <c r="L7" s="62">
        <v>100</v>
      </c>
      <c r="M7" s="53">
        <v>0</v>
      </c>
      <c r="N7" s="53">
        <f t="shared" si="0"/>
        <v>0</v>
      </c>
      <c r="O7" s="53">
        <v>0</v>
      </c>
      <c r="P7" s="53">
        <f t="shared" si="1"/>
        <v>0</v>
      </c>
    </row>
    <row r="8" spans="1:17" ht="15" customHeight="1" x14ac:dyDescent="0.25">
      <c r="A8" s="61" t="s">
        <v>149</v>
      </c>
      <c r="B8" s="55" t="s">
        <v>174</v>
      </c>
      <c r="C8" s="59">
        <f t="shared" si="2"/>
        <v>24</v>
      </c>
      <c r="D8" s="56" t="s">
        <v>175</v>
      </c>
      <c r="E8" s="57" t="s">
        <v>152</v>
      </c>
      <c r="F8" s="57" t="s">
        <v>153</v>
      </c>
      <c r="G8" s="57" t="s">
        <v>152</v>
      </c>
      <c r="H8" s="69" t="s">
        <v>176</v>
      </c>
      <c r="I8" s="52" t="s">
        <v>177</v>
      </c>
      <c r="J8" s="57" t="s">
        <v>178</v>
      </c>
      <c r="K8" s="57" t="s">
        <v>156</v>
      </c>
      <c r="L8" s="62">
        <v>100</v>
      </c>
      <c r="M8" s="53">
        <v>0</v>
      </c>
      <c r="N8" s="53">
        <f t="shared" si="0"/>
        <v>0</v>
      </c>
      <c r="O8" s="53">
        <v>0</v>
      </c>
      <c r="P8" s="53">
        <f t="shared" si="1"/>
        <v>0</v>
      </c>
    </row>
    <row r="9" spans="1:17" ht="15" customHeight="1" x14ac:dyDescent="0.25">
      <c r="A9" s="61" t="s">
        <v>149</v>
      </c>
      <c r="B9" s="55" t="s">
        <v>174</v>
      </c>
      <c r="C9" s="59">
        <f t="shared" si="2"/>
        <v>28</v>
      </c>
      <c r="D9" s="56" t="s">
        <v>175</v>
      </c>
      <c r="E9" s="57" t="s">
        <v>152</v>
      </c>
      <c r="F9" s="57" t="s">
        <v>153</v>
      </c>
      <c r="G9" s="57" t="s">
        <v>152</v>
      </c>
      <c r="H9" s="69" t="s">
        <v>176</v>
      </c>
      <c r="I9" s="52" t="s">
        <v>177</v>
      </c>
      <c r="J9" s="57" t="s">
        <v>178</v>
      </c>
      <c r="K9" s="57" t="s">
        <v>156</v>
      </c>
      <c r="L9" s="62">
        <v>100</v>
      </c>
      <c r="M9" s="53">
        <v>0</v>
      </c>
      <c r="N9" s="53">
        <f t="shared" si="0"/>
        <v>0</v>
      </c>
      <c r="O9" s="53">
        <v>0</v>
      </c>
      <c r="P9" s="53">
        <f t="shared" si="1"/>
        <v>0</v>
      </c>
    </row>
    <row r="10" spans="1:17" ht="15" customHeight="1" x14ac:dyDescent="0.25">
      <c r="A10" s="61" t="s">
        <v>149</v>
      </c>
      <c r="B10" s="55" t="s">
        <v>174</v>
      </c>
      <c r="C10" s="59">
        <f t="shared" si="2"/>
        <v>32</v>
      </c>
      <c r="D10" s="56" t="s">
        <v>175</v>
      </c>
      <c r="E10" s="57" t="s">
        <v>152</v>
      </c>
      <c r="F10" s="57" t="s">
        <v>153</v>
      </c>
      <c r="G10" s="57" t="s">
        <v>152</v>
      </c>
      <c r="H10" s="69" t="s">
        <v>176</v>
      </c>
      <c r="I10" s="52" t="s">
        <v>177</v>
      </c>
      <c r="J10" s="57" t="s">
        <v>178</v>
      </c>
      <c r="K10" s="57" t="s">
        <v>156</v>
      </c>
      <c r="L10" s="62">
        <v>100</v>
      </c>
      <c r="M10" s="53">
        <v>0</v>
      </c>
      <c r="N10" s="53">
        <f t="shared" si="0"/>
        <v>0</v>
      </c>
      <c r="O10" s="53">
        <v>0</v>
      </c>
      <c r="P10" s="53">
        <f t="shared" si="1"/>
        <v>0</v>
      </c>
    </row>
    <row r="11" spans="1:17" ht="15" customHeight="1" x14ac:dyDescent="0.25">
      <c r="A11" s="61" t="s">
        <v>149</v>
      </c>
      <c r="B11" s="55" t="s">
        <v>174</v>
      </c>
      <c r="C11" s="59">
        <f t="shared" si="2"/>
        <v>36</v>
      </c>
      <c r="D11" s="56" t="s">
        <v>175</v>
      </c>
      <c r="E11" s="57" t="s">
        <v>152</v>
      </c>
      <c r="F11" s="57" t="s">
        <v>153</v>
      </c>
      <c r="G11" s="57" t="s">
        <v>152</v>
      </c>
      <c r="H11" s="69" t="s">
        <v>176</v>
      </c>
      <c r="I11" s="52" t="s">
        <v>177</v>
      </c>
      <c r="J11" s="57" t="s">
        <v>178</v>
      </c>
      <c r="K11" s="57" t="s">
        <v>156</v>
      </c>
      <c r="L11" s="62">
        <v>100</v>
      </c>
      <c r="M11" s="53">
        <v>0</v>
      </c>
      <c r="N11" s="53">
        <f t="shared" si="0"/>
        <v>0</v>
      </c>
      <c r="O11" s="53">
        <v>0</v>
      </c>
      <c r="P11" s="53">
        <f t="shared" si="1"/>
        <v>0</v>
      </c>
    </row>
    <row r="12" spans="1:17" ht="15" customHeight="1" x14ac:dyDescent="0.25">
      <c r="A12" s="61" t="s">
        <v>149</v>
      </c>
      <c r="B12" s="55" t="s">
        <v>174</v>
      </c>
      <c r="C12" s="59">
        <f t="shared" si="2"/>
        <v>40</v>
      </c>
      <c r="D12" s="56" t="s">
        <v>175</v>
      </c>
      <c r="E12" s="57" t="s">
        <v>152</v>
      </c>
      <c r="F12" s="57" t="s">
        <v>153</v>
      </c>
      <c r="G12" s="57" t="s">
        <v>152</v>
      </c>
      <c r="H12" s="69" t="s">
        <v>176</v>
      </c>
      <c r="I12" s="52" t="s">
        <v>177</v>
      </c>
      <c r="J12" s="57" t="s">
        <v>178</v>
      </c>
      <c r="K12" s="57" t="s">
        <v>156</v>
      </c>
      <c r="L12" s="62">
        <v>100</v>
      </c>
      <c r="M12" s="53">
        <v>0</v>
      </c>
      <c r="N12" s="53">
        <f t="shared" si="0"/>
        <v>0</v>
      </c>
      <c r="O12" s="53">
        <v>0</v>
      </c>
      <c r="P12" s="53">
        <f t="shared" si="1"/>
        <v>0</v>
      </c>
    </row>
    <row r="13" spans="1:17" ht="15" customHeight="1" x14ac:dyDescent="0.25">
      <c r="A13" s="61" t="s">
        <v>149</v>
      </c>
      <c r="B13" s="55" t="s">
        <v>174</v>
      </c>
      <c r="C13" s="59">
        <f t="shared" si="2"/>
        <v>44</v>
      </c>
      <c r="D13" s="56" t="s">
        <v>175</v>
      </c>
      <c r="E13" s="57" t="s">
        <v>152</v>
      </c>
      <c r="F13" s="57" t="s">
        <v>153</v>
      </c>
      <c r="G13" s="57" t="s">
        <v>152</v>
      </c>
      <c r="H13" s="69" t="s">
        <v>176</v>
      </c>
      <c r="I13" s="52" t="s">
        <v>177</v>
      </c>
      <c r="J13" s="57" t="s">
        <v>178</v>
      </c>
      <c r="K13" s="57" t="s">
        <v>156</v>
      </c>
      <c r="L13" s="62">
        <v>100</v>
      </c>
      <c r="M13" s="53">
        <v>0</v>
      </c>
      <c r="N13" s="53">
        <f t="shared" si="0"/>
        <v>0</v>
      </c>
      <c r="O13" s="53">
        <v>0</v>
      </c>
      <c r="P13" s="53">
        <f t="shared" si="1"/>
        <v>0</v>
      </c>
    </row>
    <row r="14" spans="1:17" ht="15" customHeight="1" x14ac:dyDescent="0.25">
      <c r="A14" s="61" t="s">
        <v>149</v>
      </c>
      <c r="B14" s="55" t="s">
        <v>174</v>
      </c>
      <c r="C14" s="59">
        <f t="shared" si="2"/>
        <v>48</v>
      </c>
      <c r="D14" s="56" t="s">
        <v>175</v>
      </c>
      <c r="E14" s="57" t="s">
        <v>152</v>
      </c>
      <c r="F14" s="57" t="s">
        <v>153</v>
      </c>
      <c r="G14" s="57" t="s">
        <v>152</v>
      </c>
      <c r="H14" s="69" t="s">
        <v>176</v>
      </c>
      <c r="I14" s="52" t="s">
        <v>177</v>
      </c>
      <c r="J14" s="57" t="s">
        <v>178</v>
      </c>
      <c r="K14" s="57" t="s">
        <v>156</v>
      </c>
      <c r="L14" s="62">
        <v>100</v>
      </c>
      <c r="M14" s="53">
        <v>0</v>
      </c>
      <c r="N14" s="53">
        <f t="shared" si="0"/>
        <v>0</v>
      </c>
      <c r="O14" s="53">
        <v>0</v>
      </c>
      <c r="P14" s="53">
        <f t="shared" si="1"/>
        <v>0</v>
      </c>
    </row>
    <row r="15" spans="1:17" ht="15" customHeight="1" x14ac:dyDescent="0.25">
      <c r="A15" s="61" t="s">
        <v>149</v>
      </c>
      <c r="B15" s="55" t="s">
        <v>174</v>
      </c>
      <c r="C15" s="59">
        <f t="shared" si="2"/>
        <v>52</v>
      </c>
      <c r="D15" s="56" t="s">
        <v>175</v>
      </c>
      <c r="E15" s="57" t="s">
        <v>152</v>
      </c>
      <c r="F15" s="57" t="s">
        <v>153</v>
      </c>
      <c r="G15" s="57" t="s">
        <v>152</v>
      </c>
      <c r="H15" s="69" t="s">
        <v>176</v>
      </c>
      <c r="I15" s="52" t="s">
        <v>177</v>
      </c>
      <c r="J15" s="57" t="s">
        <v>178</v>
      </c>
      <c r="K15" s="57" t="s">
        <v>156</v>
      </c>
      <c r="L15" s="62">
        <v>100</v>
      </c>
      <c r="M15" s="53">
        <v>0</v>
      </c>
      <c r="N15" s="53">
        <f t="shared" si="0"/>
        <v>0</v>
      </c>
      <c r="O15" s="53">
        <v>0</v>
      </c>
      <c r="P15" s="53">
        <f t="shared" si="1"/>
        <v>0</v>
      </c>
    </row>
    <row r="16" spans="1:17" ht="15" customHeight="1" x14ac:dyDescent="0.25">
      <c r="A16" s="61" t="s">
        <v>149</v>
      </c>
      <c r="B16" s="55" t="s">
        <v>174</v>
      </c>
      <c r="C16" s="59">
        <f t="shared" si="2"/>
        <v>56</v>
      </c>
      <c r="D16" s="56" t="s">
        <v>175</v>
      </c>
      <c r="E16" s="57" t="s">
        <v>152</v>
      </c>
      <c r="F16" s="57" t="s">
        <v>153</v>
      </c>
      <c r="G16" s="57" t="s">
        <v>152</v>
      </c>
      <c r="H16" s="69" t="s">
        <v>176</v>
      </c>
      <c r="I16" s="52" t="s">
        <v>177</v>
      </c>
      <c r="J16" s="57" t="s">
        <v>178</v>
      </c>
      <c r="K16" s="57" t="s">
        <v>156</v>
      </c>
      <c r="L16" s="62">
        <v>100</v>
      </c>
      <c r="M16" s="53">
        <v>0</v>
      </c>
      <c r="N16" s="53">
        <f t="shared" si="0"/>
        <v>0</v>
      </c>
      <c r="O16" s="53">
        <v>0</v>
      </c>
      <c r="P16" s="53">
        <f t="shared" si="1"/>
        <v>0</v>
      </c>
    </row>
    <row r="17" spans="1:16" ht="15" customHeight="1" x14ac:dyDescent="0.25">
      <c r="A17" s="61" t="s">
        <v>149</v>
      </c>
      <c r="B17" s="55" t="s">
        <v>174</v>
      </c>
      <c r="C17" s="59">
        <f t="shared" si="2"/>
        <v>60</v>
      </c>
      <c r="D17" s="56" t="s">
        <v>175</v>
      </c>
      <c r="E17" s="57" t="s">
        <v>152</v>
      </c>
      <c r="F17" s="57" t="s">
        <v>153</v>
      </c>
      <c r="G17" s="57" t="s">
        <v>152</v>
      </c>
      <c r="H17" s="69" t="s">
        <v>176</v>
      </c>
      <c r="I17" s="52" t="s">
        <v>177</v>
      </c>
      <c r="J17" s="57" t="s">
        <v>178</v>
      </c>
      <c r="K17" s="57" t="s">
        <v>156</v>
      </c>
      <c r="L17" s="62">
        <v>100</v>
      </c>
      <c r="M17" s="53">
        <v>0</v>
      </c>
      <c r="N17" s="53">
        <f t="shared" si="0"/>
        <v>0</v>
      </c>
      <c r="O17" s="53">
        <v>0</v>
      </c>
      <c r="P17" s="53">
        <f t="shared" si="1"/>
        <v>0</v>
      </c>
    </row>
    <row r="18" spans="1:16" ht="15" customHeight="1" x14ac:dyDescent="0.25">
      <c r="A18" s="61" t="s">
        <v>149</v>
      </c>
      <c r="B18" s="55" t="s">
        <v>174</v>
      </c>
      <c r="C18" s="59">
        <f t="shared" si="2"/>
        <v>64</v>
      </c>
      <c r="D18" s="56" t="s">
        <v>175</v>
      </c>
      <c r="E18" s="57" t="s">
        <v>152</v>
      </c>
      <c r="F18" s="57" t="s">
        <v>153</v>
      </c>
      <c r="G18" s="57" t="s">
        <v>152</v>
      </c>
      <c r="H18" s="69" t="s">
        <v>176</v>
      </c>
      <c r="I18" s="52" t="s">
        <v>177</v>
      </c>
      <c r="J18" s="57" t="s">
        <v>178</v>
      </c>
      <c r="K18" s="57" t="s">
        <v>156</v>
      </c>
      <c r="L18" s="62">
        <v>100</v>
      </c>
      <c r="M18" s="53">
        <v>0</v>
      </c>
      <c r="N18" s="53">
        <f t="shared" si="0"/>
        <v>0</v>
      </c>
      <c r="O18" s="53">
        <v>0</v>
      </c>
      <c r="P18" s="53">
        <f t="shared" si="1"/>
        <v>0</v>
      </c>
    </row>
    <row r="19" spans="1:16" ht="15" customHeight="1" x14ac:dyDescent="0.25">
      <c r="A19" s="61" t="s">
        <v>149</v>
      </c>
      <c r="B19" s="55" t="s">
        <v>174</v>
      </c>
      <c r="C19" s="59">
        <f t="shared" si="2"/>
        <v>68</v>
      </c>
      <c r="D19" s="56" t="s">
        <v>175</v>
      </c>
      <c r="E19" s="57" t="s">
        <v>152</v>
      </c>
      <c r="F19" s="57" t="s">
        <v>153</v>
      </c>
      <c r="G19" s="57" t="s">
        <v>152</v>
      </c>
      <c r="H19" s="69" t="s">
        <v>176</v>
      </c>
      <c r="I19" s="52" t="s">
        <v>177</v>
      </c>
      <c r="J19" s="57" t="s">
        <v>178</v>
      </c>
      <c r="K19" s="57" t="s">
        <v>156</v>
      </c>
      <c r="L19" s="62">
        <v>100</v>
      </c>
      <c r="M19" s="53">
        <v>0</v>
      </c>
      <c r="N19" s="53">
        <f t="shared" si="0"/>
        <v>0</v>
      </c>
      <c r="O19" s="53">
        <v>0</v>
      </c>
      <c r="P19" s="53">
        <f t="shared" si="1"/>
        <v>0</v>
      </c>
    </row>
    <row r="20" spans="1:16" ht="15" customHeight="1" x14ac:dyDescent="0.25">
      <c r="A20" s="61" t="s">
        <v>149</v>
      </c>
      <c r="B20" s="55" t="s">
        <v>174</v>
      </c>
      <c r="C20" s="59">
        <f t="shared" si="2"/>
        <v>72</v>
      </c>
      <c r="D20" s="56" t="s">
        <v>175</v>
      </c>
      <c r="E20" s="57" t="s">
        <v>152</v>
      </c>
      <c r="F20" s="57" t="s">
        <v>153</v>
      </c>
      <c r="G20" s="57" t="s">
        <v>152</v>
      </c>
      <c r="H20" s="69" t="s">
        <v>176</v>
      </c>
      <c r="I20" s="52" t="s">
        <v>177</v>
      </c>
      <c r="J20" s="57" t="s">
        <v>178</v>
      </c>
      <c r="K20" s="57" t="s">
        <v>156</v>
      </c>
      <c r="L20" s="62">
        <v>100</v>
      </c>
      <c r="M20" s="53">
        <v>0</v>
      </c>
      <c r="N20" s="53">
        <f t="shared" si="0"/>
        <v>0</v>
      </c>
      <c r="O20" s="53">
        <v>0</v>
      </c>
      <c r="P20" s="53">
        <f t="shared" si="1"/>
        <v>0</v>
      </c>
    </row>
    <row r="21" spans="1:16" ht="15" customHeight="1" x14ac:dyDescent="0.25">
      <c r="A21" s="61" t="s">
        <v>149</v>
      </c>
      <c r="B21" s="55" t="s">
        <v>174</v>
      </c>
      <c r="C21" s="59">
        <f t="shared" si="2"/>
        <v>76</v>
      </c>
      <c r="D21" s="56" t="s">
        <v>175</v>
      </c>
      <c r="E21" s="57" t="s">
        <v>152</v>
      </c>
      <c r="F21" s="57" t="s">
        <v>153</v>
      </c>
      <c r="G21" s="57" t="s">
        <v>152</v>
      </c>
      <c r="H21" s="69" t="s">
        <v>176</v>
      </c>
      <c r="I21" s="52" t="s">
        <v>177</v>
      </c>
      <c r="J21" s="57" t="s">
        <v>178</v>
      </c>
      <c r="K21" s="57" t="s">
        <v>156</v>
      </c>
      <c r="L21" s="62">
        <v>100</v>
      </c>
      <c r="M21" s="53">
        <v>0</v>
      </c>
      <c r="N21" s="53">
        <f t="shared" si="0"/>
        <v>0</v>
      </c>
      <c r="O21" s="53">
        <v>0</v>
      </c>
      <c r="P21" s="53">
        <f t="shared" si="1"/>
        <v>0</v>
      </c>
    </row>
    <row r="22" spans="1:16" ht="15" customHeight="1" x14ac:dyDescent="0.25">
      <c r="A22" s="61" t="s">
        <v>149</v>
      </c>
      <c r="B22" s="55" t="s">
        <v>174</v>
      </c>
      <c r="C22" s="59">
        <f t="shared" si="2"/>
        <v>80</v>
      </c>
      <c r="D22" s="56" t="s">
        <v>175</v>
      </c>
      <c r="E22" s="57" t="s">
        <v>152</v>
      </c>
      <c r="F22" s="57" t="s">
        <v>153</v>
      </c>
      <c r="G22" s="57" t="s">
        <v>152</v>
      </c>
      <c r="H22" s="69" t="s">
        <v>176</v>
      </c>
      <c r="I22" s="52" t="s">
        <v>177</v>
      </c>
      <c r="J22" s="57" t="s">
        <v>178</v>
      </c>
      <c r="K22" s="57" t="s">
        <v>156</v>
      </c>
      <c r="L22" s="62">
        <v>100</v>
      </c>
      <c r="M22" s="53">
        <v>0</v>
      </c>
      <c r="N22" s="53">
        <f t="shared" si="0"/>
        <v>0</v>
      </c>
      <c r="O22" s="53">
        <v>0</v>
      </c>
      <c r="P22" s="53">
        <f t="shared" si="1"/>
        <v>0</v>
      </c>
    </row>
    <row r="23" spans="1:16" ht="15" customHeight="1" x14ac:dyDescent="0.25">
      <c r="A23" s="61" t="s">
        <v>149</v>
      </c>
      <c r="B23" s="55" t="s">
        <v>174</v>
      </c>
      <c r="C23" s="59">
        <f t="shared" si="2"/>
        <v>84</v>
      </c>
      <c r="D23" s="56" t="s">
        <v>175</v>
      </c>
      <c r="E23" s="57" t="s">
        <v>152</v>
      </c>
      <c r="F23" s="57" t="s">
        <v>153</v>
      </c>
      <c r="G23" s="57" t="s">
        <v>152</v>
      </c>
      <c r="H23" s="69" t="s">
        <v>176</v>
      </c>
      <c r="I23" s="52" t="s">
        <v>177</v>
      </c>
      <c r="J23" s="57" t="s">
        <v>178</v>
      </c>
      <c r="K23" s="57" t="s">
        <v>156</v>
      </c>
      <c r="L23" s="62">
        <v>100</v>
      </c>
      <c r="M23" s="53">
        <v>0</v>
      </c>
      <c r="N23" s="53">
        <f t="shared" si="0"/>
        <v>0</v>
      </c>
      <c r="O23" s="53">
        <v>0</v>
      </c>
      <c r="P23" s="53">
        <f t="shared" si="1"/>
        <v>0</v>
      </c>
    </row>
    <row r="24" spans="1:16" ht="15" customHeight="1" x14ac:dyDescent="0.25">
      <c r="A24" s="61"/>
      <c r="B24" s="55"/>
      <c r="C24" s="59"/>
      <c r="D24" s="56"/>
      <c r="E24" s="57"/>
      <c r="F24" s="57"/>
      <c r="G24" s="57"/>
      <c r="H24" s="69"/>
      <c r="I24" s="52"/>
      <c r="J24" s="57"/>
      <c r="K24" s="57"/>
      <c r="L24" s="62"/>
      <c r="M24" s="53"/>
      <c r="N24" s="53"/>
      <c r="O24" s="53"/>
      <c r="P24" s="53"/>
    </row>
    <row r="25" spans="1:16" ht="15" customHeight="1" x14ac:dyDescent="0.25">
      <c r="A25" s="61" t="s">
        <v>149</v>
      </c>
      <c r="B25" s="55" t="s">
        <v>174</v>
      </c>
      <c r="C25" s="59">
        <v>8</v>
      </c>
      <c r="D25" s="56" t="s">
        <v>175</v>
      </c>
      <c r="E25" s="57"/>
      <c r="F25" s="57"/>
      <c r="G25" s="57" t="s">
        <v>152</v>
      </c>
      <c r="H25" s="57" t="s">
        <v>179</v>
      </c>
      <c r="I25" s="52" t="s">
        <v>177</v>
      </c>
      <c r="J25" s="57" t="s">
        <v>178</v>
      </c>
      <c r="K25" s="57" t="s">
        <v>156</v>
      </c>
      <c r="L25" s="62">
        <v>100</v>
      </c>
      <c r="M25" s="53">
        <v>0</v>
      </c>
      <c r="N25" s="53">
        <f t="shared" ref="N25:N44" si="3">(0.21*M25)+M25</f>
        <v>0</v>
      </c>
      <c r="O25" s="53">
        <v>0</v>
      </c>
      <c r="P25" s="53">
        <f t="shared" ref="P25:P44" si="4">(0.21*O25)+O25</f>
        <v>0</v>
      </c>
    </row>
    <row r="26" spans="1:16" ht="15" customHeight="1" x14ac:dyDescent="0.25">
      <c r="A26" s="61" t="s">
        <v>149</v>
      </c>
      <c r="B26" s="55" t="s">
        <v>174</v>
      </c>
      <c r="C26" s="59">
        <f t="shared" ref="C26:C44" si="5">C25+4</f>
        <v>12</v>
      </c>
      <c r="D26" s="56" t="s">
        <v>175</v>
      </c>
      <c r="E26" s="57"/>
      <c r="F26" s="57"/>
      <c r="G26" s="57" t="s">
        <v>152</v>
      </c>
      <c r="H26" s="57" t="s">
        <v>179</v>
      </c>
      <c r="I26" s="52" t="s">
        <v>177</v>
      </c>
      <c r="J26" s="57" t="s">
        <v>178</v>
      </c>
      <c r="K26" s="57" t="s">
        <v>156</v>
      </c>
      <c r="L26" s="62">
        <v>100</v>
      </c>
      <c r="M26" s="53">
        <v>0</v>
      </c>
      <c r="N26" s="53">
        <f t="shared" si="3"/>
        <v>0</v>
      </c>
      <c r="O26" s="53">
        <v>0</v>
      </c>
      <c r="P26" s="53">
        <f t="shared" si="4"/>
        <v>0</v>
      </c>
    </row>
    <row r="27" spans="1:16" ht="15" customHeight="1" x14ac:dyDescent="0.25">
      <c r="A27" s="61" t="s">
        <v>149</v>
      </c>
      <c r="B27" s="55" t="s">
        <v>174</v>
      </c>
      <c r="C27" s="59">
        <f t="shared" si="5"/>
        <v>16</v>
      </c>
      <c r="D27" s="56" t="s">
        <v>175</v>
      </c>
      <c r="E27" s="57"/>
      <c r="F27" s="57"/>
      <c r="G27" s="57" t="s">
        <v>152</v>
      </c>
      <c r="H27" s="57" t="s">
        <v>179</v>
      </c>
      <c r="I27" s="52" t="s">
        <v>177</v>
      </c>
      <c r="J27" s="57" t="s">
        <v>178</v>
      </c>
      <c r="K27" s="57" t="s">
        <v>156</v>
      </c>
      <c r="L27" s="62">
        <v>100</v>
      </c>
      <c r="M27" s="53">
        <v>0</v>
      </c>
      <c r="N27" s="53">
        <f t="shared" si="3"/>
        <v>0</v>
      </c>
      <c r="O27" s="53">
        <v>0</v>
      </c>
      <c r="P27" s="53">
        <f t="shared" si="4"/>
        <v>0</v>
      </c>
    </row>
    <row r="28" spans="1:16" ht="15" customHeight="1" x14ac:dyDescent="0.25">
      <c r="A28" s="61" t="s">
        <v>149</v>
      </c>
      <c r="B28" s="55" t="s">
        <v>174</v>
      </c>
      <c r="C28" s="59">
        <f t="shared" si="5"/>
        <v>20</v>
      </c>
      <c r="D28" s="56" t="s">
        <v>175</v>
      </c>
      <c r="E28" s="57"/>
      <c r="F28" s="57"/>
      <c r="G28" s="57" t="s">
        <v>152</v>
      </c>
      <c r="H28" s="57" t="s">
        <v>179</v>
      </c>
      <c r="I28" s="52" t="s">
        <v>177</v>
      </c>
      <c r="J28" s="57" t="s">
        <v>178</v>
      </c>
      <c r="K28" s="57" t="s">
        <v>156</v>
      </c>
      <c r="L28" s="62">
        <v>100</v>
      </c>
      <c r="M28" s="53">
        <v>0</v>
      </c>
      <c r="N28" s="53">
        <f t="shared" si="3"/>
        <v>0</v>
      </c>
      <c r="O28" s="53">
        <v>0</v>
      </c>
      <c r="P28" s="53">
        <f t="shared" si="4"/>
        <v>0</v>
      </c>
    </row>
    <row r="29" spans="1:16" ht="15" customHeight="1" x14ac:dyDescent="0.25">
      <c r="A29" s="61" t="s">
        <v>149</v>
      </c>
      <c r="B29" s="55" t="s">
        <v>174</v>
      </c>
      <c r="C29" s="59">
        <f t="shared" si="5"/>
        <v>24</v>
      </c>
      <c r="D29" s="56" t="s">
        <v>175</v>
      </c>
      <c r="E29" s="57"/>
      <c r="F29" s="57"/>
      <c r="G29" s="57" t="s">
        <v>152</v>
      </c>
      <c r="H29" s="57" t="s">
        <v>179</v>
      </c>
      <c r="I29" s="52" t="s">
        <v>177</v>
      </c>
      <c r="J29" s="57" t="s">
        <v>178</v>
      </c>
      <c r="K29" s="57" t="s">
        <v>156</v>
      </c>
      <c r="L29" s="62">
        <v>100</v>
      </c>
      <c r="M29" s="53">
        <v>0</v>
      </c>
      <c r="N29" s="53">
        <f t="shared" si="3"/>
        <v>0</v>
      </c>
      <c r="O29" s="53">
        <v>0</v>
      </c>
      <c r="P29" s="53">
        <f t="shared" si="4"/>
        <v>0</v>
      </c>
    </row>
    <row r="30" spans="1:16" ht="15" customHeight="1" x14ac:dyDescent="0.25">
      <c r="A30" s="61" t="s">
        <v>149</v>
      </c>
      <c r="B30" s="55" t="s">
        <v>174</v>
      </c>
      <c r="C30" s="59">
        <f t="shared" si="5"/>
        <v>28</v>
      </c>
      <c r="D30" s="56" t="s">
        <v>175</v>
      </c>
      <c r="E30" s="57"/>
      <c r="F30" s="57"/>
      <c r="G30" s="57" t="s">
        <v>152</v>
      </c>
      <c r="H30" s="57" t="s">
        <v>179</v>
      </c>
      <c r="I30" s="52" t="s">
        <v>177</v>
      </c>
      <c r="J30" s="57" t="s">
        <v>178</v>
      </c>
      <c r="K30" s="57" t="s">
        <v>156</v>
      </c>
      <c r="L30" s="62">
        <v>100</v>
      </c>
      <c r="M30" s="53">
        <v>0</v>
      </c>
      <c r="N30" s="53">
        <f t="shared" si="3"/>
        <v>0</v>
      </c>
      <c r="O30" s="53">
        <v>0</v>
      </c>
      <c r="P30" s="53">
        <f t="shared" si="4"/>
        <v>0</v>
      </c>
    </row>
    <row r="31" spans="1:16" ht="15" customHeight="1" x14ac:dyDescent="0.25">
      <c r="A31" s="61" t="s">
        <v>149</v>
      </c>
      <c r="B31" s="55" t="s">
        <v>174</v>
      </c>
      <c r="C31" s="59">
        <f t="shared" si="5"/>
        <v>32</v>
      </c>
      <c r="D31" s="56" t="s">
        <v>175</v>
      </c>
      <c r="E31" s="57"/>
      <c r="F31" s="57"/>
      <c r="G31" s="57" t="s">
        <v>152</v>
      </c>
      <c r="H31" s="57" t="s">
        <v>179</v>
      </c>
      <c r="I31" s="52" t="s">
        <v>177</v>
      </c>
      <c r="J31" s="57" t="s">
        <v>178</v>
      </c>
      <c r="K31" s="57" t="s">
        <v>156</v>
      </c>
      <c r="L31" s="62">
        <v>100</v>
      </c>
      <c r="M31" s="53">
        <v>0</v>
      </c>
      <c r="N31" s="53">
        <f t="shared" si="3"/>
        <v>0</v>
      </c>
      <c r="O31" s="53">
        <v>0</v>
      </c>
      <c r="P31" s="53">
        <f t="shared" si="4"/>
        <v>0</v>
      </c>
    </row>
    <row r="32" spans="1:16" ht="15" customHeight="1" x14ac:dyDescent="0.25">
      <c r="A32" s="61" t="s">
        <v>149</v>
      </c>
      <c r="B32" s="55" t="s">
        <v>174</v>
      </c>
      <c r="C32" s="59">
        <f t="shared" si="5"/>
        <v>36</v>
      </c>
      <c r="D32" s="56" t="s">
        <v>175</v>
      </c>
      <c r="E32" s="57"/>
      <c r="F32" s="57"/>
      <c r="G32" s="57" t="s">
        <v>152</v>
      </c>
      <c r="H32" s="57" t="s">
        <v>179</v>
      </c>
      <c r="I32" s="52" t="s">
        <v>177</v>
      </c>
      <c r="J32" s="57" t="s">
        <v>178</v>
      </c>
      <c r="K32" s="57" t="s">
        <v>156</v>
      </c>
      <c r="L32" s="62">
        <v>100</v>
      </c>
      <c r="M32" s="53">
        <v>0</v>
      </c>
      <c r="N32" s="53">
        <f t="shared" si="3"/>
        <v>0</v>
      </c>
      <c r="O32" s="53">
        <v>0</v>
      </c>
      <c r="P32" s="53">
        <f t="shared" si="4"/>
        <v>0</v>
      </c>
    </row>
    <row r="33" spans="1:16" ht="15" customHeight="1" x14ac:dyDescent="0.25">
      <c r="A33" s="61" t="s">
        <v>149</v>
      </c>
      <c r="B33" s="55" t="s">
        <v>174</v>
      </c>
      <c r="C33" s="59">
        <f t="shared" si="5"/>
        <v>40</v>
      </c>
      <c r="D33" s="56" t="s">
        <v>175</v>
      </c>
      <c r="E33" s="57"/>
      <c r="F33" s="57"/>
      <c r="G33" s="57" t="s">
        <v>152</v>
      </c>
      <c r="H33" s="57" t="s">
        <v>179</v>
      </c>
      <c r="I33" s="52" t="s">
        <v>177</v>
      </c>
      <c r="J33" s="57" t="s">
        <v>178</v>
      </c>
      <c r="K33" s="57" t="s">
        <v>156</v>
      </c>
      <c r="L33" s="62">
        <v>100</v>
      </c>
      <c r="M33" s="53">
        <v>0</v>
      </c>
      <c r="N33" s="53">
        <f t="shared" si="3"/>
        <v>0</v>
      </c>
      <c r="O33" s="53">
        <v>0</v>
      </c>
      <c r="P33" s="53">
        <f t="shared" si="4"/>
        <v>0</v>
      </c>
    </row>
    <row r="34" spans="1:16" ht="15" customHeight="1" x14ac:dyDescent="0.25">
      <c r="A34" s="61" t="s">
        <v>149</v>
      </c>
      <c r="B34" s="55" t="s">
        <v>174</v>
      </c>
      <c r="C34" s="59">
        <f t="shared" si="5"/>
        <v>44</v>
      </c>
      <c r="D34" s="56" t="s">
        <v>175</v>
      </c>
      <c r="E34" s="57"/>
      <c r="F34" s="57"/>
      <c r="G34" s="57" t="s">
        <v>152</v>
      </c>
      <c r="H34" s="57" t="s">
        <v>179</v>
      </c>
      <c r="I34" s="52" t="s">
        <v>177</v>
      </c>
      <c r="J34" s="57" t="s">
        <v>178</v>
      </c>
      <c r="K34" s="57" t="s">
        <v>156</v>
      </c>
      <c r="L34" s="62">
        <v>100</v>
      </c>
      <c r="M34" s="53">
        <v>0</v>
      </c>
      <c r="N34" s="53">
        <f t="shared" si="3"/>
        <v>0</v>
      </c>
      <c r="O34" s="53">
        <v>0</v>
      </c>
      <c r="P34" s="53">
        <f t="shared" si="4"/>
        <v>0</v>
      </c>
    </row>
    <row r="35" spans="1:16" ht="15" customHeight="1" x14ac:dyDescent="0.25">
      <c r="A35" s="61" t="s">
        <v>149</v>
      </c>
      <c r="B35" s="55" t="s">
        <v>174</v>
      </c>
      <c r="C35" s="59">
        <f t="shared" si="5"/>
        <v>48</v>
      </c>
      <c r="D35" s="56" t="s">
        <v>175</v>
      </c>
      <c r="E35" s="57"/>
      <c r="F35" s="57"/>
      <c r="G35" s="57" t="s">
        <v>152</v>
      </c>
      <c r="H35" s="57" t="s">
        <v>179</v>
      </c>
      <c r="I35" s="52" t="s">
        <v>177</v>
      </c>
      <c r="J35" s="57" t="s">
        <v>178</v>
      </c>
      <c r="K35" s="57" t="s">
        <v>156</v>
      </c>
      <c r="L35" s="62">
        <v>100</v>
      </c>
      <c r="M35" s="53">
        <v>0</v>
      </c>
      <c r="N35" s="53">
        <f t="shared" si="3"/>
        <v>0</v>
      </c>
      <c r="O35" s="53">
        <v>0</v>
      </c>
      <c r="P35" s="53">
        <f t="shared" si="4"/>
        <v>0</v>
      </c>
    </row>
    <row r="36" spans="1:16" ht="15" customHeight="1" x14ac:dyDescent="0.25">
      <c r="A36" s="61" t="s">
        <v>149</v>
      </c>
      <c r="B36" s="55" t="s">
        <v>174</v>
      </c>
      <c r="C36" s="59">
        <f t="shared" si="5"/>
        <v>52</v>
      </c>
      <c r="D36" s="56" t="s">
        <v>175</v>
      </c>
      <c r="E36" s="57"/>
      <c r="F36" s="57"/>
      <c r="G36" s="57" t="s">
        <v>152</v>
      </c>
      <c r="H36" s="57" t="s">
        <v>179</v>
      </c>
      <c r="I36" s="52" t="s">
        <v>177</v>
      </c>
      <c r="J36" s="57" t="s">
        <v>178</v>
      </c>
      <c r="K36" s="57" t="s">
        <v>156</v>
      </c>
      <c r="L36" s="62">
        <v>100</v>
      </c>
      <c r="M36" s="53">
        <v>0</v>
      </c>
      <c r="N36" s="53">
        <f t="shared" si="3"/>
        <v>0</v>
      </c>
      <c r="O36" s="53">
        <v>0</v>
      </c>
      <c r="P36" s="53">
        <f t="shared" si="4"/>
        <v>0</v>
      </c>
    </row>
    <row r="37" spans="1:16" ht="15" customHeight="1" x14ac:dyDescent="0.25">
      <c r="A37" s="61" t="s">
        <v>149</v>
      </c>
      <c r="B37" s="55" t="s">
        <v>174</v>
      </c>
      <c r="C37" s="59">
        <f t="shared" si="5"/>
        <v>56</v>
      </c>
      <c r="D37" s="56" t="s">
        <v>175</v>
      </c>
      <c r="E37" s="57"/>
      <c r="F37" s="57"/>
      <c r="G37" s="57" t="s">
        <v>152</v>
      </c>
      <c r="H37" s="57" t="s">
        <v>179</v>
      </c>
      <c r="I37" s="52" t="s">
        <v>177</v>
      </c>
      <c r="J37" s="57" t="s">
        <v>178</v>
      </c>
      <c r="K37" s="57" t="s">
        <v>156</v>
      </c>
      <c r="L37" s="62">
        <v>100</v>
      </c>
      <c r="M37" s="53">
        <v>0</v>
      </c>
      <c r="N37" s="53">
        <f t="shared" si="3"/>
        <v>0</v>
      </c>
      <c r="O37" s="53">
        <v>0</v>
      </c>
      <c r="P37" s="53">
        <f t="shared" si="4"/>
        <v>0</v>
      </c>
    </row>
    <row r="38" spans="1:16" ht="15" customHeight="1" x14ac:dyDescent="0.25">
      <c r="A38" s="61" t="s">
        <v>149</v>
      </c>
      <c r="B38" s="55" t="s">
        <v>174</v>
      </c>
      <c r="C38" s="59">
        <f t="shared" si="5"/>
        <v>60</v>
      </c>
      <c r="D38" s="56" t="s">
        <v>175</v>
      </c>
      <c r="E38" s="57"/>
      <c r="F38" s="57"/>
      <c r="G38" s="57" t="s">
        <v>152</v>
      </c>
      <c r="H38" s="57" t="s">
        <v>179</v>
      </c>
      <c r="I38" s="52" t="s">
        <v>177</v>
      </c>
      <c r="J38" s="57" t="s">
        <v>178</v>
      </c>
      <c r="K38" s="57" t="s">
        <v>156</v>
      </c>
      <c r="L38" s="62">
        <v>100</v>
      </c>
      <c r="M38" s="53">
        <v>0</v>
      </c>
      <c r="N38" s="53">
        <f t="shared" si="3"/>
        <v>0</v>
      </c>
      <c r="O38" s="53">
        <v>0</v>
      </c>
      <c r="P38" s="53">
        <f t="shared" si="4"/>
        <v>0</v>
      </c>
    </row>
    <row r="39" spans="1:16" ht="15" customHeight="1" x14ac:dyDescent="0.25">
      <c r="A39" s="61" t="s">
        <v>149</v>
      </c>
      <c r="B39" s="55" t="s">
        <v>174</v>
      </c>
      <c r="C39" s="59">
        <f t="shared" si="5"/>
        <v>64</v>
      </c>
      <c r="D39" s="56" t="s">
        <v>175</v>
      </c>
      <c r="E39" s="57"/>
      <c r="F39" s="57"/>
      <c r="G39" s="57" t="s">
        <v>152</v>
      </c>
      <c r="H39" s="57" t="s">
        <v>179</v>
      </c>
      <c r="I39" s="52" t="s">
        <v>177</v>
      </c>
      <c r="J39" s="57" t="s">
        <v>178</v>
      </c>
      <c r="K39" s="57" t="s">
        <v>156</v>
      </c>
      <c r="L39" s="62">
        <v>100</v>
      </c>
      <c r="M39" s="53">
        <v>0</v>
      </c>
      <c r="N39" s="53">
        <f t="shared" si="3"/>
        <v>0</v>
      </c>
      <c r="O39" s="53">
        <v>0</v>
      </c>
      <c r="P39" s="53">
        <f t="shared" si="4"/>
        <v>0</v>
      </c>
    </row>
    <row r="40" spans="1:16" ht="15" customHeight="1" x14ac:dyDescent="0.25">
      <c r="A40" s="61" t="s">
        <v>149</v>
      </c>
      <c r="B40" s="55" t="s">
        <v>174</v>
      </c>
      <c r="C40" s="59">
        <f t="shared" si="5"/>
        <v>68</v>
      </c>
      <c r="D40" s="56" t="s">
        <v>175</v>
      </c>
      <c r="E40" s="57"/>
      <c r="F40" s="57"/>
      <c r="G40" s="57" t="s">
        <v>152</v>
      </c>
      <c r="H40" s="57" t="s">
        <v>179</v>
      </c>
      <c r="I40" s="52" t="s">
        <v>177</v>
      </c>
      <c r="J40" s="57" t="s">
        <v>178</v>
      </c>
      <c r="K40" s="57" t="s">
        <v>156</v>
      </c>
      <c r="L40" s="62">
        <v>100</v>
      </c>
      <c r="M40" s="53">
        <v>0</v>
      </c>
      <c r="N40" s="53">
        <f t="shared" si="3"/>
        <v>0</v>
      </c>
      <c r="O40" s="53">
        <v>0</v>
      </c>
      <c r="P40" s="53">
        <f t="shared" si="4"/>
        <v>0</v>
      </c>
    </row>
    <row r="41" spans="1:16" ht="15" customHeight="1" x14ac:dyDescent="0.25">
      <c r="A41" s="61" t="s">
        <v>149</v>
      </c>
      <c r="B41" s="55" t="s">
        <v>174</v>
      </c>
      <c r="C41" s="59">
        <f t="shared" si="5"/>
        <v>72</v>
      </c>
      <c r="D41" s="56" t="s">
        <v>175</v>
      </c>
      <c r="E41" s="57"/>
      <c r="F41" s="57"/>
      <c r="G41" s="57" t="s">
        <v>152</v>
      </c>
      <c r="H41" s="57" t="s">
        <v>179</v>
      </c>
      <c r="I41" s="52" t="s">
        <v>177</v>
      </c>
      <c r="J41" s="57" t="s">
        <v>178</v>
      </c>
      <c r="K41" s="57" t="s">
        <v>156</v>
      </c>
      <c r="L41" s="62">
        <v>100</v>
      </c>
      <c r="M41" s="53">
        <v>0</v>
      </c>
      <c r="N41" s="53">
        <f t="shared" si="3"/>
        <v>0</v>
      </c>
      <c r="O41" s="53">
        <v>0</v>
      </c>
      <c r="P41" s="53">
        <f t="shared" si="4"/>
        <v>0</v>
      </c>
    </row>
    <row r="42" spans="1:16" ht="15" customHeight="1" x14ac:dyDescent="0.25">
      <c r="A42" s="61" t="s">
        <v>149</v>
      </c>
      <c r="B42" s="55" t="s">
        <v>174</v>
      </c>
      <c r="C42" s="59">
        <f t="shared" si="5"/>
        <v>76</v>
      </c>
      <c r="D42" s="56" t="s">
        <v>175</v>
      </c>
      <c r="E42" s="57"/>
      <c r="F42" s="57"/>
      <c r="G42" s="57" t="s">
        <v>152</v>
      </c>
      <c r="H42" s="57" t="s">
        <v>179</v>
      </c>
      <c r="I42" s="52" t="s">
        <v>177</v>
      </c>
      <c r="J42" s="57" t="s">
        <v>178</v>
      </c>
      <c r="K42" s="57" t="s">
        <v>156</v>
      </c>
      <c r="L42" s="62">
        <v>100</v>
      </c>
      <c r="M42" s="53">
        <v>0</v>
      </c>
      <c r="N42" s="53">
        <f t="shared" si="3"/>
        <v>0</v>
      </c>
      <c r="O42" s="53">
        <v>0</v>
      </c>
      <c r="P42" s="53">
        <f t="shared" si="4"/>
        <v>0</v>
      </c>
    </row>
    <row r="43" spans="1:16" ht="15" customHeight="1" x14ac:dyDescent="0.25">
      <c r="A43" s="61" t="s">
        <v>149</v>
      </c>
      <c r="B43" s="55" t="s">
        <v>174</v>
      </c>
      <c r="C43" s="59">
        <f t="shared" si="5"/>
        <v>80</v>
      </c>
      <c r="D43" s="56" t="s">
        <v>175</v>
      </c>
      <c r="E43" s="57"/>
      <c r="F43" s="57"/>
      <c r="G43" s="57" t="s">
        <v>152</v>
      </c>
      <c r="H43" s="57" t="s">
        <v>179</v>
      </c>
      <c r="I43" s="52" t="s">
        <v>177</v>
      </c>
      <c r="J43" s="57" t="s">
        <v>178</v>
      </c>
      <c r="K43" s="57" t="s">
        <v>156</v>
      </c>
      <c r="L43" s="62">
        <v>100</v>
      </c>
      <c r="M43" s="53">
        <v>0</v>
      </c>
      <c r="N43" s="53">
        <f t="shared" si="3"/>
        <v>0</v>
      </c>
      <c r="O43" s="53">
        <v>0</v>
      </c>
      <c r="P43" s="53">
        <f t="shared" si="4"/>
        <v>0</v>
      </c>
    </row>
    <row r="44" spans="1:16" ht="15" customHeight="1" x14ac:dyDescent="0.25">
      <c r="A44" s="61" t="s">
        <v>149</v>
      </c>
      <c r="B44" s="55" t="s">
        <v>174</v>
      </c>
      <c r="C44" s="59">
        <f t="shared" si="5"/>
        <v>84</v>
      </c>
      <c r="D44" s="56" t="s">
        <v>175</v>
      </c>
      <c r="E44" s="57"/>
      <c r="F44" s="57"/>
      <c r="G44" s="57" t="s">
        <v>152</v>
      </c>
      <c r="H44" s="57" t="s">
        <v>179</v>
      </c>
      <c r="I44" s="52" t="s">
        <v>177</v>
      </c>
      <c r="J44" s="57" t="s">
        <v>178</v>
      </c>
      <c r="K44" s="57" t="s">
        <v>156</v>
      </c>
      <c r="L44" s="62">
        <v>100</v>
      </c>
      <c r="M44" s="53">
        <v>0</v>
      </c>
      <c r="N44" s="53">
        <f t="shared" si="3"/>
        <v>0</v>
      </c>
      <c r="O44" s="53">
        <v>0</v>
      </c>
      <c r="P44" s="53">
        <f t="shared" si="4"/>
        <v>0</v>
      </c>
    </row>
    <row r="45" spans="1:16" ht="15" customHeight="1" x14ac:dyDescent="0.25">
      <c r="A45" s="61"/>
      <c r="B45" s="55"/>
      <c r="C45" s="59"/>
      <c r="D45" s="56"/>
      <c r="E45" s="57"/>
      <c r="F45" s="57"/>
      <c r="G45" s="57"/>
      <c r="H45" s="69"/>
      <c r="I45" s="52"/>
      <c r="J45" s="57"/>
      <c r="K45" s="57"/>
      <c r="L45" s="62"/>
      <c r="M45" s="53"/>
      <c r="N45" s="53"/>
      <c r="O45" s="53"/>
      <c r="P45" s="53"/>
    </row>
    <row r="46" spans="1:16" ht="15" customHeight="1" x14ac:dyDescent="0.25">
      <c r="A46" s="61" t="s">
        <v>149</v>
      </c>
      <c r="B46" s="55" t="s">
        <v>174</v>
      </c>
      <c r="C46" s="59">
        <v>32</v>
      </c>
      <c r="D46" s="56" t="s">
        <v>175</v>
      </c>
      <c r="E46" s="57" t="s">
        <v>152</v>
      </c>
      <c r="F46" s="57" t="s">
        <v>180</v>
      </c>
      <c r="G46" s="57" t="s">
        <v>152</v>
      </c>
      <c r="H46" s="69" t="s">
        <v>176</v>
      </c>
      <c r="I46" s="52" t="s">
        <v>177</v>
      </c>
      <c r="J46" s="57" t="s">
        <v>178</v>
      </c>
      <c r="K46" s="57" t="s">
        <v>156</v>
      </c>
      <c r="L46" s="62">
        <v>100</v>
      </c>
      <c r="M46" s="53">
        <v>0</v>
      </c>
      <c r="N46" s="53">
        <f t="shared" ref="N46:N93" si="6">(0.21*M46)+M46</f>
        <v>0</v>
      </c>
      <c r="O46" s="53">
        <v>0</v>
      </c>
      <c r="P46" s="53">
        <f t="shared" ref="P46:P93" si="7">(0.21*O46)+O46</f>
        <v>0</v>
      </c>
    </row>
    <row r="47" spans="1:16" ht="15" customHeight="1" x14ac:dyDescent="0.25">
      <c r="A47" s="61" t="s">
        <v>149</v>
      </c>
      <c r="B47" s="55" t="s">
        <v>174</v>
      </c>
      <c r="C47" s="59">
        <f t="shared" ref="C47:C93" si="8">C46+4</f>
        <v>36</v>
      </c>
      <c r="D47" s="56" t="s">
        <v>175</v>
      </c>
      <c r="E47" s="57" t="s">
        <v>152</v>
      </c>
      <c r="F47" s="57" t="s">
        <v>180</v>
      </c>
      <c r="G47" s="57" t="s">
        <v>152</v>
      </c>
      <c r="H47" s="69" t="s">
        <v>176</v>
      </c>
      <c r="I47" s="52" t="s">
        <v>177</v>
      </c>
      <c r="J47" s="57" t="s">
        <v>178</v>
      </c>
      <c r="K47" s="57" t="s">
        <v>156</v>
      </c>
      <c r="L47" s="62">
        <v>100</v>
      </c>
      <c r="M47" s="53">
        <v>0</v>
      </c>
      <c r="N47" s="53">
        <f t="shared" si="6"/>
        <v>0</v>
      </c>
      <c r="O47" s="53">
        <v>0</v>
      </c>
      <c r="P47" s="53">
        <f t="shared" si="7"/>
        <v>0</v>
      </c>
    </row>
    <row r="48" spans="1:16" ht="15" customHeight="1" x14ac:dyDescent="0.25">
      <c r="A48" s="61" t="s">
        <v>149</v>
      </c>
      <c r="B48" s="55" t="s">
        <v>174</v>
      </c>
      <c r="C48" s="59">
        <f t="shared" si="8"/>
        <v>40</v>
      </c>
      <c r="D48" s="56" t="s">
        <v>175</v>
      </c>
      <c r="E48" s="57" t="s">
        <v>152</v>
      </c>
      <c r="F48" s="57" t="s">
        <v>180</v>
      </c>
      <c r="G48" s="57" t="s">
        <v>152</v>
      </c>
      <c r="H48" s="69" t="s">
        <v>176</v>
      </c>
      <c r="I48" s="52" t="s">
        <v>177</v>
      </c>
      <c r="J48" s="57" t="s">
        <v>178</v>
      </c>
      <c r="K48" s="57" t="s">
        <v>156</v>
      </c>
      <c r="L48" s="62">
        <v>100</v>
      </c>
      <c r="M48" s="53">
        <v>0</v>
      </c>
      <c r="N48" s="53">
        <f t="shared" si="6"/>
        <v>0</v>
      </c>
      <c r="O48" s="53">
        <v>0</v>
      </c>
      <c r="P48" s="53">
        <f t="shared" si="7"/>
        <v>0</v>
      </c>
    </row>
    <row r="49" spans="1:16" ht="15" customHeight="1" x14ac:dyDescent="0.25">
      <c r="A49" s="61" t="s">
        <v>149</v>
      </c>
      <c r="B49" s="55" t="s">
        <v>174</v>
      </c>
      <c r="C49" s="59">
        <f t="shared" si="8"/>
        <v>44</v>
      </c>
      <c r="D49" s="56" t="s">
        <v>175</v>
      </c>
      <c r="E49" s="57" t="s">
        <v>152</v>
      </c>
      <c r="F49" s="57" t="s">
        <v>180</v>
      </c>
      <c r="G49" s="57" t="s">
        <v>152</v>
      </c>
      <c r="H49" s="69" t="s">
        <v>176</v>
      </c>
      <c r="I49" s="52" t="s">
        <v>177</v>
      </c>
      <c r="J49" s="57" t="s">
        <v>178</v>
      </c>
      <c r="K49" s="57" t="s">
        <v>156</v>
      </c>
      <c r="L49" s="62">
        <v>100</v>
      </c>
      <c r="M49" s="53">
        <v>0</v>
      </c>
      <c r="N49" s="53">
        <f t="shared" si="6"/>
        <v>0</v>
      </c>
      <c r="O49" s="53">
        <v>0</v>
      </c>
      <c r="P49" s="53">
        <f t="shared" si="7"/>
        <v>0</v>
      </c>
    </row>
    <row r="50" spans="1:16" ht="15" customHeight="1" x14ac:dyDescent="0.25">
      <c r="A50" s="61" t="s">
        <v>149</v>
      </c>
      <c r="B50" s="55" t="s">
        <v>174</v>
      </c>
      <c r="C50" s="59">
        <f t="shared" si="8"/>
        <v>48</v>
      </c>
      <c r="D50" s="56" t="s">
        <v>175</v>
      </c>
      <c r="E50" s="57" t="s">
        <v>152</v>
      </c>
      <c r="F50" s="57" t="s">
        <v>180</v>
      </c>
      <c r="G50" s="57" t="s">
        <v>152</v>
      </c>
      <c r="H50" s="69" t="s">
        <v>176</v>
      </c>
      <c r="I50" s="52" t="s">
        <v>177</v>
      </c>
      <c r="J50" s="57" t="s">
        <v>178</v>
      </c>
      <c r="K50" s="57" t="s">
        <v>156</v>
      </c>
      <c r="L50" s="62">
        <v>100</v>
      </c>
      <c r="M50" s="53">
        <v>0</v>
      </c>
      <c r="N50" s="53">
        <f t="shared" si="6"/>
        <v>0</v>
      </c>
      <c r="O50" s="53">
        <v>0</v>
      </c>
      <c r="P50" s="53">
        <f t="shared" si="7"/>
        <v>0</v>
      </c>
    </row>
    <row r="51" spans="1:16" ht="15" customHeight="1" x14ac:dyDescent="0.25">
      <c r="A51" s="61" t="s">
        <v>149</v>
      </c>
      <c r="B51" s="55" t="s">
        <v>174</v>
      </c>
      <c r="C51" s="59">
        <f t="shared" si="8"/>
        <v>52</v>
      </c>
      <c r="D51" s="56" t="s">
        <v>175</v>
      </c>
      <c r="E51" s="57" t="s">
        <v>152</v>
      </c>
      <c r="F51" s="57" t="s">
        <v>180</v>
      </c>
      <c r="G51" s="57" t="s">
        <v>152</v>
      </c>
      <c r="H51" s="69" t="s">
        <v>176</v>
      </c>
      <c r="I51" s="52" t="s">
        <v>177</v>
      </c>
      <c r="J51" s="57" t="s">
        <v>178</v>
      </c>
      <c r="K51" s="57" t="s">
        <v>156</v>
      </c>
      <c r="L51" s="62">
        <v>100</v>
      </c>
      <c r="M51" s="53">
        <v>0</v>
      </c>
      <c r="N51" s="53">
        <f t="shared" si="6"/>
        <v>0</v>
      </c>
      <c r="O51" s="53">
        <v>0</v>
      </c>
      <c r="P51" s="53">
        <f t="shared" si="7"/>
        <v>0</v>
      </c>
    </row>
    <row r="52" spans="1:16" ht="15" customHeight="1" x14ac:dyDescent="0.25">
      <c r="A52" s="61" t="s">
        <v>149</v>
      </c>
      <c r="B52" s="55" t="s">
        <v>174</v>
      </c>
      <c r="C52" s="59">
        <f t="shared" si="8"/>
        <v>56</v>
      </c>
      <c r="D52" s="56" t="s">
        <v>175</v>
      </c>
      <c r="E52" s="57" t="s">
        <v>152</v>
      </c>
      <c r="F52" s="57" t="s">
        <v>180</v>
      </c>
      <c r="G52" s="57" t="s">
        <v>152</v>
      </c>
      <c r="H52" s="69" t="s">
        <v>176</v>
      </c>
      <c r="I52" s="52" t="s">
        <v>177</v>
      </c>
      <c r="J52" s="57" t="s">
        <v>178</v>
      </c>
      <c r="K52" s="57" t="s">
        <v>156</v>
      </c>
      <c r="L52" s="62">
        <v>100</v>
      </c>
      <c r="M52" s="53">
        <v>0</v>
      </c>
      <c r="N52" s="53">
        <f t="shared" si="6"/>
        <v>0</v>
      </c>
      <c r="O52" s="53">
        <v>0</v>
      </c>
      <c r="P52" s="53">
        <f t="shared" si="7"/>
        <v>0</v>
      </c>
    </row>
    <row r="53" spans="1:16" ht="15" customHeight="1" x14ac:dyDescent="0.25">
      <c r="A53" s="61" t="s">
        <v>149</v>
      </c>
      <c r="B53" s="55" t="s">
        <v>174</v>
      </c>
      <c r="C53" s="59">
        <f t="shared" si="8"/>
        <v>60</v>
      </c>
      <c r="D53" s="56" t="s">
        <v>175</v>
      </c>
      <c r="E53" s="57" t="s">
        <v>152</v>
      </c>
      <c r="F53" s="57" t="s">
        <v>180</v>
      </c>
      <c r="G53" s="57" t="s">
        <v>152</v>
      </c>
      <c r="H53" s="69" t="s">
        <v>176</v>
      </c>
      <c r="I53" s="52" t="s">
        <v>177</v>
      </c>
      <c r="J53" s="57" t="s">
        <v>178</v>
      </c>
      <c r="K53" s="57" t="s">
        <v>156</v>
      </c>
      <c r="L53" s="62">
        <v>100</v>
      </c>
      <c r="M53" s="53">
        <v>0</v>
      </c>
      <c r="N53" s="53">
        <f t="shared" si="6"/>
        <v>0</v>
      </c>
      <c r="O53" s="53">
        <v>0</v>
      </c>
      <c r="P53" s="53">
        <f t="shared" si="7"/>
        <v>0</v>
      </c>
    </row>
    <row r="54" spans="1:16" ht="15" customHeight="1" x14ac:dyDescent="0.25">
      <c r="A54" s="61" t="s">
        <v>149</v>
      </c>
      <c r="B54" s="55" t="s">
        <v>174</v>
      </c>
      <c r="C54" s="59">
        <f t="shared" si="8"/>
        <v>64</v>
      </c>
      <c r="D54" s="56" t="s">
        <v>175</v>
      </c>
      <c r="E54" s="57" t="s">
        <v>152</v>
      </c>
      <c r="F54" s="57" t="s">
        <v>180</v>
      </c>
      <c r="G54" s="57" t="s">
        <v>152</v>
      </c>
      <c r="H54" s="69" t="s">
        <v>176</v>
      </c>
      <c r="I54" s="52" t="s">
        <v>177</v>
      </c>
      <c r="J54" s="57" t="s">
        <v>178</v>
      </c>
      <c r="K54" s="57" t="s">
        <v>156</v>
      </c>
      <c r="L54" s="62">
        <v>100</v>
      </c>
      <c r="M54" s="53">
        <v>0</v>
      </c>
      <c r="N54" s="53">
        <f t="shared" si="6"/>
        <v>0</v>
      </c>
      <c r="O54" s="53">
        <v>0</v>
      </c>
      <c r="P54" s="53">
        <f t="shared" si="7"/>
        <v>0</v>
      </c>
    </row>
    <row r="55" spans="1:16" ht="15" customHeight="1" x14ac:dyDescent="0.25">
      <c r="A55" s="61" t="s">
        <v>149</v>
      </c>
      <c r="B55" s="55" t="s">
        <v>174</v>
      </c>
      <c r="C55" s="59">
        <f t="shared" si="8"/>
        <v>68</v>
      </c>
      <c r="D55" s="56" t="s">
        <v>175</v>
      </c>
      <c r="E55" s="57" t="s">
        <v>152</v>
      </c>
      <c r="F55" s="57" t="s">
        <v>180</v>
      </c>
      <c r="G55" s="57" t="s">
        <v>152</v>
      </c>
      <c r="H55" s="69" t="s">
        <v>176</v>
      </c>
      <c r="I55" s="52" t="s">
        <v>177</v>
      </c>
      <c r="J55" s="57" t="s">
        <v>178</v>
      </c>
      <c r="K55" s="57" t="s">
        <v>156</v>
      </c>
      <c r="L55" s="62">
        <v>100</v>
      </c>
      <c r="M55" s="53">
        <v>0</v>
      </c>
      <c r="N55" s="53">
        <f t="shared" si="6"/>
        <v>0</v>
      </c>
      <c r="O55" s="53">
        <v>0</v>
      </c>
      <c r="P55" s="53">
        <f t="shared" si="7"/>
        <v>0</v>
      </c>
    </row>
    <row r="56" spans="1:16" ht="15" customHeight="1" x14ac:dyDescent="0.25">
      <c r="A56" s="61" t="s">
        <v>149</v>
      </c>
      <c r="B56" s="55" t="s">
        <v>174</v>
      </c>
      <c r="C56" s="59">
        <f t="shared" si="8"/>
        <v>72</v>
      </c>
      <c r="D56" s="56" t="s">
        <v>175</v>
      </c>
      <c r="E56" s="57" t="s">
        <v>152</v>
      </c>
      <c r="F56" s="57" t="s">
        <v>180</v>
      </c>
      <c r="G56" s="57" t="s">
        <v>152</v>
      </c>
      <c r="H56" s="69" t="s">
        <v>176</v>
      </c>
      <c r="I56" s="52" t="s">
        <v>177</v>
      </c>
      <c r="J56" s="57" t="s">
        <v>178</v>
      </c>
      <c r="K56" s="57" t="s">
        <v>156</v>
      </c>
      <c r="L56" s="62">
        <v>100</v>
      </c>
      <c r="M56" s="53">
        <v>0</v>
      </c>
      <c r="N56" s="53">
        <f t="shared" si="6"/>
        <v>0</v>
      </c>
      <c r="O56" s="53">
        <v>0</v>
      </c>
      <c r="P56" s="53">
        <f t="shared" si="7"/>
        <v>0</v>
      </c>
    </row>
    <row r="57" spans="1:16" ht="15" customHeight="1" x14ac:dyDescent="0.25">
      <c r="A57" s="61" t="s">
        <v>149</v>
      </c>
      <c r="B57" s="55" t="s">
        <v>174</v>
      </c>
      <c r="C57" s="59">
        <f t="shared" si="8"/>
        <v>76</v>
      </c>
      <c r="D57" s="56" t="s">
        <v>175</v>
      </c>
      <c r="E57" s="57" t="s">
        <v>152</v>
      </c>
      <c r="F57" s="57" t="s">
        <v>180</v>
      </c>
      <c r="G57" s="57" t="s">
        <v>152</v>
      </c>
      <c r="H57" s="69" t="s">
        <v>176</v>
      </c>
      <c r="I57" s="52" t="s">
        <v>177</v>
      </c>
      <c r="J57" s="57" t="s">
        <v>178</v>
      </c>
      <c r="K57" s="57" t="s">
        <v>156</v>
      </c>
      <c r="L57" s="62">
        <v>100</v>
      </c>
      <c r="M57" s="53">
        <v>0</v>
      </c>
      <c r="N57" s="53">
        <f t="shared" si="6"/>
        <v>0</v>
      </c>
      <c r="O57" s="53">
        <v>0</v>
      </c>
      <c r="P57" s="53">
        <f t="shared" si="7"/>
        <v>0</v>
      </c>
    </row>
    <row r="58" spans="1:16" ht="15" customHeight="1" x14ac:dyDescent="0.25">
      <c r="A58" s="61" t="s">
        <v>149</v>
      </c>
      <c r="B58" s="55" t="s">
        <v>174</v>
      </c>
      <c r="C58" s="59">
        <f t="shared" si="8"/>
        <v>80</v>
      </c>
      <c r="D58" s="56" t="s">
        <v>175</v>
      </c>
      <c r="E58" s="57" t="s">
        <v>152</v>
      </c>
      <c r="F58" s="57" t="s">
        <v>180</v>
      </c>
      <c r="G58" s="57" t="s">
        <v>152</v>
      </c>
      <c r="H58" s="69" t="s">
        <v>176</v>
      </c>
      <c r="I58" s="52" t="s">
        <v>177</v>
      </c>
      <c r="J58" s="57" t="s">
        <v>178</v>
      </c>
      <c r="K58" s="57" t="s">
        <v>156</v>
      </c>
      <c r="L58" s="62">
        <v>100</v>
      </c>
      <c r="M58" s="53">
        <v>0</v>
      </c>
      <c r="N58" s="53">
        <f t="shared" si="6"/>
        <v>0</v>
      </c>
      <c r="O58" s="53">
        <v>0</v>
      </c>
      <c r="P58" s="53">
        <f t="shared" si="7"/>
        <v>0</v>
      </c>
    </row>
    <row r="59" spans="1:16" ht="15" customHeight="1" x14ac:dyDescent="0.25">
      <c r="A59" s="61" t="s">
        <v>149</v>
      </c>
      <c r="B59" s="55" t="s">
        <v>174</v>
      </c>
      <c r="C59" s="59">
        <f t="shared" si="8"/>
        <v>84</v>
      </c>
      <c r="D59" s="56" t="s">
        <v>175</v>
      </c>
      <c r="E59" s="57" t="s">
        <v>152</v>
      </c>
      <c r="F59" s="57" t="s">
        <v>180</v>
      </c>
      <c r="G59" s="57" t="s">
        <v>152</v>
      </c>
      <c r="H59" s="69" t="s">
        <v>176</v>
      </c>
      <c r="I59" s="52" t="s">
        <v>177</v>
      </c>
      <c r="J59" s="57" t="s">
        <v>178</v>
      </c>
      <c r="K59" s="57" t="s">
        <v>156</v>
      </c>
      <c r="L59" s="62">
        <v>100</v>
      </c>
      <c r="M59" s="53">
        <v>0</v>
      </c>
      <c r="N59" s="53">
        <f t="shared" si="6"/>
        <v>0</v>
      </c>
      <c r="O59" s="53">
        <v>0</v>
      </c>
      <c r="P59" s="53">
        <f t="shared" si="7"/>
        <v>0</v>
      </c>
    </row>
    <row r="60" spans="1:16" ht="15" customHeight="1" x14ac:dyDescent="0.25">
      <c r="A60" s="61" t="s">
        <v>149</v>
      </c>
      <c r="B60" s="55" t="s">
        <v>174</v>
      </c>
      <c r="C60" s="59">
        <f t="shared" si="8"/>
        <v>88</v>
      </c>
      <c r="D60" s="56" t="s">
        <v>175</v>
      </c>
      <c r="E60" s="57" t="s">
        <v>152</v>
      </c>
      <c r="F60" s="57" t="s">
        <v>180</v>
      </c>
      <c r="G60" s="57" t="s">
        <v>152</v>
      </c>
      <c r="H60" s="69" t="s">
        <v>176</v>
      </c>
      <c r="I60" s="52" t="s">
        <v>177</v>
      </c>
      <c r="J60" s="57" t="s">
        <v>178</v>
      </c>
      <c r="K60" s="57" t="s">
        <v>156</v>
      </c>
      <c r="L60" s="62">
        <v>100</v>
      </c>
      <c r="M60" s="53">
        <v>0</v>
      </c>
      <c r="N60" s="53">
        <f t="shared" si="6"/>
        <v>0</v>
      </c>
      <c r="O60" s="53">
        <v>0</v>
      </c>
      <c r="P60" s="53">
        <f t="shared" si="7"/>
        <v>0</v>
      </c>
    </row>
    <row r="61" spans="1:16" ht="15" customHeight="1" x14ac:dyDescent="0.25">
      <c r="A61" s="61" t="s">
        <v>149</v>
      </c>
      <c r="B61" s="55" t="s">
        <v>174</v>
      </c>
      <c r="C61" s="59">
        <f t="shared" si="8"/>
        <v>92</v>
      </c>
      <c r="D61" s="56" t="s">
        <v>175</v>
      </c>
      <c r="E61" s="57" t="s">
        <v>152</v>
      </c>
      <c r="F61" s="57" t="s">
        <v>180</v>
      </c>
      <c r="G61" s="57" t="s">
        <v>152</v>
      </c>
      <c r="H61" s="69" t="s">
        <v>176</v>
      </c>
      <c r="I61" s="52" t="s">
        <v>177</v>
      </c>
      <c r="J61" s="57" t="s">
        <v>178</v>
      </c>
      <c r="K61" s="57" t="s">
        <v>156</v>
      </c>
      <c r="L61" s="62">
        <v>100</v>
      </c>
      <c r="M61" s="53">
        <v>0</v>
      </c>
      <c r="N61" s="53">
        <f t="shared" si="6"/>
        <v>0</v>
      </c>
      <c r="O61" s="53">
        <v>0</v>
      </c>
      <c r="P61" s="53">
        <f t="shared" si="7"/>
        <v>0</v>
      </c>
    </row>
    <row r="62" spans="1:16" ht="15" customHeight="1" x14ac:dyDescent="0.25">
      <c r="A62" s="61" t="s">
        <v>149</v>
      </c>
      <c r="B62" s="55" t="s">
        <v>174</v>
      </c>
      <c r="C62" s="59">
        <f t="shared" si="8"/>
        <v>96</v>
      </c>
      <c r="D62" s="56" t="s">
        <v>175</v>
      </c>
      <c r="E62" s="57" t="s">
        <v>152</v>
      </c>
      <c r="F62" s="57" t="s">
        <v>180</v>
      </c>
      <c r="G62" s="57" t="s">
        <v>152</v>
      </c>
      <c r="H62" s="69" t="s">
        <v>176</v>
      </c>
      <c r="I62" s="52" t="s">
        <v>177</v>
      </c>
      <c r="J62" s="57" t="s">
        <v>178</v>
      </c>
      <c r="K62" s="57" t="s">
        <v>156</v>
      </c>
      <c r="L62" s="62">
        <v>100</v>
      </c>
      <c r="M62" s="53">
        <v>0</v>
      </c>
      <c r="N62" s="53">
        <f t="shared" si="6"/>
        <v>0</v>
      </c>
      <c r="O62" s="53">
        <v>0</v>
      </c>
      <c r="P62" s="53">
        <f t="shared" si="7"/>
        <v>0</v>
      </c>
    </row>
    <row r="63" spans="1:16" ht="15" customHeight="1" x14ac:dyDescent="0.25">
      <c r="A63" s="61" t="s">
        <v>149</v>
      </c>
      <c r="B63" s="55" t="s">
        <v>174</v>
      </c>
      <c r="C63" s="59">
        <f t="shared" si="8"/>
        <v>100</v>
      </c>
      <c r="D63" s="56" t="s">
        <v>175</v>
      </c>
      <c r="E63" s="57" t="s">
        <v>152</v>
      </c>
      <c r="F63" s="57" t="s">
        <v>180</v>
      </c>
      <c r="G63" s="57" t="s">
        <v>152</v>
      </c>
      <c r="H63" s="69" t="s">
        <v>176</v>
      </c>
      <c r="I63" s="52" t="s">
        <v>177</v>
      </c>
      <c r="J63" s="57" t="s">
        <v>178</v>
      </c>
      <c r="K63" s="57" t="s">
        <v>156</v>
      </c>
      <c r="L63" s="62">
        <v>100</v>
      </c>
      <c r="M63" s="53">
        <v>0</v>
      </c>
      <c r="N63" s="53">
        <f t="shared" si="6"/>
        <v>0</v>
      </c>
      <c r="O63" s="53">
        <v>0</v>
      </c>
      <c r="P63" s="53">
        <f t="shared" si="7"/>
        <v>0</v>
      </c>
    </row>
    <row r="64" spans="1:16" ht="15" customHeight="1" x14ac:dyDescent="0.25">
      <c r="A64" s="61" t="s">
        <v>149</v>
      </c>
      <c r="B64" s="55" t="s">
        <v>174</v>
      </c>
      <c r="C64" s="59">
        <f t="shared" si="8"/>
        <v>104</v>
      </c>
      <c r="D64" s="56" t="s">
        <v>175</v>
      </c>
      <c r="E64" s="57" t="s">
        <v>152</v>
      </c>
      <c r="F64" s="57" t="s">
        <v>180</v>
      </c>
      <c r="G64" s="57" t="s">
        <v>152</v>
      </c>
      <c r="H64" s="69" t="s">
        <v>176</v>
      </c>
      <c r="I64" s="52" t="s">
        <v>177</v>
      </c>
      <c r="J64" s="57" t="s">
        <v>219</v>
      </c>
      <c r="K64" s="57" t="s">
        <v>156</v>
      </c>
      <c r="L64" s="62">
        <v>100</v>
      </c>
      <c r="M64" s="53">
        <v>0</v>
      </c>
      <c r="N64" s="53">
        <f t="shared" si="6"/>
        <v>0</v>
      </c>
      <c r="O64" s="53">
        <v>0</v>
      </c>
      <c r="P64" s="53">
        <f t="shared" si="7"/>
        <v>0</v>
      </c>
    </row>
    <row r="65" spans="1:16" ht="15" customHeight="1" x14ac:dyDescent="0.25">
      <c r="A65" s="61" t="s">
        <v>149</v>
      </c>
      <c r="B65" s="55" t="s">
        <v>174</v>
      </c>
      <c r="C65" s="59">
        <f t="shared" si="8"/>
        <v>108</v>
      </c>
      <c r="D65" s="56" t="s">
        <v>175</v>
      </c>
      <c r="E65" s="57" t="s">
        <v>152</v>
      </c>
      <c r="F65" s="57" t="s">
        <v>180</v>
      </c>
      <c r="G65" s="57" t="s">
        <v>152</v>
      </c>
      <c r="H65" s="69" t="s">
        <v>176</v>
      </c>
      <c r="I65" s="52" t="s">
        <v>177</v>
      </c>
      <c r="J65" s="57" t="s">
        <v>219</v>
      </c>
      <c r="K65" s="57" t="s">
        <v>156</v>
      </c>
      <c r="L65" s="62">
        <v>100</v>
      </c>
      <c r="M65" s="53">
        <v>0</v>
      </c>
      <c r="N65" s="53">
        <f t="shared" si="6"/>
        <v>0</v>
      </c>
      <c r="O65" s="53">
        <v>0</v>
      </c>
      <c r="P65" s="53">
        <f t="shared" si="7"/>
        <v>0</v>
      </c>
    </row>
    <row r="66" spans="1:16" ht="15" customHeight="1" x14ac:dyDescent="0.25">
      <c r="A66" s="61" t="s">
        <v>149</v>
      </c>
      <c r="B66" s="55" t="s">
        <v>174</v>
      </c>
      <c r="C66" s="59">
        <f t="shared" si="8"/>
        <v>112</v>
      </c>
      <c r="D66" s="56" t="s">
        <v>175</v>
      </c>
      <c r="E66" s="57" t="s">
        <v>152</v>
      </c>
      <c r="F66" s="57" t="s">
        <v>180</v>
      </c>
      <c r="G66" s="57" t="s">
        <v>152</v>
      </c>
      <c r="H66" s="69" t="s">
        <v>176</v>
      </c>
      <c r="I66" s="52" t="s">
        <v>177</v>
      </c>
      <c r="J66" s="57" t="s">
        <v>219</v>
      </c>
      <c r="K66" s="57" t="s">
        <v>156</v>
      </c>
      <c r="L66" s="62">
        <v>100</v>
      </c>
      <c r="M66" s="53">
        <v>0</v>
      </c>
      <c r="N66" s="53">
        <f t="shared" si="6"/>
        <v>0</v>
      </c>
      <c r="O66" s="53">
        <v>0</v>
      </c>
      <c r="P66" s="53">
        <f t="shared" si="7"/>
        <v>0</v>
      </c>
    </row>
    <row r="67" spans="1:16" ht="15" customHeight="1" x14ac:dyDescent="0.25">
      <c r="A67" s="61" t="s">
        <v>149</v>
      </c>
      <c r="B67" s="55" t="s">
        <v>174</v>
      </c>
      <c r="C67" s="59">
        <f t="shared" si="8"/>
        <v>116</v>
      </c>
      <c r="D67" s="56" t="s">
        <v>175</v>
      </c>
      <c r="E67" s="57" t="s">
        <v>152</v>
      </c>
      <c r="F67" s="57" t="s">
        <v>180</v>
      </c>
      <c r="G67" s="57" t="s">
        <v>152</v>
      </c>
      <c r="H67" s="69" t="s">
        <v>176</v>
      </c>
      <c r="I67" s="52" t="s">
        <v>177</v>
      </c>
      <c r="J67" s="57" t="s">
        <v>219</v>
      </c>
      <c r="K67" s="57" t="s">
        <v>156</v>
      </c>
      <c r="L67" s="62">
        <v>100</v>
      </c>
      <c r="M67" s="53">
        <v>0</v>
      </c>
      <c r="N67" s="53">
        <f t="shared" si="6"/>
        <v>0</v>
      </c>
      <c r="O67" s="53">
        <v>0</v>
      </c>
      <c r="P67" s="53">
        <f t="shared" si="7"/>
        <v>0</v>
      </c>
    </row>
    <row r="68" spans="1:16" ht="15" customHeight="1" x14ac:dyDescent="0.25">
      <c r="A68" s="61" t="s">
        <v>149</v>
      </c>
      <c r="B68" s="55" t="s">
        <v>174</v>
      </c>
      <c r="C68" s="59">
        <f t="shared" si="8"/>
        <v>120</v>
      </c>
      <c r="D68" s="56" t="s">
        <v>175</v>
      </c>
      <c r="E68" s="57" t="s">
        <v>152</v>
      </c>
      <c r="F68" s="57" t="s">
        <v>180</v>
      </c>
      <c r="G68" s="57" t="s">
        <v>152</v>
      </c>
      <c r="H68" s="69" t="s">
        <v>176</v>
      </c>
      <c r="I68" s="52" t="s">
        <v>177</v>
      </c>
      <c r="J68" s="57" t="s">
        <v>219</v>
      </c>
      <c r="K68" s="57" t="s">
        <v>156</v>
      </c>
      <c r="L68" s="62">
        <v>100</v>
      </c>
      <c r="M68" s="53">
        <v>0</v>
      </c>
      <c r="N68" s="53">
        <f t="shared" si="6"/>
        <v>0</v>
      </c>
      <c r="O68" s="53">
        <v>0</v>
      </c>
      <c r="P68" s="53">
        <f t="shared" si="7"/>
        <v>0</v>
      </c>
    </row>
    <row r="69" spans="1:16" ht="15" customHeight="1" x14ac:dyDescent="0.25">
      <c r="A69" s="61" t="s">
        <v>149</v>
      </c>
      <c r="B69" s="55" t="s">
        <v>174</v>
      </c>
      <c r="C69" s="59">
        <f t="shared" si="8"/>
        <v>124</v>
      </c>
      <c r="D69" s="56" t="s">
        <v>175</v>
      </c>
      <c r="E69" s="57" t="s">
        <v>152</v>
      </c>
      <c r="F69" s="57" t="s">
        <v>180</v>
      </c>
      <c r="G69" s="57" t="s">
        <v>152</v>
      </c>
      <c r="H69" s="69" t="s">
        <v>176</v>
      </c>
      <c r="I69" s="52" t="s">
        <v>177</v>
      </c>
      <c r="J69" s="57" t="s">
        <v>219</v>
      </c>
      <c r="K69" s="57" t="s">
        <v>156</v>
      </c>
      <c r="L69" s="62">
        <v>100</v>
      </c>
      <c r="M69" s="53">
        <v>0</v>
      </c>
      <c r="N69" s="53">
        <f t="shared" si="6"/>
        <v>0</v>
      </c>
      <c r="O69" s="53">
        <v>0</v>
      </c>
      <c r="P69" s="53">
        <f t="shared" si="7"/>
        <v>0</v>
      </c>
    </row>
    <row r="70" spans="1:16" ht="15" customHeight="1" x14ac:dyDescent="0.25">
      <c r="A70" s="61" t="s">
        <v>149</v>
      </c>
      <c r="B70" s="55" t="s">
        <v>174</v>
      </c>
      <c r="C70" s="59">
        <f t="shared" si="8"/>
        <v>128</v>
      </c>
      <c r="D70" s="56" t="s">
        <v>175</v>
      </c>
      <c r="E70" s="57" t="s">
        <v>152</v>
      </c>
      <c r="F70" s="57" t="s">
        <v>180</v>
      </c>
      <c r="G70" s="57" t="s">
        <v>152</v>
      </c>
      <c r="H70" s="69" t="s">
        <v>176</v>
      </c>
      <c r="I70" s="52" t="s">
        <v>177</v>
      </c>
      <c r="J70" s="57" t="s">
        <v>219</v>
      </c>
      <c r="K70" s="57" t="s">
        <v>156</v>
      </c>
      <c r="L70" s="62">
        <v>100</v>
      </c>
      <c r="M70" s="53">
        <v>0</v>
      </c>
      <c r="N70" s="53">
        <f t="shared" si="6"/>
        <v>0</v>
      </c>
      <c r="O70" s="53">
        <v>0</v>
      </c>
      <c r="P70" s="53">
        <f t="shared" si="7"/>
        <v>0</v>
      </c>
    </row>
    <row r="71" spans="1:16" ht="15" customHeight="1" x14ac:dyDescent="0.25">
      <c r="A71" s="61" t="s">
        <v>149</v>
      </c>
      <c r="B71" s="55" t="s">
        <v>174</v>
      </c>
      <c r="C71" s="59">
        <f t="shared" si="8"/>
        <v>132</v>
      </c>
      <c r="D71" s="56" t="s">
        <v>175</v>
      </c>
      <c r="E71" s="57" t="s">
        <v>152</v>
      </c>
      <c r="F71" s="57" t="s">
        <v>180</v>
      </c>
      <c r="G71" s="57" t="s">
        <v>152</v>
      </c>
      <c r="H71" s="69" t="s">
        <v>176</v>
      </c>
      <c r="I71" s="52" t="s">
        <v>177</v>
      </c>
      <c r="J71" s="57" t="s">
        <v>219</v>
      </c>
      <c r="K71" s="57" t="s">
        <v>156</v>
      </c>
      <c r="L71" s="62">
        <v>100</v>
      </c>
      <c r="M71" s="53">
        <v>0</v>
      </c>
      <c r="N71" s="53">
        <f t="shared" si="6"/>
        <v>0</v>
      </c>
      <c r="O71" s="53">
        <v>0</v>
      </c>
      <c r="P71" s="53">
        <f t="shared" si="7"/>
        <v>0</v>
      </c>
    </row>
    <row r="72" spans="1:16" ht="15" customHeight="1" x14ac:dyDescent="0.25">
      <c r="A72" s="61" t="s">
        <v>149</v>
      </c>
      <c r="B72" s="55" t="s">
        <v>174</v>
      </c>
      <c r="C72" s="59">
        <f t="shared" si="8"/>
        <v>136</v>
      </c>
      <c r="D72" s="56" t="s">
        <v>175</v>
      </c>
      <c r="E72" s="57" t="s">
        <v>152</v>
      </c>
      <c r="F72" s="57" t="s">
        <v>180</v>
      </c>
      <c r="G72" s="57" t="s">
        <v>152</v>
      </c>
      <c r="H72" s="69" t="s">
        <v>176</v>
      </c>
      <c r="I72" s="52" t="s">
        <v>177</v>
      </c>
      <c r="J72" s="57" t="s">
        <v>219</v>
      </c>
      <c r="K72" s="57" t="s">
        <v>156</v>
      </c>
      <c r="L72" s="62">
        <v>100</v>
      </c>
      <c r="M72" s="53">
        <v>0</v>
      </c>
      <c r="N72" s="53">
        <f t="shared" si="6"/>
        <v>0</v>
      </c>
      <c r="O72" s="53">
        <v>0</v>
      </c>
      <c r="P72" s="53">
        <f t="shared" si="7"/>
        <v>0</v>
      </c>
    </row>
    <row r="73" spans="1:16" ht="15" customHeight="1" x14ac:dyDescent="0.25">
      <c r="A73" s="61" t="s">
        <v>149</v>
      </c>
      <c r="B73" s="55" t="s">
        <v>174</v>
      </c>
      <c r="C73" s="59">
        <f t="shared" si="8"/>
        <v>140</v>
      </c>
      <c r="D73" s="56" t="s">
        <v>175</v>
      </c>
      <c r="E73" s="57" t="s">
        <v>152</v>
      </c>
      <c r="F73" s="57" t="s">
        <v>180</v>
      </c>
      <c r="G73" s="57" t="s">
        <v>152</v>
      </c>
      <c r="H73" s="69" t="s">
        <v>176</v>
      </c>
      <c r="I73" s="52" t="s">
        <v>177</v>
      </c>
      <c r="J73" s="57" t="s">
        <v>219</v>
      </c>
      <c r="K73" s="57" t="s">
        <v>156</v>
      </c>
      <c r="L73" s="62">
        <v>100</v>
      </c>
      <c r="M73" s="53">
        <v>0</v>
      </c>
      <c r="N73" s="53">
        <f t="shared" si="6"/>
        <v>0</v>
      </c>
      <c r="O73" s="53">
        <v>0</v>
      </c>
      <c r="P73" s="53">
        <f t="shared" si="7"/>
        <v>0</v>
      </c>
    </row>
    <row r="74" spans="1:16" ht="15" customHeight="1" x14ac:dyDescent="0.25">
      <c r="A74" s="61" t="s">
        <v>149</v>
      </c>
      <c r="B74" s="55" t="s">
        <v>174</v>
      </c>
      <c r="C74" s="59">
        <f t="shared" si="8"/>
        <v>144</v>
      </c>
      <c r="D74" s="56" t="s">
        <v>175</v>
      </c>
      <c r="E74" s="57" t="s">
        <v>152</v>
      </c>
      <c r="F74" s="57" t="s">
        <v>180</v>
      </c>
      <c r="G74" s="57" t="s">
        <v>152</v>
      </c>
      <c r="H74" s="69" t="s">
        <v>176</v>
      </c>
      <c r="I74" s="52" t="s">
        <v>177</v>
      </c>
      <c r="J74" s="57" t="s">
        <v>219</v>
      </c>
      <c r="K74" s="57" t="s">
        <v>156</v>
      </c>
      <c r="L74" s="62">
        <v>100</v>
      </c>
      <c r="M74" s="53">
        <v>0</v>
      </c>
      <c r="N74" s="53">
        <f t="shared" si="6"/>
        <v>0</v>
      </c>
      <c r="O74" s="53">
        <v>0</v>
      </c>
      <c r="P74" s="53">
        <f t="shared" si="7"/>
        <v>0</v>
      </c>
    </row>
    <row r="75" spans="1:16" ht="15" customHeight="1" x14ac:dyDescent="0.25">
      <c r="A75" s="61" t="s">
        <v>149</v>
      </c>
      <c r="B75" s="55" t="s">
        <v>174</v>
      </c>
      <c r="C75" s="59">
        <f t="shared" si="8"/>
        <v>148</v>
      </c>
      <c r="D75" s="56" t="s">
        <v>175</v>
      </c>
      <c r="E75" s="57" t="s">
        <v>152</v>
      </c>
      <c r="F75" s="57" t="s">
        <v>180</v>
      </c>
      <c r="G75" s="57" t="s">
        <v>152</v>
      </c>
      <c r="H75" s="69" t="s">
        <v>176</v>
      </c>
      <c r="I75" s="52" t="s">
        <v>177</v>
      </c>
      <c r="J75" s="57" t="s">
        <v>219</v>
      </c>
      <c r="K75" s="57" t="s">
        <v>156</v>
      </c>
      <c r="L75" s="62">
        <v>100</v>
      </c>
      <c r="M75" s="53">
        <v>0</v>
      </c>
      <c r="N75" s="53">
        <f t="shared" si="6"/>
        <v>0</v>
      </c>
      <c r="O75" s="53">
        <v>0</v>
      </c>
      <c r="P75" s="53">
        <f t="shared" si="7"/>
        <v>0</v>
      </c>
    </row>
    <row r="76" spans="1:16" ht="15" customHeight="1" x14ac:dyDescent="0.25">
      <c r="A76" s="61" t="s">
        <v>149</v>
      </c>
      <c r="B76" s="55" t="s">
        <v>174</v>
      </c>
      <c r="C76" s="59">
        <f t="shared" si="8"/>
        <v>152</v>
      </c>
      <c r="D76" s="56" t="s">
        <v>175</v>
      </c>
      <c r="E76" s="57" t="s">
        <v>152</v>
      </c>
      <c r="F76" s="57" t="s">
        <v>180</v>
      </c>
      <c r="G76" s="57" t="s">
        <v>152</v>
      </c>
      <c r="H76" s="69" t="s">
        <v>176</v>
      </c>
      <c r="I76" s="52" t="s">
        <v>177</v>
      </c>
      <c r="J76" s="57" t="s">
        <v>219</v>
      </c>
      <c r="K76" s="57" t="s">
        <v>156</v>
      </c>
      <c r="L76" s="62">
        <v>100</v>
      </c>
      <c r="M76" s="53">
        <v>0</v>
      </c>
      <c r="N76" s="53">
        <f t="shared" si="6"/>
        <v>0</v>
      </c>
      <c r="O76" s="53">
        <v>0</v>
      </c>
      <c r="P76" s="53">
        <f t="shared" si="7"/>
        <v>0</v>
      </c>
    </row>
    <row r="77" spans="1:16" ht="15" customHeight="1" x14ac:dyDescent="0.25">
      <c r="A77" s="61" t="s">
        <v>149</v>
      </c>
      <c r="B77" s="55" t="s">
        <v>174</v>
      </c>
      <c r="C77" s="59">
        <f t="shared" si="8"/>
        <v>156</v>
      </c>
      <c r="D77" s="56" t="s">
        <v>175</v>
      </c>
      <c r="E77" s="57" t="s">
        <v>152</v>
      </c>
      <c r="F77" s="57" t="s">
        <v>180</v>
      </c>
      <c r="G77" s="57" t="s">
        <v>152</v>
      </c>
      <c r="H77" s="69" t="s">
        <v>176</v>
      </c>
      <c r="I77" s="52" t="s">
        <v>177</v>
      </c>
      <c r="J77" s="57" t="s">
        <v>219</v>
      </c>
      <c r="K77" s="57" t="s">
        <v>156</v>
      </c>
      <c r="L77" s="62">
        <v>100</v>
      </c>
      <c r="M77" s="53">
        <v>0</v>
      </c>
      <c r="N77" s="53">
        <f t="shared" si="6"/>
        <v>0</v>
      </c>
      <c r="O77" s="53">
        <v>0</v>
      </c>
      <c r="P77" s="53">
        <f t="shared" si="7"/>
        <v>0</v>
      </c>
    </row>
    <row r="78" spans="1:16" ht="15" customHeight="1" x14ac:dyDescent="0.25">
      <c r="A78" s="61" t="s">
        <v>149</v>
      </c>
      <c r="B78" s="55" t="s">
        <v>174</v>
      </c>
      <c r="C78" s="59">
        <f t="shared" si="8"/>
        <v>160</v>
      </c>
      <c r="D78" s="56" t="s">
        <v>175</v>
      </c>
      <c r="E78" s="57" t="s">
        <v>152</v>
      </c>
      <c r="F78" s="57" t="s">
        <v>180</v>
      </c>
      <c r="G78" s="57" t="s">
        <v>152</v>
      </c>
      <c r="H78" s="69" t="s">
        <v>176</v>
      </c>
      <c r="I78" s="52" t="s">
        <v>177</v>
      </c>
      <c r="J78" s="57" t="s">
        <v>219</v>
      </c>
      <c r="K78" s="57" t="s">
        <v>156</v>
      </c>
      <c r="L78" s="62">
        <v>100</v>
      </c>
      <c r="M78" s="53">
        <v>0</v>
      </c>
      <c r="N78" s="53">
        <f t="shared" si="6"/>
        <v>0</v>
      </c>
      <c r="O78" s="53">
        <v>0</v>
      </c>
      <c r="P78" s="53">
        <f t="shared" si="7"/>
        <v>0</v>
      </c>
    </row>
    <row r="79" spans="1:16" ht="15" customHeight="1" x14ac:dyDescent="0.25">
      <c r="A79" s="61" t="s">
        <v>149</v>
      </c>
      <c r="B79" s="55" t="s">
        <v>174</v>
      </c>
      <c r="C79" s="59">
        <f t="shared" si="8"/>
        <v>164</v>
      </c>
      <c r="D79" s="56" t="s">
        <v>175</v>
      </c>
      <c r="E79" s="57" t="s">
        <v>152</v>
      </c>
      <c r="F79" s="57" t="s">
        <v>180</v>
      </c>
      <c r="G79" s="57" t="s">
        <v>152</v>
      </c>
      <c r="H79" s="69" t="s">
        <v>176</v>
      </c>
      <c r="I79" s="52" t="s">
        <v>177</v>
      </c>
      <c r="J79" s="57" t="s">
        <v>219</v>
      </c>
      <c r="K79" s="57" t="s">
        <v>156</v>
      </c>
      <c r="L79" s="62">
        <v>100</v>
      </c>
      <c r="M79" s="53">
        <v>0</v>
      </c>
      <c r="N79" s="53">
        <f t="shared" si="6"/>
        <v>0</v>
      </c>
      <c r="O79" s="53">
        <v>0</v>
      </c>
      <c r="P79" s="53">
        <f t="shared" si="7"/>
        <v>0</v>
      </c>
    </row>
    <row r="80" spans="1:16" ht="15" customHeight="1" x14ac:dyDescent="0.25">
      <c r="A80" s="61" t="s">
        <v>149</v>
      </c>
      <c r="B80" s="55" t="s">
        <v>174</v>
      </c>
      <c r="C80" s="59">
        <f t="shared" si="8"/>
        <v>168</v>
      </c>
      <c r="D80" s="56" t="s">
        <v>175</v>
      </c>
      <c r="E80" s="57" t="s">
        <v>152</v>
      </c>
      <c r="F80" s="57" t="s">
        <v>180</v>
      </c>
      <c r="G80" s="57" t="s">
        <v>152</v>
      </c>
      <c r="H80" s="69" t="s">
        <v>176</v>
      </c>
      <c r="I80" s="52" t="s">
        <v>177</v>
      </c>
      <c r="J80" s="57" t="s">
        <v>219</v>
      </c>
      <c r="K80" s="57" t="s">
        <v>156</v>
      </c>
      <c r="L80" s="62">
        <v>100</v>
      </c>
      <c r="M80" s="53">
        <v>0</v>
      </c>
      <c r="N80" s="53">
        <f t="shared" si="6"/>
        <v>0</v>
      </c>
      <c r="O80" s="53">
        <v>0</v>
      </c>
      <c r="P80" s="53">
        <f t="shared" si="7"/>
        <v>0</v>
      </c>
    </row>
    <row r="81" spans="1:16" ht="15" customHeight="1" x14ac:dyDescent="0.25">
      <c r="A81" s="61" t="s">
        <v>149</v>
      </c>
      <c r="B81" s="55" t="s">
        <v>174</v>
      </c>
      <c r="C81" s="59">
        <f t="shared" si="8"/>
        <v>172</v>
      </c>
      <c r="D81" s="56" t="s">
        <v>175</v>
      </c>
      <c r="E81" s="57" t="s">
        <v>152</v>
      </c>
      <c r="F81" s="57" t="s">
        <v>180</v>
      </c>
      <c r="G81" s="57" t="s">
        <v>152</v>
      </c>
      <c r="H81" s="69" t="s">
        <v>176</v>
      </c>
      <c r="I81" s="52" t="s">
        <v>177</v>
      </c>
      <c r="J81" s="57" t="s">
        <v>219</v>
      </c>
      <c r="K81" s="57" t="s">
        <v>156</v>
      </c>
      <c r="L81" s="62">
        <v>100</v>
      </c>
      <c r="M81" s="53">
        <v>0</v>
      </c>
      <c r="N81" s="53">
        <f t="shared" si="6"/>
        <v>0</v>
      </c>
      <c r="O81" s="53">
        <v>0</v>
      </c>
      <c r="P81" s="53">
        <f t="shared" si="7"/>
        <v>0</v>
      </c>
    </row>
    <row r="82" spans="1:16" ht="15" customHeight="1" x14ac:dyDescent="0.25">
      <c r="A82" s="61" t="s">
        <v>149</v>
      </c>
      <c r="B82" s="55" t="s">
        <v>174</v>
      </c>
      <c r="C82" s="59">
        <f t="shared" si="8"/>
        <v>176</v>
      </c>
      <c r="D82" s="56" t="s">
        <v>175</v>
      </c>
      <c r="E82" s="57" t="s">
        <v>152</v>
      </c>
      <c r="F82" s="57" t="s">
        <v>180</v>
      </c>
      <c r="G82" s="57" t="s">
        <v>152</v>
      </c>
      <c r="H82" s="69" t="s">
        <v>176</v>
      </c>
      <c r="I82" s="52" t="s">
        <v>177</v>
      </c>
      <c r="J82" s="57" t="s">
        <v>219</v>
      </c>
      <c r="K82" s="57" t="s">
        <v>156</v>
      </c>
      <c r="L82" s="62">
        <v>100</v>
      </c>
      <c r="M82" s="53">
        <v>0</v>
      </c>
      <c r="N82" s="53">
        <f t="shared" si="6"/>
        <v>0</v>
      </c>
      <c r="O82" s="53">
        <v>0</v>
      </c>
      <c r="P82" s="53">
        <f t="shared" si="7"/>
        <v>0</v>
      </c>
    </row>
    <row r="83" spans="1:16" ht="15" customHeight="1" x14ac:dyDescent="0.25">
      <c r="A83" s="61" t="s">
        <v>149</v>
      </c>
      <c r="B83" s="55" t="s">
        <v>174</v>
      </c>
      <c r="C83" s="59">
        <f t="shared" si="8"/>
        <v>180</v>
      </c>
      <c r="D83" s="56" t="s">
        <v>175</v>
      </c>
      <c r="E83" s="57" t="s">
        <v>152</v>
      </c>
      <c r="F83" s="57" t="s">
        <v>180</v>
      </c>
      <c r="G83" s="57" t="s">
        <v>152</v>
      </c>
      <c r="H83" s="69" t="s">
        <v>176</v>
      </c>
      <c r="I83" s="52" t="s">
        <v>177</v>
      </c>
      <c r="J83" s="57" t="s">
        <v>219</v>
      </c>
      <c r="K83" s="57" t="s">
        <v>156</v>
      </c>
      <c r="L83" s="62">
        <v>100</v>
      </c>
      <c r="M83" s="53">
        <v>0</v>
      </c>
      <c r="N83" s="53">
        <f t="shared" si="6"/>
        <v>0</v>
      </c>
      <c r="O83" s="53">
        <v>0</v>
      </c>
      <c r="P83" s="53">
        <f t="shared" si="7"/>
        <v>0</v>
      </c>
    </row>
    <row r="84" spans="1:16" ht="15" customHeight="1" x14ac:dyDescent="0.25">
      <c r="A84" s="61" t="s">
        <v>149</v>
      </c>
      <c r="B84" s="55" t="s">
        <v>174</v>
      </c>
      <c r="C84" s="59">
        <f t="shared" si="8"/>
        <v>184</v>
      </c>
      <c r="D84" s="56" t="s">
        <v>175</v>
      </c>
      <c r="E84" s="57" t="s">
        <v>152</v>
      </c>
      <c r="F84" s="57" t="s">
        <v>180</v>
      </c>
      <c r="G84" s="57" t="s">
        <v>152</v>
      </c>
      <c r="H84" s="69" t="s">
        <v>176</v>
      </c>
      <c r="I84" s="52" t="s">
        <v>177</v>
      </c>
      <c r="J84" s="57" t="s">
        <v>219</v>
      </c>
      <c r="K84" s="57" t="s">
        <v>156</v>
      </c>
      <c r="L84" s="62">
        <v>100</v>
      </c>
      <c r="M84" s="53">
        <v>0</v>
      </c>
      <c r="N84" s="53">
        <f t="shared" si="6"/>
        <v>0</v>
      </c>
      <c r="O84" s="53">
        <v>0</v>
      </c>
      <c r="P84" s="53">
        <f t="shared" si="7"/>
        <v>0</v>
      </c>
    </row>
    <row r="85" spans="1:16" ht="15" customHeight="1" x14ac:dyDescent="0.25">
      <c r="A85" s="61" t="s">
        <v>149</v>
      </c>
      <c r="B85" s="55" t="s">
        <v>174</v>
      </c>
      <c r="C85" s="59">
        <f t="shared" si="8"/>
        <v>188</v>
      </c>
      <c r="D85" s="56" t="s">
        <v>175</v>
      </c>
      <c r="E85" s="57" t="s">
        <v>152</v>
      </c>
      <c r="F85" s="57" t="s">
        <v>180</v>
      </c>
      <c r="G85" s="57" t="s">
        <v>152</v>
      </c>
      <c r="H85" s="69" t="s">
        <v>176</v>
      </c>
      <c r="I85" s="52" t="s">
        <v>177</v>
      </c>
      <c r="J85" s="57" t="s">
        <v>219</v>
      </c>
      <c r="K85" s="57" t="s">
        <v>156</v>
      </c>
      <c r="L85" s="62">
        <v>100</v>
      </c>
      <c r="M85" s="53">
        <v>0</v>
      </c>
      <c r="N85" s="53">
        <f t="shared" si="6"/>
        <v>0</v>
      </c>
      <c r="O85" s="53">
        <v>0</v>
      </c>
      <c r="P85" s="53">
        <f t="shared" si="7"/>
        <v>0</v>
      </c>
    </row>
    <row r="86" spans="1:16" ht="15" customHeight="1" x14ac:dyDescent="0.25">
      <c r="A86" s="61" t="s">
        <v>149</v>
      </c>
      <c r="B86" s="55" t="s">
        <v>174</v>
      </c>
      <c r="C86" s="59">
        <f t="shared" si="8"/>
        <v>192</v>
      </c>
      <c r="D86" s="56" t="s">
        <v>175</v>
      </c>
      <c r="E86" s="57" t="s">
        <v>152</v>
      </c>
      <c r="F86" s="57" t="s">
        <v>180</v>
      </c>
      <c r="G86" s="57" t="s">
        <v>152</v>
      </c>
      <c r="H86" s="69" t="s">
        <v>176</v>
      </c>
      <c r="I86" s="52" t="s">
        <v>177</v>
      </c>
      <c r="J86" s="57" t="s">
        <v>219</v>
      </c>
      <c r="K86" s="57" t="s">
        <v>156</v>
      </c>
      <c r="L86" s="62">
        <v>100</v>
      </c>
      <c r="M86" s="53">
        <v>0</v>
      </c>
      <c r="N86" s="53">
        <f t="shared" si="6"/>
        <v>0</v>
      </c>
      <c r="O86" s="53">
        <v>0</v>
      </c>
      <c r="P86" s="53">
        <f t="shared" si="7"/>
        <v>0</v>
      </c>
    </row>
    <row r="87" spans="1:16" ht="15" customHeight="1" x14ac:dyDescent="0.25">
      <c r="A87" s="61" t="s">
        <v>149</v>
      </c>
      <c r="B87" s="55" t="s">
        <v>174</v>
      </c>
      <c r="C87" s="59">
        <f t="shared" si="8"/>
        <v>196</v>
      </c>
      <c r="D87" s="56" t="s">
        <v>175</v>
      </c>
      <c r="E87" s="57" t="s">
        <v>152</v>
      </c>
      <c r="F87" s="57" t="s">
        <v>180</v>
      </c>
      <c r="G87" s="57" t="s">
        <v>152</v>
      </c>
      <c r="H87" s="69" t="s">
        <v>176</v>
      </c>
      <c r="I87" s="52" t="s">
        <v>177</v>
      </c>
      <c r="J87" s="57" t="s">
        <v>219</v>
      </c>
      <c r="K87" s="57" t="s">
        <v>156</v>
      </c>
      <c r="L87" s="62">
        <v>100</v>
      </c>
      <c r="M87" s="53">
        <v>0</v>
      </c>
      <c r="N87" s="53">
        <f t="shared" si="6"/>
        <v>0</v>
      </c>
      <c r="O87" s="53">
        <v>0</v>
      </c>
      <c r="P87" s="53">
        <f t="shared" si="7"/>
        <v>0</v>
      </c>
    </row>
    <row r="88" spans="1:16" ht="15" customHeight="1" x14ac:dyDescent="0.25">
      <c r="A88" s="61" t="s">
        <v>149</v>
      </c>
      <c r="B88" s="55" t="s">
        <v>174</v>
      </c>
      <c r="C88" s="59">
        <f t="shared" si="8"/>
        <v>200</v>
      </c>
      <c r="D88" s="56" t="s">
        <v>175</v>
      </c>
      <c r="E88" s="57" t="s">
        <v>152</v>
      </c>
      <c r="F88" s="57" t="s">
        <v>180</v>
      </c>
      <c r="G88" s="57" t="s">
        <v>152</v>
      </c>
      <c r="H88" s="69" t="s">
        <v>176</v>
      </c>
      <c r="I88" s="52" t="s">
        <v>177</v>
      </c>
      <c r="J88" s="57" t="s">
        <v>219</v>
      </c>
      <c r="K88" s="57" t="s">
        <v>156</v>
      </c>
      <c r="L88" s="62">
        <v>100</v>
      </c>
      <c r="M88" s="53">
        <v>0</v>
      </c>
      <c r="N88" s="53">
        <f t="shared" si="6"/>
        <v>0</v>
      </c>
      <c r="O88" s="53">
        <v>0</v>
      </c>
      <c r="P88" s="53">
        <f t="shared" si="7"/>
        <v>0</v>
      </c>
    </row>
    <row r="89" spans="1:16" ht="15" customHeight="1" x14ac:dyDescent="0.25">
      <c r="A89" s="61" t="s">
        <v>149</v>
      </c>
      <c r="B89" s="55" t="s">
        <v>174</v>
      </c>
      <c r="C89" s="59">
        <f t="shared" si="8"/>
        <v>204</v>
      </c>
      <c r="D89" s="56" t="s">
        <v>175</v>
      </c>
      <c r="E89" s="57" t="s">
        <v>152</v>
      </c>
      <c r="F89" s="57" t="s">
        <v>180</v>
      </c>
      <c r="G89" s="57" t="s">
        <v>152</v>
      </c>
      <c r="H89" s="69" t="s">
        <v>176</v>
      </c>
      <c r="I89" s="52" t="s">
        <v>177</v>
      </c>
      <c r="J89" s="57" t="s">
        <v>219</v>
      </c>
      <c r="K89" s="57" t="s">
        <v>156</v>
      </c>
      <c r="L89" s="62">
        <v>100</v>
      </c>
      <c r="M89" s="53">
        <v>0</v>
      </c>
      <c r="N89" s="53">
        <f t="shared" si="6"/>
        <v>0</v>
      </c>
      <c r="O89" s="53">
        <v>0</v>
      </c>
      <c r="P89" s="53">
        <f t="shared" si="7"/>
        <v>0</v>
      </c>
    </row>
    <row r="90" spans="1:16" ht="15" customHeight="1" x14ac:dyDescent="0.25">
      <c r="A90" s="61" t="s">
        <v>149</v>
      </c>
      <c r="B90" s="55" t="s">
        <v>174</v>
      </c>
      <c r="C90" s="59">
        <f t="shared" si="8"/>
        <v>208</v>
      </c>
      <c r="D90" s="56" t="s">
        <v>175</v>
      </c>
      <c r="E90" s="57" t="s">
        <v>152</v>
      </c>
      <c r="F90" s="57" t="s">
        <v>180</v>
      </c>
      <c r="G90" s="57" t="s">
        <v>152</v>
      </c>
      <c r="H90" s="69" t="s">
        <v>176</v>
      </c>
      <c r="I90" s="52" t="s">
        <v>177</v>
      </c>
      <c r="J90" s="57" t="s">
        <v>219</v>
      </c>
      <c r="K90" s="57" t="s">
        <v>156</v>
      </c>
      <c r="L90" s="62">
        <v>100</v>
      </c>
      <c r="M90" s="53">
        <v>0</v>
      </c>
      <c r="N90" s="53">
        <f t="shared" si="6"/>
        <v>0</v>
      </c>
      <c r="O90" s="53">
        <v>0</v>
      </c>
      <c r="P90" s="53">
        <f t="shared" si="7"/>
        <v>0</v>
      </c>
    </row>
    <row r="91" spans="1:16" ht="15" customHeight="1" x14ac:dyDescent="0.25">
      <c r="A91" s="61" t="s">
        <v>149</v>
      </c>
      <c r="B91" s="55" t="s">
        <v>174</v>
      </c>
      <c r="C91" s="59">
        <f t="shared" si="8"/>
        <v>212</v>
      </c>
      <c r="D91" s="56" t="s">
        <v>175</v>
      </c>
      <c r="E91" s="57" t="s">
        <v>152</v>
      </c>
      <c r="F91" s="57" t="s">
        <v>180</v>
      </c>
      <c r="G91" s="57" t="s">
        <v>152</v>
      </c>
      <c r="H91" s="69" t="s">
        <v>176</v>
      </c>
      <c r="I91" s="52" t="s">
        <v>177</v>
      </c>
      <c r="J91" s="57" t="s">
        <v>219</v>
      </c>
      <c r="K91" s="57" t="s">
        <v>156</v>
      </c>
      <c r="L91" s="62">
        <v>100</v>
      </c>
      <c r="M91" s="53">
        <v>0</v>
      </c>
      <c r="N91" s="53">
        <f t="shared" si="6"/>
        <v>0</v>
      </c>
      <c r="O91" s="53">
        <v>0</v>
      </c>
      <c r="P91" s="53">
        <f t="shared" si="7"/>
        <v>0</v>
      </c>
    </row>
    <row r="92" spans="1:16" ht="15" customHeight="1" x14ac:dyDescent="0.25">
      <c r="A92" s="61" t="s">
        <v>149</v>
      </c>
      <c r="B92" s="55" t="s">
        <v>174</v>
      </c>
      <c r="C92" s="59">
        <f t="shared" si="8"/>
        <v>216</v>
      </c>
      <c r="D92" s="56" t="s">
        <v>175</v>
      </c>
      <c r="E92" s="57" t="s">
        <v>152</v>
      </c>
      <c r="F92" s="57" t="s">
        <v>180</v>
      </c>
      <c r="G92" s="57" t="s">
        <v>152</v>
      </c>
      <c r="H92" s="69" t="s">
        <v>176</v>
      </c>
      <c r="I92" s="52" t="s">
        <v>177</v>
      </c>
      <c r="J92" s="57" t="s">
        <v>219</v>
      </c>
      <c r="K92" s="57" t="s">
        <v>156</v>
      </c>
      <c r="L92" s="62">
        <v>100</v>
      </c>
      <c r="M92" s="53">
        <v>0</v>
      </c>
      <c r="N92" s="53">
        <f t="shared" si="6"/>
        <v>0</v>
      </c>
      <c r="O92" s="53">
        <v>0</v>
      </c>
      <c r="P92" s="53">
        <f t="shared" si="7"/>
        <v>0</v>
      </c>
    </row>
    <row r="93" spans="1:16" ht="15" customHeight="1" x14ac:dyDescent="0.25">
      <c r="A93" s="61" t="s">
        <v>149</v>
      </c>
      <c r="B93" s="55" t="s">
        <v>174</v>
      </c>
      <c r="C93" s="59">
        <f t="shared" si="8"/>
        <v>220</v>
      </c>
      <c r="D93" s="56" t="s">
        <v>175</v>
      </c>
      <c r="E93" s="57" t="s">
        <v>152</v>
      </c>
      <c r="F93" s="57" t="s">
        <v>180</v>
      </c>
      <c r="G93" s="57" t="s">
        <v>152</v>
      </c>
      <c r="H93" s="69" t="s">
        <v>176</v>
      </c>
      <c r="I93" s="52" t="s">
        <v>177</v>
      </c>
      <c r="J93" s="57" t="s">
        <v>219</v>
      </c>
      <c r="K93" s="57" t="s">
        <v>156</v>
      </c>
      <c r="L93" s="62">
        <v>100</v>
      </c>
      <c r="M93" s="53">
        <v>0</v>
      </c>
      <c r="N93" s="53">
        <f t="shared" si="6"/>
        <v>0</v>
      </c>
      <c r="O93" s="53">
        <v>0</v>
      </c>
      <c r="P93" s="53">
        <f t="shared" si="7"/>
        <v>0</v>
      </c>
    </row>
    <row r="94" spans="1:16" ht="15" customHeight="1" x14ac:dyDescent="0.25">
      <c r="C94" s="2"/>
      <c r="H94" s="2"/>
      <c r="P94" s="19"/>
    </row>
    <row r="95" spans="1:16" ht="15" customHeight="1" x14ac:dyDescent="0.25">
      <c r="C95" s="2"/>
      <c r="H95" s="2"/>
      <c r="P95" s="19"/>
    </row>
    <row r="96" spans="1:16" s="19" customFormat="1" ht="15" hidden="1" customHeight="1" x14ac:dyDescent="0.25">
      <c r="B96" s="2"/>
      <c r="I96" s="68"/>
      <c r="J96" s="2"/>
      <c r="K96" s="2"/>
    </row>
    <row r="97" spans="2:11" s="19" customFormat="1" ht="15" hidden="1" customHeight="1" x14ac:dyDescent="0.25">
      <c r="B97" s="2"/>
      <c r="I97" s="68"/>
      <c r="J97" s="2"/>
      <c r="K97" s="2"/>
    </row>
    <row r="98" spans="2:11" s="19" customFormat="1" ht="15" hidden="1" customHeight="1" x14ac:dyDescent="0.25">
      <c r="B98" s="2"/>
      <c r="I98" s="68"/>
      <c r="J98" s="2"/>
      <c r="K98" s="2"/>
    </row>
    <row r="99" spans="2:11" s="19" customFormat="1" ht="15" hidden="1" customHeight="1" x14ac:dyDescent="0.25">
      <c r="B99" s="2"/>
      <c r="I99" s="68"/>
      <c r="J99" s="2"/>
      <c r="K99" s="2"/>
    </row>
    <row r="100" spans="2:11" s="19" customFormat="1" ht="15" hidden="1" customHeight="1" x14ac:dyDescent="0.25">
      <c r="B100" s="2"/>
      <c r="I100" s="68"/>
      <c r="J100" s="2"/>
      <c r="K100" s="2"/>
    </row>
    <row r="101" spans="2:11" ht="15" hidden="1" customHeight="1" x14ac:dyDescent="0.25"/>
    <row r="102" spans="2:11" ht="15" hidden="1" customHeight="1" x14ac:dyDescent="0.25"/>
    <row r="103" spans="2:11" ht="15" hidden="1" customHeight="1" x14ac:dyDescent="0.25"/>
    <row r="104" spans="2:11" ht="15" hidden="1" customHeight="1" x14ac:dyDescent="0.25"/>
    <row r="105" spans="2:11" ht="15" hidden="1" customHeight="1" x14ac:dyDescent="0.25"/>
    <row r="106" spans="2:11" ht="15" hidden="1" customHeight="1" x14ac:dyDescent="0.25"/>
    <row r="107" spans="2:11" ht="15" hidden="1" customHeight="1" x14ac:dyDescent="0.25"/>
    <row r="108" spans="2:11" ht="15" hidden="1" customHeight="1" x14ac:dyDescent="0.25"/>
    <row r="109" spans="2:11" ht="15" hidden="1" customHeight="1" x14ac:dyDescent="0.25"/>
    <row r="110" spans="2:11" ht="15" hidden="1" customHeight="1" x14ac:dyDescent="0.25"/>
    <row r="111" spans="2:11" ht="15" hidden="1" customHeight="1" x14ac:dyDescent="0.25"/>
    <row r="112" spans="2:11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</sheetData>
  <mergeCells count="1">
    <mergeCell ref="A1:I1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70"/>
  <sheetViews>
    <sheetView topLeftCell="C1" zoomScale="98" zoomScaleNormal="98" zoomScalePageLayoutView="98" workbookViewId="0">
      <pane ySplit="3" topLeftCell="A78" activePane="bottomLeft" state="frozen"/>
      <selection activeCell="F2" sqref="F2"/>
      <selection pane="bottomLeft" activeCell="J94" sqref="J94"/>
    </sheetView>
  </sheetViews>
  <sheetFormatPr defaultColWidth="0" defaultRowHeight="0" customHeight="1" zeroHeight="1" x14ac:dyDescent="0.25"/>
  <cols>
    <col min="1" max="1" width="25" customWidth="1"/>
    <col min="2" max="2" width="9" style="2" bestFit="1" customWidth="1"/>
    <col min="3" max="3" width="10.42578125" bestFit="1" customWidth="1"/>
    <col min="4" max="4" width="16.85546875" bestFit="1" customWidth="1"/>
    <col min="5" max="5" width="14.42578125" bestFit="1" customWidth="1"/>
    <col min="6" max="6" width="14.42578125" customWidth="1"/>
    <col min="7" max="7" width="18.140625" bestFit="1" customWidth="1"/>
    <col min="8" max="8" width="14.42578125" customWidth="1"/>
    <col min="9" max="9" width="27" style="68" customWidth="1"/>
    <col min="10" max="10" width="25.140625" style="2" bestFit="1" customWidth="1"/>
    <col min="11" max="11" width="10.5703125" style="2" bestFit="1" customWidth="1"/>
    <col min="12" max="12" width="12.42578125" bestFit="1" customWidth="1"/>
    <col min="13" max="16" width="16.7109375" bestFit="1" customWidth="1"/>
    <col min="17" max="17" width="9" style="19" customWidth="1"/>
    <col min="18" max="22" width="0" hidden="1" customWidth="1"/>
    <col min="23" max="23" width="9" hidden="1" customWidth="1"/>
    <col min="24" max="16384" width="9" hidden="1"/>
  </cols>
  <sheetData>
    <row r="1" spans="1:17" ht="51" customHeight="1" x14ac:dyDescent="0.25">
      <c r="A1" s="112" t="s">
        <v>113</v>
      </c>
      <c r="B1" s="111"/>
      <c r="C1" s="110"/>
      <c r="D1" s="110"/>
      <c r="E1" s="110"/>
      <c r="F1" s="110"/>
      <c r="G1" s="110"/>
      <c r="H1" s="110"/>
      <c r="I1" s="113"/>
      <c r="J1" s="20"/>
      <c r="K1" s="20"/>
      <c r="L1" s="19"/>
      <c r="M1" s="19"/>
      <c r="N1" s="19"/>
      <c r="O1" s="19"/>
      <c r="P1" s="19"/>
    </row>
    <row r="2" spans="1:17" ht="51" customHeight="1" thickBot="1" x14ac:dyDescent="0.3">
      <c r="A2" s="27" t="s">
        <v>0</v>
      </c>
      <c r="B2" s="51"/>
      <c r="C2" s="28"/>
      <c r="D2" s="28"/>
      <c r="E2" s="28"/>
      <c r="F2" s="28"/>
      <c r="G2" s="28"/>
      <c r="H2" s="28"/>
      <c r="I2" s="66"/>
      <c r="J2" s="29"/>
      <c r="K2" s="29"/>
      <c r="L2" s="28"/>
      <c r="M2" s="28"/>
      <c r="N2" s="28"/>
      <c r="O2" s="28"/>
      <c r="P2" s="28"/>
    </row>
    <row r="3" spans="1:17" s="1" customFormat="1" ht="75" customHeight="1" x14ac:dyDescent="0.25">
      <c r="A3" s="60" t="s">
        <v>2</v>
      </c>
      <c r="B3" s="15" t="s">
        <v>4</v>
      </c>
      <c r="C3" s="15" t="s">
        <v>171</v>
      </c>
      <c r="D3" s="58" t="s">
        <v>167</v>
      </c>
      <c r="E3" s="24" t="s">
        <v>172</v>
      </c>
      <c r="F3" s="24" t="s">
        <v>143</v>
      </c>
      <c r="G3" s="15" t="s">
        <v>173</v>
      </c>
      <c r="H3" s="24" t="s">
        <v>143</v>
      </c>
      <c r="I3" s="70" t="s">
        <v>8</v>
      </c>
      <c r="J3" s="15" t="s">
        <v>10</v>
      </c>
      <c r="K3" s="15" t="s">
        <v>11</v>
      </c>
      <c r="L3" s="15" t="s">
        <v>144</v>
      </c>
      <c r="M3" s="63" t="s">
        <v>145</v>
      </c>
      <c r="N3" s="63" t="s">
        <v>146</v>
      </c>
      <c r="O3" s="63" t="s">
        <v>147</v>
      </c>
      <c r="P3" s="63" t="s">
        <v>148</v>
      </c>
      <c r="Q3" s="21"/>
    </row>
    <row r="4" spans="1:17" ht="15" customHeight="1" x14ac:dyDescent="0.25">
      <c r="A4" s="61" t="s">
        <v>149</v>
      </c>
      <c r="B4" s="55" t="s">
        <v>174</v>
      </c>
      <c r="C4" s="59">
        <v>8</v>
      </c>
      <c r="D4" s="56" t="s">
        <v>181</v>
      </c>
      <c r="E4" s="57" t="s">
        <v>152</v>
      </c>
      <c r="F4" s="57" t="s">
        <v>153</v>
      </c>
      <c r="G4" s="57" t="s">
        <v>152</v>
      </c>
      <c r="H4" s="69" t="s">
        <v>176</v>
      </c>
      <c r="I4" s="52" t="s">
        <v>177</v>
      </c>
      <c r="J4" s="57" t="s">
        <v>182</v>
      </c>
      <c r="K4" s="57" t="s">
        <v>156</v>
      </c>
      <c r="L4" s="62">
        <v>100</v>
      </c>
      <c r="M4" s="53">
        <v>0</v>
      </c>
      <c r="N4" s="53">
        <f t="shared" ref="N4:N23" si="0">(0.21*M4)+M4</f>
        <v>0</v>
      </c>
      <c r="O4" s="53">
        <v>0</v>
      </c>
      <c r="P4" s="53">
        <f t="shared" ref="P4:P23" si="1">(0.21*O4)+O4</f>
        <v>0</v>
      </c>
    </row>
    <row r="5" spans="1:17" ht="15" customHeight="1" x14ac:dyDescent="0.25">
      <c r="A5" s="61" t="s">
        <v>149</v>
      </c>
      <c r="B5" s="55" t="s">
        <v>174</v>
      </c>
      <c r="C5" s="59">
        <f t="shared" ref="C5:C23" si="2">C4+4</f>
        <v>12</v>
      </c>
      <c r="D5" s="56" t="s">
        <v>181</v>
      </c>
      <c r="E5" s="57" t="s">
        <v>152</v>
      </c>
      <c r="F5" s="57" t="s">
        <v>153</v>
      </c>
      <c r="G5" s="57" t="s">
        <v>152</v>
      </c>
      <c r="H5" s="69" t="s">
        <v>176</v>
      </c>
      <c r="I5" s="52" t="s">
        <v>177</v>
      </c>
      <c r="J5" s="57" t="s">
        <v>182</v>
      </c>
      <c r="K5" s="57" t="s">
        <v>156</v>
      </c>
      <c r="L5" s="62">
        <v>100</v>
      </c>
      <c r="M5" s="53">
        <v>0</v>
      </c>
      <c r="N5" s="53">
        <f t="shared" si="0"/>
        <v>0</v>
      </c>
      <c r="O5" s="53">
        <v>0</v>
      </c>
      <c r="P5" s="53">
        <f t="shared" si="1"/>
        <v>0</v>
      </c>
    </row>
    <row r="6" spans="1:17" ht="15" customHeight="1" x14ac:dyDescent="0.25">
      <c r="A6" s="61" t="s">
        <v>149</v>
      </c>
      <c r="B6" s="55" t="s">
        <v>174</v>
      </c>
      <c r="C6" s="59">
        <f t="shared" si="2"/>
        <v>16</v>
      </c>
      <c r="D6" s="56" t="s">
        <v>181</v>
      </c>
      <c r="E6" s="57" t="s">
        <v>152</v>
      </c>
      <c r="F6" s="57" t="s">
        <v>153</v>
      </c>
      <c r="G6" s="57" t="s">
        <v>152</v>
      </c>
      <c r="H6" s="69" t="s">
        <v>176</v>
      </c>
      <c r="I6" s="52" t="s">
        <v>177</v>
      </c>
      <c r="J6" s="57" t="s">
        <v>182</v>
      </c>
      <c r="K6" s="57" t="s">
        <v>156</v>
      </c>
      <c r="L6" s="62">
        <v>100</v>
      </c>
      <c r="M6" s="53">
        <v>0</v>
      </c>
      <c r="N6" s="53">
        <f t="shared" si="0"/>
        <v>0</v>
      </c>
      <c r="O6" s="53">
        <v>0</v>
      </c>
      <c r="P6" s="53">
        <f t="shared" si="1"/>
        <v>0</v>
      </c>
    </row>
    <row r="7" spans="1:17" ht="15" customHeight="1" x14ac:dyDescent="0.25">
      <c r="A7" s="61" t="s">
        <v>149</v>
      </c>
      <c r="B7" s="55" t="s">
        <v>174</v>
      </c>
      <c r="C7" s="59">
        <f t="shared" si="2"/>
        <v>20</v>
      </c>
      <c r="D7" s="56" t="s">
        <v>181</v>
      </c>
      <c r="E7" s="57" t="s">
        <v>152</v>
      </c>
      <c r="F7" s="57" t="s">
        <v>153</v>
      </c>
      <c r="G7" s="57" t="s">
        <v>152</v>
      </c>
      <c r="H7" s="69" t="s">
        <v>176</v>
      </c>
      <c r="I7" s="52" t="s">
        <v>177</v>
      </c>
      <c r="J7" s="57" t="s">
        <v>182</v>
      </c>
      <c r="K7" s="57" t="s">
        <v>156</v>
      </c>
      <c r="L7" s="62">
        <v>100</v>
      </c>
      <c r="M7" s="53">
        <v>0</v>
      </c>
      <c r="N7" s="53">
        <f t="shared" si="0"/>
        <v>0</v>
      </c>
      <c r="O7" s="53">
        <v>0</v>
      </c>
      <c r="P7" s="53">
        <f t="shared" si="1"/>
        <v>0</v>
      </c>
    </row>
    <row r="8" spans="1:17" ht="15" customHeight="1" x14ac:dyDescent="0.25">
      <c r="A8" s="61" t="s">
        <v>149</v>
      </c>
      <c r="B8" s="55" t="s">
        <v>174</v>
      </c>
      <c r="C8" s="59">
        <f t="shared" si="2"/>
        <v>24</v>
      </c>
      <c r="D8" s="56" t="s">
        <v>181</v>
      </c>
      <c r="E8" s="57" t="s">
        <v>152</v>
      </c>
      <c r="F8" s="57" t="s">
        <v>153</v>
      </c>
      <c r="G8" s="57" t="s">
        <v>152</v>
      </c>
      <c r="H8" s="69" t="s">
        <v>176</v>
      </c>
      <c r="I8" s="52" t="s">
        <v>177</v>
      </c>
      <c r="J8" s="57" t="s">
        <v>182</v>
      </c>
      <c r="K8" s="57" t="s">
        <v>156</v>
      </c>
      <c r="L8" s="62">
        <v>100</v>
      </c>
      <c r="M8" s="53">
        <v>0</v>
      </c>
      <c r="N8" s="53">
        <f t="shared" si="0"/>
        <v>0</v>
      </c>
      <c r="O8" s="53">
        <v>0</v>
      </c>
      <c r="P8" s="53">
        <f t="shared" si="1"/>
        <v>0</v>
      </c>
    </row>
    <row r="9" spans="1:17" ht="15" customHeight="1" x14ac:dyDescent="0.25">
      <c r="A9" s="61" t="s">
        <v>149</v>
      </c>
      <c r="B9" s="55" t="s">
        <v>174</v>
      </c>
      <c r="C9" s="59">
        <f t="shared" si="2"/>
        <v>28</v>
      </c>
      <c r="D9" s="56" t="s">
        <v>181</v>
      </c>
      <c r="E9" s="57" t="s">
        <v>152</v>
      </c>
      <c r="F9" s="57" t="s">
        <v>153</v>
      </c>
      <c r="G9" s="57" t="s">
        <v>152</v>
      </c>
      <c r="H9" s="69" t="s">
        <v>176</v>
      </c>
      <c r="I9" s="52" t="s">
        <v>177</v>
      </c>
      <c r="J9" s="57" t="s">
        <v>182</v>
      </c>
      <c r="K9" s="57" t="s">
        <v>156</v>
      </c>
      <c r="L9" s="62">
        <v>100</v>
      </c>
      <c r="M9" s="53">
        <v>0</v>
      </c>
      <c r="N9" s="53">
        <f t="shared" si="0"/>
        <v>0</v>
      </c>
      <c r="O9" s="53">
        <v>0</v>
      </c>
      <c r="P9" s="53">
        <f t="shared" si="1"/>
        <v>0</v>
      </c>
    </row>
    <row r="10" spans="1:17" ht="15" customHeight="1" x14ac:dyDescent="0.25">
      <c r="A10" s="61" t="s">
        <v>149</v>
      </c>
      <c r="B10" s="55" t="s">
        <v>174</v>
      </c>
      <c r="C10" s="59">
        <f t="shared" si="2"/>
        <v>32</v>
      </c>
      <c r="D10" s="56" t="s">
        <v>181</v>
      </c>
      <c r="E10" s="57" t="s">
        <v>152</v>
      </c>
      <c r="F10" s="57" t="s">
        <v>153</v>
      </c>
      <c r="G10" s="57" t="s">
        <v>152</v>
      </c>
      <c r="H10" s="69" t="s">
        <v>176</v>
      </c>
      <c r="I10" s="52" t="s">
        <v>177</v>
      </c>
      <c r="J10" s="57" t="s">
        <v>182</v>
      </c>
      <c r="K10" s="57" t="s">
        <v>156</v>
      </c>
      <c r="L10" s="62">
        <v>100</v>
      </c>
      <c r="M10" s="53">
        <v>0</v>
      </c>
      <c r="N10" s="53">
        <f t="shared" si="0"/>
        <v>0</v>
      </c>
      <c r="O10" s="53">
        <v>0</v>
      </c>
      <c r="P10" s="53">
        <f t="shared" si="1"/>
        <v>0</v>
      </c>
    </row>
    <row r="11" spans="1:17" ht="15" customHeight="1" x14ac:dyDescent="0.25">
      <c r="A11" s="61" t="s">
        <v>149</v>
      </c>
      <c r="B11" s="55" t="s">
        <v>174</v>
      </c>
      <c r="C11" s="59">
        <f t="shared" si="2"/>
        <v>36</v>
      </c>
      <c r="D11" s="56" t="s">
        <v>181</v>
      </c>
      <c r="E11" s="57" t="s">
        <v>152</v>
      </c>
      <c r="F11" s="57" t="s">
        <v>153</v>
      </c>
      <c r="G11" s="57" t="s">
        <v>152</v>
      </c>
      <c r="H11" s="69" t="s">
        <v>176</v>
      </c>
      <c r="I11" s="52" t="s">
        <v>177</v>
      </c>
      <c r="J11" s="57" t="s">
        <v>182</v>
      </c>
      <c r="K11" s="57" t="s">
        <v>156</v>
      </c>
      <c r="L11" s="62">
        <v>100</v>
      </c>
      <c r="M11" s="53">
        <v>0</v>
      </c>
      <c r="N11" s="53">
        <f t="shared" si="0"/>
        <v>0</v>
      </c>
      <c r="O11" s="53">
        <v>0</v>
      </c>
      <c r="P11" s="53">
        <f t="shared" si="1"/>
        <v>0</v>
      </c>
    </row>
    <row r="12" spans="1:17" ht="15" customHeight="1" x14ac:dyDescent="0.25">
      <c r="A12" s="61" t="s">
        <v>149</v>
      </c>
      <c r="B12" s="55" t="s">
        <v>174</v>
      </c>
      <c r="C12" s="59">
        <f t="shared" si="2"/>
        <v>40</v>
      </c>
      <c r="D12" s="56" t="s">
        <v>181</v>
      </c>
      <c r="E12" s="57" t="s">
        <v>152</v>
      </c>
      <c r="F12" s="57" t="s">
        <v>153</v>
      </c>
      <c r="G12" s="57" t="s">
        <v>152</v>
      </c>
      <c r="H12" s="69" t="s">
        <v>176</v>
      </c>
      <c r="I12" s="52" t="s">
        <v>177</v>
      </c>
      <c r="J12" s="57" t="s">
        <v>182</v>
      </c>
      <c r="K12" s="57" t="s">
        <v>156</v>
      </c>
      <c r="L12" s="62">
        <v>100</v>
      </c>
      <c r="M12" s="53">
        <v>0</v>
      </c>
      <c r="N12" s="53">
        <f t="shared" si="0"/>
        <v>0</v>
      </c>
      <c r="O12" s="53">
        <v>0</v>
      </c>
      <c r="P12" s="53">
        <f t="shared" si="1"/>
        <v>0</v>
      </c>
    </row>
    <row r="13" spans="1:17" ht="15" customHeight="1" x14ac:dyDescent="0.25">
      <c r="A13" s="61" t="s">
        <v>149</v>
      </c>
      <c r="B13" s="55" t="s">
        <v>174</v>
      </c>
      <c r="C13" s="59">
        <f t="shared" si="2"/>
        <v>44</v>
      </c>
      <c r="D13" s="56" t="s">
        <v>181</v>
      </c>
      <c r="E13" s="57" t="s">
        <v>152</v>
      </c>
      <c r="F13" s="57" t="s">
        <v>153</v>
      </c>
      <c r="G13" s="57" t="s">
        <v>152</v>
      </c>
      <c r="H13" s="69" t="s">
        <v>176</v>
      </c>
      <c r="I13" s="52" t="s">
        <v>177</v>
      </c>
      <c r="J13" s="57" t="s">
        <v>182</v>
      </c>
      <c r="K13" s="57" t="s">
        <v>156</v>
      </c>
      <c r="L13" s="62">
        <v>100</v>
      </c>
      <c r="M13" s="53">
        <v>0</v>
      </c>
      <c r="N13" s="53">
        <f t="shared" si="0"/>
        <v>0</v>
      </c>
      <c r="O13" s="53">
        <v>0</v>
      </c>
      <c r="P13" s="53">
        <f t="shared" si="1"/>
        <v>0</v>
      </c>
    </row>
    <row r="14" spans="1:17" ht="15" customHeight="1" x14ac:dyDescent="0.25">
      <c r="A14" s="61" t="s">
        <v>149</v>
      </c>
      <c r="B14" s="55" t="s">
        <v>174</v>
      </c>
      <c r="C14" s="59">
        <f t="shared" si="2"/>
        <v>48</v>
      </c>
      <c r="D14" s="56" t="s">
        <v>181</v>
      </c>
      <c r="E14" s="57" t="s">
        <v>152</v>
      </c>
      <c r="F14" s="57" t="s">
        <v>153</v>
      </c>
      <c r="G14" s="57" t="s">
        <v>152</v>
      </c>
      <c r="H14" s="69" t="s">
        <v>176</v>
      </c>
      <c r="I14" s="52" t="s">
        <v>177</v>
      </c>
      <c r="J14" s="57" t="s">
        <v>182</v>
      </c>
      <c r="K14" s="57" t="s">
        <v>156</v>
      </c>
      <c r="L14" s="62">
        <v>100</v>
      </c>
      <c r="M14" s="53">
        <v>0</v>
      </c>
      <c r="N14" s="53">
        <f t="shared" si="0"/>
        <v>0</v>
      </c>
      <c r="O14" s="53">
        <v>0</v>
      </c>
      <c r="P14" s="53">
        <f t="shared" si="1"/>
        <v>0</v>
      </c>
    </row>
    <row r="15" spans="1:17" ht="15" customHeight="1" x14ac:dyDescent="0.25">
      <c r="A15" s="61" t="s">
        <v>149</v>
      </c>
      <c r="B15" s="55" t="s">
        <v>174</v>
      </c>
      <c r="C15" s="59">
        <f t="shared" si="2"/>
        <v>52</v>
      </c>
      <c r="D15" s="56" t="s">
        <v>181</v>
      </c>
      <c r="E15" s="57" t="s">
        <v>152</v>
      </c>
      <c r="F15" s="57" t="s">
        <v>153</v>
      </c>
      <c r="G15" s="57" t="s">
        <v>152</v>
      </c>
      <c r="H15" s="69" t="s">
        <v>176</v>
      </c>
      <c r="I15" s="52" t="s">
        <v>177</v>
      </c>
      <c r="J15" s="57" t="s">
        <v>182</v>
      </c>
      <c r="K15" s="57" t="s">
        <v>156</v>
      </c>
      <c r="L15" s="62">
        <v>100</v>
      </c>
      <c r="M15" s="53">
        <v>0</v>
      </c>
      <c r="N15" s="53">
        <f t="shared" si="0"/>
        <v>0</v>
      </c>
      <c r="O15" s="53">
        <v>0</v>
      </c>
      <c r="P15" s="53">
        <f t="shared" si="1"/>
        <v>0</v>
      </c>
    </row>
    <row r="16" spans="1:17" ht="15" customHeight="1" x14ac:dyDescent="0.25">
      <c r="A16" s="61" t="s">
        <v>149</v>
      </c>
      <c r="B16" s="55" t="s">
        <v>174</v>
      </c>
      <c r="C16" s="59">
        <f t="shared" si="2"/>
        <v>56</v>
      </c>
      <c r="D16" s="56" t="s">
        <v>181</v>
      </c>
      <c r="E16" s="57" t="s">
        <v>152</v>
      </c>
      <c r="F16" s="57" t="s">
        <v>153</v>
      </c>
      <c r="G16" s="57" t="s">
        <v>152</v>
      </c>
      <c r="H16" s="69" t="s">
        <v>176</v>
      </c>
      <c r="I16" s="52" t="s">
        <v>177</v>
      </c>
      <c r="J16" s="57" t="s">
        <v>182</v>
      </c>
      <c r="K16" s="57" t="s">
        <v>156</v>
      </c>
      <c r="L16" s="62">
        <v>100</v>
      </c>
      <c r="M16" s="53">
        <v>0</v>
      </c>
      <c r="N16" s="53">
        <f t="shared" si="0"/>
        <v>0</v>
      </c>
      <c r="O16" s="53">
        <v>0</v>
      </c>
      <c r="P16" s="53">
        <f t="shared" si="1"/>
        <v>0</v>
      </c>
    </row>
    <row r="17" spans="1:16" ht="15" customHeight="1" x14ac:dyDescent="0.25">
      <c r="A17" s="61" t="s">
        <v>149</v>
      </c>
      <c r="B17" s="55" t="s">
        <v>174</v>
      </c>
      <c r="C17" s="59">
        <f t="shared" si="2"/>
        <v>60</v>
      </c>
      <c r="D17" s="56" t="s">
        <v>181</v>
      </c>
      <c r="E17" s="57" t="s">
        <v>152</v>
      </c>
      <c r="F17" s="57" t="s">
        <v>153</v>
      </c>
      <c r="G17" s="57" t="s">
        <v>152</v>
      </c>
      <c r="H17" s="69" t="s">
        <v>176</v>
      </c>
      <c r="I17" s="52" t="s">
        <v>177</v>
      </c>
      <c r="J17" s="57" t="s">
        <v>182</v>
      </c>
      <c r="K17" s="57" t="s">
        <v>156</v>
      </c>
      <c r="L17" s="62">
        <v>100</v>
      </c>
      <c r="M17" s="53">
        <v>0</v>
      </c>
      <c r="N17" s="53">
        <f t="shared" si="0"/>
        <v>0</v>
      </c>
      <c r="O17" s="53">
        <v>0</v>
      </c>
      <c r="P17" s="53">
        <f t="shared" si="1"/>
        <v>0</v>
      </c>
    </row>
    <row r="18" spans="1:16" ht="15" customHeight="1" x14ac:dyDescent="0.25">
      <c r="A18" s="61" t="s">
        <v>149</v>
      </c>
      <c r="B18" s="55" t="s">
        <v>174</v>
      </c>
      <c r="C18" s="59">
        <f t="shared" si="2"/>
        <v>64</v>
      </c>
      <c r="D18" s="56" t="s">
        <v>181</v>
      </c>
      <c r="E18" s="57" t="s">
        <v>152</v>
      </c>
      <c r="F18" s="57" t="s">
        <v>153</v>
      </c>
      <c r="G18" s="57" t="s">
        <v>152</v>
      </c>
      <c r="H18" s="69" t="s">
        <v>176</v>
      </c>
      <c r="I18" s="52" t="s">
        <v>177</v>
      </c>
      <c r="J18" s="57" t="s">
        <v>182</v>
      </c>
      <c r="K18" s="57" t="s">
        <v>156</v>
      </c>
      <c r="L18" s="62">
        <v>100</v>
      </c>
      <c r="M18" s="53">
        <v>0</v>
      </c>
      <c r="N18" s="53">
        <f t="shared" si="0"/>
        <v>0</v>
      </c>
      <c r="O18" s="53">
        <v>0</v>
      </c>
      <c r="P18" s="53">
        <f t="shared" si="1"/>
        <v>0</v>
      </c>
    </row>
    <row r="19" spans="1:16" ht="15" customHeight="1" x14ac:dyDescent="0.25">
      <c r="A19" s="61" t="s">
        <v>149</v>
      </c>
      <c r="B19" s="55" t="s">
        <v>174</v>
      </c>
      <c r="C19" s="59">
        <f t="shared" si="2"/>
        <v>68</v>
      </c>
      <c r="D19" s="56" t="s">
        <v>181</v>
      </c>
      <c r="E19" s="57" t="s">
        <v>152</v>
      </c>
      <c r="F19" s="57" t="s">
        <v>153</v>
      </c>
      <c r="G19" s="57" t="s">
        <v>152</v>
      </c>
      <c r="H19" s="69" t="s">
        <v>176</v>
      </c>
      <c r="I19" s="52" t="s">
        <v>177</v>
      </c>
      <c r="J19" s="57" t="s">
        <v>182</v>
      </c>
      <c r="K19" s="57" t="s">
        <v>156</v>
      </c>
      <c r="L19" s="62">
        <v>100</v>
      </c>
      <c r="M19" s="53">
        <v>0</v>
      </c>
      <c r="N19" s="53">
        <f t="shared" si="0"/>
        <v>0</v>
      </c>
      <c r="O19" s="53">
        <v>0</v>
      </c>
      <c r="P19" s="53">
        <f t="shared" si="1"/>
        <v>0</v>
      </c>
    </row>
    <row r="20" spans="1:16" ht="15" customHeight="1" x14ac:dyDescent="0.25">
      <c r="A20" s="61" t="s">
        <v>149</v>
      </c>
      <c r="B20" s="55" t="s">
        <v>174</v>
      </c>
      <c r="C20" s="59">
        <f t="shared" si="2"/>
        <v>72</v>
      </c>
      <c r="D20" s="56" t="s">
        <v>181</v>
      </c>
      <c r="E20" s="57" t="s">
        <v>152</v>
      </c>
      <c r="F20" s="57" t="s">
        <v>153</v>
      </c>
      <c r="G20" s="57" t="s">
        <v>152</v>
      </c>
      <c r="H20" s="69" t="s">
        <v>176</v>
      </c>
      <c r="I20" s="52" t="s">
        <v>177</v>
      </c>
      <c r="J20" s="57" t="s">
        <v>182</v>
      </c>
      <c r="K20" s="57" t="s">
        <v>156</v>
      </c>
      <c r="L20" s="62">
        <v>100</v>
      </c>
      <c r="M20" s="53">
        <v>0</v>
      </c>
      <c r="N20" s="53">
        <f t="shared" si="0"/>
        <v>0</v>
      </c>
      <c r="O20" s="53">
        <v>0</v>
      </c>
      <c r="P20" s="53">
        <f t="shared" si="1"/>
        <v>0</v>
      </c>
    </row>
    <row r="21" spans="1:16" ht="15" customHeight="1" x14ac:dyDescent="0.25">
      <c r="A21" s="61" t="s">
        <v>149</v>
      </c>
      <c r="B21" s="55" t="s">
        <v>174</v>
      </c>
      <c r="C21" s="59">
        <f t="shared" si="2"/>
        <v>76</v>
      </c>
      <c r="D21" s="56" t="s">
        <v>181</v>
      </c>
      <c r="E21" s="57" t="s">
        <v>152</v>
      </c>
      <c r="F21" s="57" t="s">
        <v>153</v>
      </c>
      <c r="G21" s="57" t="s">
        <v>152</v>
      </c>
      <c r="H21" s="69" t="s">
        <v>176</v>
      </c>
      <c r="I21" s="52" t="s">
        <v>177</v>
      </c>
      <c r="J21" s="57" t="s">
        <v>182</v>
      </c>
      <c r="K21" s="57" t="s">
        <v>156</v>
      </c>
      <c r="L21" s="62">
        <v>100</v>
      </c>
      <c r="M21" s="53">
        <v>0</v>
      </c>
      <c r="N21" s="53">
        <f t="shared" si="0"/>
        <v>0</v>
      </c>
      <c r="O21" s="53">
        <v>0</v>
      </c>
      <c r="P21" s="53">
        <f t="shared" si="1"/>
        <v>0</v>
      </c>
    </row>
    <row r="22" spans="1:16" ht="15" customHeight="1" x14ac:dyDescent="0.25">
      <c r="A22" s="61" t="s">
        <v>149</v>
      </c>
      <c r="B22" s="55" t="s">
        <v>174</v>
      </c>
      <c r="C22" s="59">
        <f t="shared" si="2"/>
        <v>80</v>
      </c>
      <c r="D22" s="56" t="s">
        <v>181</v>
      </c>
      <c r="E22" s="57" t="s">
        <v>152</v>
      </c>
      <c r="F22" s="57" t="s">
        <v>153</v>
      </c>
      <c r="G22" s="57" t="s">
        <v>152</v>
      </c>
      <c r="H22" s="69" t="s">
        <v>176</v>
      </c>
      <c r="I22" s="52" t="s">
        <v>177</v>
      </c>
      <c r="J22" s="57" t="s">
        <v>182</v>
      </c>
      <c r="K22" s="57" t="s">
        <v>156</v>
      </c>
      <c r="L22" s="62">
        <v>100</v>
      </c>
      <c r="M22" s="53">
        <v>0</v>
      </c>
      <c r="N22" s="53">
        <f t="shared" si="0"/>
        <v>0</v>
      </c>
      <c r="O22" s="53">
        <v>0</v>
      </c>
      <c r="P22" s="53">
        <f t="shared" si="1"/>
        <v>0</v>
      </c>
    </row>
    <row r="23" spans="1:16" ht="15" customHeight="1" x14ac:dyDescent="0.25">
      <c r="A23" s="61" t="s">
        <v>149</v>
      </c>
      <c r="B23" s="55" t="s">
        <v>174</v>
      </c>
      <c r="C23" s="59">
        <f t="shared" si="2"/>
        <v>84</v>
      </c>
      <c r="D23" s="56" t="s">
        <v>181</v>
      </c>
      <c r="E23" s="57" t="s">
        <v>152</v>
      </c>
      <c r="F23" s="57" t="s">
        <v>153</v>
      </c>
      <c r="G23" s="57" t="s">
        <v>152</v>
      </c>
      <c r="H23" s="69" t="s">
        <v>176</v>
      </c>
      <c r="I23" s="52" t="s">
        <v>177</v>
      </c>
      <c r="J23" s="57" t="s">
        <v>182</v>
      </c>
      <c r="K23" s="57" t="s">
        <v>156</v>
      </c>
      <c r="L23" s="62">
        <v>100</v>
      </c>
      <c r="M23" s="53">
        <v>0</v>
      </c>
      <c r="N23" s="53">
        <f t="shared" si="0"/>
        <v>0</v>
      </c>
      <c r="O23" s="53">
        <v>0</v>
      </c>
      <c r="P23" s="53">
        <f t="shared" si="1"/>
        <v>0</v>
      </c>
    </row>
    <row r="24" spans="1:16" ht="15" customHeight="1" x14ac:dyDescent="0.25">
      <c r="A24" s="61"/>
      <c r="B24" s="55"/>
      <c r="C24" s="59"/>
      <c r="D24" s="56"/>
      <c r="E24" s="57"/>
      <c r="F24" s="57"/>
      <c r="G24" s="57"/>
      <c r="H24" s="69"/>
      <c r="I24" s="52"/>
      <c r="J24" s="57"/>
      <c r="K24" s="57"/>
      <c r="L24" s="62"/>
      <c r="M24" s="53"/>
      <c r="N24" s="53"/>
      <c r="O24" s="53"/>
      <c r="P24" s="53"/>
    </row>
    <row r="25" spans="1:16" ht="15" customHeight="1" x14ac:dyDescent="0.25">
      <c r="A25" s="61" t="s">
        <v>149</v>
      </c>
      <c r="B25" s="55" t="s">
        <v>174</v>
      </c>
      <c r="C25" s="59">
        <v>8</v>
      </c>
      <c r="D25" s="56" t="s">
        <v>181</v>
      </c>
      <c r="E25" s="57"/>
      <c r="F25" s="57"/>
      <c r="G25" s="57" t="s">
        <v>152</v>
      </c>
      <c r="H25" s="57" t="s">
        <v>179</v>
      </c>
      <c r="I25" s="52" t="s">
        <v>177</v>
      </c>
      <c r="J25" s="57" t="s">
        <v>182</v>
      </c>
      <c r="K25" s="57" t="s">
        <v>156</v>
      </c>
      <c r="L25" s="62">
        <v>100</v>
      </c>
      <c r="M25" s="53">
        <v>0</v>
      </c>
      <c r="N25" s="53">
        <f t="shared" ref="N25:N44" si="3">(0.21*M25)+M25</f>
        <v>0</v>
      </c>
      <c r="O25" s="53">
        <v>0</v>
      </c>
      <c r="P25" s="53">
        <f t="shared" ref="P25:P44" si="4">(0.21*O25)+O25</f>
        <v>0</v>
      </c>
    </row>
    <row r="26" spans="1:16" ht="15" customHeight="1" x14ac:dyDescent="0.25">
      <c r="A26" s="61" t="s">
        <v>149</v>
      </c>
      <c r="B26" s="55" t="s">
        <v>174</v>
      </c>
      <c r="C26" s="59">
        <f t="shared" ref="C26:C44" si="5">C25+4</f>
        <v>12</v>
      </c>
      <c r="D26" s="56" t="s">
        <v>181</v>
      </c>
      <c r="E26" s="57"/>
      <c r="F26" s="57"/>
      <c r="G26" s="57" t="s">
        <v>152</v>
      </c>
      <c r="H26" s="57" t="s">
        <v>179</v>
      </c>
      <c r="I26" s="52" t="s">
        <v>177</v>
      </c>
      <c r="J26" s="57" t="s">
        <v>182</v>
      </c>
      <c r="K26" s="57" t="s">
        <v>156</v>
      </c>
      <c r="L26" s="62">
        <v>100</v>
      </c>
      <c r="M26" s="53">
        <v>0</v>
      </c>
      <c r="N26" s="53">
        <f t="shared" si="3"/>
        <v>0</v>
      </c>
      <c r="O26" s="53">
        <v>0</v>
      </c>
      <c r="P26" s="53">
        <f t="shared" si="4"/>
        <v>0</v>
      </c>
    </row>
    <row r="27" spans="1:16" ht="15" customHeight="1" x14ac:dyDescent="0.25">
      <c r="A27" s="61" t="s">
        <v>149</v>
      </c>
      <c r="B27" s="55" t="s">
        <v>174</v>
      </c>
      <c r="C27" s="59">
        <f t="shared" si="5"/>
        <v>16</v>
      </c>
      <c r="D27" s="56" t="s">
        <v>181</v>
      </c>
      <c r="E27" s="57"/>
      <c r="F27" s="57"/>
      <c r="G27" s="57" t="s">
        <v>152</v>
      </c>
      <c r="H27" s="57" t="s">
        <v>179</v>
      </c>
      <c r="I27" s="52" t="s">
        <v>177</v>
      </c>
      <c r="J27" s="57" t="s">
        <v>182</v>
      </c>
      <c r="K27" s="57" t="s">
        <v>156</v>
      </c>
      <c r="L27" s="62">
        <v>100</v>
      </c>
      <c r="M27" s="53">
        <v>0</v>
      </c>
      <c r="N27" s="53">
        <f t="shared" si="3"/>
        <v>0</v>
      </c>
      <c r="O27" s="53">
        <v>0</v>
      </c>
      <c r="P27" s="53">
        <f t="shared" si="4"/>
        <v>0</v>
      </c>
    </row>
    <row r="28" spans="1:16" ht="15" customHeight="1" x14ac:dyDescent="0.25">
      <c r="A28" s="61" t="s">
        <v>149</v>
      </c>
      <c r="B28" s="55" t="s">
        <v>174</v>
      </c>
      <c r="C28" s="59">
        <f t="shared" si="5"/>
        <v>20</v>
      </c>
      <c r="D28" s="56" t="s">
        <v>181</v>
      </c>
      <c r="E28" s="57"/>
      <c r="F28" s="57"/>
      <c r="G28" s="57" t="s">
        <v>152</v>
      </c>
      <c r="H28" s="57" t="s">
        <v>179</v>
      </c>
      <c r="I28" s="52" t="s">
        <v>177</v>
      </c>
      <c r="J28" s="57" t="s">
        <v>182</v>
      </c>
      <c r="K28" s="57" t="s">
        <v>156</v>
      </c>
      <c r="L28" s="62">
        <v>100</v>
      </c>
      <c r="M28" s="53">
        <v>0</v>
      </c>
      <c r="N28" s="53">
        <f t="shared" si="3"/>
        <v>0</v>
      </c>
      <c r="O28" s="53">
        <v>0</v>
      </c>
      <c r="P28" s="53">
        <f t="shared" si="4"/>
        <v>0</v>
      </c>
    </row>
    <row r="29" spans="1:16" ht="15" customHeight="1" x14ac:dyDescent="0.25">
      <c r="A29" s="61" t="s">
        <v>149</v>
      </c>
      <c r="B29" s="55" t="s">
        <v>174</v>
      </c>
      <c r="C29" s="59">
        <f t="shared" si="5"/>
        <v>24</v>
      </c>
      <c r="D29" s="56" t="s">
        <v>181</v>
      </c>
      <c r="E29" s="57"/>
      <c r="F29" s="57"/>
      <c r="G29" s="57" t="s">
        <v>152</v>
      </c>
      <c r="H29" s="57" t="s">
        <v>179</v>
      </c>
      <c r="I29" s="52" t="s">
        <v>177</v>
      </c>
      <c r="J29" s="57" t="s">
        <v>182</v>
      </c>
      <c r="K29" s="57" t="s">
        <v>156</v>
      </c>
      <c r="L29" s="62">
        <v>100</v>
      </c>
      <c r="M29" s="53">
        <v>0</v>
      </c>
      <c r="N29" s="53">
        <f t="shared" si="3"/>
        <v>0</v>
      </c>
      <c r="O29" s="53">
        <v>0</v>
      </c>
      <c r="P29" s="53">
        <f t="shared" si="4"/>
        <v>0</v>
      </c>
    </row>
    <row r="30" spans="1:16" ht="15" customHeight="1" x14ac:dyDescent="0.25">
      <c r="A30" s="61" t="s">
        <v>149</v>
      </c>
      <c r="B30" s="55" t="s">
        <v>174</v>
      </c>
      <c r="C30" s="59">
        <f t="shared" si="5"/>
        <v>28</v>
      </c>
      <c r="D30" s="56" t="s">
        <v>181</v>
      </c>
      <c r="E30" s="57"/>
      <c r="F30" s="57"/>
      <c r="G30" s="57" t="s">
        <v>152</v>
      </c>
      <c r="H30" s="57" t="s">
        <v>179</v>
      </c>
      <c r="I30" s="52" t="s">
        <v>177</v>
      </c>
      <c r="J30" s="57" t="s">
        <v>182</v>
      </c>
      <c r="K30" s="57" t="s">
        <v>156</v>
      </c>
      <c r="L30" s="62">
        <v>100</v>
      </c>
      <c r="M30" s="53">
        <v>0</v>
      </c>
      <c r="N30" s="53">
        <f t="shared" si="3"/>
        <v>0</v>
      </c>
      <c r="O30" s="53">
        <v>0</v>
      </c>
      <c r="P30" s="53">
        <f t="shared" si="4"/>
        <v>0</v>
      </c>
    </row>
    <row r="31" spans="1:16" ht="15" customHeight="1" x14ac:dyDescent="0.25">
      <c r="A31" s="61" t="s">
        <v>149</v>
      </c>
      <c r="B31" s="55" t="s">
        <v>174</v>
      </c>
      <c r="C31" s="59">
        <f t="shared" si="5"/>
        <v>32</v>
      </c>
      <c r="D31" s="56" t="s">
        <v>181</v>
      </c>
      <c r="E31" s="57"/>
      <c r="F31" s="57"/>
      <c r="G31" s="57" t="s">
        <v>152</v>
      </c>
      <c r="H31" s="57" t="s">
        <v>179</v>
      </c>
      <c r="I31" s="52" t="s">
        <v>177</v>
      </c>
      <c r="J31" s="57" t="s">
        <v>182</v>
      </c>
      <c r="K31" s="57" t="s">
        <v>156</v>
      </c>
      <c r="L31" s="62">
        <v>100</v>
      </c>
      <c r="M31" s="53">
        <v>0</v>
      </c>
      <c r="N31" s="53">
        <f t="shared" si="3"/>
        <v>0</v>
      </c>
      <c r="O31" s="53">
        <v>0</v>
      </c>
      <c r="P31" s="53">
        <f t="shared" si="4"/>
        <v>0</v>
      </c>
    </row>
    <row r="32" spans="1:16" ht="15" customHeight="1" x14ac:dyDescent="0.25">
      <c r="A32" s="61" t="s">
        <v>149</v>
      </c>
      <c r="B32" s="55" t="s">
        <v>174</v>
      </c>
      <c r="C32" s="59">
        <f t="shared" si="5"/>
        <v>36</v>
      </c>
      <c r="D32" s="56" t="s">
        <v>181</v>
      </c>
      <c r="E32" s="57"/>
      <c r="F32" s="57"/>
      <c r="G32" s="57" t="s">
        <v>152</v>
      </c>
      <c r="H32" s="57" t="s">
        <v>179</v>
      </c>
      <c r="I32" s="52" t="s">
        <v>177</v>
      </c>
      <c r="J32" s="57" t="s">
        <v>182</v>
      </c>
      <c r="K32" s="57" t="s">
        <v>156</v>
      </c>
      <c r="L32" s="62">
        <v>100</v>
      </c>
      <c r="M32" s="53">
        <v>0</v>
      </c>
      <c r="N32" s="53">
        <f t="shared" si="3"/>
        <v>0</v>
      </c>
      <c r="O32" s="53">
        <v>0</v>
      </c>
      <c r="P32" s="53">
        <f t="shared" si="4"/>
        <v>0</v>
      </c>
    </row>
    <row r="33" spans="1:16" ht="15" customHeight="1" x14ac:dyDescent="0.25">
      <c r="A33" s="61" t="s">
        <v>149</v>
      </c>
      <c r="B33" s="55" t="s">
        <v>174</v>
      </c>
      <c r="C33" s="59">
        <f t="shared" si="5"/>
        <v>40</v>
      </c>
      <c r="D33" s="56" t="s">
        <v>181</v>
      </c>
      <c r="E33" s="57"/>
      <c r="F33" s="57"/>
      <c r="G33" s="57" t="s">
        <v>152</v>
      </c>
      <c r="H33" s="57" t="s">
        <v>179</v>
      </c>
      <c r="I33" s="52" t="s">
        <v>177</v>
      </c>
      <c r="J33" s="57" t="s">
        <v>182</v>
      </c>
      <c r="K33" s="57" t="s">
        <v>156</v>
      </c>
      <c r="L33" s="62">
        <v>100</v>
      </c>
      <c r="M33" s="53">
        <v>0</v>
      </c>
      <c r="N33" s="53">
        <f t="shared" si="3"/>
        <v>0</v>
      </c>
      <c r="O33" s="53">
        <v>0</v>
      </c>
      <c r="P33" s="53">
        <f t="shared" si="4"/>
        <v>0</v>
      </c>
    </row>
    <row r="34" spans="1:16" ht="15" customHeight="1" x14ac:dyDescent="0.25">
      <c r="A34" s="61" t="s">
        <v>149</v>
      </c>
      <c r="B34" s="55" t="s">
        <v>174</v>
      </c>
      <c r="C34" s="59">
        <f t="shared" si="5"/>
        <v>44</v>
      </c>
      <c r="D34" s="56" t="s">
        <v>181</v>
      </c>
      <c r="E34" s="57"/>
      <c r="F34" s="57"/>
      <c r="G34" s="57" t="s">
        <v>152</v>
      </c>
      <c r="H34" s="57" t="s">
        <v>179</v>
      </c>
      <c r="I34" s="52" t="s">
        <v>177</v>
      </c>
      <c r="J34" s="57" t="s">
        <v>182</v>
      </c>
      <c r="K34" s="57" t="s">
        <v>156</v>
      </c>
      <c r="L34" s="62">
        <v>100</v>
      </c>
      <c r="M34" s="53">
        <v>0</v>
      </c>
      <c r="N34" s="53">
        <f t="shared" si="3"/>
        <v>0</v>
      </c>
      <c r="O34" s="53">
        <v>0</v>
      </c>
      <c r="P34" s="53">
        <f t="shared" si="4"/>
        <v>0</v>
      </c>
    </row>
    <row r="35" spans="1:16" ht="15" customHeight="1" x14ac:dyDescent="0.25">
      <c r="A35" s="61" t="s">
        <v>149</v>
      </c>
      <c r="B35" s="55" t="s">
        <v>174</v>
      </c>
      <c r="C35" s="59">
        <f t="shared" si="5"/>
        <v>48</v>
      </c>
      <c r="D35" s="56" t="s">
        <v>181</v>
      </c>
      <c r="E35" s="57"/>
      <c r="F35" s="57"/>
      <c r="G35" s="57" t="s">
        <v>152</v>
      </c>
      <c r="H35" s="57" t="s">
        <v>179</v>
      </c>
      <c r="I35" s="52" t="s">
        <v>177</v>
      </c>
      <c r="J35" s="57" t="s">
        <v>182</v>
      </c>
      <c r="K35" s="57" t="s">
        <v>156</v>
      </c>
      <c r="L35" s="62">
        <v>100</v>
      </c>
      <c r="M35" s="53">
        <v>0</v>
      </c>
      <c r="N35" s="53">
        <f t="shared" si="3"/>
        <v>0</v>
      </c>
      <c r="O35" s="53">
        <v>0</v>
      </c>
      <c r="P35" s="53">
        <f t="shared" si="4"/>
        <v>0</v>
      </c>
    </row>
    <row r="36" spans="1:16" ht="15" customHeight="1" x14ac:dyDescent="0.25">
      <c r="A36" s="61" t="s">
        <v>149</v>
      </c>
      <c r="B36" s="55" t="s">
        <v>174</v>
      </c>
      <c r="C36" s="59">
        <f t="shared" si="5"/>
        <v>52</v>
      </c>
      <c r="D36" s="56" t="s">
        <v>181</v>
      </c>
      <c r="E36" s="57"/>
      <c r="F36" s="57"/>
      <c r="G36" s="57" t="s">
        <v>152</v>
      </c>
      <c r="H36" s="57" t="s">
        <v>179</v>
      </c>
      <c r="I36" s="52" t="s">
        <v>177</v>
      </c>
      <c r="J36" s="57" t="s">
        <v>182</v>
      </c>
      <c r="K36" s="57" t="s">
        <v>156</v>
      </c>
      <c r="L36" s="62">
        <v>100</v>
      </c>
      <c r="M36" s="53">
        <v>0</v>
      </c>
      <c r="N36" s="53">
        <f t="shared" si="3"/>
        <v>0</v>
      </c>
      <c r="O36" s="53">
        <v>0</v>
      </c>
      <c r="P36" s="53">
        <f t="shared" si="4"/>
        <v>0</v>
      </c>
    </row>
    <row r="37" spans="1:16" ht="15" customHeight="1" x14ac:dyDescent="0.25">
      <c r="A37" s="61" t="s">
        <v>149</v>
      </c>
      <c r="B37" s="55" t="s">
        <v>174</v>
      </c>
      <c r="C37" s="59">
        <f t="shared" si="5"/>
        <v>56</v>
      </c>
      <c r="D37" s="56" t="s">
        <v>181</v>
      </c>
      <c r="E37" s="57"/>
      <c r="F37" s="57"/>
      <c r="G37" s="57" t="s">
        <v>152</v>
      </c>
      <c r="H37" s="57" t="s">
        <v>179</v>
      </c>
      <c r="I37" s="52" t="s">
        <v>177</v>
      </c>
      <c r="J37" s="57" t="s">
        <v>182</v>
      </c>
      <c r="K37" s="57" t="s">
        <v>156</v>
      </c>
      <c r="L37" s="62">
        <v>100</v>
      </c>
      <c r="M37" s="53">
        <v>0</v>
      </c>
      <c r="N37" s="53">
        <f t="shared" si="3"/>
        <v>0</v>
      </c>
      <c r="O37" s="53">
        <v>0</v>
      </c>
      <c r="P37" s="53">
        <f t="shared" si="4"/>
        <v>0</v>
      </c>
    </row>
    <row r="38" spans="1:16" ht="15" customHeight="1" x14ac:dyDescent="0.25">
      <c r="A38" s="61" t="s">
        <v>149</v>
      </c>
      <c r="B38" s="55" t="s">
        <v>174</v>
      </c>
      <c r="C38" s="59">
        <f t="shared" si="5"/>
        <v>60</v>
      </c>
      <c r="D38" s="56" t="s">
        <v>181</v>
      </c>
      <c r="E38" s="57"/>
      <c r="F38" s="57"/>
      <c r="G38" s="57" t="s">
        <v>152</v>
      </c>
      <c r="H38" s="57" t="s">
        <v>179</v>
      </c>
      <c r="I38" s="52" t="s">
        <v>177</v>
      </c>
      <c r="J38" s="57" t="s">
        <v>182</v>
      </c>
      <c r="K38" s="57" t="s">
        <v>156</v>
      </c>
      <c r="L38" s="62">
        <v>100</v>
      </c>
      <c r="M38" s="53">
        <v>0</v>
      </c>
      <c r="N38" s="53">
        <f t="shared" si="3"/>
        <v>0</v>
      </c>
      <c r="O38" s="53">
        <v>0</v>
      </c>
      <c r="P38" s="53">
        <f t="shared" si="4"/>
        <v>0</v>
      </c>
    </row>
    <row r="39" spans="1:16" ht="15" customHeight="1" x14ac:dyDescent="0.25">
      <c r="A39" s="61" t="s">
        <v>149</v>
      </c>
      <c r="B39" s="55" t="s">
        <v>174</v>
      </c>
      <c r="C39" s="59">
        <f t="shared" si="5"/>
        <v>64</v>
      </c>
      <c r="D39" s="56" t="s">
        <v>181</v>
      </c>
      <c r="E39" s="57"/>
      <c r="F39" s="57"/>
      <c r="G39" s="57" t="s">
        <v>152</v>
      </c>
      <c r="H39" s="57" t="s">
        <v>179</v>
      </c>
      <c r="I39" s="52" t="s">
        <v>177</v>
      </c>
      <c r="J39" s="57" t="s">
        <v>182</v>
      </c>
      <c r="K39" s="57" t="s">
        <v>156</v>
      </c>
      <c r="L39" s="62">
        <v>100</v>
      </c>
      <c r="M39" s="53">
        <v>0</v>
      </c>
      <c r="N39" s="53">
        <f t="shared" si="3"/>
        <v>0</v>
      </c>
      <c r="O39" s="53">
        <v>0</v>
      </c>
      <c r="P39" s="53">
        <f t="shared" si="4"/>
        <v>0</v>
      </c>
    </row>
    <row r="40" spans="1:16" ht="15" customHeight="1" x14ac:dyDescent="0.25">
      <c r="A40" s="61" t="s">
        <v>149</v>
      </c>
      <c r="B40" s="55" t="s">
        <v>174</v>
      </c>
      <c r="C40" s="59">
        <f t="shared" si="5"/>
        <v>68</v>
      </c>
      <c r="D40" s="56" t="s">
        <v>181</v>
      </c>
      <c r="E40" s="57"/>
      <c r="F40" s="57"/>
      <c r="G40" s="57" t="s">
        <v>152</v>
      </c>
      <c r="H40" s="57" t="s">
        <v>179</v>
      </c>
      <c r="I40" s="52" t="s">
        <v>177</v>
      </c>
      <c r="J40" s="57" t="s">
        <v>182</v>
      </c>
      <c r="K40" s="57" t="s">
        <v>156</v>
      </c>
      <c r="L40" s="62">
        <v>100</v>
      </c>
      <c r="M40" s="53">
        <v>0</v>
      </c>
      <c r="N40" s="53">
        <f t="shared" si="3"/>
        <v>0</v>
      </c>
      <c r="O40" s="53">
        <v>0</v>
      </c>
      <c r="P40" s="53">
        <f t="shared" si="4"/>
        <v>0</v>
      </c>
    </row>
    <row r="41" spans="1:16" ht="15" customHeight="1" x14ac:dyDescent="0.25">
      <c r="A41" s="61" t="s">
        <v>149</v>
      </c>
      <c r="B41" s="55" t="s">
        <v>174</v>
      </c>
      <c r="C41" s="59">
        <f t="shared" si="5"/>
        <v>72</v>
      </c>
      <c r="D41" s="56" t="s">
        <v>181</v>
      </c>
      <c r="E41" s="57"/>
      <c r="F41" s="57"/>
      <c r="G41" s="57" t="s">
        <v>152</v>
      </c>
      <c r="H41" s="57" t="s">
        <v>179</v>
      </c>
      <c r="I41" s="52" t="s">
        <v>177</v>
      </c>
      <c r="J41" s="57" t="s">
        <v>182</v>
      </c>
      <c r="K41" s="57" t="s">
        <v>156</v>
      </c>
      <c r="L41" s="62">
        <v>100</v>
      </c>
      <c r="M41" s="53">
        <v>0</v>
      </c>
      <c r="N41" s="53">
        <f t="shared" si="3"/>
        <v>0</v>
      </c>
      <c r="O41" s="53">
        <v>0</v>
      </c>
      <c r="P41" s="53">
        <f t="shared" si="4"/>
        <v>0</v>
      </c>
    </row>
    <row r="42" spans="1:16" ht="15" customHeight="1" x14ac:dyDescent="0.25">
      <c r="A42" s="61" t="s">
        <v>149</v>
      </c>
      <c r="B42" s="55" t="s">
        <v>174</v>
      </c>
      <c r="C42" s="59">
        <f t="shared" si="5"/>
        <v>76</v>
      </c>
      <c r="D42" s="56" t="s">
        <v>181</v>
      </c>
      <c r="E42" s="57"/>
      <c r="F42" s="57"/>
      <c r="G42" s="57" t="s">
        <v>152</v>
      </c>
      <c r="H42" s="57" t="s">
        <v>179</v>
      </c>
      <c r="I42" s="52" t="s">
        <v>177</v>
      </c>
      <c r="J42" s="57" t="s">
        <v>182</v>
      </c>
      <c r="K42" s="57" t="s">
        <v>156</v>
      </c>
      <c r="L42" s="62">
        <v>100</v>
      </c>
      <c r="M42" s="53">
        <v>0</v>
      </c>
      <c r="N42" s="53">
        <f t="shared" si="3"/>
        <v>0</v>
      </c>
      <c r="O42" s="53">
        <v>0</v>
      </c>
      <c r="P42" s="53">
        <f t="shared" si="4"/>
        <v>0</v>
      </c>
    </row>
    <row r="43" spans="1:16" ht="15" customHeight="1" x14ac:dyDescent="0.25">
      <c r="A43" s="61" t="s">
        <v>149</v>
      </c>
      <c r="B43" s="55" t="s">
        <v>174</v>
      </c>
      <c r="C43" s="59">
        <f t="shared" si="5"/>
        <v>80</v>
      </c>
      <c r="D43" s="56" t="s">
        <v>181</v>
      </c>
      <c r="E43" s="57"/>
      <c r="F43" s="57"/>
      <c r="G43" s="57" t="s">
        <v>152</v>
      </c>
      <c r="H43" s="57" t="s">
        <v>179</v>
      </c>
      <c r="I43" s="52" t="s">
        <v>177</v>
      </c>
      <c r="J43" s="57" t="s">
        <v>182</v>
      </c>
      <c r="K43" s="57" t="s">
        <v>156</v>
      </c>
      <c r="L43" s="62">
        <v>100</v>
      </c>
      <c r="M43" s="53">
        <v>0</v>
      </c>
      <c r="N43" s="53">
        <f t="shared" si="3"/>
        <v>0</v>
      </c>
      <c r="O43" s="53">
        <v>0</v>
      </c>
      <c r="P43" s="53">
        <f t="shared" si="4"/>
        <v>0</v>
      </c>
    </row>
    <row r="44" spans="1:16" ht="15" customHeight="1" x14ac:dyDescent="0.25">
      <c r="A44" s="61" t="s">
        <v>149</v>
      </c>
      <c r="B44" s="55" t="s">
        <v>174</v>
      </c>
      <c r="C44" s="59">
        <f t="shared" si="5"/>
        <v>84</v>
      </c>
      <c r="D44" s="56" t="s">
        <v>181</v>
      </c>
      <c r="E44" s="57"/>
      <c r="F44" s="57"/>
      <c r="G44" s="57" t="s">
        <v>152</v>
      </c>
      <c r="H44" s="57" t="s">
        <v>179</v>
      </c>
      <c r="I44" s="52" t="s">
        <v>177</v>
      </c>
      <c r="J44" s="57" t="s">
        <v>182</v>
      </c>
      <c r="K44" s="57" t="s">
        <v>156</v>
      </c>
      <c r="L44" s="62">
        <v>100</v>
      </c>
      <c r="M44" s="53">
        <v>0</v>
      </c>
      <c r="N44" s="53">
        <f t="shared" si="3"/>
        <v>0</v>
      </c>
      <c r="O44" s="53">
        <v>0</v>
      </c>
      <c r="P44" s="53">
        <f t="shared" si="4"/>
        <v>0</v>
      </c>
    </row>
    <row r="45" spans="1:16" ht="15" customHeight="1" x14ac:dyDescent="0.25">
      <c r="A45" s="61"/>
      <c r="B45" s="55"/>
      <c r="C45" s="59"/>
      <c r="D45" s="56"/>
      <c r="E45" s="57"/>
      <c r="F45" s="57"/>
      <c r="G45" s="57"/>
      <c r="H45" s="69"/>
      <c r="I45" s="52"/>
      <c r="J45" s="57"/>
      <c r="K45" s="57"/>
      <c r="L45" s="62"/>
      <c r="M45" s="53"/>
      <c r="N45" s="53"/>
      <c r="O45" s="53"/>
      <c r="P45" s="53"/>
    </row>
    <row r="46" spans="1:16" ht="15" customHeight="1" x14ac:dyDescent="0.25">
      <c r="A46" s="61" t="s">
        <v>149</v>
      </c>
      <c r="B46" s="55" t="s">
        <v>174</v>
      </c>
      <c r="C46" s="59">
        <v>32</v>
      </c>
      <c r="D46" s="56" t="s">
        <v>181</v>
      </c>
      <c r="E46" s="57" t="s">
        <v>152</v>
      </c>
      <c r="F46" s="57" t="s">
        <v>180</v>
      </c>
      <c r="G46" s="57" t="s">
        <v>152</v>
      </c>
      <c r="H46" s="69" t="s">
        <v>176</v>
      </c>
      <c r="I46" s="52" t="s">
        <v>177</v>
      </c>
      <c r="J46" s="57" t="s">
        <v>182</v>
      </c>
      <c r="K46" s="57" t="s">
        <v>156</v>
      </c>
      <c r="L46" s="62">
        <v>100</v>
      </c>
      <c r="M46" s="53">
        <v>0</v>
      </c>
      <c r="N46" s="53">
        <f t="shared" ref="N46:N93" si="6">(0.21*M46)+M46</f>
        <v>0</v>
      </c>
      <c r="O46" s="53">
        <v>0</v>
      </c>
      <c r="P46" s="53">
        <f t="shared" ref="P46:P93" si="7">(0.21*O46)+O46</f>
        <v>0</v>
      </c>
    </row>
    <row r="47" spans="1:16" ht="15" customHeight="1" x14ac:dyDescent="0.25">
      <c r="A47" s="61" t="s">
        <v>149</v>
      </c>
      <c r="B47" s="55" t="s">
        <v>174</v>
      </c>
      <c r="C47" s="59">
        <f t="shared" ref="C47:C93" si="8">C46+4</f>
        <v>36</v>
      </c>
      <c r="D47" s="56" t="s">
        <v>181</v>
      </c>
      <c r="E47" s="57" t="s">
        <v>152</v>
      </c>
      <c r="F47" s="57" t="s">
        <v>180</v>
      </c>
      <c r="G47" s="57" t="s">
        <v>152</v>
      </c>
      <c r="H47" s="69" t="s">
        <v>176</v>
      </c>
      <c r="I47" s="52" t="s">
        <v>177</v>
      </c>
      <c r="J47" s="57" t="s">
        <v>182</v>
      </c>
      <c r="K47" s="57" t="s">
        <v>156</v>
      </c>
      <c r="L47" s="62">
        <v>100</v>
      </c>
      <c r="M47" s="53">
        <v>0</v>
      </c>
      <c r="N47" s="53">
        <f t="shared" si="6"/>
        <v>0</v>
      </c>
      <c r="O47" s="53">
        <v>0</v>
      </c>
      <c r="P47" s="53">
        <f t="shared" si="7"/>
        <v>0</v>
      </c>
    </row>
    <row r="48" spans="1:16" ht="15" customHeight="1" x14ac:dyDescent="0.25">
      <c r="A48" s="61" t="s">
        <v>149</v>
      </c>
      <c r="B48" s="55" t="s">
        <v>174</v>
      </c>
      <c r="C48" s="59">
        <f t="shared" si="8"/>
        <v>40</v>
      </c>
      <c r="D48" s="56" t="s">
        <v>181</v>
      </c>
      <c r="E48" s="57" t="s">
        <v>152</v>
      </c>
      <c r="F48" s="57" t="s">
        <v>180</v>
      </c>
      <c r="G48" s="57" t="s">
        <v>152</v>
      </c>
      <c r="H48" s="69" t="s">
        <v>176</v>
      </c>
      <c r="I48" s="52" t="s">
        <v>177</v>
      </c>
      <c r="J48" s="57" t="s">
        <v>182</v>
      </c>
      <c r="K48" s="57" t="s">
        <v>156</v>
      </c>
      <c r="L48" s="62">
        <v>100</v>
      </c>
      <c r="M48" s="53">
        <v>0</v>
      </c>
      <c r="N48" s="53">
        <f t="shared" si="6"/>
        <v>0</v>
      </c>
      <c r="O48" s="53">
        <v>0</v>
      </c>
      <c r="P48" s="53">
        <f t="shared" si="7"/>
        <v>0</v>
      </c>
    </row>
    <row r="49" spans="1:16" ht="15" customHeight="1" x14ac:dyDescent="0.25">
      <c r="A49" s="61" t="s">
        <v>149</v>
      </c>
      <c r="B49" s="55" t="s">
        <v>174</v>
      </c>
      <c r="C49" s="59">
        <f t="shared" si="8"/>
        <v>44</v>
      </c>
      <c r="D49" s="56" t="s">
        <v>181</v>
      </c>
      <c r="E49" s="57" t="s">
        <v>152</v>
      </c>
      <c r="F49" s="57" t="s">
        <v>180</v>
      </c>
      <c r="G49" s="57" t="s">
        <v>152</v>
      </c>
      <c r="H49" s="69" t="s">
        <v>176</v>
      </c>
      <c r="I49" s="52" t="s">
        <v>177</v>
      </c>
      <c r="J49" s="57" t="s">
        <v>182</v>
      </c>
      <c r="K49" s="57" t="s">
        <v>156</v>
      </c>
      <c r="L49" s="62">
        <v>100</v>
      </c>
      <c r="M49" s="53">
        <v>0</v>
      </c>
      <c r="N49" s="53">
        <f t="shared" si="6"/>
        <v>0</v>
      </c>
      <c r="O49" s="53">
        <v>0</v>
      </c>
      <c r="P49" s="53">
        <f t="shared" si="7"/>
        <v>0</v>
      </c>
    </row>
    <row r="50" spans="1:16" ht="15" customHeight="1" x14ac:dyDescent="0.25">
      <c r="A50" s="61" t="s">
        <v>149</v>
      </c>
      <c r="B50" s="55" t="s">
        <v>174</v>
      </c>
      <c r="C50" s="59">
        <f t="shared" si="8"/>
        <v>48</v>
      </c>
      <c r="D50" s="56" t="s">
        <v>181</v>
      </c>
      <c r="E50" s="57" t="s">
        <v>152</v>
      </c>
      <c r="F50" s="57" t="s">
        <v>180</v>
      </c>
      <c r="G50" s="57" t="s">
        <v>152</v>
      </c>
      <c r="H50" s="69" t="s">
        <v>176</v>
      </c>
      <c r="I50" s="52" t="s">
        <v>177</v>
      </c>
      <c r="J50" s="57" t="s">
        <v>182</v>
      </c>
      <c r="K50" s="57" t="s">
        <v>156</v>
      </c>
      <c r="L50" s="62">
        <v>100</v>
      </c>
      <c r="M50" s="53">
        <v>0</v>
      </c>
      <c r="N50" s="53">
        <f t="shared" si="6"/>
        <v>0</v>
      </c>
      <c r="O50" s="53">
        <v>0</v>
      </c>
      <c r="P50" s="53">
        <f t="shared" si="7"/>
        <v>0</v>
      </c>
    </row>
    <row r="51" spans="1:16" ht="15" customHeight="1" x14ac:dyDescent="0.25">
      <c r="A51" s="61" t="s">
        <v>149</v>
      </c>
      <c r="B51" s="55" t="s">
        <v>174</v>
      </c>
      <c r="C51" s="59">
        <f t="shared" si="8"/>
        <v>52</v>
      </c>
      <c r="D51" s="56" t="s">
        <v>181</v>
      </c>
      <c r="E51" s="57" t="s">
        <v>152</v>
      </c>
      <c r="F51" s="57" t="s">
        <v>180</v>
      </c>
      <c r="G51" s="57" t="s">
        <v>152</v>
      </c>
      <c r="H51" s="69" t="s">
        <v>176</v>
      </c>
      <c r="I51" s="52" t="s">
        <v>177</v>
      </c>
      <c r="J51" s="57" t="s">
        <v>182</v>
      </c>
      <c r="K51" s="57" t="s">
        <v>156</v>
      </c>
      <c r="L51" s="62">
        <v>100</v>
      </c>
      <c r="M51" s="53">
        <v>0</v>
      </c>
      <c r="N51" s="53">
        <f t="shared" si="6"/>
        <v>0</v>
      </c>
      <c r="O51" s="53">
        <v>0</v>
      </c>
      <c r="P51" s="53">
        <f t="shared" si="7"/>
        <v>0</v>
      </c>
    </row>
    <row r="52" spans="1:16" ht="15" customHeight="1" x14ac:dyDescent="0.25">
      <c r="A52" s="61" t="s">
        <v>149</v>
      </c>
      <c r="B52" s="55" t="s">
        <v>174</v>
      </c>
      <c r="C52" s="59">
        <f t="shared" si="8"/>
        <v>56</v>
      </c>
      <c r="D52" s="56" t="s">
        <v>181</v>
      </c>
      <c r="E52" s="57" t="s">
        <v>152</v>
      </c>
      <c r="F52" s="57" t="s">
        <v>180</v>
      </c>
      <c r="G52" s="57" t="s">
        <v>152</v>
      </c>
      <c r="H52" s="69" t="s">
        <v>176</v>
      </c>
      <c r="I52" s="52" t="s">
        <v>177</v>
      </c>
      <c r="J52" s="57" t="s">
        <v>182</v>
      </c>
      <c r="K52" s="57" t="s">
        <v>156</v>
      </c>
      <c r="L52" s="62">
        <v>100</v>
      </c>
      <c r="M52" s="53">
        <v>0</v>
      </c>
      <c r="N52" s="53">
        <f t="shared" si="6"/>
        <v>0</v>
      </c>
      <c r="O52" s="53">
        <v>0</v>
      </c>
      <c r="P52" s="53">
        <f t="shared" si="7"/>
        <v>0</v>
      </c>
    </row>
    <row r="53" spans="1:16" ht="15" customHeight="1" x14ac:dyDescent="0.25">
      <c r="A53" s="61" t="s">
        <v>149</v>
      </c>
      <c r="B53" s="55" t="s">
        <v>174</v>
      </c>
      <c r="C53" s="59">
        <f t="shared" si="8"/>
        <v>60</v>
      </c>
      <c r="D53" s="56" t="s">
        <v>181</v>
      </c>
      <c r="E53" s="57" t="s">
        <v>152</v>
      </c>
      <c r="F53" s="57" t="s">
        <v>180</v>
      </c>
      <c r="G53" s="57" t="s">
        <v>152</v>
      </c>
      <c r="H53" s="69" t="s">
        <v>176</v>
      </c>
      <c r="I53" s="52" t="s">
        <v>177</v>
      </c>
      <c r="J53" s="57" t="s">
        <v>182</v>
      </c>
      <c r="K53" s="57" t="s">
        <v>156</v>
      </c>
      <c r="L53" s="62">
        <v>100</v>
      </c>
      <c r="M53" s="53">
        <v>0</v>
      </c>
      <c r="N53" s="53">
        <f t="shared" si="6"/>
        <v>0</v>
      </c>
      <c r="O53" s="53">
        <v>0</v>
      </c>
      <c r="P53" s="53">
        <f t="shared" si="7"/>
        <v>0</v>
      </c>
    </row>
    <row r="54" spans="1:16" ht="15" customHeight="1" x14ac:dyDescent="0.25">
      <c r="A54" s="61" t="s">
        <v>149</v>
      </c>
      <c r="B54" s="55" t="s">
        <v>174</v>
      </c>
      <c r="C54" s="59">
        <f t="shared" si="8"/>
        <v>64</v>
      </c>
      <c r="D54" s="56" t="s">
        <v>181</v>
      </c>
      <c r="E54" s="57" t="s">
        <v>152</v>
      </c>
      <c r="F54" s="57" t="s">
        <v>180</v>
      </c>
      <c r="G54" s="57" t="s">
        <v>152</v>
      </c>
      <c r="H54" s="69" t="s">
        <v>176</v>
      </c>
      <c r="I54" s="52" t="s">
        <v>177</v>
      </c>
      <c r="J54" s="57" t="s">
        <v>182</v>
      </c>
      <c r="K54" s="57" t="s">
        <v>156</v>
      </c>
      <c r="L54" s="62">
        <v>100</v>
      </c>
      <c r="M54" s="53">
        <v>0</v>
      </c>
      <c r="N54" s="53">
        <f t="shared" si="6"/>
        <v>0</v>
      </c>
      <c r="O54" s="53">
        <v>0</v>
      </c>
      <c r="P54" s="53">
        <f t="shared" si="7"/>
        <v>0</v>
      </c>
    </row>
    <row r="55" spans="1:16" ht="15" customHeight="1" x14ac:dyDescent="0.25">
      <c r="A55" s="61" t="s">
        <v>149</v>
      </c>
      <c r="B55" s="55" t="s">
        <v>174</v>
      </c>
      <c r="C55" s="59">
        <f t="shared" si="8"/>
        <v>68</v>
      </c>
      <c r="D55" s="56" t="s">
        <v>181</v>
      </c>
      <c r="E55" s="57" t="s">
        <v>152</v>
      </c>
      <c r="F55" s="57" t="s">
        <v>180</v>
      </c>
      <c r="G55" s="57" t="s">
        <v>152</v>
      </c>
      <c r="H55" s="69" t="s">
        <v>176</v>
      </c>
      <c r="I55" s="52" t="s">
        <v>177</v>
      </c>
      <c r="J55" s="57" t="s">
        <v>182</v>
      </c>
      <c r="K55" s="57" t="s">
        <v>156</v>
      </c>
      <c r="L55" s="62">
        <v>100</v>
      </c>
      <c r="M55" s="53">
        <v>0</v>
      </c>
      <c r="N55" s="53">
        <f t="shared" si="6"/>
        <v>0</v>
      </c>
      <c r="O55" s="53">
        <v>0</v>
      </c>
      <c r="P55" s="53">
        <f t="shared" si="7"/>
        <v>0</v>
      </c>
    </row>
    <row r="56" spans="1:16" ht="15" customHeight="1" x14ac:dyDescent="0.25">
      <c r="A56" s="61" t="s">
        <v>149</v>
      </c>
      <c r="B56" s="55" t="s">
        <v>174</v>
      </c>
      <c r="C56" s="59">
        <f t="shared" si="8"/>
        <v>72</v>
      </c>
      <c r="D56" s="56" t="s">
        <v>181</v>
      </c>
      <c r="E56" s="57" t="s">
        <v>152</v>
      </c>
      <c r="F56" s="57" t="s">
        <v>180</v>
      </c>
      <c r="G56" s="57" t="s">
        <v>152</v>
      </c>
      <c r="H56" s="69" t="s">
        <v>176</v>
      </c>
      <c r="I56" s="52" t="s">
        <v>177</v>
      </c>
      <c r="J56" s="57" t="s">
        <v>182</v>
      </c>
      <c r="K56" s="57" t="s">
        <v>156</v>
      </c>
      <c r="L56" s="62">
        <v>100</v>
      </c>
      <c r="M56" s="53">
        <v>0</v>
      </c>
      <c r="N56" s="53">
        <f t="shared" si="6"/>
        <v>0</v>
      </c>
      <c r="O56" s="53">
        <v>0</v>
      </c>
      <c r="P56" s="53">
        <f t="shared" si="7"/>
        <v>0</v>
      </c>
    </row>
    <row r="57" spans="1:16" ht="15" customHeight="1" x14ac:dyDescent="0.25">
      <c r="A57" s="61" t="s">
        <v>149</v>
      </c>
      <c r="B57" s="55" t="s">
        <v>174</v>
      </c>
      <c r="C57" s="59">
        <f t="shared" si="8"/>
        <v>76</v>
      </c>
      <c r="D57" s="56" t="s">
        <v>181</v>
      </c>
      <c r="E57" s="57" t="s">
        <v>152</v>
      </c>
      <c r="F57" s="57" t="s">
        <v>180</v>
      </c>
      <c r="G57" s="57" t="s">
        <v>152</v>
      </c>
      <c r="H57" s="69" t="s">
        <v>176</v>
      </c>
      <c r="I57" s="52" t="s">
        <v>177</v>
      </c>
      <c r="J57" s="57" t="s">
        <v>182</v>
      </c>
      <c r="K57" s="57" t="s">
        <v>156</v>
      </c>
      <c r="L57" s="62">
        <v>100</v>
      </c>
      <c r="M57" s="53">
        <v>0</v>
      </c>
      <c r="N57" s="53">
        <f t="shared" si="6"/>
        <v>0</v>
      </c>
      <c r="O57" s="53">
        <v>0</v>
      </c>
      <c r="P57" s="53">
        <f t="shared" si="7"/>
        <v>0</v>
      </c>
    </row>
    <row r="58" spans="1:16" ht="15" customHeight="1" x14ac:dyDescent="0.25">
      <c r="A58" s="61" t="s">
        <v>149</v>
      </c>
      <c r="B58" s="55" t="s">
        <v>174</v>
      </c>
      <c r="C58" s="59">
        <f t="shared" si="8"/>
        <v>80</v>
      </c>
      <c r="D58" s="56" t="s">
        <v>181</v>
      </c>
      <c r="E58" s="57" t="s">
        <v>152</v>
      </c>
      <c r="F58" s="57" t="s">
        <v>180</v>
      </c>
      <c r="G58" s="57" t="s">
        <v>152</v>
      </c>
      <c r="H58" s="69" t="s">
        <v>176</v>
      </c>
      <c r="I58" s="52" t="s">
        <v>177</v>
      </c>
      <c r="J58" s="57" t="s">
        <v>182</v>
      </c>
      <c r="K58" s="57" t="s">
        <v>156</v>
      </c>
      <c r="L58" s="62">
        <v>100</v>
      </c>
      <c r="M58" s="53">
        <v>0</v>
      </c>
      <c r="N58" s="53">
        <f t="shared" si="6"/>
        <v>0</v>
      </c>
      <c r="O58" s="53">
        <v>0</v>
      </c>
      <c r="P58" s="53">
        <f t="shared" si="7"/>
        <v>0</v>
      </c>
    </row>
    <row r="59" spans="1:16" ht="15" customHeight="1" x14ac:dyDescent="0.25">
      <c r="A59" s="61" t="s">
        <v>149</v>
      </c>
      <c r="B59" s="55" t="s">
        <v>174</v>
      </c>
      <c r="C59" s="59">
        <f t="shared" si="8"/>
        <v>84</v>
      </c>
      <c r="D59" s="56" t="s">
        <v>181</v>
      </c>
      <c r="E59" s="57" t="s">
        <v>152</v>
      </c>
      <c r="F59" s="57" t="s">
        <v>180</v>
      </c>
      <c r="G59" s="57" t="s">
        <v>152</v>
      </c>
      <c r="H59" s="69" t="s">
        <v>176</v>
      </c>
      <c r="I59" s="52" t="s">
        <v>177</v>
      </c>
      <c r="J59" s="57" t="s">
        <v>182</v>
      </c>
      <c r="K59" s="57" t="s">
        <v>156</v>
      </c>
      <c r="L59" s="62">
        <v>100</v>
      </c>
      <c r="M59" s="53">
        <v>0</v>
      </c>
      <c r="N59" s="53">
        <f t="shared" si="6"/>
        <v>0</v>
      </c>
      <c r="O59" s="53">
        <v>0</v>
      </c>
      <c r="P59" s="53">
        <f t="shared" si="7"/>
        <v>0</v>
      </c>
    </row>
    <row r="60" spans="1:16" ht="15" customHeight="1" x14ac:dyDescent="0.25">
      <c r="A60" s="61" t="s">
        <v>149</v>
      </c>
      <c r="B60" s="55" t="s">
        <v>174</v>
      </c>
      <c r="C60" s="59">
        <f t="shared" si="8"/>
        <v>88</v>
      </c>
      <c r="D60" s="56" t="s">
        <v>181</v>
      </c>
      <c r="E60" s="57" t="s">
        <v>152</v>
      </c>
      <c r="F60" s="57" t="s">
        <v>180</v>
      </c>
      <c r="G60" s="57" t="s">
        <v>152</v>
      </c>
      <c r="H60" s="69" t="s">
        <v>176</v>
      </c>
      <c r="I60" s="52" t="s">
        <v>177</v>
      </c>
      <c r="J60" s="57" t="s">
        <v>182</v>
      </c>
      <c r="K60" s="57" t="s">
        <v>156</v>
      </c>
      <c r="L60" s="62">
        <v>100</v>
      </c>
      <c r="M60" s="53">
        <v>0</v>
      </c>
      <c r="N60" s="53">
        <f t="shared" si="6"/>
        <v>0</v>
      </c>
      <c r="O60" s="53">
        <v>0</v>
      </c>
      <c r="P60" s="53">
        <f t="shared" si="7"/>
        <v>0</v>
      </c>
    </row>
    <row r="61" spans="1:16" ht="15" customHeight="1" x14ac:dyDescent="0.25">
      <c r="A61" s="61" t="s">
        <v>149</v>
      </c>
      <c r="B61" s="55" t="s">
        <v>174</v>
      </c>
      <c r="C61" s="59">
        <f t="shared" si="8"/>
        <v>92</v>
      </c>
      <c r="D61" s="56" t="s">
        <v>181</v>
      </c>
      <c r="E61" s="57" t="s">
        <v>152</v>
      </c>
      <c r="F61" s="57" t="s">
        <v>180</v>
      </c>
      <c r="G61" s="57" t="s">
        <v>152</v>
      </c>
      <c r="H61" s="69" t="s">
        <v>176</v>
      </c>
      <c r="I61" s="52" t="s">
        <v>177</v>
      </c>
      <c r="J61" s="57" t="s">
        <v>182</v>
      </c>
      <c r="K61" s="57" t="s">
        <v>156</v>
      </c>
      <c r="L61" s="62">
        <v>100</v>
      </c>
      <c r="M61" s="53">
        <v>0</v>
      </c>
      <c r="N61" s="53">
        <f t="shared" si="6"/>
        <v>0</v>
      </c>
      <c r="O61" s="53">
        <v>0</v>
      </c>
      <c r="P61" s="53">
        <f t="shared" si="7"/>
        <v>0</v>
      </c>
    </row>
    <row r="62" spans="1:16" ht="15" customHeight="1" x14ac:dyDescent="0.25">
      <c r="A62" s="61" t="s">
        <v>149</v>
      </c>
      <c r="B62" s="55" t="s">
        <v>174</v>
      </c>
      <c r="C62" s="59">
        <f t="shared" si="8"/>
        <v>96</v>
      </c>
      <c r="D62" s="56" t="s">
        <v>181</v>
      </c>
      <c r="E62" s="57" t="s">
        <v>152</v>
      </c>
      <c r="F62" s="57" t="s">
        <v>180</v>
      </c>
      <c r="G62" s="57" t="s">
        <v>152</v>
      </c>
      <c r="H62" s="69" t="s">
        <v>176</v>
      </c>
      <c r="I62" s="52" t="s">
        <v>177</v>
      </c>
      <c r="J62" s="57" t="s">
        <v>182</v>
      </c>
      <c r="K62" s="57" t="s">
        <v>156</v>
      </c>
      <c r="L62" s="62">
        <v>100</v>
      </c>
      <c r="M62" s="53">
        <v>0</v>
      </c>
      <c r="N62" s="53">
        <f t="shared" si="6"/>
        <v>0</v>
      </c>
      <c r="O62" s="53">
        <v>0</v>
      </c>
      <c r="P62" s="53">
        <f t="shared" si="7"/>
        <v>0</v>
      </c>
    </row>
    <row r="63" spans="1:16" ht="15" customHeight="1" x14ac:dyDescent="0.25">
      <c r="A63" s="61" t="s">
        <v>149</v>
      </c>
      <c r="B63" s="55" t="s">
        <v>174</v>
      </c>
      <c r="C63" s="59">
        <f t="shared" si="8"/>
        <v>100</v>
      </c>
      <c r="D63" s="56" t="s">
        <v>181</v>
      </c>
      <c r="E63" s="57" t="s">
        <v>152</v>
      </c>
      <c r="F63" s="57" t="s">
        <v>180</v>
      </c>
      <c r="G63" s="57" t="s">
        <v>152</v>
      </c>
      <c r="H63" s="69" t="s">
        <v>176</v>
      </c>
      <c r="I63" s="52" t="s">
        <v>177</v>
      </c>
      <c r="J63" s="57" t="s">
        <v>182</v>
      </c>
      <c r="K63" s="57" t="s">
        <v>156</v>
      </c>
      <c r="L63" s="62">
        <v>100</v>
      </c>
      <c r="M63" s="53">
        <v>0</v>
      </c>
      <c r="N63" s="53">
        <f t="shared" si="6"/>
        <v>0</v>
      </c>
      <c r="O63" s="53">
        <v>0</v>
      </c>
      <c r="P63" s="53">
        <f t="shared" si="7"/>
        <v>0</v>
      </c>
    </row>
    <row r="64" spans="1:16" ht="15" customHeight="1" x14ac:dyDescent="0.25">
      <c r="A64" s="61" t="s">
        <v>149</v>
      </c>
      <c r="B64" s="55" t="s">
        <v>174</v>
      </c>
      <c r="C64" s="59">
        <f t="shared" si="8"/>
        <v>104</v>
      </c>
      <c r="D64" s="56" t="s">
        <v>181</v>
      </c>
      <c r="E64" s="57" t="s">
        <v>152</v>
      </c>
      <c r="F64" s="57" t="s">
        <v>180</v>
      </c>
      <c r="G64" s="57" t="s">
        <v>152</v>
      </c>
      <c r="H64" s="69" t="s">
        <v>176</v>
      </c>
      <c r="I64" s="52" t="s">
        <v>177</v>
      </c>
      <c r="J64" s="57" t="s">
        <v>183</v>
      </c>
      <c r="K64" s="57" t="s">
        <v>156</v>
      </c>
      <c r="L64" s="62">
        <v>100</v>
      </c>
      <c r="M64" s="53">
        <v>0</v>
      </c>
      <c r="N64" s="53">
        <f t="shared" si="6"/>
        <v>0</v>
      </c>
      <c r="O64" s="53">
        <v>0</v>
      </c>
      <c r="P64" s="53">
        <f t="shared" si="7"/>
        <v>0</v>
      </c>
    </row>
    <row r="65" spans="1:16" ht="15" customHeight="1" x14ac:dyDescent="0.25">
      <c r="A65" s="61" t="s">
        <v>149</v>
      </c>
      <c r="B65" s="55" t="s">
        <v>174</v>
      </c>
      <c r="C65" s="59">
        <f t="shared" si="8"/>
        <v>108</v>
      </c>
      <c r="D65" s="56" t="s">
        <v>181</v>
      </c>
      <c r="E65" s="57" t="s">
        <v>152</v>
      </c>
      <c r="F65" s="57" t="s">
        <v>180</v>
      </c>
      <c r="G65" s="57" t="s">
        <v>152</v>
      </c>
      <c r="H65" s="69" t="s">
        <v>176</v>
      </c>
      <c r="I65" s="52" t="s">
        <v>177</v>
      </c>
      <c r="J65" s="57" t="s">
        <v>183</v>
      </c>
      <c r="K65" s="57" t="s">
        <v>156</v>
      </c>
      <c r="L65" s="62">
        <v>100</v>
      </c>
      <c r="M65" s="53">
        <v>0</v>
      </c>
      <c r="N65" s="53">
        <f t="shared" si="6"/>
        <v>0</v>
      </c>
      <c r="O65" s="53">
        <v>0</v>
      </c>
      <c r="P65" s="53">
        <f t="shared" si="7"/>
        <v>0</v>
      </c>
    </row>
    <row r="66" spans="1:16" ht="15" customHeight="1" x14ac:dyDescent="0.25">
      <c r="A66" s="61" t="s">
        <v>149</v>
      </c>
      <c r="B66" s="55" t="s">
        <v>174</v>
      </c>
      <c r="C66" s="59">
        <f t="shared" si="8"/>
        <v>112</v>
      </c>
      <c r="D66" s="56" t="s">
        <v>181</v>
      </c>
      <c r="E66" s="57" t="s">
        <v>152</v>
      </c>
      <c r="F66" s="57" t="s">
        <v>180</v>
      </c>
      <c r="G66" s="57" t="s">
        <v>152</v>
      </c>
      <c r="H66" s="69" t="s">
        <v>176</v>
      </c>
      <c r="I66" s="52" t="s">
        <v>177</v>
      </c>
      <c r="J66" s="57" t="s">
        <v>183</v>
      </c>
      <c r="K66" s="57" t="s">
        <v>156</v>
      </c>
      <c r="L66" s="62">
        <v>100</v>
      </c>
      <c r="M66" s="53">
        <v>0</v>
      </c>
      <c r="N66" s="53">
        <f t="shared" si="6"/>
        <v>0</v>
      </c>
      <c r="O66" s="53">
        <v>0</v>
      </c>
      <c r="P66" s="53">
        <f t="shared" si="7"/>
        <v>0</v>
      </c>
    </row>
    <row r="67" spans="1:16" ht="15" customHeight="1" x14ac:dyDescent="0.25">
      <c r="A67" s="61" t="s">
        <v>149</v>
      </c>
      <c r="B67" s="55" t="s">
        <v>174</v>
      </c>
      <c r="C67" s="59">
        <f t="shared" si="8"/>
        <v>116</v>
      </c>
      <c r="D67" s="56" t="s">
        <v>181</v>
      </c>
      <c r="E67" s="57" t="s">
        <v>152</v>
      </c>
      <c r="F67" s="57" t="s">
        <v>180</v>
      </c>
      <c r="G67" s="57" t="s">
        <v>152</v>
      </c>
      <c r="H67" s="69" t="s">
        <v>176</v>
      </c>
      <c r="I67" s="52" t="s">
        <v>177</v>
      </c>
      <c r="J67" s="57" t="s">
        <v>183</v>
      </c>
      <c r="K67" s="57" t="s">
        <v>156</v>
      </c>
      <c r="L67" s="62">
        <v>100</v>
      </c>
      <c r="M67" s="53">
        <v>0</v>
      </c>
      <c r="N67" s="53">
        <f t="shared" si="6"/>
        <v>0</v>
      </c>
      <c r="O67" s="53">
        <v>0</v>
      </c>
      <c r="P67" s="53">
        <f t="shared" si="7"/>
        <v>0</v>
      </c>
    </row>
    <row r="68" spans="1:16" ht="15" customHeight="1" x14ac:dyDescent="0.25">
      <c r="A68" s="61" t="s">
        <v>149</v>
      </c>
      <c r="B68" s="55" t="s">
        <v>174</v>
      </c>
      <c r="C68" s="59">
        <f t="shared" si="8"/>
        <v>120</v>
      </c>
      <c r="D68" s="56" t="s">
        <v>181</v>
      </c>
      <c r="E68" s="57" t="s">
        <v>152</v>
      </c>
      <c r="F68" s="57" t="s">
        <v>180</v>
      </c>
      <c r="G68" s="57" t="s">
        <v>152</v>
      </c>
      <c r="H68" s="69" t="s">
        <v>176</v>
      </c>
      <c r="I68" s="52" t="s">
        <v>177</v>
      </c>
      <c r="J68" s="57" t="s">
        <v>183</v>
      </c>
      <c r="K68" s="57" t="s">
        <v>156</v>
      </c>
      <c r="L68" s="62">
        <v>100</v>
      </c>
      <c r="M68" s="53">
        <v>0</v>
      </c>
      <c r="N68" s="53">
        <f t="shared" si="6"/>
        <v>0</v>
      </c>
      <c r="O68" s="53">
        <v>0</v>
      </c>
      <c r="P68" s="53">
        <f t="shared" si="7"/>
        <v>0</v>
      </c>
    </row>
    <row r="69" spans="1:16" ht="15" customHeight="1" x14ac:dyDescent="0.25">
      <c r="A69" s="61" t="s">
        <v>149</v>
      </c>
      <c r="B69" s="55" t="s">
        <v>174</v>
      </c>
      <c r="C69" s="59">
        <f t="shared" si="8"/>
        <v>124</v>
      </c>
      <c r="D69" s="56" t="s">
        <v>181</v>
      </c>
      <c r="E69" s="57" t="s">
        <v>152</v>
      </c>
      <c r="F69" s="57" t="s">
        <v>180</v>
      </c>
      <c r="G69" s="57" t="s">
        <v>152</v>
      </c>
      <c r="H69" s="69" t="s">
        <v>176</v>
      </c>
      <c r="I69" s="52" t="s">
        <v>177</v>
      </c>
      <c r="J69" s="57" t="s">
        <v>183</v>
      </c>
      <c r="K69" s="57" t="s">
        <v>156</v>
      </c>
      <c r="L69" s="62">
        <v>100</v>
      </c>
      <c r="M69" s="53">
        <v>0</v>
      </c>
      <c r="N69" s="53">
        <f t="shared" si="6"/>
        <v>0</v>
      </c>
      <c r="O69" s="53">
        <v>0</v>
      </c>
      <c r="P69" s="53">
        <f t="shared" si="7"/>
        <v>0</v>
      </c>
    </row>
    <row r="70" spans="1:16" ht="15" customHeight="1" x14ac:dyDescent="0.25">
      <c r="A70" s="61" t="s">
        <v>149</v>
      </c>
      <c r="B70" s="55" t="s">
        <v>174</v>
      </c>
      <c r="C70" s="59">
        <f t="shared" si="8"/>
        <v>128</v>
      </c>
      <c r="D70" s="56" t="s">
        <v>181</v>
      </c>
      <c r="E70" s="57" t="s">
        <v>152</v>
      </c>
      <c r="F70" s="57" t="s">
        <v>180</v>
      </c>
      <c r="G70" s="57" t="s">
        <v>152</v>
      </c>
      <c r="H70" s="69" t="s">
        <v>176</v>
      </c>
      <c r="I70" s="52" t="s">
        <v>177</v>
      </c>
      <c r="J70" s="57" t="s">
        <v>183</v>
      </c>
      <c r="K70" s="57" t="s">
        <v>156</v>
      </c>
      <c r="L70" s="62">
        <v>100</v>
      </c>
      <c r="M70" s="53">
        <v>0</v>
      </c>
      <c r="N70" s="53">
        <f t="shared" si="6"/>
        <v>0</v>
      </c>
      <c r="O70" s="53">
        <v>0</v>
      </c>
      <c r="P70" s="53">
        <f t="shared" si="7"/>
        <v>0</v>
      </c>
    </row>
    <row r="71" spans="1:16" ht="15" customHeight="1" x14ac:dyDescent="0.25">
      <c r="A71" s="61" t="s">
        <v>149</v>
      </c>
      <c r="B71" s="55" t="s">
        <v>174</v>
      </c>
      <c r="C71" s="59">
        <f t="shared" si="8"/>
        <v>132</v>
      </c>
      <c r="D71" s="56" t="s">
        <v>181</v>
      </c>
      <c r="E71" s="57" t="s">
        <v>152</v>
      </c>
      <c r="F71" s="57" t="s">
        <v>180</v>
      </c>
      <c r="G71" s="57" t="s">
        <v>152</v>
      </c>
      <c r="H71" s="69" t="s">
        <v>176</v>
      </c>
      <c r="I71" s="52" t="s">
        <v>177</v>
      </c>
      <c r="J71" s="57" t="s">
        <v>183</v>
      </c>
      <c r="K71" s="57" t="s">
        <v>156</v>
      </c>
      <c r="L71" s="62">
        <v>100</v>
      </c>
      <c r="M71" s="53">
        <v>0</v>
      </c>
      <c r="N71" s="53">
        <f t="shared" si="6"/>
        <v>0</v>
      </c>
      <c r="O71" s="53">
        <v>0</v>
      </c>
      <c r="P71" s="53">
        <f t="shared" si="7"/>
        <v>0</v>
      </c>
    </row>
    <row r="72" spans="1:16" ht="15" customHeight="1" x14ac:dyDescent="0.25">
      <c r="A72" s="61" t="s">
        <v>149</v>
      </c>
      <c r="B72" s="55" t="s">
        <v>174</v>
      </c>
      <c r="C72" s="59">
        <f t="shared" si="8"/>
        <v>136</v>
      </c>
      <c r="D72" s="56" t="s">
        <v>181</v>
      </c>
      <c r="E72" s="57" t="s">
        <v>152</v>
      </c>
      <c r="F72" s="57" t="s">
        <v>180</v>
      </c>
      <c r="G72" s="57" t="s">
        <v>152</v>
      </c>
      <c r="H72" s="69" t="s">
        <v>176</v>
      </c>
      <c r="I72" s="52" t="s">
        <v>177</v>
      </c>
      <c r="J72" s="57" t="s">
        <v>183</v>
      </c>
      <c r="K72" s="57" t="s">
        <v>156</v>
      </c>
      <c r="L72" s="62">
        <v>100</v>
      </c>
      <c r="M72" s="53">
        <v>0</v>
      </c>
      <c r="N72" s="53">
        <f t="shared" si="6"/>
        <v>0</v>
      </c>
      <c r="O72" s="53">
        <v>0</v>
      </c>
      <c r="P72" s="53">
        <f t="shared" si="7"/>
        <v>0</v>
      </c>
    </row>
    <row r="73" spans="1:16" ht="15" customHeight="1" x14ac:dyDescent="0.25">
      <c r="A73" s="61" t="s">
        <v>149</v>
      </c>
      <c r="B73" s="55" t="s">
        <v>174</v>
      </c>
      <c r="C73" s="59">
        <f t="shared" si="8"/>
        <v>140</v>
      </c>
      <c r="D73" s="56" t="s">
        <v>181</v>
      </c>
      <c r="E73" s="57" t="s">
        <v>152</v>
      </c>
      <c r="F73" s="57" t="s">
        <v>180</v>
      </c>
      <c r="G73" s="57" t="s">
        <v>152</v>
      </c>
      <c r="H73" s="69" t="s">
        <v>176</v>
      </c>
      <c r="I73" s="52" t="s">
        <v>177</v>
      </c>
      <c r="J73" s="57" t="s">
        <v>183</v>
      </c>
      <c r="K73" s="57" t="s">
        <v>156</v>
      </c>
      <c r="L73" s="62">
        <v>100</v>
      </c>
      <c r="M73" s="53">
        <v>0</v>
      </c>
      <c r="N73" s="53">
        <f t="shared" si="6"/>
        <v>0</v>
      </c>
      <c r="O73" s="53">
        <v>0</v>
      </c>
      <c r="P73" s="53">
        <f t="shared" si="7"/>
        <v>0</v>
      </c>
    </row>
    <row r="74" spans="1:16" ht="15" customHeight="1" x14ac:dyDescent="0.25">
      <c r="A74" s="61" t="s">
        <v>149</v>
      </c>
      <c r="B74" s="55" t="s">
        <v>174</v>
      </c>
      <c r="C74" s="59">
        <f t="shared" si="8"/>
        <v>144</v>
      </c>
      <c r="D74" s="56" t="s">
        <v>181</v>
      </c>
      <c r="E74" s="57" t="s">
        <v>152</v>
      </c>
      <c r="F74" s="57" t="s">
        <v>180</v>
      </c>
      <c r="G74" s="57" t="s">
        <v>152</v>
      </c>
      <c r="H74" s="69" t="s">
        <v>176</v>
      </c>
      <c r="I74" s="52" t="s">
        <v>177</v>
      </c>
      <c r="J74" s="57" t="s">
        <v>183</v>
      </c>
      <c r="K74" s="57" t="s">
        <v>156</v>
      </c>
      <c r="L74" s="62">
        <v>100</v>
      </c>
      <c r="M74" s="53">
        <v>0</v>
      </c>
      <c r="N74" s="53">
        <f t="shared" si="6"/>
        <v>0</v>
      </c>
      <c r="O74" s="53">
        <v>0</v>
      </c>
      <c r="P74" s="53">
        <f t="shared" si="7"/>
        <v>0</v>
      </c>
    </row>
    <row r="75" spans="1:16" ht="15" customHeight="1" x14ac:dyDescent="0.25">
      <c r="A75" s="61" t="s">
        <v>149</v>
      </c>
      <c r="B75" s="55" t="s">
        <v>174</v>
      </c>
      <c r="C75" s="59">
        <f t="shared" si="8"/>
        <v>148</v>
      </c>
      <c r="D75" s="56" t="s">
        <v>181</v>
      </c>
      <c r="E75" s="57" t="s">
        <v>152</v>
      </c>
      <c r="F75" s="57" t="s">
        <v>180</v>
      </c>
      <c r="G75" s="57" t="s">
        <v>152</v>
      </c>
      <c r="H75" s="69" t="s">
        <v>176</v>
      </c>
      <c r="I75" s="52" t="s">
        <v>177</v>
      </c>
      <c r="J75" s="57" t="s">
        <v>183</v>
      </c>
      <c r="K75" s="57" t="s">
        <v>156</v>
      </c>
      <c r="L75" s="62">
        <v>100</v>
      </c>
      <c r="M75" s="53">
        <v>0</v>
      </c>
      <c r="N75" s="53">
        <f t="shared" si="6"/>
        <v>0</v>
      </c>
      <c r="O75" s="53">
        <v>0</v>
      </c>
      <c r="P75" s="53">
        <f t="shared" si="7"/>
        <v>0</v>
      </c>
    </row>
    <row r="76" spans="1:16" ht="15" customHeight="1" x14ac:dyDescent="0.25">
      <c r="A76" s="61" t="s">
        <v>149</v>
      </c>
      <c r="B76" s="55" t="s">
        <v>174</v>
      </c>
      <c r="C76" s="59">
        <f t="shared" si="8"/>
        <v>152</v>
      </c>
      <c r="D76" s="56" t="s">
        <v>181</v>
      </c>
      <c r="E76" s="57" t="s">
        <v>152</v>
      </c>
      <c r="F76" s="57" t="s">
        <v>180</v>
      </c>
      <c r="G76" s="57" t="s">
        <v>152</v>
      </c>
      <c r="H76" s="69" t="s">
        <v>176</v>
      </c>
      <c r="I76" s="52" t="s">
        <v>177</v>
      </c>
      <c r="J76" s="57" t="s">
        <v>183</v>
      </c>
      <c r="K76" s="57" t="s">
        <v>156</v>
      </c>
      <c r="L76" s="62">
        <v>100</v>
      </c>
      <c r="M76" s="53">
        <v>0</v>
      </c>
      <c r="N76" s="53">
        <f t="shared" si="6"/>
        <v>0</v>
      </c>
      <c r="O76" s="53">
        <v>0</v>
      </c>
      <c r="P76" s="53">
        <f t="shared" si="7"/>
        <v>0</v>
      </c>
    </row>
    <row r="77" spans="1:16" ht="15" customHeight="1" x14ac:dyDescent="0.25">
      <c r="A77" s="61" t="s">
        <v>149</v>
      </c>
      <c r="B77" s="55" t="s">
        <v>174</v>
      </c>
      <c r="C77" s="59">
        <f t="shared" si="8"/>
        <v>156</v>
      </c>
      <c r="D77" s="56" t="s">
        <v>181</v>
      </c>
      <c r="E77" s="57" t="s">
        <v>152</v>
      </c>
      <c r="F77" s="57" t="s">
        <v>180</v>
      </c>
      <c r="G77" s="57" t="s">
        <v>152</v>
      </c>
      <c r="H77" s="69" t="s">
        <v>176</v>
      </c>
      <c r="I77" s="52" t="s">
        <v>177</v>
      </c>
      <c r="J77" s="57" t="s">
        <v>183</v>
      </c>
      <c r="K77" s="57" t="s">
        <v>156</v>
      </c>
      <c r="L77" s="62">
        <v>100</v>
      </c>
      <c r="M77" s="53">
        <v>0</v>
      </c>
      <c r="N77" s="53">
        <f t="shared" si="6"/>
        <v>0</v>
      </c>
      <c r="O77" s="53">
        <v>0</v>
      </c>
      <c r="P77" s="53">
        <f t="shared" si="7"/>
        <v>0</v>
      </c>
    </row>
    <row r="78" spans="1:16" ht="15" customHeight="1" x14ac:dyDescent="0.25">
      <c r="A78" s="61" t="s">
        <v>149</v>
      </c>
      <c r="B78" s="55" t="s">
        <v>174</v>
      </c>
      <c r="C78" s="59">
        <f t="shared" si="8"/>
        <v>160</v>
      </c>
      <c r="D78" s="56" t="s">
        <v>181</v>
      </c>
      <c r="E78" s="57" t="s">
        <v>152</v>
      </c>
      <c r="F78" s="57" t="s">
        <v>180</v>
      </c>
      <c r="G78" s="57" t="s">
        <v>152</v>
      </c>
      <c r="H78" s="69" t="s">
        <v>176</v>
      </c>
      <c r="I78" s="52" t="s">
        <v>177</v>
      </c>
      <c r="J78" s="57" t="s">
        <v>183</v>
      </c>
      <c r="K78" s="57" t="s">
        <v>156</v>
      </c>
      <c r="L78" s="62">
        <v>100</v>
      </c>
      <c r="M78" s="53">
        <v>0</v>
      </c>
      <c r="N78" s="53">
        <f t="shared" si="6"/>
        <v>0</v>
      </c>
      <c r="O78" s="53">
        <v>0</v>
      </c>
      <c r="P78" s="53">
        <f t="shared" si="7"/>
        <v>0</v>
      </c>
    </row>
    <row r="79" spans="1:16" ht="15" customHeight="1" x14ac:dyDescent="0.25">
      <c r="A79" s="61" t="s">
        <v>149</v>
      </c>
      <c r="B79" s="55" t="s">
        <v>174</v>
      </c>
      <c r="C79" s="59">
        <f t="shared" si="8"/>
        <v>164</v>
      </c>
      <c r="D79" s="56" t="s">
        <v>181</v>
      </c>
      <c r="E79" s="57" t="s">
        <v>152</v>
      </c>
      <c r="F79" s="57" t="s">
        <v>180</v>
      </c>
      <c r="G79" s="57" t="s">
        <v>152</v>
      </c>
      <c r="H79" s="69" t="s">
        <v>176</v>
      </c>
      <c r="I79" s="52" t="s">
        <v>177</v>
      </c>
      <c r="J79" s="57" t="s">
        <v>183</v>
      </c>
      <c r="K79" s="57" t="s">
        <v>156</v>
      </c>
      <c r="L79" s="62">
        <v>100</v>
      </c>
      <c r="M79" s="53">
        <v>0</v>
      </c>
      <c r="N79" s="53">
        <f t="shared" si="6"/>
        <v>0</v>
      </c>
      <c r="O79" s="53">
        <v>0</v>
      </c>
      <c r="P79" s="53">
        <f t="shared" si="7"/>
        <v>0</v>
      </c>
    </row>
    <row r="80" spans="1:16" ht="15" customHeight="1" x14ac:dyDescent="0.25">
      <c r="A80" s="61" t="s">
        <v>149</v>
      </c>
      <c r="B80" s="55" t="s">
        <v>174</v>
      </c>
      <c r="C80" s="59">
        <f t="shared" si="8"/>
        <v>168</v>
      </c>
      <c r="D80" s="56" t="s">
        <v>181</v>
      </c>
      <c r="E80" s="57" t="s">
        <v>152</v>
      </c>
      <c r="F80" s="57" t="s">
        <v>180</v>
      </c>
      <c r="G80" s="57" t="s">
        <v>152</v>
      </c>
      <c r="H80" s="69" t="s">
        <v>176</v>
      </c>
      <c r="I80" s="52" t="s">
        <v>177</v>
      </c>
      <c r="J80" s="57" t="s">
        <v>183</v>
      </c>
      <c r="K80" s="57" t="s">
        <v>156</v>
      </c>
      <c r="L80" s="62">
        <v>100</v>
      </c>
      <c r="M80" s="53">
        <v>0</v>
      </c>
      <c r="N80" s="53">
        <f t="shared" si="6"/>
        <v>0</v>
      </c>
      <c r="O80" s="53">
        <v>0</v>
      </c>
      <c r="P80" s="53">
        <f t="shared" si="7"/>
        <v>0</v>
      </c>
    </row>
    <row r="81" spans="1:16" ht="15" customHeight="1" x14ac:dyDescent="0.25">
      <c r="A81" s="61" t="s">
        <v>149</v>
      </c>
      <c r="B81" s="55" t="s">
        <v>174</v>
      </c>
      <c r="C81" s="59">
        <f t="shared" si="8"/>
        <v>172</v>
      </c>
      <c r="D81" s="56" t="s">
        <v>181</v>
      </c>
      <c r="E81" s="57" t="s">
        <v>152</v>
      </c>
      <c r="F81" s="57" t="s">
        <v>180</v>
      </c>
      <c r="G81" s="57" t="s">
        <v>152</v>
      </c>
      <c r="H81" s="69" t="s">
        <v>176</v>
      </c>
      <c r="I81" s="52" t="s">
        <v>177</v>
      </c>
      <c r="J81" s="57" t="s">
        <v>183</v>
      </c>
      <c r="K81" s="57" t="s">
        <v>156</v>
      </c>
      <c r="L81" s="62">
        <v>100</v>
      </c>
      <c r="M81" s="53">
        <v>0</v>
      </c>
      <c r="N81" s="53">
        <f t="shared" si="6"/>
        <v>0</v>
      </c>
      <c r="O81" s="53">
        <v>0</v>
      </c>
      <c r="P81" s="53">
        <f t="shared" si="7"/>
        <v>0</v>
      </c>
    </row>
    <row r="82" spans="1:16" ht="15" customHeight="1" x14ac:dyDescent="0.25">
      <c r="A82" s="61" t="s">
        <v>149</v>
      </c>
      <c r="B82" s="55" t="s">
        <v>174</v>
      </c>
      <c r="C82" s="59">
        <f t="shared" si="8"/>
        <v>176</v>
      </c>
      <c r="D82" s="56" t="s">
        <v>181</v>
      </c>
      <c r="E82" s="57" t="s">
        <v>152</v>
      </c>
      <c r="F82" s="57" t="s">
        <v>180</v>
      </c>
      <c r="G82" s="57" t="s">
        <v>152</v>
      </c>
      <c r="H82" s="69" t="s">
        <v>176</v>
      </c>
      <c r="I82" s="52" t="s">
        <v>177</v>
      </c>
      <c r="J82" s="57" t="s">
        <v>183</v>
      </c>
      <c r="K82" s="57" t="s">
        <v>156</v>
      </c>
      <c r="L82" s="62">
        <v>100</v>
      </c>
      <c r="M82" s="53">
        <v>0</v>
      </c>
      <c r="N82" s="53">
        <f t="shared" si="6"/>
        <v>0</v>
      </c>
      <c r="O82" s="53">
        <v>0</v>
      </c>
      <c r="P82" s="53">
        <f t="shared" si="7"/>
        <v>0</v>
      </c>
    </row>
    <row r="83" spans="1:16" ht="15" customHeight="1" x14ac:dyDescent="0.25">
      <c r="A83" s="61" t="s">
        <v>149</v>
      </c>
      <c r="B83" s="55" t="s">
        <v>174</v>
      </c>
      <c r="C83" s="59">
        <f t="shared" si="8"/>
        <v>180</v>
      </c>
      <c r="D83" s="56" t="s">
        <v>181</v>
      </c>
      <c r="E83" s="57" t="s">
        <v>152</v>
      </c>
      <c r="F83" s="57" t="s">
        <v>180</v>
      </c>
      <c r="G83" s="57" t="s">
        <v>152</v>
      </c>
      <c r="H83" s="69" t="s">
        <v>176</v>
      </c>
      <c r="I83" s="52" t="s">
        <v>177</v>
      </c>
      <c r="J83" s="57" t="s">
        <v>183</v>
      </c>
      <c r="K83" s="57" t="s">
        <v>156</v>
      </c>
      <c r="L83" s="62">
        <v>100</v>
      </c>
      <c r="M83" s="53">
        <v>0</v>
      </c>
      <c r="N83" s="53">
        <f t="shared" si="6"/>
        <v>0</v>
      </c>
      <c r="O83" s="53">
        <v>0</v>
      </c>
      <c r="P83" s="53">
        <f t="shared" si="7"/>
        <v>0</v>
      </c>
    </row>
    <row r="84" spans="1:16" ht="15" customHeight="1" x14ac:dyDescent="0.25">
      <c r="A84" s="61" t="s">
        <v>149</v>
      </c>
      <c r="B84" s="55" t="s">
        <v>174</v>
      </c>
      <c r="C84" s="59">
        <f t="shared" si="8"/>
        <v>184</v>
      </c>
      <c r="D84" s="56" t="s">
        <v>181</v>
      </c>
      <c r="E84" s="57" t="s">
        <v>152</v>
      </c>
      <c r="F84" s="57" t="s">
        <v>180</v>
      </c>
      <c r="G84" s="57" t="s">
        <v>152</v>
      </c>
      <c r="H84" s="69" t="s">
        <v>176</v>
      </c>
      <c r="I84" s="52" t="s">
        <v>177</v>
      </c>
      <c r="J84" s="57" t="s">
        <v>183</v>
      </c>
      <c r="K84" s="57" t="s">
        <v>156</v>
      </c>
      <c r="L84" s="62">
        <v>100</v>
      </c>
      <c r="M84" s="53">
        <v>0</v>
      </c>
      <c r="N84" s="53">
        <f t="shared" si="6"/>
        <v>0</v>
      </c>
      <c r="O84" s="53">
        <v>0</v>
      </c>
      <c r="P84" s="53">
        <f t="shared" si="7"/>
        <v>0</v>
      </c>
    </row>
    <row r="85" spans="1:16" ht="15" customHeight="1" x14ac:dyDescent="0.25">
      <c r="A85" s="61" t="s">
        <v>149</v>
      </c>
      <c r="B85" s="55" t="s">
        <v>174</v>
      </c>
      <c r="C85" s="59">
        <f t="shared" si="8"/>
        <v>188</v>
      </c>
      <c r="D85" s="56" t="s">
        <v>181</v>
      </c>
      <c r="E85" s="57" t="s">
        <v>152</v>
      </c>
      <c r="F85" s="57" t="s">
        <v>180</v>
      </c>
      <c r="G85" s="57" t="s">
        <v>152</v>
      </c>
      <c r="H85" s="69" t="s">
        <v>176</v>
      </c>
      <c r="I85" s="52" t="s">
        <v>177</v>
      </c>
      <c r="J85" s="57" t="s">
        <v>183</v>
      </c>
      <c r="K85" s="57" t="s">
        <v>156</v>
      </c>
      <c r="L85" s="62">
        <v>100</v>
      </c>
      <c r="M85" s="53">
        <v>0</v>
      </c>
      <c r="N85" s="53">
        <f t="shared" si="6"/>
        <v>0</v>
      </c>
      <c r="O85" s="53">
        <v>0</v>
      </c>
      <c r="P85" s="53">
        <f t="shared" si="7"/>
        <v>0</v>
      </c>
    </row>
    <row r="86" spans="1:16" ht="15" customHeight="1" x14ac:dyDescent="0.25">
      <c r="A86" s="61" t="s">
        <v>149</v>
      </c>
      <c r="B86" s="55" t="s">
        <v>174</v>
      </c>
      <c r="C86" s="59">
        <f t="shared" si="8"/>
        <v>192</v>
      </c>
      <c r="D86" s="56" t="s">
        <v>181</v>
      </c>
      <c r="E86" s="57" t="s">
        <v>152</v>
      </c>
      <c r="F86" s="57" t="s">
        <v>180</v>
      </c>
      <c r="G86" s="57" t="s">
        <v>152</v>
      </c>
      <c r="H86" s="69" t="s">
        <v>176</v>
      </c>
      <c r="I86" s="52" t="s">
        <v>177</v>
      </c>
      <c r="J86" s="57" t="s">
        <v>183</v>
      </c>
      <c r="K86" s="57" t="s">
        <v>156</v>
      </c>
      <c r="L86" s="62">
        <v>100</v>
      </c>
      <c r="M86" s="53">
        <v>0</v>
      </c>
      <c r="N86" s="53">
        <f t="shared" si="6"/>
        <v>0</v>
      </c>
      <c r="O86" s="53">
        <v>0</v>
      </c>
      <c r="P86" s="53">
        <f t="shared" si="7"/>
        <v>0</v>
      </c>
    </row>
    <row r="87" spans="1:16" ht="15" customHeight="1" x14ac:dyDescent="0.25">
      <c r="A87" s="61" t="s">
        <v>149</v>
      </c>
      <c r="B87" s="55" t="s">
        <v>174</v>
      </c>
      <c r="C87" s="59">
        <f t="shared" si="8"/>
        <v>196</v>
      </c>
      <c r="D87" s="56" t="s">
        <v>181</v>
      </c>
      <c r="E87" s="57" t="s">
        <v>152</v>
      </c>
      <c r="F87" s="57" t="s">
        <v>180</v>
      </c>
      <c r="G87" s="57" t="s">
        <v>152</v>
      </c>
      <c r="H87" s="69" t="s">
        <v>176</v>
      </c>
      <c r="I87" s="52" t="s">
        <v>177</v>
      </c>
      <c r="J87" s="57" t="s">
        <v>183</v>
      </c>
      <c r="K87" s="57" t="s">
        <v>156</v>
      </c>
      <c r="L87" s="62">
        <v>100</v>
      </c>
      <c r="M87" s="53">
        <v>0</v>
      </c>
      <c r="N87" s="53">
        <f t="shared" si="6"/>
        <v>0</v>
      </c>
      <c r="O87" s="53">
        <v>0</v>
      </c>
      <c r="P87" s="53">
        <f t="shared" si="7"/>
        <v>0</v>
      </c>
    </row>
    <row r="88" spans="1:16" ht="15" customHeight="1" x14ac:dyDescent="0.25">
      <c r="A88" s="61" t="s">
        <v>149</v>
      </c>
      <c r="B88" s="55" t="s">
        <v>174</v>
      </c>
      <c r="C88" s="59">
        <f t="shared" si="8"/>
        <v>200</v>
      </c>
      <c r="D88" s="56" t="s">
        <v>181</v>
      </c>
      <c r="E88" s="57" t="s">
        <v>152</v>
      </c>
      <c r="F88" s="57" t="s">
        <v>180</v>
      </c>
      <c r="G88" s="57" t="s">
        <v>152</v>
      </c>
      <c r="H88" s="69" t="s">
        <v>176</v>
      </c>
      <c r="I88" s="52" t="s">
        <v>177</v>
      </c>
      <c r="J88" s="57" t="s">
        <v>183</v>
      </c>
      <c r="K88" s="57" t="s">
        <v>156</v>
      </c>
      <c r="L88" s="62">
        <v>100</v>
      </c>
      <c r="M88" s="53">
        <v>0</v>
      </c>
      <c r="N88" s="53">
        <f t="shared" si="6"/>
        <v>0</v>
      </c>
      <c r="O88" s="53">
        <v>0</v>
      </c>
      <c r="P88" s="53">
        <f t="shared" si="7"/>
        <v>0</v>
      </c>
    </row>
    <row r="89" spans="1:16" ht="15" customHeight="1" x14ac:dyDescent="0.25">
      <c r="A89" s="61" t="s">
        <v>149</v>
      </c>
      <c r="B89" s="55" t="s">
        <v>174</v>
      </c>
      <c r="C89" s="59">
        <f t="shared" si="8"/>
        <v>204</v>
      </c>
      <c r="D89" s="56" t="s">
        <v>181</v>
      </c>
      <c r="E89" s="57" t="s">
        <v>152</v>
      </c>
      <c r="F89" s="57" t="s">
        <v>180</v>
      </c>
      <c r="G89" s="57" t="s">
        <v>152</v>
      </c>
      <c r="H89" s="69" t="s">
        <v>176</v>
      </c>
      <c r="I89" s="52" t="s">
        <v>177</v>
      </c>
      <c r="J89" s="57" t="s">
        <v>183</v>
      </c>
      <c r="K89" s="57" t="s">
        <v>156</v>
      </c>
      <c r="L89" s="62">
        <v>100</v>
      </c>
      <c r="M89" s="53">
        <v>0</v>
      </c>
      <c r="N89" s="53">
        <f t="shared" si="6"/>
        <v>0</v>
      </c>
      <c r="O89" s="53">
        <v>0</v>
      </c>
      <c r="P89" s="53">
        <f t="shared" si="7"/>
        <v>0</v>
      </c>
    </row>
    <row r="90" spans="1:16" ht="15" customHeight="1" x14ac:dyDescent="0.25">
      <c r="A90" s="61" t="s">
        <v>149</v>
      </c>
      <c r="B90" s="55" t="s">
        <v>174</v>
      </c>
      <c r="C90" s="59">
        <f t="shared" si="8"/>
        <v>208</v>
      </c>
      <c r="D90" s="56" t="s">
        <v>181</v>
      </c>
      <c r="E90" s="57" t="s">
        <v>152</v>
      </c>
      <c r="F90" s="57" t="s">
        <v>180</v>
      </c>
      <c r="G90" s="57" t="s">
        <v>152</v>
      </c>
      <c r="H90" s="69" t="s">
        <v>176</v>
      </c>
      <c r="I90" s="52" t="s">
        <v>177</v>
      </c>
      <c r="J90" s="57" t="s">
        <v>183</v>
      </c>
      <c r="K90" s="57" t="s">
        <v>156</v>
      </c>
      <c r="L90" s="62">
        <v>100</v>
      </c>
      <c r="M90" s="53">
        <v>0</v>
      </c>
      <c r="N90" s="53">
        <f t="shared" si="6"/>
        <v>0</v>
      </c>
      <c r="O90" s="53">
        <v>0</v>
      </c>
      <c r="P90" s="53">
        <f t="shared" si="7"/>
        <v>0</v>
      </c>
    </row>
    <row r="91" spans="1:16" ht="15" customHeight="1" x14ac:dyDescent="0.25">
      <c r="A91" s="61" t="s">
        <v>149</v>
      </c>
      <c r="B91" s="55" t="s">
        <v>174</v>
      </c>
      <c r="C91" s="59">
        <f t="shared" si="8"/>
        <v>212</v>
      </c>
      <c r="D91" s="56" t="s">
        <v>181</v>
      </c>
      <c r="E91" s="57" t="s">
        <v>152</v>
      </c>
      <c r="F91" s="57" t="s">
        <v>180</v>
      </c>
      <c r="G91" s="57" t="s">
        <v>152</v>
      </c>
      <c r="H91" s="69" t="s">
        <v>176</v>
      </c>
      <c r="I91" s="52" t="s">
        <v>177</v>
      </c>
      <c r="J91" s="57" t="s">
        <v>183</v>
      </c>
      <c r="K91" s="57" t="s">
        <v>156</v>
      </c>
      <c r="L91" s="62">
        <v>100</v>
      </c>
      <c r="M91" s="53">
        <v>0</v>
      </c>
      <c r="N91" s="53">
        <f t="shared" si="6"/>
        <v>0</v>
      </c>
      <c r="O91" s="53">
        <v>0</v>
      </c>
      <c r="P91" s="53">
        <f t="shared" si="7"/>
        <v>0</v>
      </c>
    </row>
    <row r="92" spans="1:16" ht="15" customHeight="1" x14ac:dyDescent="0.25">
      <c r="A92" s="61" t="s">
        <v>149</v>
      </c>
      <c r="B92" s="55" t="s">
        <v>174</v>
      </c>
      <c r="C92" s="59">
        <f t="shared" si="8"/>
        <v>216</v>
      </c>
      <c r="D92" s="56" t="s">
        <v>181</v>
      </c>
      <c r="E92" s="57" t="s">
        <v>152</v>
      </c>
      <c r="F92" s="57" t="s">
        <v>180</v>
      </c>
      <c r="G92" s="57" t="s">
        <v>152</v>
      </c>
      <c r="H92" s="69" t="s">
        <v>176</v>
      </c>
      <c r="I92" s="52" t="s">
        <v>177</v>
      </c>
      <c r="J92" s="57" t="s">
        <v>183</v>
      </c>
      <c r="K92" s="57" t="s">
        <v>156</v>
      </c>
      <c r="L92" s="62">
        <v>100</v>
      </c>
      <c r="M92" s="53">
        <v>0</v>
      </c>
      <c r="N92" s="53">
        <f t="shared" si="6"/>
        <v>0</v>
      </c>
      <c r="O92" s="53">
        <v>0</v>
      </c>
      <c r="P92" s="53">
        <f t="shared" si="7"/>
        <v>0</v>
      </c>
    </row>
    <row r="93" spans="1:16" ht="15" customHeight="1" x14ac:dyDescent="0.25">
      <c r="A93" s="61" t="s">
        <v>149</v>
      </c>
      <c r="B93" s="55" t="s">
        <v>174</v>
      </c>
      <c r="C93" s="59">
        <f t="shared" si="8"/>
        <v>220</v>
      </c>
      <c r="D93" s="56" t="s">
        <v>181</v>
      </c>
      <c r="E93" s="57" t="s">
        <v>152</v>
      </c>
      <c r="F93" s="57" t="s">
        <v>180</v>
      </c>
      <c r="G93" s="57" t="s">
        <v>152</v>
      </c>
      <c r="H93" s="69" t="s">
        <v>176</v>
      </c>
      <c r="I93" s="52" t="s">
        <v>177</v>
      </c>
      <c r="J93" s="57" t="s">
        <v>183</v>
      </c>
      <c r="K93" s="57" t="s">
        <v>156</v>
      </c>
      <c r="L93" s="62">
        <v>100</v>
      </c>
      <c r="M93" s="53">
        <v>0</v>
      </c>
      <c r="N93" s="53">
        <f t="shared" si="6"/>
        <v>0</v>
      </c>
      <c r="O93" s="53">
        <v>0</v>
      </c>
      <c r="P93" s="53">
        <f t="shared" si="7"/>
        <v>0</v>
      </c>
    </row>
    <row r="94" spans="1:16" ht="15" customHeight="1" x14ac:dyDescent="0.25">
      <c r="C94" s="2"/>
      <c r="H94" s="2"/>
      <c r="P94" s="19"/>
    </row>
    <row r="95" spans="1:16" ht="15" customHeight="1" x14ac:dyDescent="0.25">
      <c r="C95" s="2"/>
      <c r="H95" s="2"/>
      <c r="P95" s="19"/>
    </row>
    <row r="96" spans="1:16" s="19" customFormat="1" ht="15" hidden="1" customHeight="1" x14ac:dyDescent="0.25">
      <c r="B96" s="2"/>
      <c r="I96" s="68"/>
      <c r="J96" s="2"/>
      <c r="K96" s="2"/>
    </row>
    <row r="97" spans="2:11" s="19" customFormat="1" ht="15" hidden="1" customHeight="1" x14ac:dyDescent="0.25">
      <c r="B97" s="2"/>
      <c r="I97" s="68"/>
      <c r="J97" s="2"/>
      <c r="K97" s="2"/>
    </row>
    <row r="98" spans="2:11" s="19" customFormat="1" ht="15" hidden="1" customHeight="1" x14ac:dyDescent="0.25">
      <c r="B98" s="2"/>
      <c r="I98" s="68"/>
      <c r="J98" s="2"/>
      <c r="K98" s="2"/>
    </row>
    <row r="99" spans="2:11" s="19" customFormat="1" ht="15" hidden="1" customHeight="1" x14ac:dyDescent="0.25">
      <c r="B99" s="2"/>
      <c r="I99" s="68"/>
      <c r="J99" s="2"/>
      <c r="K99" s="2"/>
    </row>
    <row r="100" spans="2:11" s="19" customFormat="1" ht="15" hidden="1" customHeight="1" x14ac:dyDescent="0.25">
      <c r="B100" s="2"/>
      <c r="I100" s="68"/>
      <c r="J100" s="2"/>
      <c r="K100" s="2"/>
    </row>
    <row r="101" spans="2:11" ht="15" hidden="1" customHeight="1" x14ac:dyDescent="0.25"/>
    <row r="102" spans="2:11" ht="15" hidden="1" customHeight="1" x14ac:dyDescent="0.25"/>
    <row r="103" spans="2:11" ht="15" hidden="1" customHeight="1" x14ac:dyDescent="0.25"/>
    <row r="104" spans="2:11" ht="15" hidden="1" customHeight="1" x14ac:dyDescent="0.25"/>
    <row r="105" spans="2:11" ht="15" hidden="1" customHeight="1" x14ac:dyDescent="0.25"/>
    <row r="106" spans="2:11" ht="15" hidden="1" customHeight="1" x14ac:dyDescent="0.25"/>
    <row r="107" spans="2:11" ht="15" hidden="1" customHeight="1" x14ac:dyDescent="0.25"/>
    <row r="108" spans="2:11" ht="15" hidden="1" customHeight="1" x14ac:dyDescent="0.25"/>
    <row r="109" spans="2:11" ht="15" hidden="1" customHeight="1" x14ac:dyDescent="0.25"/>
    <row r="110" spans="2:11" ht="15" hidden="1" customHeight="1" x14ac:dyDescent="0.25"/>
    <row r="111" spans="2:11" ht="15" hidden="1" customHeight="1" x14ac:dyDescent="0.25"/>
    <row r="112" spans="2:11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</sheetData>
  <mergeCells count="1">
    <mergeCell ref="A1:I1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0"/>
  <sheetViews>
    <sheetView tabSelected="1" topLeftCell="A3" workbookViewId="0">
      <selection activeCell="I7" sqref="I7"/>
    </sheetView>
  </sheetViews>
  <sheetFormatPr defaultRowHeight="15" x14ac:dyDescent="0.25"/>
  <cols>
    <col min="1" max="1" width="16" bestFit="1" customWidth="1"/>
    <col min="2" max="2" width="46" customWidth="1"/>
    <col min="3" max="3" width="23.5703125" bestFit="1" customWidth="1"/>
    <col min="4" max="4" width="39.85546875" customWidth="1"/>
    <col min="5" max="5" width="25.28515625" bestFit="1" customWidth="1"/>
    <col min="6" max="6" width="25.28515625" style="94" customWidth="1"/>
    <col min="7" max="7" width="14.140625" customWidth="1"/>
    <col min="8" max="8" width="10" style="96" bestFit="1" customWidth="1"/>
    <col min="9" max="9" width="14.140625" customWidth="1"/>
  </cols>
  <sheetData>
    <row r="1" spans="1:10" ht="45.75" customHeight="1" x14ac:dyDescent="0.25">
      <c r="A1" s="112" t="s">
        <v>113</v>
      </c>
      <c r="B1" s="110"/>
    </row>
    <row r="2" spans="1:10" ht="27" customHeight="1" x14ac:dyDescent="0.25">
      <c r="A2" s="114" t="s">
        <v>184</v>
      </c>
      <c r="B2" s="110"/>
    </row>
    <row r="3" spans="1:10" ht="25.5" customHeight="1" thickBot="1" x14ac:dyDescent="0.3">
      <c r="A3" s="27" t="s">
        <v>0</v>
      </c>
      <c r="B3" s="28"/>
    </row>
    <row r="4" spans="1:10" s="1" customFormat="1" ht="75" customHeight="1" x14ac:dyDescent="0.25">
      <c r="A4" s="60" t="s">
        <v>185</v>
      </c>
      <c r="B4" s="15" t="s">
        <v>186</v>
      </c>
      <c r="C4" s="58" t="s">
        <v>187</v>
      </c>
      <c r="D4" s="24" t="s">
        <v>188</v>
      </c>
      <c r="E4" s="24" t="s">
        <v>189</v>
      </c>
      <c r="F4" s="97" t="s">
        <v>190</v>
      </c>
      <c r="G4" s="15" t="s">
        <v>220</v>
      </c>
      <c r="H4" s="102"/>
      <c r="I4" s="60" t="s">
        <v>221</v>
      </c>
    </row>
    <row r="5" spans="1:10" ht="15" customHeight="1" x14ac:dyDescent="0.25">
      <c r="A5" s="73" t="s">
        <v>191</v>
      </c>
      <c r="B5" s="71" t="s">
        <v>192</v>
      </c>
      <c r="C5" s="71" t="s">
        <v>193</v>
      </c>
      <c r="D5" s="71" t="s">
        <v>194</v>
      </c>
      <c r="E5" s="71"/>
      <c r="F5" s="83">
        <v>1100</v>
      </c>
      <c r="G5" s="72">
        <v>0</v>
      </c>
      <c r="I5" s="115">
        <f>(0.21*G5)+G5</f>
        <v>0</v>
      </c>
    </row>
    <row r="6" spans="1:10" ht="15" customHeight="1" x14ac:dyDescent="0.25">
      <c r="A6" s="73" t="s">
        <v>191</v>
      </c>
      <c r="B6" s="71" t="s">
        <v>195</v>
      </c>
      <c r="C6" s="71" t="s">
        <v>193</v>
      </c>
      <c r="D6" s="71" t="s">
        <v>194</v>
      </c>
      <c r="E6" s="71"/>
      <c r="F6" s="83">
        <v>1100</v>
      </c>
      <c r="G6" s="72">
        <v>0</v>
      </c>
      <c r="I6" s="115">
        <f t="shared" ref="I6:I50" si="0">(0.21*G6)+G6</f>
        <v>0</v>
      </c>
    </row>
    <row r="7" spans="1:10" ht="15" customHeight="1" x14ac:dyDescent="0.25">
      <c r="A7" s="73" t="s">
        <v>191</v>
      </c>
      <c r="B7" s="71" t="s">
        <v>196</v>
      </c>
      <c r="C7" s="71" t="s">
        <v>193</v>
      </c>
      <c r="D7" s="71" t="s">
        <v>194</v>
      </c>
      <c r="E7" s="71"/>
      <c r="F7" s="83">
        <v>2200</v>
      </c>
      <c r="G7" s="72">
        <v>0</v>
      </c>
      <c r="I7" s="115">
        <f t="shared" si="0"/>
        <v>0</v>
      </c>
    </row>
    <row r="8" spans="1:10" ht="15" customHeight="1" x14ac:dyDescent="0.25">
      <c r="A8" s="73" t="s">
        <v>191</v>
      </c>
      <c r="B8" s="71" t="s">
        <v>197</v>
      </c>
      <c r="C8" s="71" t="s">
        <v>193</v>
      </c>
      <c r="D8" s="71" t="s">
        <v>194</v>
      </c>
      <c r="E8" s="71"/>
      <c r="F8" s="83">
        <v>2200</v>
      </c>
      <c r="G8" s="72">
        <v>0</v>
      </c>
      <c r="I8" s="115">
        <f t="shared" si="0"/>
        <v>0</v>
      </c>
    </row>
    <row r="9" spans="1:10" ht="15" customHeight="1" x14ac:dyDescent="0.25">
      <c r="A9" s="73" t="s">
        <v>191</v>
      </c>
      <c r="B9" s="71" t="s">
        <v>192</v>
      </c>
      <c r="C9" s="71" t="s">
        <v>193</v>
      </c>
      <c r="D9" s="71" t="s">
        <v>198</v>
      </c>
      <c r="E9" s="71"/>
      <c r="F9" s="83">
        <v>2200</v>
      </c>
      <c r="G9" s="72">
        <v>0</v>
      </c>
      <c r="I9" s="115">
        <f t="shared" si="0"/>
        <v>0</v>
      </c>
    </row>
    <row r="10" spans="1:10" ht="15" customHeight="1" x14ac:dyDescent="0.25">
      <c r="A10" s="73" t="s">
        <v>191</v>
      </c>
      <c r="B10" s="71" t="s">
        <v>195</v>
      </c>
      <c r="C10" s="71" t="s">
        <v>193</v>
      </c>
      <c r="D10" s="71" t="s">
        <v>198</v>
      </c>
      <c r="E10" s="71"/>
      <c r="F10" s="83">
        <v>2200</v>
      </c>
      <c r="G10" s="72">
        <v>0</v>
      </c>
      <c r="I10" s="115">
        <f t="shared" si="0"/>
        <v>0</v>
      </c>
    </row>
    <row r="11" spans="1:10" ht="15" customHeight="1" x14ac:dyDescent="0.25">
      <c r="A11" s="73" t="s">
        <v>191</v>
      </c>
      <c r="B11" s="71" t="s">
        <v>196</v>
      </c>
      <c r="C11" s="71" t="s">
        <v>193</v>
      </c>
      <c r="D11" s="71" t="s">
        <v>198</v>
      </c>
      <c r="E11" s="71"/>
      <c r="F11" s="83">
        <v>5500</v>
      </c>
      <c r="G11" s="72">
        <v>0</v>
      </c>
      <c r="I11" s="115">
        <f t="shared" si="0"/>
        <v>0</v>
      </c>
    </row>
    <row r="12" spans="1:10" ht="15" customHeight="1" thickBot="1" x14ac:dyDescent="0.3">
      <c r="A12" s="79" t="s">
        <v>191</v>
      </c>
      <c r="B12" s="80" t="s">
        <v>197</v>
      </c>
      <c r="C12" s="80" t="s">
        <v>193</v>
      </c>
      <c r="D12" s="80" t="s">
        <v>198</v>
      </c>
      <c r="E12" s="80"/>
      <c r="F12" s="95">
        <v>5500</v>
      </c>
      <c r="G12" s="81">
        <v>0</v>
      </c>
      <c r="H12" s="117">
        <f>SUM(G5:G12)</f>
        <v>0</v>
      </c>
      <c r="I12" s="118">
        <f t="shared" si="0"/>
        <v>0</v>
      </c>
      <c r="J12" s="104">
        <f>SUM(I5:I12)</f>
        <v>0</v>
      </c>
    </row>
    <row r="13" spans="1:10" ht="15" customHeight="1" x14ac:dyDescent="0.25">
      <c r="A13" s="73" t="s">
        <v>191</v>
      </c>
      <c r="B13" s="71" t="s">
        <v>192</v>
      </c>
      <c r="C13" s="71" t="s">
        <v>199</v>
      </c>
      <c r="D13" s="71" t="s">
        <v>194</v>
      </c>
      <c r="E13" s="71"/>
      <c r="F13" s="83">
        <v>550</v>
      </c>
      <c r="G13" s="72">
        <v>0</v>
      </c>
      <c r="I13" s="116">
        <f t="shared" si="0"/>
        <v>0</v>
      </c>
    </row>
    <row r="14" spans="1:10" ht="15" customHeight="1" x14ac:dyDescent="0.25">
      <c r="A14" s="73" t="s">
        <v>191</v>
      </c>
      <c r="B14" s="71" t="s">
        <v>195</v>
      </c>
      <c r="C14" s="71" t="s">
        <v>199</v>
      </c>
      <c r="D14" s="71" t="s">
        <v>194</v>
      </c>
      <c r="E14" s="71"/>
      <c r="F14" s="83">
        <v>550</v>
      </c>
      <c r="G14" s="72">
        <v>0</v>
      </c>
      <c r="I14" s="115">
        <f t="shared" si="0"/>
        <v>0</v>
      </c>
    </row>
    <row r="15" spans="1:10" ht="15" customHeight="1" x14ac:dyDescent="0.25">
      <c r="A15" s="73" t="s">
        <v>191</v>
      </c>
      <c r="B15" s="71" t="s">
        <v>196</v>
      </c>
      <c r="C15" s="71" t="s">
        <v>199</v>
      </c>
      <c r="D15" s="71" t="s">
        <v>194</v>
      </c>
      <c r="E15" s="71"/>
      <c r="F15" s="83">
        <v>1100</v>
      </c>
      <c r="G15" s="72">
        <v>0</v>
      </c>
      <c r="I15" s="115">
        <f t="shared" si="0"/>
        <v>0</v>
      </c>
    </row>
    <row r="16" spans="1:10" ht="15" customHeight="1" x14ac:dyDescent="0.25">
      <c r="A16" s="73" t="s">
        <v>191</v>
      </c>
      <c r="B16" s="71" t="s">
        <v>197</v>
      </c>
      <c r="C16" s="71" t="s">
        <v>199</v>
      </c>
      <c r="D16" s="71" t="s">
        <v>194</v>
      </c>
      <c r="E16" s="71"/>
      <c r="F16" s="83">
        <v>1100</v>
      </c>
      <c r="G16" s="72">
        <v>0</v>
      </c>
      <c r="I16" s="115">
        <f t="shared" si="0"/>
        <v>0</v>
      </c>
    </row>
    <row r="17" spans="1:10" ht="15" customHeight="1" x14ac:dyDescent="0.25">
      <c r="A17" s="73" t="s">
        <v>191</v>
      </c>
      <c r="B17" s="71" t="s">
        <v>192</v>
      </c>
      <c r="C17" s="71" t="s">
        <v>199</v>
      </c>
      <c r="D17" s="71" t="s">
        <v>198</v>
      </c>
      <c r="E17" s="71"/>
      <c r="F17" s="83">
        <v>1100</v>
      </c>
      <c r="G17" s="72">
        <v>0</v>
      </c>
      <c r="I17" s="115">
        <f t="shared" si="0"/>
        <v>0</v>
      </c>
    </row>
    <row r="18" spans="1:10" ht="15" customHeight="1" x14ac:dyDescent="0.25">
      <c r="A18" s="73" t="s">
        <v>191</v>
      </c>
      <c r="B18" s="71" t="s">
        <v>195</v>
      </c>
      <c r="C18" s="71" t="s">
        <v>199</v>
      </c>
      <c r="D18" s="71" t="s">
        <v>198</v>
      </c>
      <c r="E18" s="71"/>
      <c r="F18" s="83">
        <v>1100</v>
      </c>
      <c r="G18" s="72">
        <v>0</v>
      </c>
      <c r="I18" s="115">
        <f t="shared" si="0"/>
        <v>0</v>
      </c>
    </row>
    <row r="19" spans="1:10" ht="15" customHeight="1" x14ac:dyDescent="0.25">
      <c r="A19" s="73" t="s">
        <v>191</v>
      </c>
      <c r="B19" s="71" t="s">
        <v>196</v>
      </c>
      <c r="C19" s="71" t="s">
        <v>199</v>
      </c>
      <c r="D19" s="71" t="s">
        <v>198</v>
      </c>
      <c r="E19" s="71"/>
      <c r="F19" s="83">
        <v>2750</v>
      </c>
      <c r="G19" s="72">
        <v>0</v>
      </c>
      <c r="I19" s="115">
        <f t="shared" si="0"/>
        <v>0</v>
      </c>
    </row>
    <row r="20" spans="1:10" ht="15" customHeight="1" thickBot="1" x14ac:dyDescent="0.3">
      <c r="A20" s="79" t="s">
        <v>191</v>
      </c>
      <c r="B20" s="80" t="s">
        <v>197</v>
      </c>
      <c r="C20" s="80" t="s">
        <v>199</v>
      </c>
      <c r="D20" s="80" t="s">
        <v>198</v>
      </c>
      <c r="E20" s="80"/>
      <c r="F20" s="95">
        <v>2750</v>
      </c>
      <c r="G20" s="81">
        <v>0</v>
      </c>
      <c r="H20" s="117">
        <f>SUM(G13:G20)</f>
        <v>0</v>
      </c>
      <c r="I20" s="118">
        <f t="shared" si="0"/>
        <v>0</v>
      </c>
      <c r="J20" s="104">
        <f>SUM(I13:I20)</f>
        <v>0</v>
      </c>
    </row>
    <row r="21" spans="1:10" ht="15" customHeight="1" x14ac:dyDescent="0.25">
      <c r="A21" s="74" t="s">
        <v>191</v>
      </c>
      <c r="B21" s="74" t="s">
        <v>200</v>
      </c>
      <c r="C21" s="75" t="s">
        <v>201</v>
      </c>
      <c r="D21" s="74" t="s">
        <v>202</v>
      </c>
      <c r="E21" s="85"/>
      <c r="F21" s="91">
        <v>87500</v>
      </c>
      <c r="G21" s="72">
        <v>0</v>
      </c>
      <c r="I21" s="116">
        <f t="shared" si="0"/>
        <v>0</v>
      </c>
    </row>
    <row r="22" spans="1:10" ht="15" customHeight="1" x14ac:dyDescent="0.25">
      <c r="A22" s="74" t="s">
        <v>191</v>
      </c>
      <c r="B22" s="74" t="s">
        <v>203</v>
      </c>
      <c r="C22" s="75" t="s">
        <v>201</v>
      </c>
      <c r="D22" s="74" t="s">
        <v>202</v>
      </c>
      <c r="E22" s="85"/>
      <c r="F22" s="91">
        <v>87500</v>
      </c>
      <c r="G22" s="72">
        <v>0</v>
      </c>
      <c r="I22" s="115">
        <f t="shared" si="0"/>
        <v>0</v>
      </c>
    </row>
    <row r="23" spans="1:10" ht="15" customHeight="1" x14ac:dyDescent="0.25">
      <c r="A23" s="74" t="s">
        <v>191</v>
      </c>
      <c r="B23" s="74" t="s">
        <v>192</v>
      </c>
      <c r="C23" s="75" t="s">
        <v>201</v>
      </c>
      <c r="D23" s="74" t="s">
        <v>202</v>
      </c>
      <c r="E23" s="85"/>
      <c r="F23" s="91">
        <v>12500</v>
      </c>
      <c r="G23" s="72">
        <v>0</v>
      </c>
      <c r="I23" s="115">
        <f t="shared" si="0"/>
        <v>0</v>
      </c>
    </row>
    <row r="24" spans="1:10" ht="15" customHeight="1" x14ac:dyDescent="0.25">
      <c r="A24" s="74" t="s">
        <v>191</v>
      </c>
      <c r="B24" s="74" t="s">
        <v>195</v>
      </c>
      <c r="C24" s="75" t="s">
        <v>201</v>
      </c>
      <c r="D24" s="74" t="s">
        <v>202</v>
      </c>
      <c r="E24" s="85"/>
      <c r="F24" s="91">
        <v>12500</v>
      </c>
      <c r="G24" s="72">
        <v>0</v>
      </c>
      <c r="I24" s="115">
        <f t="shared" si="0"/>
        <v>0</v>
      </c>
    </row>
    <row r="25" spans="1:10" ht="15" customHeight="1" x14ac:dyDescent="0.25">
      <c r="A25" s="74" t="s">
        <v>191</v>
      </c>
      <c r="B25" s="74" t="s">
        <v>192</v>
      </c>
      <c r="C25" s="75" t="s">
        <v>201</v>
      </c>
      <c r="D25" s="74" t="s">
        <v>194</v>
      </c>
      <c r="E25" s="85"/>
      <c r="F25" s="91">
        <v>12500</v>
      </c>
      <c r="G25" s="72">
        <v>0</v>
      </c>
      <c r="I25" s="115">
        <f t="shared" si="0"/>
        <v>0</v>
      </c>
    </row>
    <row r="26" spans="1:10" ht="15" customHeight="1" x14ac:dyDescent="0.25">
      <c r="A26" s="74" t="s">
        <v>191</v>
      </c>
      <c r="B26" s="74" t="s">
        <v>195</v>
      </c>
      <c r="C26" s="75" t="s">
        <v>201</v>
      </c>
      <c r="D26" s="74" t="s">
        <v>194</v>
      </c>
      <c r="E26" s="85"/>
      <c r="F26" s="91">
        <v>12500</v>
      </c>
      <c r="G26" s="72">
        <v>0</v>
      </c>
      <c r="I26" s="115">
        <f t="shared" si="0"/>
        <v>0</v>
      </c>
    </row>
    <row r="27" spans="1:10" ht="15" customHeight="1" x14ac:dyDescent="0.25">
      <c r="A27" s="74" t="s">
        <v>191</v>
      </c>
      <c r="B27" s="74" t="s">
        <v>200</v>
      </c>
      <c r="C27" s="75" t="s">
        <v>201</v>
      </c>
      <c r="D27" s="74" t="s">
        <v>194</v>
      </c>
      <c r="E27" s="85"/>
      <c r="F27" s="91">
        <v>75000</v>
      </c>
      <c r="G27" s="72">
        <v>0</v>
      </c>
      <c r="I27" s="115">
        <f t="shared" si="0"/>
        <v>0</v>
      </c>
    </row>
    <row r="28" spans="1:10" ht="15" customHeight="1" x14ac:dyDescent="0.25">
      <c r="A28" s="74" t="s">
        <v>191</v>
      </c>
      <c r="B28" s="74" t="s">
        <v>203</v>
      </c>
      <c r="C28" s="75" t="s">
        <v>201</v>
      </c>
      <c r="D28" s="74" t="s">
        <v>194</v>
      </c>
      <c r="E28" s="85"/>
      <c r="F28" s="91">
        <v>75000</v>
      </c>
      <c r="G28" s="72">
        <v>0</v>
      </c>
      <c r="I28" s="115">
        <f t="shared" si="0"/>
        <v>0</v>
      </c>
    </row>
    <row r="29" spans="1:10" ht="15" customHeight="1" x14ac:dyDescent="0.25">
      <c r="A29" s="74" t="s">
        <v>191</v>
      </c>
      <c r="B29" s="74" t="s">
        <v>204</v>
      </c>
      <c r="C29" s="75" t="s">
        <v>201</v>
      </c>
      <c r="D29" s="74" t="s">
        <v>198</v>
      </c>
      <c r="E29" s="85"/>
      <c r="F29" s="91">
        <v>12500</v>
      </c>
      <c r="G29" s="72">
        <v>0</v>
      </c>
      <c r="I29" s="115">
        <f t="shared" si="0"/>
        <v>0</v>
      </c>
    </row>
    <row r="30" spans="1:10" ht="15" customHeight="1" x14ac:dyDescent="0.25">
      <c r="A30" s="74" t="s">
        <v>191</v>
      </c>
      <c r="B30" s="74" t="s">
        <v>205</v>
      </c>
      <c r="C30" s="75" t="s">
        <v>201</v>
      </c>
      <c r="D30" s="74" t="s">
        <v>198</v>
      </c>
      <c r="E30" s="85"/>
      <c r="F30" s="91">
        <v>12500</v>
      </c>
      <c r="G30" s="72">
        <v>0</v>
      </c>
      <c r="I30" s="115">
        <f t="shared" si="0"/>
        <v>0</v>
      </c>
    </row>
    <row r="31" spans="1:10" ht="15" customHeight="1" x14ac:dyDescent="0.25">
      <c r="A31" s="74" t="s">
        <v>191</v>
      </c>
      <c r="B31" s="74" t="s">
        <v>200</v>
      </c>
      <c r="C31" s="75" t="s">
        <v>201</v>
      </c>
      <c r="D31" s="74" t="s">
        <v>198</v>
      </c>
      <c r="E31" s="85"/>
      <c r="F31" s="91">
        <v>50000</v>
      </c>
      <c r="G31" s="72">
        <v>0</v>
      </c>
      <c r="I31" s="115">
        <f t="shared" si="0"/>
        <v>0</v>
      </c>
    </row>
    <row r="32" spans="1:10" ht="15" customHeight="1" thickBot="1" x14ac:dyDescent="0.3">
      <c r="A32" s="77" t="s">
        <v>191</v>
      </c>
      <c r="B32" s="77" t="s">
        <v>203</v>
      </c>
      <c r="C32" s="86" t="s">
        <v>201</v>
      </c>
      <c r="D32" s="77" t="s">
        <v>198</v>
      </c>
      <c r="E32" s="87"/>
      <c r="F32" s="92">
        <v>50000</v>
      </c>
      <c r="G32" s="81">
        <v>0</v>
      </c>
      <c r="H32" s="117">
        <f>SUM(G21:G32)</f>
        <v>0</v>
      </c>
      <c r="I32" s="118">
        <f t="shared" si="0"/>
        <v>0</v>
      </c>
      <c r="J32" s="104">
        <f>SUM(I21:I32)</f>
        <v>0</v>
      </c>
    </row>
    <row r="33" spans="1:10" ht="15" customHeight="1" x14ac:dyDescent="0.25">
      <c r="A33" s="74" t="s">
        <v>191</v>
      </c>
      <c r="B33" s="74" t="s">
        <v>200</v>
      </c>
      <c r="C33" s="75" t="s">
        <v>206</v>
      </c>
      <c r="D33" s="74" t="s">
        <v>202</v>
      </c>
      <c r="E33" s="85"/>
      <c r="F33" s="91">
        <v>5250</v>
      </c>
      <c r="G33" s="72">
        <v>0</v>
      </c>
      <c r="I33" s="116">
        <f t="shared" si="0"/>
        <v>0</v>
      </c>
    </row>
    <row r="34" spans="1:10" ht="15" customHeight="1" x14ac:dyDescent="0.25">
      <c r="A34" s="74" t="s">
        <v>191</v>
      </c>
      <c r="B34" s="74" t="s">
        <v>203</v>
      </c>
      <c r="C34" s="75" t="s">
        <v>206</v>
      </c>
      <c r="D34" s="74" t="s">
        <v>202</v>
      </c>
      <c r="E34" s="85"/>
      <c r="F34" s="91">
        <v>5250</v>
      </c>
      <c r="G34" s="72">
        <v>0</v>
      </c>
      <c r="I34" s="115">
        <f t="shared" si="0"/>
        <v>0</v>
      </c>
    </row>
    <row r="35" spans="1:10" ht="15" customHeight="1" x14ac:dyDescent="0.25">
      <c r="A35" s="74" t="s">
        <v>191</v>
      </c>
      <c r="B35" s="74" t="s">
        <v>192</v>
      </c>
      <c r="C35" s="75" t="s">
        <v>206</v>
      </c>
      <c r="D35" s="74" t="s">
        <v>202</v>
      </c>
      <c r="E35" s="85"/>
      <c r="F35" s="91">
        <v>750</v>
      </c>
      <c r="G35" s="72">
        <v>0</v>
      </c>
      <c r="I35" s="115">
        <f t="shared" si="0"/>
        <v>0</v>
      </c>
    </row>
    <row r="36" spans="1:10" ht="15" customHeight="1" x14ac:dyDescent="0.25">
      <c r="A36" s="74" t="s">
        <v>191</v>
      </c>
      <c r="B36" s="74" t="s">
        <v>195</v>
      </c>
      <c r="C36" s="75" t="s">
        <v>206</v>
      </c>
      <c r="D36" s="74" t="s">
        <v>202</v>
      </c>
      <c r="E36" s="85"/>
      <c r="F36" s="91">
        <v>750</v>
      </c>
      <c r="G36" s="72">
        <v>0</v>
      </c>
      <c r="I36" s="115">
        <f t="shared" si="0"/>
        <v>0</v>
      </c>
    </row>
    <row r="37" spans="1:10" ht="15" customHeight="1" x14ac:dyDescent="0.25">
      <c r="A37" s="74" t="s">
        <v>191</v>
      </c>
      <c r="B37" s="74" t="s">
        <v>204</v>
      </c>
      <c r="C37" s="75" t="s">
        <v>206</v>
      </c>
      <c r="D37" s="74" t="s">
        <v>194</v>
      </c>
      <c r="E37" s="85"/>
      <c r="F37" s="91">
        <v>750</v>
      </c>
      <c r="G37" s="72">
        <v>0</v>
      </c>
      <c r="I37" s="115">
        <f t="shared" si="0"/>
        <v>0</v>
      </c>
    </row>
    <row r="38" spans="1:10" ht="15" customHeight="1" x14ac:dyDescent="0.25">
      <c r="A38" s="74" t="s">
        <v>191</v>
      </c>
      <c r="B38" s="74" t="s">
        <v>205</v>
      </c>
      <c r="C38" s="75" t="s">
        <v>206</v>
      </c>
      <c r="D38" s="74" t="s">
        <v>194</v>
      </c>
      <c r="E38" s="85"/>
      <c r="F38" s="91">
        <v>750</v>
      </c>
      <c r="G38" s="72">
        <v>0</v>
      </c>
      <c r="I38" s="115">
        <f t="shared" si="0"/>
        <v>0</v>
      </c>
    </row>
    <row r="39" spans="1:10" ht="15" customHeight="1" x14ac:dyDescent="0.25">
      <c r="A39" s="74" t="s">
        <v>191</v>
      </c>
      <c r="B39" s="74" t="s">
        <v>200</v>
      </c>
      <c r="C39" s="75" t="s">
        <v>206</v>
      </c>
      <c r="D39" s="74" t="s">
        <v>194</v>
      </c>
      <c r="E39" s="85"/>
      <c r="F39" s="91">
        <v>4500</v>
      </c>
      <c r="G39" s="72">
        <v>0</v>
      </c>
      <c r="I39" s="115">
        <f t="shared" si="0"/>
        <v>0</v>
      </c>
    </row>
    <row r="40" spans="1:10" ht="15" customHeight="1" x14ac:dyDescent="0.25">
      <c r="A40" s="74" t="s">
        <v>191</v>
      </c>
      <c r="B40" s="74" t="s">
        <v>203</v>
      </c>
      <c r="C40" s="75" t="s">
        <v>206</v>
      </c>
      <c r="D40" s="74" t="s">
        <v>194</v>
      </c>
      <c r="E40" s="85"/>
      <c r="F40" s="91">
        <v>4500</v>
      </c>
      <c r="G40" s="72">
        <v>0</v>
      </c>
      <c r="I40" s="115">
        <f t="shared" si="0"/>
        <v>0</v>
      </c>
    </row>
    <row r="41" spans="1:10" ht="15" customHeight="1" x14ac:dyDescent="0.25">
      <c r="A41" s="74" t="s">
        <v>191</v>
      </c>
      <c r="B41" s="74" t="s">
        <v>204</v>
      </c>
      <c r="C41" s="75" t="s">
        <v>206</v>
      </c>
      <c r="D41" s="74" t="s">
        <v>198</v>
      </c>
      <c r="E41" s="85"/>
      <c r="F41" s="91">
        <v>750</v>
      </c>
      <c r="G41" s="72">
        <v>0</v>
      </c>
      <c r="I41" s="115">
        <f t="shared" si="0"/>
        <v>0</v>
      </c>
    </row>
    <row r="42" spans="1:10" ht="15" customHeight="1" x14ac:dyDescent="0.25">
      <c r="A42" s="74" t="s">
        <v>191</v>
      </c>
      <c r="B42" s="74" t="s">
        <v>205</v>
      </c>
      <c r="C42" s="75" t="s">
        <v>206</v>
      </c>
      <c r="D42" s="74" t="s">
        <v>198</v>
      </c>
      <c r="E42" s="85"/>
      <c r="F42" s="91">
        <v>750</v>
      </c>
      <c r="G42" s="72">
        <v>0</v>
      </c>
      <c r="I42" s="115">
        <f t="shared" si="0"/>
        <v>0</v>
      </c>
    </row>
    <row r="43" spans="1:10" ht="15" customHeight="1" x14ac:dyDescent="0.25">
      <c r="A43" s="74" t="s">
        <v>191</v>
      </c>
      <c r="B43" s="74" t="s">
        <v>200</v>
      </c>
      <c r="C43" s="75" t="s">
        <v>206</v>
      </c>
      <c r="D43" s="74" t="s">
        <v>198</v>
      </c>
      <c r="E43" s="85"/>
      <c r="F43" s="91">
        <v>3000</v>
      </c>
      <c r="G43" s="72">
        <v>0</v>
      </c>
      <c r="I43" s="115">
        <f t="shared" si="0"/>
        <v>0</v>
      </c>
    </row>
    <row r="44" spans="1:10" ht="15" customHeight="1" thickBot="1" x14ac:dyDescent="0.3">
      <c r="A44" s="77" t="s">
        <v>191</v>
      </c>
      <c r="B44" s="77" t="s">
        <v>203</v>
      </c>
      <c r="C44" s="86" t="s">
        <v>206</v>
      </c>
      <c r="D44" s="77" t="s">
        <v>198</v>
      </c>
      <c r="E44" s="87"/>
      <c r="F44" s="92">
        <v>3000</v>
      </c>
      <c r="G44" s="81">
        <v>0</v>
      </c>
      <c r="H44" s="117">
        <f>SUM(G33:G44)</f>
        <v>0</v>
      </c>
      <c r="I44" s="118">
        <f t="shared" si="0"/>
        <v>0</v>
      </c>
      <c r="J44" s="104">
        <f>SUM(I33:I44)</f>
        <v>0</v>
      </c>
    </row>
    <row r="45" spans="1:10" ht="15" customHeight="1" x14ac:dyDescent="0.25">
      <c r="A45" s="76" t="s">
        <v>191</v>
      </c>
      <c r="B45" s="76" t="s">
        <v>207</v>
      </c>
      <c r="C45" s="82" t="s">
        <v>201</v>
      </c>
      <c r="D45" s="76" t="s">
        <v>208</v>
      </c>
      <c r="E45" s="84"/>
      <c r="F45" s="88">
        <v>1000</v>
      </c>
      <c r="G45" s="78">
        <v>0</v>
      </c>
      <c r="I45" s="116">
        <f t="shared" si="0"/>
        <v>0</v>
      </c>
    </row>
    <row r="46" spans="1:10" ht="15" customHeight="1" x14ac:dyDescent="0.25">
      <c r="A46" s="74" t="s">
        <v>191</v>
      </c>
      <c r="B46" s="74" t="s">
        <v>209</v>
      </c>
      <c r="C46" s="75" t="s">
        <v>201</v>
      </c>
      <c r="D46" s="74" t="s">
        <v>208</v>
      </c>
      <c r="E46" s="85"/>
      <c r="F46" s="91">
        <v>500</v>
      </c>
      <c r="G46" s="72">
        <v>0</v>
      </c>
      <c r="I46" s="115">
        <f t="shared" si="0"/>
        <v>0</v>
      </c>
    </row>
    <row r="47" spans="1:10" ht="15" customHeight="1" thickBot="1" x14ac:dyDescent="0.3">
      <c r="A47" s="77" t="s">
        <v>191</v>
      </c>
      <c r="B47" s="77" t="s">
        <v>210</v>
      </c>
      <c r="C47" s="86" t="s">
        <v>201</v>
      </c>
      <c r="D47" s="77" t="s">
        <v>208</v>
      </c>
      <c r="E47" s="87"/>
      <c r="F47" s="92">
        <v>500</v>
      </c>
      <c r="G47" s="81">
        <v>0</v>
      </c>
      <c r="H47" s="117">
        <f>SUM(G45:G47)</f>
        <v>0</v>
      </c>
      <c r="I47" s="118">
        <f t="shared" si="0"/>
        <v>0</v>
      </c>
      <c r="J47" s="104">
        <f>SUM(I45:I47)</f>
        <v>0</v>
      </c>
    </row>
    <row r="48" spans="1:10" ht="15" customHeight="1" x14ac:dyDescent="0.25">
      <c r="A48" s="76" t="s">
        <v>211</v>
      </c>
      <c r="B48" s="76" t="s">
        <v>212</v>
      </c>
      <c r="C48" s="82" t="s">
        <v>213</v>
      </c>
      <c r="D48" s="89" t="s">
        <v>214</v>
      </c>
      <c r="E48" s="90"/>
      <c r="F48" s="88">
        <v>110</v>
      </c>
      <c r="G48" s="78">
        <v>0</v>
      </c>
      <c r="I48" s="116">
        <f t="shared" si="0"/>
        <v>0</v>
      </c>
    </row>
    <row r="49" spans="1:10" ht="15" customHeight="1" x14ac:dyDescent="0.25">
      <c r="A49" s="76" t="s">
        <v>211</v>
      </c>
      <c r="B49" s="76" t="s">
        <v>212</v>
      </c>
      <c r="C49" s="82" t="s">
        <v>215</v>
      </c>
      <c r="D49" s="89" t="s">
        <v>214</v>
      </c>
      <c r="E49" s="90"/>
      <c r="F49" s="88">
        <v>450</v>
      </c>
      <c r="G49" s="72">
        <v>0</v>
      </c>
      <c r="I49" s="115">
        <f t="shared" si="0"/>
        <v>0</v>
      </c>
    </row>
    <row r="50" spans="1:10" ht="15" customHeight="1" thickBot="1" x14ac:dyDescent="0.3">
      <c r="A50" s="93" t="s">
        <v>211</v>
      </c>
      <c r="B50" s="93" t="s">
        <v>216</v>
      </c>
      <c r="C50" s="98" t="s">
        <v>217</v>
      </c>
      <c r="D50" s="99" t="s">
        <v>214</v>
      </c>
      <c r="E50" s="100"/>
      <c r="F50" s="101">
        <v>790</v>
      </c>
      <c r="G50" s="81">
        <v>0</v>
      </c>
      <c r="H50" s="117">
        <f>SUM(G48:G50)</f>
        <v>0</v>
      </c>
      <c r="I50" s="118">
        <f t="shared" si="0"/>
        <v>0</v>
      </c>
      <c r="J50" s="104">
        <f>SUM(I48:I50)</f>
        <v>0</v>
      </c>
    </row>
  </sheetData>
  <mergeCells count="2">
    <mergeCell ref="A2:B2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9D1D9CDD9BE54FB510C16DBAA7F526" ma:contentTypeVersion="11" ma:contentTypeDescription="Een nieuw document maken." ma:contentTypeScope="" ma:versionID="51180f911c3966f586a7287937c42d17">
  <xsd:schema xmlns:xsd="http://www.w3.org/2001/XMLSchema" xmlns:xs="http://www.w3.org/2001/XMLSchema" xmlns:p="http://schemas.microsoft.com/office/2006/metadata/properties" xmlns:ns2="bddeb893-6a59-4490-b3c6-f4852a00c9b1" targetNamespace="http://schemas.microsoft.com/office/2006/metadata/properties" ma:root="true" ma:fieldsID="517afe09d480bc69ad14fead301174ed" ns2:_="">
    <xsd:import namespace="bddeb893-6a59-4490-b3c6-f4852a00c9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eb893-6a59-4490-b3c6-f4852a00c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165ea11-880d-4d07-b6fd-aee949091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deb893-6a59-4490-b3c6-f4852a00c9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DFF363-BCB0-415A-9EA1-AC28681A1B35}"/>
</file>

<file path=customXml/itemProps2.xml><?xml version="1.0" encoding="utf-8"?>
<ds:datastoreItem xmlns:ds="http://schemas.openxmlformats.org/officeDocument/2006/customXml" ds:itemID="{6A0E2B6D-C10C-460D-994B-EBDAFAB46B04}"/>
</file>

<file path=customXml/itemProps3.xml><?xml version="1.0" encoding="utf-8"?>
<ds:datastoreItem xmlns:ds="http://schemas.openxmlformats.org/officeDocument/2006/customXml" ds:itemID="{8D0C3B69-1A13-4AE8-8933-E0B5CBF482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Huisstijl Drukwerk invulblad </vt:lpstr>
      <vt:lpstr>Prijsblad </vt:lpstr>
      <vt:lpstr>Promotioneel A5-A4-A3 Flyers</vt:lpstr>
      <vt:lpstr>Promotioneel A4-A5 Folders</vt:lpstr>
      <vt:lpstr>Promotioneel A5 Brochures (2)</vt:lpstr>
      <vt:lpstr>Promotioneel A4 Brochures</vt:lpstr>
      <vt:lpstr>Reprografische </vt:lpstr>
      <vt:lpstr>'Huisstijl Drukwerk invulblad '!Afdrukbereik</vt:lpstr>
      <vt:lpstr>'Promotioneel A4 Brochures'!Afdrukbereik</vt:lpstr>
      <vt:lpstr>'Promotioneel A4-A5 Folders'!Afdrukbereik</vt:lpstr>
      <vt:lpstr>'Promotioneel A5 Brochures (2)'!Afdrukbereik</vt:lpstr>
      <vt:lpstr>'Promotioneel A5-A4-A3 Flyers'!Afdrukbereik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Thiel van, Ruud</cp:lastModifiedBy>
  <dcterms:created xsi:type="dcterms:W3CDTF">2020-07-07T07:16:55Z</dcterms:created>
  <dcterms:modified xsi:type="dcterms:W3CDTF">2025-03-02T11:37:01Z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0x010100EC9D1D9CDD9BE54FB510C16DBAA7F526</vt:lpwstr>
  </property>
</Properties>
</file>