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hhwld-my.sharepoint.com/personal/f_meijer_dijkenwaard_nl/Documents/Documenten/"/>
    </mc:Choice>
  </mc:AlternateContent>
  <xr:revisionPtr revIDLastSave="0" documentId="8_{2BF0ABD0-AA83-49E9-BB51-5F461EE48CC6}" xr6:coauthVersionLast="47" xr6:coauthVersionMax="47" xr10:uidLastSave="{00000000-0000-0000-0000-000000000000}"/>
  <bookViews>
    <workbookView xWindow="-108" yWindow="-108" windowWidth="23256" windowHeight="13896" xr2:uid="{35AFDA32-34F6-4A0F-B241-3B944432A3EF}"/>
  </bookViews>
  <sheets>
    <sheet name="Blad1" sheetId="1" r:id="rId1"/>
  </sheets>
  <definedNames>
    <definedName name="_Hlk187395457" localSheetId="0">Blad1!$B$58</definedName>
    <definedName name="_Hlk194923724" localSheetId="0">Blad1!#REF!</definedName>
    <definedName name="_Toc195018956" localSheetId="0">Blad1!$B$9</definedName>
    <definedName name="_xlnm.Print_Area" localSheetId="0">Blad1!$A$1:$K$110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1" i="1" l="1"/>
  <c r="J100" i="1"/>
  <c r="J99" i="1"/>
  <c r="J95" i="1"/>
  <c r="J93" i="1"/>
  <c r="J92" i="1"/>
  <c r="J88" i="1"/>
  <c r="J87" i="1"/>
  <c r="J86" i="1"/>
  <c r="J85" i="1"/>
  <c r="J84" i="1"/>
  <c r="J80" i="1"/>
  <c r="J79" i="1"/>
  <c r="J78" i="1"/>
  <c r="J77" i="1"/>
  <c r="J76" i="1"/>
  <c r="J75" i="1"/>
  <c r="J74" i="1"/>
  <c r="J73" i="1"/>
  <c r="J72" i="1"/>
  <c r="J71" i="1"/>
  <c r="J70" i="1"/>
  <c r="J81" i="1" s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39" i="1"/>
  <c r="J38" i="1"/>
  <c r="J37" i="1"/>
  <c r="J36" i="1"/>
  <c r="J35" i="1"/>
  <c r="J34" i="1"/>
  <c r="J33" i="1"/>
  <c r="J32" i="1"/>
  <c r="J31" i="1"/>
  <c r="J30" i="1"/>
  <c r="J26" i="1"/>
  <c r="J25" i="1"/>
  <c r="J24" i="1"/>
  <c r="J23" i="1"/>
  <c r="J22" i="1"/>
  <c r="J21" i="1"/>
  <c r="J20" i="1"/>
  <c r="J19" i="1"/>
  <c r="J18" i="1"/>
  <c r="J17" i="1"/>
  <c r="J16" i="1"/>
  <c r="J15" i="1"/>
  <c r="J13" i="1"/>
  <c r="J12" i="1"/>
  <c r="J11" i="1"/>
  <c r="J10" i="1"/>
  <c r="J89" i="1"/>
  <c r="J96" i="1" l="1"/>
  <c r="J67" i="1"/>
  <c r="J27" i="1"/>
  <c r="J102" i="1" l="1"/>
  <c r="J104" i="1" s="1"/>
</calcChain>
</file>

<file path=xl/sharedStrings.xml><?xml version="1.0" encoding="utf-8"?>
<sst xmlns="http://schemas.openxmlformats.org/spreadsheetml/2006/main" count="205" uniqueCount="184">
  <si>
    <t>Inschrijver:</t>
  </si>
  <si>
    <t>&lt;naam inschrijver&gt;</t>
  </si>
  <si>
    <t>Nr.</t>
  </si>
  <si>
    <t>Onderdeel</t>
  </si>
  <si>
    <t>Inzet</t>
  </si>
  <si>
    <t>Totaal</t>
  </si>
  <si>
    <t>Opmerking</t>
  </si>
  <si>
    <t>Projectleider</t>
  </si>
  <si>
    <t>Adviseur</t>
  </si>
  <si>
    <t>Werkvoorbereider</t>
  </si>
  <si>
    <t>…</t>
  </si>
  <si>
    <t>tarief excl. BTW</t>
  </si>
  <si>
    <t>hieronder de uren invullen</t>
  </si>
  <si>
    <t>Overhead en afronding</t>
  </si>
  <si>
    <t>-</t>
  </si>
  <si>
    <t>&lt;n.t.b. door inschrijver&gt;</t>
  </si>
  <si>
    <t>&lt;n.t.b. door inschrijver, indien noodzakelijk regels hieronder toevoegen&gt;</t>
  </si>
  <si>
    <t>Totaal (bedrag komt overeen met totaalbedrag uit aanbiedingsbrief); excl. BTW</t>
  </si>
  <si>
    <t>Gedaan te (plaats)</t>
  </si>
  <si>
    <t>op (datum)</t>
  </si>
  <si>
    <t>Naam</t>
  </si>
  <si>
    <t>Functie</t>
  </si>
  <si>
    <t>Handtekening</t>
  </si>
  <si>
    <t xml:space="preserve">Inschrijfstraat - Engineering Project ‘Vaarverbinding Loswal Veiling - Oosterdijksloot NS’ </t>
  </si>
  <si>
    <t>Definitiefase</t>
  </si>
  <si>
    <t>Inventariseren van benodigde vergunningen voor de uitvoering , opstellen vergunningen register;</t>
  </si>
  <si>
    <t>2.1</t>
  </si>
  <si>
    <t>Deelname aan een startoverleg met het projectteam</t>
  </si>
  <si>
    <t>Opstellen van een definitieve planning voor engineeringswerkzaamheden</t>
  </si>
  <si>
    <t>Inmeten van de bestaande situatie</t>
  </si>
  <si>
    <t>Zie voor aanvullende informatie per onderdeel PvE Engineering  Hoofdstuk 2. WERKZAAMHEDEN (Bijlage A)</t>
  </si>
  <si>
    <t>In kaart brengen eigenaar gronden en in gebruik genomen grond</t>
  </si>
  <si>
    <t>Inventariseren en verwerken van nutsgegevens</t>
  </si>
  <si>
    <t xml:space="preserve">Bijwonen van en adviseren bij overleggen met nutsbedrijven, inclusief de verslaglegging </t>
  </si>
  <si>
    <t>Controle kwaliteit bomen (BEA)</t>
  </si>
  <si>
    <t>Opstellen concept Schetsontwerp (SO)</t>
  </si>
  <si>
    <t xml:space="preserve">De variantenafweging bij 3 concept SO </t>
  </si>
  <si>
    <t>Toets of het SO voldoet aan Nota ruimtelijke kwaliteit Dijk en Waard 2022</t>
  </si>
  <si>
    <t>Toets of het SO voldoet aan Masterplan Doorvaarbaarheid Langedijk 2012</t>
  </si>
  <si>
    <t>Aantonen van de haalbaarheid van de voorwaarden en eisen van het HIOR</t>
  </si>
  <si>
    <t>Projectmanagement inclusief rapportages en overleggen</t>
  </si>
  <si>
    <t>Aanpassen van het concept SO naar een definitief SO</t>
  </si>
  <si>
    <t>Opstellen van een SSK-raming Definitiefase inclusief beheerparagraaf op basis van definitief Schetsontwerp (SO)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</si>
  <si>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</si>
  <si>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</si>
  <si>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</si>
  <si>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</si>
  <si>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</si>
  <si>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</si>
  <si>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</si>
  <si>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</si>
  <si>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</si>
  <si>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</si>
  <si>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</si>
  <si>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</si>
  <si>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</si>
  <si>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</si>
  <si>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</si>
  <si>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</si>
  <si>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2.2</t>
  </si>
  <si>
    <t>2.3</t>
  </si>
  <si>
    <t>Ontwerpfase</t>
  </si>
  <si>
    <t>Uitvoeren van een ecologische inventarisatie, quickscan flora en fauna</t>
  </si>
  <si>
    <t>Uitvoeren van geotechnisch onderzoek, inclusief grondwater en bodemgesteldheid doormiddel van sonderingen</t>
  </si>
  <si>
    <t>Voldoen aan de verplichtingen die voor de gemeente voortvloeien uit de Wet basisregistratie ondergrond (BRO)</t>
  </si>
  <si>
    <t>Uitvoeren van een waterhuishoudkundig onderzoek</t>
  </si>
  <si>
    <t>Uitvoeren van een verkennend bodem- en waterbodemonderzoek en asfalt- en funderingsonderzoek</t>
  </si>
  <si>
    <t>Uitvoeren van een archeologisch onderzoek</t>
  </si>
  <si>
    <t>Uitvoeren van een (bureaustudie)explosievenonderzoek</t>
  </si>
  <si>
    <t>Opstellen van een uitgebreid verhardingsadvies</t>
  </si>
  <si>
    <t>Klic-melding (oriëntatie)</t>
  </si>
  <si>
    <t>Opstellen van een stakeholders bestand in samenwerking met opdrachtgever</t>
  </si>
  <si>
    <t>Aanvullend grondonderzoek voor het afvoeren van vrijkomende grond</t>
  </si>
  <si>
    <t>Grove grondbalans opstellen</t>
  </si>
  <si>
    <t>Opstellen van concept Voorlopig Ontwerp (VO)</t>
  </si>
  <si>
    <t>Toets of het concept VO voldoet aan Nota ruimtelijke kwaliteit Dijk en Waard 2022</t>
  </si>
  <si>
    <t>Toets of het concept VO voldoet aan Masterplan Doorvaarbaarheid Langedijk 2012</t>
  </si>
  <si>
    <t>Toets van het concept VO met de stakeholders</t>
  </si>
  <si>
    <t>Gezamenlijk opstellen risico-inventarisatie conform sjabloon Dijk en Waard</t>
  </si>
  <si>
    <t>Bespreken concept VO met het projectteam. Rekening houden met een fysiek overleg van één dagdeel</t>
  </si>
  <si>
    <t>Aanpassen van het concept VO naar een definitief VO</t>
  </si>
  <si>
    <t>Opstellen van een SSK-raming inclusief beheerparagraaf op basis van definitief VO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</si>
  <si>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</si>
  <si>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</si>
  <si>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</si>
  <si>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</si>
  <si>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</si>
  <si>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</si>
  <si>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</si>
  <si>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</si>
  <si>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</si>
  <si>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</si>
  <si>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</si>
  <si>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</si>
  <si>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</si>
  <si>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</si>
  <si>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</si>
  <si>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</si>
  <si>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</si>
  <si>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</si>
  <si>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</si>
  <si>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</si>
  <si>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</si>
  <si>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Constructie berekeningen opstellen. Deze worden getoetst door de kwaliteitsborger aangesteld door de opdrachtnemer conform nieuwe omgevingswet;</t>
  </si>
  <si>
    <t>Toets of het concept DO voldoet aan Masterplan Doorvaarbaarheid Langedijk 2012, zie Bijlage 2;</t>
  </si>
  <si>
    <t>2.2.22</t>
  </si>
  <si>
    <t>2.2.23</t>
  </si>
  <si>
    <t>2.2.24</t>
  </si>
  <si>
    <t>2.2.25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</si>
  <si>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</si>
  <si>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</si>
  <si>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</si>
  <si>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</si>
  <si>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</si>
  <si>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</si>
  <si>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</si>
  <si>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</si>
  <si>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</si>
  <si>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2.2.35</t>
  </si>
  <si>
    <t>2.2.36</t>
  </si>
  <si>
    <t>2.2.37</t>
  </si>
  <si>
    <t>Berekenen van stikstofdepositie</t>
  </si>
  <si>
    <t>Vooroverleg met Nuts team ingenieursbureau</t>
  </si>
  <si>
    <t>Overleg met de desbetreffende nutspartijen inclusief verslaglegging</t>
  </si>
  <si>
    <t>Opstellen van het concept Definitief Ontwerp (DO)</t>
  </si>
  <si>
    <t>Toets of het concept DO voldoet aan Nota ruimtelijke kwaliteit Dijk en Waard 2022</t>
  </si>
  <si>
    <t>Bespreken van het concept DO met het projectteam</t>
  </si>
  <si>
    <t>Aanleveren van bemalings- en drainageadvies ten behoeve van de uitvoering van het project</t>
  </si>
  <si>
    <t>Aanvragen van benodigde vergunningen, op basis van eerder uitgevoerde onderzoeken</t>
  </si>
  <si>
    <t>Actualiseren Risico-dossier</t>
  </si>
  <si>
    <t>Toets van het concept DO met de stakeholders</t>
  </si>
  <si>
    <t>Verwerken van terugkoppeling en opmerkingen van stakeholders</t>
  </si>
  <si>
    <t>Aanpassen van het concept DO naar een definitief DO op basis van feedback</t>
  </si>
  <si>
    <t>Opstellen van een SSK-raming inclusief beheerparagraaf op basis van definitief DO</t>
  </si>
  <si>
    <t>Uitvoeringsontwerp (UO)</t>
  </si>
  <si>
    <t>2.3.1</t>
  </si>
  <si>
    <t>Verwerken van terugkoppeling en opmerkingen van stakeholders en projectteam;</t>
  </si>
  <si>
    <t>Opstellen concept UO tekeningen</t>
  </si>
  <si>
    <t>Opstellen concept UO RAW bestek</t>
  </si>
  <si>
    <t>Opstellen grondbalans</t>
  </si>
  <si>
    <t>Opstellen van constructief werkplan</t>
  </si>
  <si>
    <t xml:space="preserve">Toetsen reële, ergonomisch en financieel, uitvoerbaarheid ontwerp op leuningen en betonwerk </t>
  </si>
  <si>
    <t>Opstellen bijlagen behorende bij het bestek inclusief V &amp; G plan</t>
  </si>
  <si>
    <t>Opstellen definitieve UO tekeningen</t>
  </si>
  <si>
    <t>Aanpassen van het concept UO RAW bestek naar een definitief UO RAW bestek op basis van feedback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</si>
  <si>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</si>
  <si>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</si>
  <si>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</si>
  <si>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</si>
  <si>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</si>
  <si>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</si>
  <si>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</si>
  <si>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</si>
  <si>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</si>
  <si>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</si>
  <si>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Aanbestedingstraject</t>
  </si>
  <si>
    <t>Controle op de aanbestedingsleidraad en bijbehorende documenten zoals bijvoorbeeld de aannemersovereenkomst en interesseverzoek opgesteld door de gemeente.</t>
  </si>
  <si>
    <t>Opstellen van de nota van inlichtingen. Gemeente verzorgt de opening van de kluis op TenderNed en de plaatsing van de nota van inlichtingen.</t>
  </si>
  <si>
    <t>Beantwoorden van vragen in de nota van inlichtingen, eventueel fysiek in een tweede ronde.</t>
  </si>
  <si>
    <t>Controleren van de inschrijvingen van aannemers en opstellen van het gunningsadvies. Vooraf aan gunning wordt inschrijving door OG gebruikt voor GO / NO GO moment opstarten uitvoering</t>
  </si>
  <si>
    <t>Uitvoering</t>
  </si>
  <si>
    <t>2.4</t>
  </si>
  <si>
    <t>2.5</t>
  </si>
  <si>
    <t>2.5.1</t>
  </si>
  <si>
    <t>2.5.2</t>
  </si>
  <si>
    <t>2.5.3</t>
  </si>
  <si>
    <t>2.5.4</t>
  </si>
  <si>
    <t>2.4.1</t>
  </si>
  <si>
    <t>2.4.2</t>
  </si>
  <si>
    <t>2.4.3</t>
  </si>
  <si>
    <t>2.4.4</t>
  </si>
  <si>
    <t>2.4.5</t>
  </si>
  <si>
    <t>Inzet van de kwaliteitsborger tijdens de uitvoering.</t>
  </si>
  <si>
    <t>Opstellen van een werkbestek</t>
  </si>
  <si>
    <t>Bijwonen van Startoverleg uitvoering met de aannemer, nutsbedrijven en opdrachtgever om kennis over te dragen en werkzaamheden op te starten</t>
  </si>
  <si>
    <t xml:space="preserve"> Stelpost voor advisering tijdens uitvoering</t>
  </si>
  <si>
    <t>2.1.17</t>
  </si>
  <si>
    <t>Stelpost maken proefsleuven</t>
  </si>
  <si>
    <t>Opstellen directieraming</t>
  </si>
  <si>
    <t>Naam bestand:</t>
  </si>
  <si>
    <t>Assistentie van de openbare EMVI aanbesteding conform de groslijstsystematiek en het maken van definitieve aanbestedingsdocumenten</t>
  </si>
  <si>
    <t>Kosten</t>
  </si>
  <si>
    <t>Bijlage B Prijzenblad - 20250527 2e NvI.xlsx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</si>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</sst>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44" fontId="0" fillId="0" borderId="18" xfId="1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44" fontId="0" fillId="2" borderId="21" xfId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44" fontId="1" fillId="0" borderId="29" xfId="1" applyFont="1" applyBorder="1" applyAlignment="1">
      <alignment horizontal="center" vertical="center"/>
    </xf>
    <xf numFmtId="44" fontId="0" fillId="0" borderId="24" xfId="1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44" fontId="0" fillId="0" borderId="24" xfId="1" applyFont="1" applyFill="1" applyBorder="1" applyAlignment="1">
      <alignment horizontal="center" vertical="center"/>
    </xf>
    <xf numFmtId="44" fontId="1" fillId="3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2" borderId="18" xfId="0" applyFill="1" applyBorder="1" applyAlignment="1">
      <alignment horizontal="left" indent="2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24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30" xfId="0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2484120</xdr:colOff>
      <xdr:row>0</xdr:row>
      <xdr:rowOff>58431</xdr:rowOff>
    </xdr:from>
    <xdr:to>
      <xdr:col>10</xdr:col>
      <xdr:colOff>3598545</xdr:colOff>
      <xdr:row>4</xdr:row>
      <xdr:rowOff>17780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8B1EEE4-49A9-42ED-AEFB-C93783BA5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5140" y="58431"/>
          <a:ext cx="1127760" cy="616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5776-7EF0-408D-BC44-1847CF37BC89}">
  <dimension ref="A1:EQ132"/>
  <sheetViews>
    <sheetView tabSelected="1" topLeftCell="A64" zoomScale="70" zoomScaleNormal="70" workbookViewId="0">
      <selection activeCell="N85" sqref="N85"/>
    </sheetView>
  </sheetViews>
  <sheetFormatPr defaultColWidth="8.88671875" defaultRowHeight="14.4" x14ac:dyDescent="0.3"/>
  <cols>
    <col min="1" max="1" width="6.44140625" style="46" customWidth="1"/>
    <col min="2" max="2" width="90.88671875" style="35" bestFit="1" customWidth="1"/>
    <col min="3" max="3" width="10.6640625" style="3" customWidth="1"/>
    <col min="4" max="4" width="8.5546875" style="3" bestFit="1" customWidth="1"/>
    <col min="5" max="5" width="15.6640625" style="3" bestFit="1" customWidth="1"/>
    <col min="6" max="9" width="10.6640625" style="3" customWidth="1"/>
    <col min="10" max="10" width="12.6640625" style="3" customWidth="1"/>
    <col min="11" max="11" width="54" style="36" customWidth="1"/>
    <col min="12" max="16384" width="8.88671875" style="2"/>
  </cols>
  <sheetData>
    <row r="1" spans="1:11" x14ac:dyDescent="0.3">
      <c r="A1" s="65" t="s">
        <v>23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1" x14ac:dyDescent="0.3">
      <c r="A2" s="68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70"/>
    </row>
    <row r="3" spans="1:11" ht="7.95" customHeight="1" x14ac:dyDescent="0.3">
      <c r="A3" s="39"/>
      <c r="B3" s="18"/>
      <c r="K3" s="19"/>
    </row>
    <row r="4" spans="1:11" x14ac:dyDescent="0.3">
      <c r="A4" s="39"/>
      <c r="B4" s="20" t="s">
        <v>0</v>
      </c>
      <c r="C4" s="71" t="s">
        <v>1</v>
      </c>
      <c r="D4" s="71"/>
      <c r="E4" s="71"/>
      <c r="F4" s="71"/>
      <c r="G4" s="71"/>
      <c r="H4" s="71"/>
      <c r="I4" s="51"/>
      <c r="J4" s="3" t="s">
        <v>179</v>
      </c>
      <c r="K4" s="19" t="s">
        <v>182</v>
      </c>
    </row>
    <row r="5" spans="1:11" ht="7.95" customHeight="1" thickBot="1" x14ac:dyDescent="0.35">
      <c r="A5" s="39"/>
      <c r="B5" s="1"/>
      <c r="K5" s="19"/>
    </row>
    <row r="6" spans="1:11" x14ac:dyDescent="0.3">
      <c r="A6" s="40" t="s">
        <v>2</v>
      </c>
      <c r="B6" s="52" t="s">
        <v>3</v>
      </c>
      <c r="C6" s="58" t="s">
        <v>4</v>
      </c>
      <c r="D6" s="59"/>
      <c r="E6" s="59"/>
      <c r="F6" s="59"/>
      <c r="G6" s="59"/>
      <c r="H6" s="60"/>
      <c r="I6" s="53" t="s">
        <v>181</v>
      </c>
      <c r="J6" s="5" t="s">
        <v>5</v>
      </c>
      <c r="K6" s="7" t="s">
        <v>6</v>
      </c>
    </row>
    <row r="7" spans="1:11" x14ac:dyDescent="0.3">
      <c r="A7" s="41"/>
      <c r="B7" s="21"/>
      <c r="C7" s="54" t="s">
        <v>7</v>
      </c>
      <c r="D7" s="54" t="s">
        <v>8</v>
      </c>
      <c r="E7" s="54" t="s">
        <v>9</v>
      </c>
      <c r="F7" s="55" t="s">
        <v>10</v>
      </c>
      <c r="G7" s="55" t="s">
        <v>10</v>
      </c>
      <c r="H7" s="55" t="s">
        <v>10</v>
      </c>
      <c r="I7" s="23" t="s">
        <v>181</v>
      </c>
      <c r="J7" s="22"/>
      <c r="K7" s="24"/>
    </row>
    <row r="8" spans="1:11" x14ac:dyDescent="0.3">
      <c r="A8" s="42"/>
      <c r="B8" s="25" t="s">
        <v>11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26"/>
      <c r="K8" s="27"/>
    </row>
    <row r="9" spans="1:11" x14ac:dyDescent="0.3">
      <c r="A9" s="43" t="s">
        <v>26</v>
      </c>
      <c r="B9" s="12" t="s">
        <v>24</v>
      </c>
      <c r="C9" s="56" t="s">
        <v>12</v>
      </c>
      <c r="D9" s="56"/>
      <c r="E9" s="56"/>
      <c r="F9" s="56"/>
      <c r="G9" s="56"/>
      <c r="H9" s="56"/>
      <c r="I9" s="48"/>
      <c r="J9" s="28"/>
      <c r="K9" s="29"/>
    </row>
    <row r="10" spans="1:11" x14ac:dyDescent="0.3">
      <c r="A10" s="47" t="s">
        <v>43</v>
      </c>
      <c r="B10" s="10" t="s">
        <v>27</v>
      </c>
      <c r="C10" s="30" t="s">
        <v>183</v>
      </c>
      <c r="D10" s="30"/>
      <c r="E10" s="30"/>
      <c r="F10" s="30"/>
      <c r="G10" s="30"/>
      <c r="H10" s="30"/>
      <c r="I10" s="30" t="s">
        <v>183</v>
      </c>
      <c r="J10" s="9">
        <f>SUMPRODUCT(C10:I10,$C$8:$I$8)</f>
        <v>0</v>
      </c>
      <c r="K10" s="31"/>
    </row>
    <row r="11" spans="1:11" x14ac:dyDescent="0.3">
      <c r="A11" s="47" t="s">
        <v>44</v>
      </c>
      <c r="B11" s="10" t="s">
        <v>28</v>
      </c>
      <c r="C11" s="30"/>
      <c r="D11" s="30"/>
      <c r="E11" s="30"/>
      <c r="F11" s="30"/>
      <c r="G11" s="30"/>
      <c r="H11" s="30"/>
      <c r="I11" s="30"/>
      <c r="J11" s="9">
        <f t="shared" ref="J11:J13" si="0">SUMPRODUCT(C11:I11,$C$8:$I$8)</f>
        <v>0</v>
      </c>
      <c r="K11" s="31"/>
    </row>
    <row r="12" spans="1:11" x14ac:dyDescent="0.3">
      <c r="A12" s="47" t="s">
        <v>45</v>
      </c>
      <c r="B12" s="10" t="s">
        <v>29</v>
      </c>
      <c r="C12" s="30"/>
      <c r="D12" s="30"/>
      <c r="E12" s="30"/>
      <c r="F12" s="30"/>
      <c r="G12" s="30"/>
      <c r="H12" s="30"/>
      <c r="I12" s="30"/>
      <c r="J12" s="9">
        <f t="shared" si="0"/>
        <v>0</v>
      </c>
      <c r="K12" s="31"/>
    </row>
    <row r="13" spans="1:11" x14ac:dyDescent="0.3">
      <c r="A13" s="47" t="s">
        <v>46</v>
      </c>
      <c r="B13" s="10" t="s">
        <v>31</v>
      </c>
      <c r="C13" s="30"/>
      <c r="D13" s="30"/>
      <c r="E13" s="30"/>
      <c r="F13" s="30"/>
      <c r="G13" s="30"/>
      <c r="H13" s="30"/>
      <c r="I13" s="30"/>
      <c r="J13" s="9">
        <f t="shared" si="0"/>
        <v>0</v>
      </c>
      <c r="K13" s="31"/>
    </row>
    <row r="14" spans="1:11" x14ac:dyDescent="0.3">
      <c r="A14" s="47" t="s">
        <v>47</v>
      </c>
      <c r="B14" s="10" t="s">
        <v>177</v>
      </c>
      <c r="C14" s="30"/>
      <c r="D14" s="30"/>
      <c r="E14" s="30"/>
      <c r="F14" s="30"/>
      <c r="G14" s="30"/>
      <c r="H14" s="30"/>
      <c r="I14" s="30"/>
      <c r="J14" s="9">
        <v>8000</v>
      </c>
      <c r="K14" s="31"/>
    </row>
    <row r="15" spans="1:11" x14ac:dyDescent="0.3">
      <c r="A15" s="47" t="s">
        <v>48</v>
      </c>
      <c r="B15" s="10" t="s">
        <v>32</v>
      </c>
      <c r="C15" s="30"/>
      <c r="D15" s="30"/>
      <c r="E15" s="30"/>
      <c r="F15" s="30"/>
      <c r="G15" s="30"/>
      <c r="H15" s="30"/>
      <c r="I15" s="30"/>
      <c r="J15" s="9">
        <f t="shared" ref="J15:J26" si="1">SUMPRODUCT(C15:I15,$C$8:$I$8)</f>
        <v>0</v>
      </c>
      <c r="K15" s="31"/>
    </row>
    <row r="16" spans="1:11" x14ac:dyDescent="0.3">
      <c r="A16" s="47" t="s">
        <v>49</v>
      </c>
      <c r="B16" s="10" t="s">
        <v>33</v>
      </c>
      <c r="C16" s="30"/>
      <c r="D16" s="30"/>
      <c r="E16" s="30"/>
      <c r="F16" s="30"/>
      <c r="G16" s="30"/>
      <c r="H16" s="30"/>
      <c r="I16" s="30"/>
      <c r="J16" s="9">
        <f t="shared" si="1"/>
        <v>0</v>
      </c>
      <c r="K16" s="31"/>
    </row>
    <row r="17" spans="1:147" x14ac:dyDescent="0.3">
      <c r="A17" s="47" t="s">
        <v>50</v>
      </c>
      <c r="B17" s="10" t="s">
        <v>34</v>
      </c>
      <c r="C17" s="30"/>
      <c r="D17" s="30"/>
      <c r="E17" s="30"/>
      <c r="F17" s="30"/>
      <c r="G17" s="30"/>
      <c r="H17" s="30"/>
      <c r="I17" s="30"/>
      <c r="J17" s="9">
        <f t="shared" si="1"/>
        <v>0</v>
      </c>
      <c r="K17" s="31"/>
    </row>
    <row r="18" spans="1:147" x14ac:dyDescent="0.3">
      <c r="A18" s="47" t="s">
        <v>51</v>
      </c>
      <c r="B18" s="10" t="s">
        <v>35</v>
      </c>
      <c r="C18" s="30"/>
      <c r="D18" s="30"/>
      <c r="E18" s="30"/>
      <c r="F18" s="30"/>
      <c r="G18" s="30"/>
      <c r="H18" s="30"/>
      <c r="I18" s="30"/>
      <c r="J18" s="9">
        <f t="shared" si="1"/>
        <v>0</v>
      </c>
      <c r="K18" s="31"/>
    </row>
    <row r="19" spans="1:147" x14ac:dyDescent="0.3">
      <c r="A19" s="47" t="s">
        <v>52</v>
      </c>
      <c r="B19" s="10" t="s">
        <v>36</v>
      </c>
      <c r="C19" s="30"/>
      <c r="D19" s="30"/>
      <c r="E19" s="30"/>
      <c r="F19" s="30"/>
      <c r="G19" s="30"/>
      <c r="H19" s="30"/>
      <c r="I19" s="30"/>
      <c r="J19" s="9">
        <f t="shared" si="1"/>
        <v>0</v>
      </c>
      <c r="K19" s="31"/>
    </row>
    <row r="20" spans="1:147" x14ac:dyDescent="0.3">
      <c r="A20" s="47" t="s">
        <v>53</v>
      </c>
      <c r="B20" s="10" t="s">
        <v>37</v>
      </c>
      <c r="C20" s="30"/>
      <c r="D20" s="30"/>
      <c r="E20" s="30"/>
      <c r="F20" s="30"/>
      <c r="G20" s="30"/>
      <c r="H20" s="30"/>
      <c r="I20" s="30"/>
      <c r="J20" s="9">
        <f t="shared" si="1"/>
        <v>0</v>
      </c>
      <c r="K20" s="31"/>
    </row>
    <row r="21" spans="1:147" x14ac:dyDescent="0.3">
      <c r="A21" s="47" t="s">
        <v>54</v>
      </c>
      <c r="B21" s="10" t="s">
        <v>38</v>
      </c>
      <c r="C21" s="30"/>
      <c r="D21" s="30"/>
      <c r="E21" s="30"/>
      <c r="F21" s="30"/>
      <c r="G21" s="30"/>
      <c r="H21" s="30"/>
      <c r="I21" s="30"/>
      <c r="J21" s="9">
        <f t="shared" si="1"/>
        <v>0</v>
      </c>
      <c r="K21" s="31"/>
    </row>
    <row r="22" spans="1:147" x14ac:dyDescent="0.3">
      <c r="A22" s="47" t="s">
        <v>55</v>
      </c>
      <c r="B22" s="10" t="s">
        <v>39</v>
      </c>
      <c r="C22" s="30"/>
      <c r="D22" s="30"/>
      <c r="E22" s="30"/>
      <c r="F22" s="30"/>
      <c r="G22" s="30"/>
      <c r="H22" s="30"/>
      <c r="I22" s="30"/>
      <c r="J22" s="9">
        <f t="shared" si="1"/>
        <v>0</v>
      </c>
      <c r="K22" s="31"/>
    </row>
    <row r="23" spans="1:147" x14ac:dyDescent="0.3">
      <c r="A23" s="47" t="s">
        <v>56</v>
      </c>
      <c r="B23" s="10" t="s">
        <v>25</v>
      </c>
      <c r="C23" s="30"/>
      <c r="D23" s="30"/>
      <c r="E23" s="30"/>
      <c r="F23" s="30"/>
      <c r="G23" s="30"/>
      <c r="H23" s="30"/>
      <c r="I23" s="30"/>
      <c r="J23" s="9">
        <f t="shared" si="1"/>
        <v>0</v>
      </c>
      <c r="K23" s="31"/>
    </row>
    <row r="24" spans="1:147" x14ac:dyDescent="0.3">
      <c r="A24" s="47" t="s">
        <v>57</v>
      </c>
      <c r="B24" s="10" t="s">
        <v>40</v>
      </c>
      <c r="C24" s="30"/>
      <c r="D24" s="30"/>
      <c r="E24" s="30"/>
      <c r="F24" s="30"/>
      <c r="G24" s="30"/>
      <c r="H24" s="30"/>
      <c r="I24" s="30"/>
      <c r="J24" s="9">
        <f t="shared" si="1"/>
        <v>0</v>
      </c>
      <c r="K24" s="31"/>
    </row>
    <row r="25" spans="1:147" x14ac:dyDescent="0.3">
      <c r="A25" s="47" t="s">
        <v>58</v>
      </c>
      <c r="B25" s="10" t="s">
        <v>41</v>
      </c>
      <c r="C25" s="30" t="s">
        <v>183</v>
      </c>
      <c r="D25" s="30"/>
      <c r="E25" s="30"/>
      <c r="F25" s="30"/>
      <c r="G25" s="30"/>
      <c r="H25" s="30"/>
      <c r="I25" s="30" t="s">
        <v>183</v>
      </c>
      <c r="J25" s="9">
        <f t="shared" si="1"/>
        <v>0</v>
      </c>
      <c r="K25" s="31"/>
    </row>
    <row r="26" spans="1:147" ht="28.8" x14ac:dyDescent="0.3">
      <c r="A26" s="47" t="s">
        <v>176</v>
      </c>
      <c r="B26" s="10" t="s">
        <v>42</v>
      </c>
      <c r="C26" s="30"/>
      <c r="D26" s="30"/>
      <c r="E26" s="30"/>
      <c r="F26" s="30"/>
      <c r="G26" s="30"/>
      <c r="H26" s="30"/>
      <c r="I26" s="30"/>
      <c r="J26" s="9">
        <f t="shared" si="1"/>
        <v>0</v>
      </c>
      <c r="K26" s="31"/>
    </row>
    <row r="27" spans="1:147" x14ac:dyDescent="0.3">
      <c r="A27" s="44"/>
      <c r="B27" s="57" t="s">
        <v>5</v>
      </c>
      <c r="C27" s="57"/>
      <c r="D27" s="57"/>
      <c r="E27" s="57"/>
      <c r="F27" s="57"/>
      <c r="G27" s="57"/>
      <c r="H27" s="57"/>
      <c r="I27" s="49"/>
      <c r="J27" s="13">
        <f>SUM(J10:J26)</f>
        <v>8000</v>
      </c>
      <c r="K27" s="32"/>
    </row>
    <row r="28" spans="1:147" s="8" customFormat="1" x14ac:dyDescent="0.3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</row>
    <row r="29" spans="1:147" x14ac:dyDescent="0.3">
      <c r="A29" s="43" t="s">
        <v>59</v>
      </c>
      <c r="B29" s="12" t="s">
        <v>61</v>
      </c>
      <c r="C29" s="56" t="s">
        <v>12</v>
      </c>
      <c r="D29" s="56"/>
      <c r="E29" s="56"/>
      <c r="F29" s="56"/>
      <c r="G29" s="56"/>
      <c r="H29" s="56"/>
      <c r="I29" s="48"/>
      <c r="J29" s="14"/>
      <c r="K29" s="29"/>
    </row>
    <row r="30" spans="1:147" x14ac:dyDescent="0.3">
      <c r="A30" s="47" t="s">
        <v>82</v>
      </c>
      <c r="B30" s="10" t="s">
        <v>62</v>
      </c>
      <c r="C30" s="30"/>
      <c r="D30" s="30"/>
      <c r="E30" s="30"/>
      <c r="F30" s="30"/>
      <c r="G30" s="30"/>
      <c r="H30" s="30"/>
      <c r="I30" s="30"/>
      <c r="J30" s="9">
        <f t="shared" ref="J30:J65" si="2">SUMPRODUCT(C30:I30,$C$8:$I$8)</f>
        <v>0</v>
      </c>
      <c r="K30" s="31"/>
    </row>
    <row r="31" spans="1:147" ht="28.8" x14ac:dyDescent="0.3">
      <c r="A31" s="47" t="s">
        <v>83</v>
      </c>
      <c r="B31" s="10" t="s">
        <v>63</v>
      </c>
      <c r="C31" s="30"/>
      <c r="D31" s="30"/>
      <c r="E31" s="30"/>
      <c r="F31" s="30"/>
      <c r="G31" s="30"/>
      <c r="H31" s="30"/>
      <c r="I31" s="30"/>
      <c r="J31" s="9">
        <f t="shared" si="2"/>
        <v>0</v>
      </c>
      <c r="K31" s="31"/>
    </row>
    <row r="32" spans="1:147" x14ac:dyDescent="0.3">
      <c r="A32" s="47" t="s">
        <v>84</v>
      </c>
      <c r="B32" s="10" t="s">
        <v>64</v>
      </c>
      <c r="C32" s="30"/>
      <c r="D32" s="30"/>
      <c r="E32" s="30"/>
      <c r="F32" s="30"/>
      <c r="G32" s="30"/>
      <c r="H32" s="30"/>
      <c r="I32" s="30"/>
      <c r="J32" s="9">
        <f t="shared" si="2"/>
        <v>0</v>
      </c>
      <c r="K32" s="31"/>
    </row>
    <row r="33" spans="1:11" x14ac:dyDescent="0.3">
      <c r="A33" s="47" t="s">
        <v>85</v>
      </c>
      <c r="B33" s="10" t="s">
        <v>65</v>
      </c>
      <c r="C33" s="30"/>
      <c r="D33" s="30"/>
      <c r="E33" s="30"/>
      <c r="F33" s="30"/>
      <c r="G33" s="30"/>
      <c r="H33" s="30"/>
      <c r="I33" s="30"/>
      <c r="J33" s="9">
        <f t="shared" si="2"/>
        <v>0</v>
      </c>
      <c r="K33" s="31"/>
    </row>
    <row r="34" spans="1:11" x14ac:dyDescent="0.3">
      <c r="A34" s="47" t="s">
        <v>86</v>
      </c>
      <c r="B34" s="10" t="s">
        <v>66</v>
      </c>
      <c r="C34" s="30"/>
      <c r="D34" s="30"/>
      <c r="E34" s="30"/>
      <c r="F34" s="30"/>
      <c r="G34" s="30"/>
      <c r="H34" s="30"/>
      <c r="I34" s="30"/>
      <c r="J34" s="9">
        <f t="shared" si="2"/>
        <v>0</v>
      </c>
      <c r="K34" s="31"/>
    </row>
    <row r="35" spans="1:11" x14ac:dyDescent="0.3">
      <c r="A35" s="47" t="s">
        <v>87</v>
      </c>
      <c r="B35" s="10" t="s">
        <v>67</v>
      </c>
      <c r="C35" s="30"/>
      <c r="D35" s="30"/>
      <c r="E35" s="30"/>
      <c r="F35" s="30"/>
      <c r="G35" s="30"/>
      <c r="H35" s="30"/>
      <c r="I35" s="30"/>
      <c r="J35" s="9">
        <f t="shared" si="2"/>
        <v>0</v>
      </c>
      <c r="K35" s="31"/>
    </row>
    <row r="36" spans="1:11" x14ac:dyDescent="0.3">
      <c r="A36" s="47" t="s">
        <v>88</v>
      </c>
      <c r="B36" s="10" t="s">
        <v>68</v>
      </c>
      <c r="C36" s="30"/>
      <c r="D36" s="30"/>
      <c r="E36" s="30"/>
      <c r="F36" s="30"/>
      <c r="G36" s="30"/>
      <c r="H36" s="30"/>
      <c r="I36" s="30"/>
      <c r="J36" s="9">
        <f t="shared" si="2"/>
        <v>0</v>
      </c>
      <c r="K36" s="31"/>
    </row>
    <row r="37" spans="1:11" x14ac:dyDescent="0.3">
      <c r="A37" s="47" t="s">
        <v>89</v>
      </c>
      <c r="B37" s="10" t="s">
        <v>69</v>
      </c>
      <c r="C37" s="30"/>
      <c r="D37" s="30"/>
      <c r="E37" s="30"/>
      <c r="F37" s="30"/>
      <c r="G37" s="30"/>
      <c r="H37" s="30"/>
      <c r="I37" s="30"/>
      <c r="J37" s="9">
        <f t="shared" si="2"/>
        <v>0</v>
      </c>
      <c r="K37" s="31"/>
    </row>
    <row r="38" spans="1:11" x14ac:dyDescent="0.3">
      <c r="A38" s="47" t="s">
        <v>90</v>
      </c>
      <c r="B38" s="10" t="s">
        <v>70</v>
      </c>
      <c r="C38" s="30"/>
      <c r="D38" s="30"/>
      <c r="E38" s="30"/>
      <c r="F38" s="30"/>
      <c r="G38" s="30"/>
      <c r="H38" s="30"/>
      <c r="I38" s="30"/>
      <c r="J38" s="9">
        <f t="shared" si="2"/>
        <v>0</v>
      </c>
      <c r="K38" s="31"/>
    </row>
    <row r="39" spans="1:11" x14ac:dyDescent="0.3">
      <c r="A39" s="47" t="s">
        <v>91</v>
      </c>
      <c r="B39" s="10" t="s">
        <v>71</v>
      </c>
      <c r="C39" s="30"/>
      <c r="D39" s="30"/>
      <c r="E39" s="30"/>
      <c r="F39" s="30"/>
      <c r="G39" s="30"/>
      <c r="H39" s="30"/>
      <c r="I39" s="30"/>
      <c r="J39" s="9">
        <f t="shared" si="2"/>
        <v>0</v>
      </c>
      <c r="K39" s="31"/>
    </row>
    <row r="40" spans="1:11" x14ac:dyDescent="0.3">
      <c r="A40" s="47" t="s">
        <v>92</v>
      </c>
      <c r="B40" s="10" t="s">
        <v>72</v>
      </c>
      <c r="C40" s="30"/>
      <c r="D40" s="30"/>
      <c r="E40" s="30"/>
      <c r="F40" s="30"/>
      <c r="G40" s="30"/>
      <c r="H40" s="30"/>
      <c r="I40" s="30"/>
      <c r="J40" s="9">
        <v>5000</v>
      </c>
      <c r="K40" s="31"/>
    </row>
    <row r="41" spans="1:11" x14ac:dyDescent="0.3">
      <c r="A41" s="47" t="s">
        <v>93</v>
      </c>
      <c r="B41" s="10" t="s">
        <v>73</v>
      </c>
      <c r="C41" s="30"/>
      <c r="D41" s="30"/>
      <c r="E41" s="30"/>
      <c r="F41" s="30"/>
      <c r="G41" s="30"/>
      <c r="H41" s="30"/>
      <c r="I41" s="30"/>
      <c r="J41" s="9">
        <f t="shared" si="2"/>
        <v>0</v>
      </c>
      <c r="K41" s="31"/>
    </row>
    <row r="42" spans="1:11" x14ac:dyDescent="0.3">
      <c r="A42" s="47" t="s">
        <v>94</v>
      </c>
      <c r="B42" s="10" t="s">
        <v>74</v>
      </c>
      <c r="C42" s="30"/>
      <c r="D42" s="30"/>
      <c r="E42" s="30"/>
      <c r="F42" s="30"/>
      <c r="G42" s="30"/>
      <c r="H42" s="30"/>
      <c r="I42" s="30"/>
      <c r="J42" s="9">
        <f t="shared" si="2"/>
        <v>0</v>
      </c>
      <c r="K42" s="31"/>
    </row>
    <row r="43" spans="1:11" x14ac:dyDescent="0.3">
      <c r="A43" s="47" t="s">
        <v>95</v>
      </c>
      <c r="B43" s="10" t="s">
        <v>75</v>
      </c>
      <c r="C43" s="30"/>
      <c r="D43" s="30"/>
      <c r="E43" s="30"/>
      <c r="F43" s="30"/>
      <c r="G43" s="30"/>
      <c r="H43" s="30"/>
      <c r="I43" s="30"/>
      <c r="J43" s="9">
        <f t="shared" si="2"/>
        <v>0</v>
      </c>
      <c r="K43" s="31"/>
    </row>
    <row r="44" spans="1:11" x14ac:dyDescent="0.3">
      <c r="A44" s="47" t="s">
        <v>96</v>
      </c>
      <c r="B44" s="10" t="s">
        <v>76</v>
      </c>
      <c r="C44" s="30"/>
      <c r="D44" s="30"/>
      <c r="E44" s="30"/>
      <c r="F44" s="30"/>
      <c r="G44" s="30"/>
      <c r="H44" s="30"/>
      <c r="I44" s="30"/>
      <c r="J44" s="9">
        <f t="shared" si="2"/>
        <v>0</v>
      </c>
      <c r="K44" s="31"/>
    </row>
    <row r="45" spans="1:11" x14ac:dyDescent="0.3">
      <c r="A45" s="47" t="s">
        <v>97</v>
      </c>
      <c r="B45" s="10" t="s">
        <v>77</v>
      </c>
      <c r="C45" s="30"/>
      <c r="D45" s="30"/>
      <c r="E45" s="30"/>
      <c r="F45" s="30"/>
      <c r="G45" s="30"/>
      <c r="H45" s="30"/>
      <c r="I45" s="30"/>
      <c r="J45" s="9">
        <f t="shared" si="2"/>
        <v>0</v>
      </c>
      <c r="K45" s="31"/>
    </row>
    <row r="46" spans="1:11" x14ac:dyDescent="0.3">
      <c r="A46" s="47" t="s">
        <v>98</v>
      </c>
      <c r="B46" s="10" t="s">
        <v>39</v>
      </c>
      <c r="C46" s="30"/>
      <c r="D46" s="30"/>
      <c r="E46" s="30"/>
      <c r="F46" s="30"/>
      <c r="G46" s="30"/>
      <c r="H46" s="30"/>
      <c r="I46" s="30"/>
      <c r="J46" s="9">
        <f t="shared" si="2"/>
        <v>0</v>
      </c>
      <c r="K46" s="31"/>
    </row>
    <row r="47" spans="1:11" x14ac:dyDescent="0.3">
      <c r="A47" s="47" t="s">
        <v>99</v>
      </c>
      <c r="B47" s="10" t="s">
        <v>78</v>
      </c>
      <c r="C47" s="30"/>
      <c r="D47" s="30"/>
      <c r="E47" s="30"/>
      <c r="F47" s="30"/>
      <c r="G47" s="30"/>
      <c r="H47" s="30"/>
      <c r="I47" s="30"/>
      <c r="J47" s="9">
        <f t="shared" si="2"/>
        <v>0</v>
      </c>
      <c r="K47" s="31"/>
    </row>
    <row r="48" spans="1:11" x14ac:dyDescent="0.3">
      <c r="A48" s="47" t="s">
        <v>100</v>
      </c>
      <c r="B48" s="10" t="s">
        <v>79</v>
      </c>
      <c r="C48" s="30"/>
      <c r="D48" s="30"/>
      <c r="E48" s="30"/>
      <c r="F48" s="30"/>
      <c r="G48" s="30"/>
      <c r="H48" s="30"/>
      <c r="I48" s="30"/>
      <c r="J48" s="9">
        <f t="shared" si="2"/>
        <v>0</v>
      </c>
      <c r="K48" s="31"/>
    </row>
    <row r="49" spans="1:11" x14ac:dyDescent="0.3">
      <c r="A49" s="47" t="s">
        <v>101</v>
      </c>
      <c r="B49" s="10" t="s">
        <v>80</v>
      </c>
      <c r="C49" s="30"/>
      <c r="D49" s="30"/>
      <c r="E49" s="30"/>
      <c r="F49" s="30"/>
      <c r="G49" s="30"/>
      <c r="H49" s="30"/>
      <c r="I49" s="30"/>
      <c r="J49" s="9">
        <f t="shared" si="2"/>
        <v>0</v>
      </c>
      <c r="K49" s="31"/>
    </row>
    <row r="50" spans="1:11" x14ac:dyDescent="0.3">
      <c r="A50" s="47" t="s">
        <v>102</v>
      </c>
      <c r="B50" s="10" t="s">
        <v>81</v>
      </c>
      <c r="C50" s="30"/>
      <c r="D50" s="30"/>
      <c r="E50" s="30"/>
      <c r="F50" s="30"/>
      <c r="G50" s="30"/>
      <c r="H50" s="30"/>
      <c r="I50" s="30"/>
      <c r="J50" s="9">
        <f t="shared" si="2"/>
        <v>0</v>
      </c>
      <c r="K50" s="31"/>
    </row>
    <row r="51" spans="1:11" x14ac:dyDescent="0.3">
      <c r="A51" s="47" t="s">
        <v>105</v>
      </c>
      <c r="B51" s="10" t="s">
        <v>121</v>
      </c>
      <c r="C51" s="30"/>
      <c r="D51" s="30"/>
      <c r="E51" s="30"/>
      <c r="F51" s="30"/>
      <c r="G51" s="30"/>
      <c r="H51" s="30"/>
      <c r="I51" s="30"/>
      <c r="J51" s="9">
        <f t="shared" si="2"/>
        <v>0</v>
      </c>
      <c r="K51" s="31"/>
    </row>
    <row r="52" spans="1:11" x14ac:dyDescent="0.3">
      <c r="A52" s="47" t="s">
        <v>106</v>
      </c>
      <c r="B52" s="10" t="s">
        <v>122</v>
      </c>
      <c r="C52" s="30"/>
      <c r="D52" s="30"/>
      <c r="E52" s="30"/>
      <c r="F52" s="30"/>
      <c r="G52" s="30"/>
      <c r="H52" s="30"/>
      <c r="I52" s="30"/>
      <c r="J52" s="9">
        <f t="shared" si="2"/>
        <v>0</v>
      </c>
      <c r="K52" s="31"/>
    </row>
    <row r="53" spans="1:11" x14ac:dyDescent="0.3">
      <c r="A53" s="47" t="s">
        <v>107</v>
      </c>
      <c r="B53" s="10" t="s">
        <v>123</v>
      </c>
      <c r="C53" s="30"/>
      <c r="D53" s="30"/>
      <c r="E53" s="30"/>
      <c r="F53" s="30"/>
      <c r="G53" s="30"/>
      <c r="H53" s="30"/>
      <c r="I53" s="30"/>
      <c r="J53" s="9">
        <f t="shared" si="2"/>
        <v>0</v>
      </c>
      <c r="K53" s="31"/>
    </row>
    <row r="54" spans="1:11" ht="28.8" x14ac:dyDescent="0.3">
      <c r="A54" s="47" t="s">
        <v>108</v>
      </c>
      <c r="B54" s="10" t="s">
        <v>103</v>
      </c>
      <c r="C54" s="30"/>
      <c r="D54" s="30"/>
      <c r="E54" s="30"/>
      <c r="F54" s="30"/>
      <c r="G54" s="30"/>
      <c r="H54" s="30"/>
      <c r="I54" s="30"/>
      <c r="J54" s="9">
        <f t="shared" si="2"/>
        <v>0</v>
      </c>
      <c r="K54" s="31"/>
    </row>
    <row r="55" spans="1:11" x14ac:dyDescent="0.3">
      <c r="A55" s="47" t="s">
        <v>109</v>
      </c>
      <c r="B55" s="10" t="s">
        <v>124</v>
      </c>
      <c r="C55" s="30"/>
      <c r="D55" s="30"/>
      <c r="E55" s="30"/>
      <c r="F55" s="30"/>
      <c r="G55" s="30"/>
      <c r="H55" s="30"/>
      <c r="I55" s="30"/>
      <c r="J55" s="9">
        <f t="shared" si="2"/>
        <v>0</v>
      </c>
      <c r="K55" s="31"/>
    </row>
    <row r="56" spans="1:11" x14ac:dyDescent="0.3">
      <c r="A56" s="47" t="s">
        <v>110</v>
      </c>
      <c r="B56" s="10" t="s">
        <v>125</v>
      </c>
      <c r="C56" s="30"/>
      <c r="D56" s="30"/>
      <c r="E56" s="30"/>
      <c r="F56" s="30"/>
      <c r="G56" s="30"/>
      <c r="H56" s="30"/>
      <c r="I56" s="30"/>
      <c r="J56" s="9">
        <f t="shared" si="2"/>
        <v>0</v>
      </c>
      <c r="K56" s="31"/>
    </row>
    <row r="57" spans="1:11" x14ac:dyDescent="0.3">
      <c r="A57" s="47" t="s">
        <v>111</v>
      </c>
      <c r="B57" s="10" t="s">
        <v>104</v>
      </c>
      <c r="C57" s="30"/>
      <c r="D57" s="30"/>
      <c r="E57" s="30"/>
      <c r="F57" s="30"/>
      <c r="G57" s="30"/>
      <c r="H57" s="30"/>
      <c r="I57" s="30"/>
      <c r="J57" s="9">
        <f t="shared" si="2"/>
        <v>0</v>
      </c>
      <c r="K57" s="31"/>
    </row>
    <row r="58" spans="1:11" x14ac:dyDescent="0.3">
      <c r="A58" s="47" t="s">
        <v>112</v>
      </c>
      <c r="B58" s="10" t="s">
        <v>126</v>
      </c>
      <c r="C58" s="30"/>
      <c r="D58" s="30"/>
      <c r="E58" s="30"/>
      <c r="F58" s="30"/>
      <c r="G58" s="30"/>
      <c r="H58" s="30"/>
      <c r="I58" s="30"/>
      <c r="J58" s="9">
        <f t="shared" si="2"/>
        <v>0</v>
      </c>
      <c r="K58" s="31"/>
    </row>
    <row r="59" spans="1:11" x14ac:dyDescent="0.3">
      <c r="A59" s="47" t="s">
        <v>113</v>
      </c>
      <c r="B59" s="10" t="s">
        <v>39</v>
      </c>
      <c r="C59" s="30"/>
      <c r="D59" s="30"/>
      <c r="E59" s="30"/>
      <c r="F59" s="30"/>
      <c r="G59" s="30"/>
      <c r="H59" s="30"/>
      <c r="I59" s="30"/>
      <c r="J59" s="9">
        <f t="shared" si="2"/>
        <v>0</v>
      </c>
      <c r="K59" s="31"/>
    </row>
    <row r="60" spans="1:11" x14ac:dyDescent="0.3">
      <c r="A60" s="47" t="s">
        <v>114</v>
      </c>
      <c r="B60" s="10" t="s">
        <v>127</v>
      </c>
      <c r="C60" s="30"/>
      <c r="D60" s="30"/>
      <c r="E60" s="30"/>
      <c r="F60" s="30"/>
      <c r="G60" s="30"/>
      <c r="H60" s="30"/>
      <c r="I60" s="30"/>
      <c r="J60" s="9">
        <f t="shared" si="2"/>
        <v>0</v>
      </c>
      <c r="K60" s="31"/>
    </row>
    <row r="61" spans="1:11" x14ac:dyDescent="0.3">
      <c r="A61" s="47" t="s">
        <v>115</v>
      </c>
      <c r="B61" s="10" t="s">
        <v>128</v>
      </c>
      <c r="C61" s="30"/>
      <c r="D61" s="30"/>
      <c r="E61" s="30"/>
      <c r="F61" s="30"/>
      <c r="G61" s="30"/>
      <c r="H61" s="30"/>
      <c r="I61" s="30"/>
      <c r="J61" s="9">
        <f t="shared" si="2"/>
        <v>0</v>
      </c>
      <c r="K61" s="31"/>
    </row>
    <row r="62" spans="1:11" x14ac:dyDescent="0.3">
      <c r="A62" s="47" t="s">
        <v>116</v>
      </c>
      <c r="B62" s="10" t="s">
        <v>129</v>
      </c>
      <c r="C62" s="30"/>
      <c r="D62" s="30"/>
      <c r="E62" s="30"/>
      <c r="F62" s="30"/>
      <c r="G62" s="30"/>
      <c r="H62" s="30"/>
      <c r="I62" s="30"/>
      <c r="J62" s="9">
        <f t="shared" si="2"/>
        <v>0</v>
      </c>
      <c r="K62" s="31"/>
    </row>
    <row r="63" spans="1:11" x14ac:dyDescent="0.3">
      <c r="A63" s="47" t="s">
        <v>117</v>
      </c>
      <c r="B63" s="10" t="s">
        <v>130</v>
      </c>
      <c r="C63" s="30"/>
      <c r="D63" s="30"/>
      <c r="E63" s="30"/>
      <c r="F63" s="30"/>
      <c r="G63" s="30"/>
      <c r="H63" s="30"/>
      <c r="I63" s="30"/>
      <c r="J63" s="9">
        <f t="shared" si="2"/>
        <v>0</v>
      </c>
      <c r="K63" s="31"/>
    </row>
    <row r="64" spans="1:11" x14ac:dyDescent="0.3">
      <c r="A64" s="47" t="s">
        <v>118</v>
      </c>
      <c r="B64" s="10" t="s">
        <v>131</v>
      </c>
      <c r="C64" s="30"/>
      <c r="D64" s="30"/>
      <c r="E64" s="30"/>
      <c r="F64" s="30"/>
      <c r="G64" s="30"/>
      <c r="H64" s="30"/>
      <c r="I64" s="30"/>
      <c r="J64" s="9">
        <f t="shared" si="2"/>
        <v>0</v>
      </c>
      <c r="K64" s="31"/>
    </row>
    <row r="65" spans="1:11" x14ac:dyDescent="0.3">
      <c r="A65" s="47" t="s">
        <v>119</v>
      </c>
      <c r="B65" s="10" t="s">
        <v>132</v>
      </c>
      <c r="C65" s="30"/>
      <c r="D65" s="30"/>
      <c r="E65" s="30"/>
      <c r="F65" s="30"/>
      <c r="G65" s="30"/>
      <c r="H65" s="30"/>
      <c r="I65" s="30"/>
      <c r="J65" s="9">
        <f t="shared" si="2"/>
        <v>0</v>
      </c>
      <c r="K65" s="31"/>
    </row>
    <row r="66" spans="1:11" x14ac:dyDescent="0.3">
      <c r="A66" s="47" t="s">
        <v>120</v>
      </c>
      <c r="B66" s="10" t="s">
        <v>133</v>
      </c>
      <c r="C66" s="30"/>
      <c r="D66" s="30"/>
      <c r="E66" s="30"/>
      <c r="F66" s="30"/>
      <c r="G66" s="30"/>
      <c r="H66" s="30"/>
      <c r="I66" s="30"/>
      <c r="J66" s="9"/>
      <c r="K66" s="31"/>
    </row>
    <row r="67" spans="1:11" x14ac:dyDescent="0.3">
      <c r="A67" s="44"/>
      <c r="B67" s="57" t="s">
        <v>5</v>
      </c>
      <c r="C67" s="57"/>
      <c r="D67" s="57"/>
      <c r="E67" s="57"/>
      <c r="F67" s="57"/>
      <c r="G67" s="57"/>
      <c r="H67" s="57"/>
      <c r="I67" s="49"/>
      <c r="J67" s="13">
        <f>SUM(J30:J66)</f>
        <v>5000</v>
      </c>
      <c r="K67" s="32"/>
    </row>
    <row r="68" spans="1:11" x14ac:dyDescent="0.3">
      <c r="A68" s="61"/>
      <c r="B68" s="62"/>
      <c r="C68" s="62"/>
      <c r="D68" s="62"/>
      <c r="E68" s="62"/>
      <c r="F68" s="62"/>
      <c r="G68" s="62"/>
      <c r="H68" s="62"/>
      <c r="I68" s="62"/>
      <c r="J68" s="62"/>
      <c r="K68" s="63"/>
    </row>
    <row r="69" spans="1:11" x14ac:dyDescent="0.3">
      <c r="A69" s="43" t="s">
        <v>60</v>
      </c>
      <c r="B69" s="15" t="s">
        <v>134</v>
      </c>
      <c r="C69" s="56" t="s">
        <v>12</v>
      </c>
      <c r="D69" s="56"/>
      <c r="E69" s="56"/>
      <c r="F69" s="56"/>
      <c r="G69" s="56"/>
      <c r="H69" s="56"/>
      <c r="I69" s="48"/>
      <c r="J69" s="14"/>
      <c r="K69" s="29"/>
    </row>
    <row r="70" spans="1:11" x14ac:dyDescent="0.3">
      <c r="A70" s="47" t="s">
        <v>135</v>
      </c>
      <c r="B70" s="10" t="s">
        <v>137</v>
      </c>
      <c r="C70" s="30"/>
      <c r="D70" s="30"/>
      <c r="E70" s="30"/>
      <c r="F70" s="30"/>
      <c r="G70" s="30"/>
      <c r="H70" s="30"/>
      <c r="I70" s="30"/>
      <c r="J70" s="9">
        <f t="shared" ref="J70:J80" si="3">SUMPRODUCT(C70:I70,$C$8:$I$8)</f>
        <v>0</v>
      </c>
      <c r="K70" s="31"/>
    </row>
    <row r="71" spans="1:11" x14ac:dyDescent="0.3">
      <c r="A71" s="47" t="s">
        <v>145</v>
      </c>
      <c r="B71" s="10" t="s">
        <v>138</v>
      </c>
      <c r="C71" s="30"/>
      <c r="D71" s="30"/>
      <c r="E71" s="30"/>
      <c r="F71" s="30"/>
      <c r="G71" s="30"/>
      <c r="H71" s="30"/>
      <c r="I71" s="30"/>
      <c r="J71" s="9">
        <f t="shared" si="3"/>
        <v>0</v>
      </c>
      <c r="K71" s="31"/>
    </row>
    <row r="72" spans="1:11" x14ac:dyDescent="0.3">
      <c r="A72" s="47" t="s">
        <v>146</v>
      </c>
      <c r="B72" s="10" t="s">
        <v>139</v>
      </c>
      <c r="C72" s="30"/>
      <c r="D72" s="30"/>
      <c r="E72" s="30"/>
      <c r="F72" s="30"/>
      <c r="G72" s="30"/>
      <c r="H72" s="30"/>
      <c r="I72" s="30"/>
      <c r="J72" s="9">
        <f t="shared" si="3"/>
        <v>0</v>
      </c>
      <c r="K72" s="31"/>
    </row>
    <row r="73" spans="1:11" x14ac:dyDescent="0.3">
      <c r="A73" s="47" t="s">
        <v>147</v>
      </c>
      <c r="B73" s="10" t="s">
        <v>140</v>
      </c>
      <c r="C73" s="30"/>
      <c r="D73" s="30"/>
      <c r="E73" s="30"/>
      <c r="F73" s="30"/>
      <c r="G73" s="30"/>
      <c r="H73" s="30"/>
      <c r="I73" s="30"/>
      <c r="J73" s="9">
        <f t="shared" si="3"/>
        <v>0</v>
      </c>
      <c r="K73" s="31"/>
    </row>
    <row r="74" spans="1:11" x14ac:dyDescent="0.3">
      <c r="A74" s="47" t="s">
        <v>148</v>
      </c>
      <c r="B74" s="10" t="s">
        <v>141</v>
      </c>
      <c r="C74" s="30"/>
      <c r="D74" s="30"/>
      <c r="E74" s="30"/>
      <c r="F74" s="30"/>
      <c r="G74" s="30"/>
      <c r="H74" s="30"/>
      <c r="I74" s="30"/>
      <c r="J74" s="9">
        <f t="shared" si="3"/>
        <v>0</v>
      </c>
      <c r="K74" s="31"/>
    </row>
    <row r="75" spans="1:11" x14ac:dyDescent="0.3">
      <c r="A75" s="47" t="s">
        <v>149</v>
      </c>
      <c r="B75" s="10" t="s">
        <v>142</v>
      </c>
      <c r="C75" s="30"/>
      <c r="D75" s="30"/>
      <c r="E75" s="30"/>
      <c r="F75" s="30"/>
      <c r="G75" s="30"/>
      <c r="H75" s="30"/>
      <c r="I75" s="30"/>
      <c r="J75" s="9">
        <f t="shared" si="3"/>
        <v>0</v>
      </c>
      <c r="K75" s="31"/>
    </row>
    <row r="76" spans="1:11" x14ac:dyDescent="0.3">
      <c r="A76" s="47" t="s">
        <v>150</v>
      </c>
      <c r="B76" s="10" t="s">
        <v>39</v>
      </c>
      <c r="C76" s="30"/>
      <c r="D76" s="30"/>
      <c r="E76" s="30"/>
      <c r="F76" s="30"/>
      <c r="G76" s="30"/>
      <c r="H76" s="30"/>
      <c r="I76" s="30"/>
      <c r="J76" s="9">
        <f t="shared" si="3"/>
        <v>0</v>
      </c>
      <c r="K76" s="31"/>
    </row>
    <row r="77" spans="1:11" x14ac:dyDescent="0.3">
      <c r="A77" s="47" t="s">
        <v>151</v>
      </c>
      <c r="B77" s="10" t="s">
        <v>136</v>
      </c>
      <c r="C77" s="30"/>
      <c r="D77" s="30"/>
      <c r="E77" s="30"/>
      <c r="F77" s="30"/>
      <c r="G77" s="30"/>
      <c r="H77" s="30"/>
      <c r="I77" s="30"/>
      <c r="J77" s="9">
        <f t="shared" si="3"/>
        <v>0</v>
      </c>
      <c r="K77" s="31"/>
    </row>
    <row r="78" spans="1:11" x14ac:dyDescent="0.3">
      <c r="A78" s="47" t="s">
        <v>152</v>
      </c>
      <c r="B78" s="10" t="s">
        <v>143</v>
      </c>
      <c r="C78" s="30"/>
      <c r="D78" s="30"/>
      <c r="E78" s="30"/>
      <c r="F78" s="30"/>
      <c r="G78" s="30"/>
      <c r="H78" s="30"/>
      <c r="I78" s="30"/>
      <c r="J78" s="9">
        <f t="shared" si="3"/>
        <v>0</v>
      </c>
      <c r="K78" s="31"/>
    </row>
    <row r="79" spans="1:11" x14ac:dyDescent="0.3">
      <c r="A79" s="47" t="s">
        <v>153</v>
      </c>
      <c r="B79" s="10" t="s">
        <v>144</v>
      </c>
      <c r="C79" s="30"/>
      <c r="D79" s="30"/>
      <c r="E79" s="30"/>
      <c r="F79" s="30"/>
      <c r="G79" s="30"/>
      <c r="H79" s="30"/>
      <c r="I79" s="30"/>
      <c r="J79" s="9">
        <f t="shared" si="3"/>
        <v>0</v>
      </c>
      <c r="K79" s="31"/>
    </row>
    <row r="80" spans="1:11" x14ac:dyDescent="0.3">
      <c r="A80" s="47" t="s">
        <v>154</v>
      </c>
      <c r="B80" s="10" t="s">
        <v>178</v>
      </c>
      <c r="C80" s="30"/>
      <c r="D80" s="30"/>
      <c r="E80" s="30"/>
      <c r="F80" s="30"/>
      <c r="G80" s="30"/>
      <c r="H80" s="30"/>
      <c r="I80" s="30"/>
      <c r="J80" s="9">
        <f t="shared" si="3"/>
        <v>0</v>
      </c>
      <c r="K80" s="31"/>
    </row>
    <row r="81" spans="1:11" x14ac:dyDescent="0.3">
      <c r="A81" s="44"/>
      <c r="B81" s="57" t="s">
        <v>5</v>
      </c>
      <c r="C81" s="57"/>
      <c r="D81" s="57"/>
      <c r="E81" s="57"/>
      <c r="F81" s="57"/>
      <c r="G81" s="57"/>
      <c r="H81" s="57"/>
      <c r="I81" s="49"/>
      <c r="J81" s="13">
        <f>SUM(J70:J80)</f>
        <v>0</v>
      </c>
      <c r="K81" s="32"/>
    </row>
    <row r="82" spans="1:11" x14ac:dyDescent="0.3">
      <c r="A82" s="61"/>
      <c r="B82" s="62"/>
      <c r="C82" s="62"/>
      <c r="D82" s="62"/>
      <c r="E82" s="62"/>
      <c r="F82" s="62"/>
      <c r="G82" s="62"/>
      <c r="H82" s="62"/>
      <c r="I82" s="62"/>
      <c r="J82" s="62"/>
      <c r="K82" s="63"/>
    </row>
    <row r="83" spans="1:11" x14ac:dyDescent="0.3">
      <c r="A83" s="43" t="s">
        <v>161</v>
      </c>
      <c r="B83" s="15" t="s">
        <v>155</v>
      </c>
      <c r="C83" s="56" t="s">
        <v>12</v>
      </c>
      <c r="D83" s="56"/>
      <c r="E83" s="56"/>
      <c r="F83" s="56"/>
      <c r="G83" s="56"/>
      <c r="H83" s="56"/>
      <c r="I83" s="48"/>
      <c r="J83" s="16"/>
      <c r="K83" s="29"/>
    </row>
    <row r="84" spans="1:11" ht="28.8" x14ac:dyDescent="0.3">
      <c r="A84" s="47" t="s">
        <v>167</v>
      </c>
      <c r="B84" s="10" t="s">
        <v>180</v>
      </c>
      <c r="C84" s="30"/>
      <c r="D84" s="30"/>
      <c r="E84" s="30"/>
      <c r="F84" s="30"/>
      <c r="G84" s="30"/>
      <c r="H84" s="30"/>
      <c r="I84" s="30"/>
      <c r="J84" s="9">
        <f t="shared" ref="J84:J88" si="4">SUMPRODUCT(C84:I84,$C$8:$I$8)</f>
        <v>0</v>
      </c>
      <c r="K84" s="31"/>
    </row>
    <row r="85" spans="1:11" ht="28.8" x14ac:dyDescent="0.3">
      <c r="A85" s="47" t="s">
        <v>168</v>
      </c>
      <c r="B85" s="10" t="s">
        <v>156</v>
      </c>
      <c r="C85" s="30"/>
      <c r="D85" s="30"/>
      <c r="E85" s="30"/>
      <c r="F85" s="30"/>
      <c r="G85" s="30"/>
      <c r="H85" s="30"/>
      <c r="I85" s="30"/>
      <c r="J85" s="9">
        <f t="shared" si="4"/>
        <v>0</v>
      </c>
      <c r="K85" s="31"/>
    </row>
    <row r="86" spans="1:11" ht="28.8" x14ac:dyDescent="0.3">
      <c r="A86" s="47" t="s">
        <v>169</v>
      </c>
      <c r="B86" s="10" t="s">
        <v>157</v>
      </c>
      <c r="C86" s="30"/>
      <c r="D86" s="30"/>
      <c r="E86" s="30"/>
      <c r="F86" s="30"/>
      <c r="G86" s="30"/>
      <c r="H86" s="30"/>
      <c r="I86" s="30"/>
      <c r="J86" s="9">
        <f t="shared" si="4"/>
        <v>0</v>
      </c>
      <c r="K86" s="31"/>
    </row>
    <row r="87" spans="1:11" x14ac:dyDescent="0.3">
      <c r="A87" s="47" t="s">
        <v>170</v>
      </c>
      <c r="B87" s="10" t="s">
        <v>158</v>
      </c>
      <c r="C87" s="30"/>
      <c r="D87" s="30"/>
      <c r="E87" s="30"/>
      <c r="F87" s="30"/>
      <c r="G87" s="30"/>
      <c r="H87" s="30"/>
      <c r="I87" s="30"/>
      <c r="J87" s="9">
        <f t="shared" si="4"/>
        <v>0</v>
      </c>
      <c r="K87" s="31"/>
    </row>
    <row r="88" spans="1:11" ht="28.8" x14ac:dyDescent="0.3">
      <c r="A88" s="47" t="s">
        <v>171</v>
      </c>
      <c r="B88" s="10" t="s">
        <v>159</v>
      </c>
      <c r="C88" s="30"/>
      <c r="D88" s="30"/>
      <c r="E88" s="30"/>
      <c r="F88" s="30"/>
      <c r="G88" s="30"/>
      <c r="H88" s="30"/>
      <c r="I88" s="30"/>
      <c r="J88" s="9">
        <f t="shared" si="4"/>
        <v>0</v>
      </c>
      <c r="K88" s="31"/>
    </row>
    <row r="89" spans="1:11" x14ac:dyDescent="0.3">
      <c r="A89" s="44"/>
      <c r="B89" s="57" t="s">
        <v>5</v>
      </c>
      <c r="C89" s="57"/>
      <c r="D89" s="57"/>
      <c r="E89" s="57"/>
      <c r="F89" s="57"/>
      <c r="G89" s="57"/>
      <c r="H89" s="57"/>
      <c r="I89" s="49"/>
      <c r="J89" s="13">
        <f>SUM(J84:J88)</f>
        <v>0</v>
      </c>
      <c r="K89" s="32"/>
    </row>
    <row r="90" spans="1:11" x14ac:dyDescent="0.3">
      <c r="A90" s="61"/>
      <c r="B90" s="62"/>
      <c r="C90" s="62"/>
      <c r="D90" s="62"/>
      <c r="E90" s="62"/>
      <c r="F90" s="62"/>
      <c r="G90" s="62"/>
      <c r="H90" s="62"/>
      <c r="I90" s="62"/>
      <c r="J90" s="62"/>
      <c r="K90" s="63"/>
    </row>
    <row r="91" spans="1:11" ht="15" customHeight="1" x14ac:dyDescent="0.3">
      <c r="A91" s="43" t="s">
        <v>162</v>
      </c>
      <c r="B91" s="15" t="s">
        <v>160</v>
      </c>
      <c r="C91" s="56" t="s">
        <v>12</v>
      </c>
      <c r="D91" s="56"/>
      <c r="E91" s="56"/>
      <c r="F91" s="56"/>
      <c r="G91" s="56"/>
      <c r="H91" s="56"/>
      <c r="I91" s="48"/>
      <c r="J91" s="16"/>
      <c r="K91" s="29"/>
    </row>
    <row r="92" spans="1:11" x14ac:dyDescent="0.3">
      <c r="A92" s="47" t="s">
        <v>163</v>
      </c>
      <c r="B92" s="10" t="s">
        <v>173</v>
      </c>
      <c r="C92" s="30"/>
      <c r="D92" s="30"/>
      <c r="E92" s="30"/>
      <c r="F92" s="30"/>
      <c r="G92" s="30"/>
      <c r="H92" s="30"/>
      <c r="I92" s="30"/>
      <c r="J92" s="9">
        <f t="shared" ref="J92:J93" si="5">SUMPRODUCT(C92:I92,$C$8:$I$8)</f>
        <v>0</v>
      </c>
      <c r="K92" s="31"/>
    </row>
    <row r="93" spans="1:11" ht="28.8" x14ac:dyDescent="0.3">
      <c r="A93" s="47" t="s">
        <v>164</v>
      </c>
      <c r="B93" s="10" t="s">
        <v>174</v>
      </c>
      <c r="C93" s="30"/>
      <c r="D93" s="30"/>
      <c r="E93" s="30"/>
      <c r="F93" s="30"/>
      <c r="G93" s="30"/>
      <c r="H93" s="30"/>
      <c r="I93" s="30"/>
      <c r="J93" s="9">
        <f t="shared" si="5"/>
        <v>0</v>
      </c>
      <c r="K93" s="31"/>
    </row>
    <row r="94" spans="1:11" x14ac:dyDescent="0.3">
      <c r="A94" s="47" t="s">
        <v>165</v>
      </c>
      <c r="B94" s="10" t="s">
        <v>175</v>
      </c>
      <c r="C94" s="30"/>
      <c r="D94" s="30"/>
      <c r="E94" s="30"/>
      <c r="F94" s="30"/>
      <c r="G94" s="30"/>
      <c r="H94" s="30"/>
      <c r="I94" s="30"/>
      <c r="J94" s="9">
        <v>7500</v>
      </c>
      <c r="K94" s="31"/>
    </row>
    <row r="95" spans="1:11" x14ac:dyDescent="0.3">
      <c r="A95" s="47" t="s">
        <v>166</v>
      </c>
      <c r="B95" s="10" t="s">
        <v>172</v>
      </c>
      <c r="C95" s="30"/>
      <c r="D95" s="30"/>
      <c r="E95" s="30"/>
      <c r="F95" s="30"/>
      <c r="G95" s="30"/>
      <c r="H95" s="30"/>
      <c r="I95" s="30"/>
      <c r="J95" s="9">
        <f t="shared" ref="J95" si="6">SUMPRODUCT(C95:I95,$C$8:$I$8)</f>
        <v>0</v>
      </c>
      <c r="K95" s="31"/>
    </row>
    <row r="96" spans="1:11" x14ac:dyDescent="0.3">
      <c r="A96" s="44"/>
      <c r="B96" s="57" t="s">
        <v>5</v>
      </c>
      <c r="C96" s="57"/>
      <c r="D96" s="57"/>
      <c r="E96" s="57"/>
      <c r="F96" s="57"/>
      <c r="G96" s="57"/>
      <c r="H96" s="57"/>
      <c r="I96" s="49"/>
      <c r="J96" s="13">
        <f>SUM(J92:J95)</f>
        <v>7500</v>
      </c>
      <c r="K96" s="32"/>
    </row>
    <row r="97" spans="1:147" x14ac:dyDescent="0.3">
      <c r="A97" s="61"/>
      <c r="B97" s="62"/>
      <c r="C97" s="62"/>
      <c r="D97" s="62"/>
      <c r="E97" s="62"/>
      <c r="F97" s="62"/>
      <c r="G97" s="62"/>
      <c r="H97" s="62"/>
      <c r="I97" s="62"/>
      <c r="J97" s="62"/>
      <c r="K97" s="63"/>
    </row>
    <row r="98" spans="1:147" ht="15" customHeight="1" x14ac:dyDescent="0.3">
      <c r="A98" s="43"/>
      <c r="B98" s="15" t="s">
        <v>13</v>
      </c>
      <c r="C98" s="56" t="s">
        <v>14</v>
      </c>
      <c r="D98" s="56"/>
      <c r="E98" s="56"/>
      <c r="F98" s="56"/>
      <c r="G98" s="56"/>
      <c r="H98" s="56"/>
      <c r="I98" s="48"/>
      <c r="J98" s="16"/>
      <c r="K98" s="29"/>
    </row>
    <row r="99" spans="1:147" x14ac:dyDescent="0.3">
      <c r="A99" s="37"/>
      <c r="B99" s="33" t="s">
        <v>15</v>
      </c>
      <c r="C99" s="30"/>
      <c r="D99" s="30"/>
      <c r="E99" s="30"/>
      <c r="F99" s="30"/>
      <c r="G99" s="30"/>
      <c r="H99" s="30"/>
      <c r="I99" s="30"/>
      <c r="J99" s="9">
        <f t="shared" ref="J99:J101" si="7">SUMPRODUCT(C99:I99,$C$8:$I$8)</f>
        <v>0</v>
      </c>
      <c r="K99" s="31"/>
    </row>
    <row r="100" spans="1:147" x14ac:dyDescent="0.3">
      <c r="A100" s="37"/>
      <c r="B100" s="33" t="s">
        <v>15</v>
      </c>
      <c r="C100" s="30"/>
      <c r="D100" s="30"/>
      <c r="E100" s="30"/>
      <c r="F100" s="30"/>
      <c r="G100" s="30"/>
      <c r="H100" s="30"/>
      <c r="I100" s="30"/>
      <c r="J100" s="9">
        <f t="shared" si="7"/>
        <v>0</v>
      </c>
      <c r="K100" s="31"/>
    </row>
    <row r="101" spans="1:147" x14ac:dyDescent="0.3">
      <c r="A101" s="37"/>
      <c r="B101" s="33" t="s">
        <v>16</v>
      </c>
      <c r="C101" s="30"/>
      <c r="D101" s="30"/>
      <c r="E101" s="30"/>
      <c r="F101" s="30"/>
      <c r="G101" s="30"/>
      <c r="H101" s="30"/>
      <c r="I101" s="30"/>
      <c r="J101" s="9">
        <f t="shared" si="7"/>
        <v>0</v>
      </c>
      <c r="K101" s="31"/>
    </row>
    <row r="102" spans="1:147" x14ac:dyDescent="0.3">
      <c r="A102" s="38"/>
      <c r="B102" s="57" t="s">
        <v>5</v>
      </c>
      <c r="C102" s="57"/>
      <c r="D102" s="57"/>
      <c r="E102" s="57"/>
      <c r="F102" s="57"/>
      <c r="G102" s="57"/>
      <c r="H102" s="57"/>
      <c r="I102" s="49"/>
      <c r="J102" s="13">
        <f>SUM(J99:J101)</f>
        <v>0</v>
      </c>
      <c r="K102" s="32"/>
    </row>
    <row r="103" spans="1:147" x14ac:dyDescent="0.3">
      <c r="A103" s="61"/>
      <c r="B103" s="62"/>
      <c r="C103" s="62"/>
      <c r="D103" s="62"/>
      <c r="E103" s="62"/>
      <c r="F103" s="62"/>
      <c r="G103" s="62"/>
      <c r="H103" s="62"/>
      <c r="I103" s="62"/>
      <c r="J103" s="62"/>
      <c r="K103" s="63"/>
    </row>
    <row r="104" spans="1:147" s="8" customFormat="1" ht="15" thickBot="1" x14ac:dyDescent="0.35">
      <c r="A104" s="45" t="s">
        <v>14</v>
      </c>
      <c r="B104" s="64" t="s">
        <v>17</v>
      </c>
      <c r="C104" s="64"/>
      <c r="D104" s="64"/>
      <c r="E104" s="64"/>
      <c r="F104" s="64"/>
      <c r="G104" s="64"/>
      <c r="H104" s="64"/>
      <c r="I104" s="50"/>
      <c r="J104" s="17">
        <f>J27+J67+J81+J89+J96+J102</f>
        <v>20500</v>
      </c>
      <c r="K104" s="3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</row>
    <row r="105" spans="1:147" x14ac:dyDescent="0.3">
      <c r="E105" s="6"/>
    </row>
    <row r="106" spans="1:147" x14ac:dyDescent="0.3">
      <c r="D106" s="72" t="s">
        <v>18</v>
      </c>
      <c r="E106" s="73"/>
      <c r="F106" s="73"/>
      <c r="G106" s="78"/>
      <c r="H106" s="78"/>
      <c r="I106" s="79"/>
      <c r="J106" s="80"/>
    </row>
    <row r="107" spans="1:147" x14ac:dyDescent="0.3">
      <c r="D107" s="76" t="s">
        <v>19</v>
      </c>
      <c r="E107" s="77"/>
      <c r="F107" s="77"/>
      <c r="G107" s="81"/>
      <c r="H107" s="81"/>
      <c r="I107" s="82"/>
      <c r="J107" s="83"/>
    </row>
    <row r="108" spans="1:147" x14ac:dyDescent="0.3">
      <c r="D108" s="76" t="s">
        <v>20</v>
      </c>
      <c r="E108" s="77"/>
      <c r="F108" s="77"/>
      <c r="G108" s="81"/>
      <c r="H108" s="81"/>
      <c r="I108" s="82"/>
      <c r="J108" s="83"/>
    </row>
    <row r="109" spans="1:147" s="8" customFormat="1" x14ac:dyDescent="0.3">
      <c r="A109" s="46"/>
      <c r="B109" s="35"/>
      <c r="C109" s="3"/>
      <c r="D109" s="76" t="s">
        <v>21</v>
      </c>
      <c r="E109" s="77"/>
      <c r="F109" s="77"/>
      <c r="G109" s="81"/>
      <c r="H109" s="81"/>
      <c r="I109" s="82"/>
      <c r="J109" s="83"/>
      <c r="K109" s="36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</row>
    <row r="110" spans="1:147" x14ac:dyDescent="0.3">
      <c r="D110" s="74" t="s">
        <v>22</v>
      </c>
      <c r="E110" s="75"/>
      <c r="F110" s="75"/>
      <c r="G110" s="84"/>
      <c r="H110" s="84"/>
      <c r="I110" s="85"/>
      <c r="J110" s="86"/>
    </row>
    <row r="113" spans="1:147" s="8" customFormat="1" x14ac:dyDescent="0.3">
      <c r="A113" s="46"/>
      <c r="B113" s="35"/>
      <c r="C113" s="3"/>
      <c r="D113" s="3"/>
      <c r="E113" s="3"/>
      <c r="F113" s="3"/>
      <c r="G113" s="3"/>
      <c r="H113" s="3"/>
      <c r="I113" s="3"/>
      <c r="J113" s="3"/>
      <c r="K113" s="36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</row>
    <row r="115" spans="1:147" ht="36.75" customHeight="1" x14ac:dyDescent="0.3"/>
    <row r="117" spans="1:147" ht="44.25" customHeight="1" x14ac:dyDescent="0.3"/>
    <row r="119" spans="1:147" s="8" customFormat="1" x14ac:dyDescent="0.3">
      <c r="A119" s="46"/>
      <c r="B119" s="35"/>
      <c r="C119" s="3"/>
      <c r="D119" s="3"/>
      <c r="E119" s="3"/>
      <c r="F119" s="3"/>
      <c r="G119" s="3"/>
      <c r="H119" s="3"/>
      <c r="I119" s="3"/>
      <c r="J119" s="3"/>
      <c r="K119" s="36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</row>
    <row r="125" spans="1:147" s="8" customFormat="1" x14ac:dyDescent="0.3">
      <c r="A125" s="46"/>
      <c r="B125" s="35"/>
      <c r="C125" s="3"/>
      <c r="D125" s="3"/>
      <c r="E125" s="3"/>
      <c r="F125" s="3"/>
      <c r="G125" s="3"/>
      <c r="H125" s="3"/>
      <c r="I125" s="3"/>
      <c r="J125" s="3"/>
      <c r="K125" s="36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</row>
    <row r="132" ht="79.95" customHeight="1" x14ac:dyDescent="0.3"/>
  </sheetData>
  <mergeCells count="33">
    <mergeCell ref="G106:J106"/>
    <mergeCell ref="G107:J107"/>
    <mergeCell ref="G108:J108"/>
    <mergeCell ref="G109:J109"/>
    <mergeCell ref="G110:J110"/>
    <mergeCell ref="D106:F106"/>
    <mergeCell ref="D110:F110"/>
    <mergeCell ref="D109:F109"/>
    <mergeCell ref="D108:F108"/>
    <mergeCell ref="D107:F107"/>
    <mergeCell ref="B104:H104"/>
    <mergeCell ref="A1:K1"/>
    <mergeCell ref="A2:K2"/>
    <mergeCell ref="A103:K103"/>
    <mergeCell ref="B102:H102"/>
    <mergeCell ref="C98:H98"/>
    <mergeCell ref="A97:K97"/>
    <mergeCell ref="A90:K90"/>
    <mergeCell ref="A82:K82"/>
    <mergeCell ref="A68:K68"/>
    <mergeCell ref="C91:H91"/>
    <mergeCell ref="B96:H96"/>
    <mergeCell ref="C83:H83"/>
    <mergeCell ref="B89:H89"/>
    <mergeCell ref="C4:H4"/>
    <mergeCell ref="C9:H9"/>
    <mergeCell ref="C69:H69"/>
    <mergeCell ref="B81:H81"/>
    <mergeCell ref="C6:H6"/>
    <mergeCell ref="B27:H27"/>
    <mergeCell ref="A28:K28"/>
    <mergeCell ref="C29:H29"/>
    <mergeCell ref="B67:H67"/>
  </mergeCells>
  <phoneticPr fontId="5" type="noConversion"/>
  <pageMargins left="0.19685039370078741" right="0.19685039370078741" top="0.15748031496062992" bottom="0.55118110236220474" header="0.31496062992125984" footer="0.31496062992125984"/>
  <pageSetup paperSize="8" scale="85" orientation="landscape" r:id="rId1"/>
  <headerFooter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3d670a-fa0c-4e11-83ed-7df85f78587d">
      <Terms xmlns="http://schemas.microsoft.com/office/infopath/2007/PartnerControls"/>
    </lcf76f155ced4ddcb4097134ff3c332f>
    <TaxCatchAll xmlns="c8ca6268-58f3-454b-8946-63a28c02e6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BBDB8ACCD7B4E8693DB630EE75A8F" ma:contentTypeVersion="13" ma:contentTypeDescription="Een nieuw document maken." ma:contentTypeScope="" ma:versionID="c00cdfc24263f1b604539c666a36d5a4">
  <xsd:schema xmlns:xsd="http://www.w3.org/2001/XMLSchema" xmlns:xs="http://www.w3.org/2001/XMLSchema" xmlns:p="http://schemas.microsoft.com/office/2006/metadata/properties" xmlns:ns2="a53d670a-fa0c-4e11-83ed-7df85f78587d" xmlns:ns3="c8ca6268-58f3-454b-8946-63a28c02e6cd" targetNamespace="http://schemas.microsoft.com/office/2006/metadata/properties" ma:root="true" ma:fieldsID="afb838c51f48b6340b92c9219efbb339" ns2:_="" ns3:_="">
    <xsd:import namespace="a53d670a-fa0c-4e11-83ed-7df85f78587d"/>
    <xsd:import namespace="c8ca6268-58f3-454b-8946-63a28c02e6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d670a-fa0c-4e11-83ed-7df85f785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f59ab2d-0f54-4c5d-9548-5c756dccf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a6268-58f3-454b-8946-63a28c02e6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9e0c3e-6570-480a-bf6c-9cd747202eca}" ma:internalName="TaxCatchAll" ma:showField="CatchAllData" ma:web="c8ca6268-58f3-454b-8946-63a28c02e6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77A9B7-C14C-412C-97BB-8AE2283BD1EE}">
  <ds:schemaRefs>
    <ds:schemaRef ds:uri="http://schemas.microsoft.com/office/2006/metadata/properties"/>
    <ds:schemaRef ds:uri="http://schemas.microsoft.com/office/infopath/2007/PartnerControls"/>
    <ds:schemaRef ds:uri="a53d670a-fa0c-4e11-83ed-7df85f78587d"/>
    <ds:schemaRef ds:uri="c8ca6268-58f3-454b-8946-63a28c02e6cd"/>
  </ds:schemaRefs>
</ds:datastoreItem>
</file>

<file path=customXml/itemProps2.xml><?xml version="1.0" encoding="utf-8"?>
<ds:datastoreItem xmlns:ds="http://schemas.openxmlformats.org/officeDocument/2006/customXml" ds:itemID="{F63220B2-6D06-491D-B186-758CDF2067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B56AEC-FD8F-4487-9241-B5C418FEB4DE}"/>
</file>

<file path=docMetadata/LabelInfo.xml><?xml version="1.0" encoding="utf-8"?>
<clbl:labelList xmlns:clbl="http://schemas.microsoft.com/office/2020/mipLabelMetadata">
  <clbl:label id="{b6fb70f3-9b92-44bb-8c78-827d09971fd6}" enabled="0" method="" siteId="{b6fb70f3-9b92-44bb-8c78-827d09971f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Blad1</vt:lpstr>
      <vt:lpstr>Blad1!_Hlk187395457</vt:lpstr>
      <vt:lpstr>Blad1!_Toc195018956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Stam</dc:creator>
  <cp:keywords/>
  <dc:description/>
  <cp:lastModifiedBy>Frieda Meijer</cp:lastModifiedBy>
  <cp:revision/>
  <cp:lastPrinted>2025-04-22T06:50:45Z</cp:lastPrinted>
  <dcterms:created xsi:type="dcterms:W3CDTF">2025-02-20T12:27:39Z</dcterms:created>
  <dcterms:modified xsi:type="dcterms:W3CDTF">2025-05-27T13:31:13Z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0x010100994BBDB8ACCD7B4E8693DB630EE75A8F</vt:lpwstr>
  </property>
  <property fmtid="{D5CDD505-2E9C-101B-9397-08002B2CF9AE}" pid="3" name="MediaServiceImageTags">
    <vt:lpwstr/>
  </property>
</Properties>
</file>