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w3527318310796-my.sharepoint.com/personal/bastianen_hollandinkoopprofessionals_nl/Documents/Documenten/Opdrachten/ROC Aventus/EA Surveillance diensten (exp. 01-09-2025)/RFP/"/>
    </mc:Choice>
  </mc:AlternateContent>
  <xr:revisionPtr revIDLastSave="3" documentId="8_{7E23B061-57A7-4C09-A87E-7F6E42044827}" xr6:coauthVersionLast="47" xr6:coauthVersionMax="47" xr10:uidLastSave="{5698DC5B-ACA8-45EB-B3D7-09813F1FB3E2}"/>
  <bookViews>
    <workbookView xWindow="-107" yWindow="-107" windowWidth="20847" windowHeight="11100" xr2:uid="{6A776DD9-E237-4E3E-AB0A-DD31D74A588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  <c r="G7" i="1"/>
  <c r="G8" i="1" s="1"/>
  <c r="D7" i="1"/>
  <c r="D8" i="1" s="1"/>
  <c r="D15" i="1" l="1"/>
  <c r="D11" i="1"/>
  <c r="D14" i="1"/>
  <c r="D10" i="1"/>
  <c r="D13" i="1"/>
  <c r="D12" i="1"/>
  <c r="G15" i="1"/>
  <c r="G11" i="1"/>
  <c r="G14" i="1"/>
  <c r="G10" i="1"/>
  <c r="G13" i="1"/>
  <c r="G12" i="1"/>
  <c r="G16" i="1" l="1"/>
  <c r="G18" i="1" s="1"/>
  <c r="G19" i="1" s="1"/>
  <c r="D16" i="1"/>
  <c r="D18" i="1" s="1"/>
  <c r="D19" i="1" s="1"/>
  <c r="D29" i="1" l="1"/>
  <c r="D25" i="1"/>
  <c r="D21" i="1"/>
  <c r="D28" i="1"/>
  <c r="D24" i="1"/>
  <c r="D27" i="1"/>
  <c r="D23" i="1"/>
  <c r="D30" i="1"/>
  <c r="D26" i="1"/>
  <c r="D22" i="1"/>
  <c r="D31" i="1"/>
  <c r="G29" i="1"/>
  <c r="G25" i="1"/>
  <c r="G21" i="1"/>
  <c r="G28" i="1"/>
  <c r="G24" i="1"/>
  <c r="G27" i="1"/>
  <c r="G23" i="1"/>
  <c r="G26" i="1"/>
  <c r="G22" i="1"/>
  <c r="G31" i="1"/>
  <c r="G30" i="1"/>
  <c r="D32" i="1" l="1"/>
  <c r="D36" i="1" s="1"/>
  <c r="G32" i="1"/>
  <c r="G36" i="1" s="1"/>
</calcChain>
</file>

<file path=xl/sharedStrings.xml><?xml version="1.0" encoding="utf-8"?>
<sst xmlns="http://schemas.openxmlformats.org/spreadsheetml/2006/main" count="86" uniqueCount="63">
  <si>
    <t>Surveillant niet AOW</t>
  </si>
  <si>
    <t>Surveillant AOW+</t>
  </si>
  <si>
    <t>ABU FASE A/B/C  / NBBU FASE 1-2-3</t>
  </si>
  <si>
    <t>ABU FASE A/B/C / NBBU FASE 3-4</t>
  </si>
  <si>
    <t>Algemeen</t>
  </si>
  <si>
    <t>Percentage</t>
  </si>
  <si>
    <t>Bijdrage</t>
  </si>
  <si>
    <t>Basisloon MBO</t>
  </si>
  <si>
    <t>1.1</t>
  </si>
  <si>
    <t>Wachtdagencompensatie</t>
  </si>
  <si>
    <t>Subtotaal</t>
  </si>
  <si>
    <t>Reserveringen</t>
  </si>
  <si>
    <t>2.1</t>
  </si>
  <si>
    <t xml:space="preserve">Vakantiedagen </t>
  </si>
  <si>
    <t>2.2</t>
  </si>
  <si>
    <t>Feestdagen</t>
  </si>
  <si>
    <t>2.3</t>
  </si>
  <si>
    <t>Opleidingsdagen</t>
  </si>
  <si>
    <t>2.4</t>
  </si>
  <si>
    <t>Kort / Bijzonder verlof</t>
  </si>
  <si>
    <t>2.5</t>
  </si>
  <si>
    <t>Ziekte</t>
  </si>
  <si>
    <t>2.6</t>
  </si>
  <si>
    <t>Leegloopdagen</t>
  </si>
  <si>
    <t>Vakantiegeld</t>
  </si>
  <si>
    <t>3.1</t>
  </si>
  <si>
    <t>Wettelijke inhoudingen</t>
  </si>
  <si>
    <t>4.1</t>
  </si>
  <si>
    <t>WW</t>
  </si>
  <si>
    <t>4.2</t>
  </si>
  <si>
    <t>WW Sectorfonds</t>
  </si>
  <si>
    <t>4.3</t>
  </si>
  <si>
    <t>WAO/WIA Basispremie</t>
  </si>
  <si>
    <t>4.4</t>
  </si>
  <si>
    <t>Werkhervattingskas</t>
  </si>
  <si>
    <t>4.5</t>
  </si>
  <si>
    <t>Transitievergoeding incl. sociale lasten</t>
  </si>
  <si>
    <t>4.6</t>
  </si>
  <si>
    <t>ZVW</t>
  </si>
  <si>
    <t>4.7</t>
  </si>
  <si>
    <t>Pensioen</t>
  </si>
  <si>
    <t>4.8</t>
  </si>
  <si>
    <t>Opleidingen</t>
  </si>
  <si>
    <t>4.9</t>
  </si>
  <si>
    <t>Sociaal Fonds &amp; Calamiteitenverlof</t>
  </si>
  <si>
    <t>4.10</t>
  </si>
  <si>
    <t>Leegloop</t>
  </si>
  <si>
    <t>4.11</t>
  </si>
  <si>
    <t>Aanvulling ziektewet</t>
  </si>
  <si>
    <t>Bureaumarge</t>
  </si>
  <si>
    <t>5.1</t>
  </si>
  <si>
    <t>Marge</t>
  </si>
  <si>
    <t xml:space="preserve">Omrekenfactor:   </t>
  </si>
  <si>
    <t xml:space="preserve">Weging:   </t>
  </si>
  <si>
    <t xml:space="preserve">Gemiddelde Omrekenfactor (= inschrijfprijs):   </t>
  </si>
  <si>
    <t>Ondertekening</t>
  </si>
  <si>
    <t>Inschrijver:</t>
  </si>
  <si>
    <t xml:space="preserve">Naam: </t>
  </si>
  <si>
    <t>Functie:</t>
  </si>
  <si>
    <t>Datum:</t>
  </si>
  <si>
    <t>Handtekening:</t>
  </si>
  <si>
    <t>Aanbesteding Surveillanten</t>
  </si>
  <si>
    <t xml:space="preserve">Bijlage 7 - Calculatieblad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</si>
</sst>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365F9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3" fillId="0" borderId="0"/>
  </cellStyleXfs>
  <cellXfs count="42">
    <xf numFmtId="0" fontId="0" fillId="0" borderId="0" xfId="0"/>
    <xf numFmtId="0" fontId="6" fillId="0" borderId="0" xfId="0" applyFont="1"/>
    <xf numFmtId="0" fontId="0" fillId="0" borderId="1" xfId="0" applyBorder="1"/>
    <xf numFmtId="10" fontId="0" fillId="0" borderId="1" xfId="0" applyNumberFormat="1" applyBorder="1" applyAlignment="1">
      <alignment horizontal="center"/>
    </xf>
    <xf numFmtId="2" fontId="0" fillId="0" borderId="1" xfId="1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10" fontId="8" fillId="0" borderId="0" xfId="0" applyNumberFormat="1" applyFont="1" applyAlignment="1">
      <alignment horizontal="right"/>
    </xf>
    <xf numFmtId="2" fontId="0" fillId="0" borderId="0" xfId="0" applyNumberFormat="1" applyAlignment="1">
      <alignment horizontal="center"/>
    </xf>
    <xf numFmtId="0" fontId="9" fillId="0" borderId="0" xfId="0" applyFont="1"/>
    <xf numFmtId="0" fontId="0" fillId="0" borderId="0" xfId="0" applyAlignment="1">
      <alignment horizontal="center"/>
    </xf>
    <xf numFmtId="9" fontId="11" fillId="4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2" fillId="6" borderId="5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7" xfId="0" applyFont="1" applyFill="1" applyBorder="1" applyAlignment="1">
      <alignment vertical="center"/>
    </xf>
    <xf numFmtId="0" fontId="12" fillId="0" borderId="0" xfId="0" applyFont="1"/>
    <xf numFmtId="0" fontId="7" fillId="7" borderId="1" xfId="0" applyFont="1" applyFill="1" applyBorder="1"/>
    <xf numFmtId="0" fontId="4" fillId="7" borderId="1" xfId="0" applyFont="1" applyFill="1" applyBorder="1" applyAlignment="1">
      <alignment horizontal="center"/>
    </xf>
    <xf numFmtId="2" fontId="4" fillId="7" borderId="1" xfId="0" applyNumberFormat="1" applyFont="1" applyFill="1" applyBorder="1" applyAlignment="1">
      <alignment horizontal="center"/>
    </xf>
    <xf numFmtId="0" fontId="14" fillId="0" borderId="0" xfId="0" applyFont="1"/>
    <xf numFmtId="2" fontId="10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0" fillId="0" borderId="1" xfId="0" applyBorder="1" applyAlignment="1">
      <alignment horizontal="left"/>
    </xf>
    <xf numFmtId="0" fontId="7" fillId="7" borderId="1" xfId="0" applyFont="1" applyFill="1" applyBorder="1" applyAlignment="1">
      <alignment horizontal="left"/>
    </xf>
    <xf numFmtId="0" fontId="0" fillId="0" borderId="9" xfId="0" applyBorder="1" applyAlignment="1">
      <alignment horizontal="left"/>
    </xf>
    <xf numFmtId="0" fontId="12" fillId="0" borderId="1" xfId="0" applyFont="1" applyBorder="1"/>
    <xf numFmtId="10" fontId="4" fillId="2" borderId="0" xfId="0" applyNumberFormat="1" applyFont="1" applyFill="1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2" fillId="0" borderId="1" xfId="0" applyFont="1" applyBorder="1"/>
    <xf numFmtId="10" fontId="0" fillId="8" borderId="1" xfId="0" applyNumberFormat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12" fillId="8" borderId="1" xfId="0" applyFont="1" applyFill="1" applyBorder="1" applyAlignment="1" applyProtection="1">
      <alignment horizontal="center" vertical="center"/>
      <protection locked="0"/>
    </xf>
    <xf numFmtId="0" fontId="2" fillId="6" borderId="8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2" fontId="16" fillId="5" borderId="3" xfId="0" applyNumberFormat="1" applyFont="1" applyFill="1" applyBorder="1" applyAlignment="1">
      <alignment horizontal="center" vertical="center"/>
    </xf>
    <xf numFmtId="2" fontId="16" fillId="5" borderId="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10" fillId="0" borderId="0" xfId="0" applyFont="1" applyAlignment="1">
      <alignment horizontal="left" vertical="center"/>
    </xf>
  </cellXfs>
  <cellStyles count="3">
    <cellStyle name="Standaard" xfId="0" builtinId="0"/>
    <cellStyle name="Standaard 2" xfId="2" xr:uid="{2323A519-88CE-430A-9B12-E997B1E358F5}"/>
    <cellStyle name="Valuta" xfId="1" builtinId="4"/>
  </cellStyles>
  <dxfs count="0"/>
  <tableStyles count="0" defaultTableStyle="TableStyleMedium2" defaultPivotStyle="PivotStyleLight16"/>
  <colors>
    <mruColors>
      <color rgb="FF365F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2628900</xdr:colOff>
      <xdr:row>1</xdr:row>
      <xdr:rowOff>19050</xdr:rowOff>
    </xdr:from>
    <xdr:to>
      <xdr:col>1</xdr:col>
      <xdr:colOff>3018824</xdr:colOff>
      <xdr:row>2</xdr:row>
      <xdr:rowOff>123224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9E01BFE-D18B-401E-A599-4D2B9F368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43225" y="209550"/>
          <a:ext cx="396274" cy="396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DA3EC-7308-4680-AB70-81A501997580}">
  <sheetPr>
    <pageSetUpPr fitToPage="1"/>
  </sheetPr>
  <dimension ref="A2:G52"/>
  <sheetViews>
    <sheetView tabSelected="1" topLeftCell="A28" workbookViewId="0">
      <selection activeCell="D36" sqref="D36"/>
    </sheetView>
  </sheetViews>
  <sheetFormatPr defaultRowHeight="14" x14ac:dyDescent="0.3"/>
  <cols>
    <col min="1" max="1" width="4.69921875" customWidth="1"/>
    <col min="2" max="2" width="49.8984375" customWidth="1"/>
    <col min="3" max="3" width="17.3984375" customWidth="1"/>
    <col min="4" max="4" width="26.3984375" style="10" customWidth="1"/>
    <col min="5" max="5" width="2.59765625" customWidth="1"/>
    <col min="6" max="6" width="17.3984375" customWidth="1"/>
    <col min="7" max="7" width="23.09765625" style="10" customWidth="1"/>
  </cols>
  <sheetData>
    <row r="2" spans="1:7" ht="22.6" customHeight="1" x14ac:dyDescent="0.5">
      <c r="B2" s="1" t="s">
        <v>62</v>
      </c>
      <c r="D2" s="27"/>
      <c r="G2"/>
    </row>
    <row r="3" spans="1:7" x14ac:dyDescent="0.3">
      <c r="B3" s="16" t="s">
        <v>61</v>
      </c>
      <c r="C3" s="35" t="s">
        <v>0</v>
      </c>
      <c r="D3" s="36"/>
      <c r="E3" s="30"/>
      <c r="F3" s="35" t="s">
        <v>1</v>
      </c>
      <c r="G3" s="36"/>
    </row>
    <row r="4" spans="1:7" ht="17.100000000000001" customHeight="1" x14ac:dyDescent="0.3">
      <c r="C4" s="40" t="s">
        <v>2</v>
      </c>
      <c r="D4" s="40"/>
      <c r="F4" s="40" t="s">
        <v>3</v>
      </c>
      <c r="G4" s="40"/>
    </row>
    <row r="5" spans="1:7" ht="17.100000000000001" customHeight="1" x14ac:dyDescent="0.35">
      <c r="A5" s="24">
        <v>1</v>
      </c>
      <c r="B5" s="17" t="s">
        <v>4</v>
      </c>
      <c r="C5" s="18" t="s">
        <v>5</v>
      </c>
      <c r="D5" s="18" t="s">
        <v>6</v>
      </c>
      <c r="F5" s="18" t="s">
        <v>5</v>
      </c>
      <c r="G5" s="18" t="s">
        <v>6</v>
      </c>
    </row>
    <row r="6" spans="1:7" ht="17.100000000000001" customHeight="1" x14ac:dyDescent="0.3">
      <c r="A6" s="23">
        <v>1</v>
      </c>
      <c r="B6" s="26" t="s">
        <v>7</v>
      </c>
      <c r="C6" s="3">
        <v>1</v>
      </c>
      <c r="D6" s="4">
        <v>100</v>
      </c>
      <c r="F6" s="3">
        <v>1</v>
      </c>
      <c r="G6" s="4">
        <v>100</v>
      </c>
    </row>
    <row r="7" spans="1:7" ht="17.100000000000001" customHeight="1" x14ac:dyDescent="0.3">
      <c r="A7" s="23" t="s">
        <v>8</v>
      </c>
      <c r="B7" s="2" t="s">
        <v>9</v>
      </c>
      <c r="C7" s="31">
        <v>0</v>
      </c>
      <c r="D7" s="5">
        <f>C7*D6</f>
        <v>0</v>
      </c>
      <c r="F7" s="31">
        <v>0</v>
      </c>
      <c r="G7" s="5">
        <f>F7*G6</f>
        <v>0</v>
      </c>
    </row>
    <row r="8" spans="1:7" ht="17.100000000000001" customHeight="1" x14ac:dyDescent="0.3">
      <c r="B8" s="6"/>
      <c r="C8" s="7" t="s">
        <v>10</v>
      </c>
      <c r="D8" s="8">
        <f>SUM(D6:D7)</f>
        <v>100</v>
      </c>
      <c r="F8" s="7" t="s">
        <v>10</v>
      </c>
      <c r="G8" s="8">
        <f>SUM(G6:G7)</f>
        <v>100</v>
      </c>
    </row>
    <row r="9" spans="1:7" ht="17.100000000000001" customHeight="1" x14ac:dyDescent="0.35">
      <c r="A9" s="24">
        <v>2</v>
      </c>
      <c r="B9" s="17" t="s">
        <v>11</v>
      </c>
      <c r="C9" s="18" t="s">
        <v>5</v>
      </c>
      <c r="D9" s="19" t="s">
        <v>6</v>
      </c>
      <c r="F9" s="18" t="s">
        <v>5</v>
      </c>
      <c r="G9" s="19" t="s">
        <v>6</v>
      </c>
    </row>
    <row r="10" spans="1:7" ht="17.100000000000001" customHeight="1" x14ac:dyDescent="0.3">
      <c r="A10" s="23" t="s">
        <v>12</v>
      </c>
      <c r="B10" s="2" t="s">
        <v>13</v>
      </c>
      <c r="C10" s="31">
        <v>0</v>
      </c>
      <c r="D10" s="5">
        <f>C10*$D$8</f>
        <v>0</v>
      </c>
      <c r="F10" s="31">
        <v>0</v>
      </c>
      <c r="G10" s="5">
        <f>F10*$G$8</f>
        <v>0</v>
      </c>
    </row>
    <row r="11" spans="1:7" ht="17.100000000000001" customHeight="1" x14ac:dyDescent="0.3">
      <c r="A11" s="23" t="s">
        <v>14</v>
      </c>
      <c r="B11" s="2" t="s">
        <v>15</v>
      </c>
      <c r="C11" s="31">
        <v>0</v>
      </c>
      <c r="D11" s="5">
        <f>C11*$D$8</f>
        <v>0</v>
      </c>
      <c r="F11" s="31">
        <v>0</v>
      </c>
      <c r="G11" s="5">
        <f t="shared" ref="G11:G15" si="0">F11*$G$8</f>
        <v>0</v>
      </c>
    </row>
    <row r="12" spans="1:7" ht="17.100000000000001" customHeight="1" x14ac:dyDescent="0.3">
      <c r="A12" s="23" t="s">
        <v>16</v>
      </c>
      <c r="B12" s="2" t="s">
        <v>17</v>
      </c>
      <c r="C12" s="31">
        <v>0</v>
      </c>
      <c r="D12" s="5">
        <f t="shared" ref="D12:D15" si="1">C12*$D$8</f>
        <v>0</v>
      </c>
      <c r="F12" s="31">
        <v>0</v>
      </c>
      <c r="G12" s="5">
        <f t="shared" si="0"/>
        <v>0</v>
      </c>
    </row>
    <row r="13" spans="1:7" ht="17.100000000000001" customHeight="1" x14ac:dyDescent="0.3">
      <c r="A13" s="23" t="s">
        <v>18</v>
      </c>
      <c r="B13" s="2" t="s">
        <v>19</v>
      </c>
      <c r="C13" s="31">
        <v>0</v>
      </c>
      <c r="D13" s="5">
        <f t="shared" si="1"/>
        <v>0</v>
      </c>
      <c r="F13" s="31">
        <v>0</v>
      </c>
      <c r="G13" s="5">
        <f t="shared" si="0"/>
        <v>0</v>
      </c>
    </row>
    <row r="14" spans="1:7" ht="17.100000000000001" customHeight="1" x14ac:dyDescent="0.3">
      <c r="A14" s="23" t="s">
        <v>20</v>
      </c>
      <c r="B14" s="2" t="s">
        <v>21</v>
      </c>
      <c r="C14" s="31">
        <v>0</v>
      </c>
      <c r="D14" s="5">
        <f t="shared" si="1"/>
        <v>0</v>
      </c>
      <c r="F14" s="31">
        <v>0</v>
      </c>
      <c r="G14" s="5">
        <f t="shared" si="0"/>
        <v>0</v>
      </c>
    </row>
    <row r="15" spans="1:7" ht="17.100000000000001" customHeight="1" x14ac:dyDescent="0.3">
      <c r="A15" s="23" t="s">
        <v>22</v>
      </c>
      <c r="B15" s="2" t="s">
        <v>23</v>
      </c>
      <c r="C15" s="31">
        <v>0</v>
      </c>
      <c r="D15" s="5">
        <f t="shared" si="1"/>
        <v>0</v>
      </c>
      <c r="F15" s="31">
        <v>0</v>
      </c>
      <c r="G15" s="5">
        <f t="shared" si="0"/>
        <v>0</v>
      </c>
    </row>
    <row r="16" spans="1:7" ht="17.100000000000001" customHeight="1" x14ac:dyDescent="0.3">
      <c r="B16" s="6"/>
      <c r="C16" s="7" t="s">
        <v>10</v>
      </c>
      <c r="D16" s="8">
        <f>SUM(D8,D10:D15)</f>
        <v>100</v>
      </c>
      <c r="F16" s="7" t="s">
        <v>10</v>
      </c>
      <c r="G16" s="8">
        <f>SUM(G8,G10:G15)</f>
        <v>100</v>
      </c>
    </row>
    <row r="17" spans="1:7" ht="17.100000000000001" customHeight="1" x14ac:dyDescent="0.35">
      <c r="A17" s="24">
        <v>3</v>
      </c>
      <c r="B17" s="17" t="s">
        <v>24</v>
      </c>
      <c r="C17" s="18" t="s">
        <v>5</v>
      </c>
      <c r="D17" s="19" t="s">
        <v>6</v>
      </c>
      <c r="F17" s="18" t="s">
        <v>5</v>
      </c>
      <c r="G17" s="19" t="s">
        <v>6</v>
      </c>
    </row>
    <row r="18" spans="1:7" ht="17.100000000000001" customHeight="1" x14ac:dyDescent="0.3">
      <c r="A18" s="23" t="s">
        <v>25</v>
      </c>
      <c r="B18" s="2" t="s">
        <v>24</v>
      </c>
      <c r="C18" s="31">
        <v>0</v>
      </c>
      <c r="D18" s="5">
        <f>C18*D16</f>
        <v>0</v>
      </c>
      <c r="F18" s="31">
        <v>0</v>
      </c>
      <c r="G18" s="5">
        <f>F18*G16</f>
        <v>0</v>
      </c>
    </row>
    <row r="19" spans="1:7" ht="17.100000000000001" customHeight="1" x14ac:dyDescent="0.3">
      <c r="A19" s="25"/>
      <c r="B19" s="9"/>
      <c r="C19" s="7" t="s">
        <v>10</v>
      </c>
      <c r="D19" s="8">
        <f>SUM(D16,D18)</f>
        <v>100</v>
      </c>
      <c r="F19" s="7" t="s">
        <v>10</v>
      </c>
      <c r="G19" s="8">
        <f>SUM(G16,G18)</f>
        <v>100</v>
      </c>
    </row>
    <row r="20" spans="1:7" ht="17.100000000000001" customHeight="1" x14ac:dyDescent="0.35">
      <c r="A20" s="24">
        <v>4</v>
      </c>
      <c r="B20" s="17" t="s">
        <v>26</v>
      </c>
      <c r="C20" s="18" t="s">
        <v>5</v>
      </c>
      <c r="D20" s="19" t="s">
        <v>6</v>
      </c>
      <c r="F20" s="18" t="s">
        <v>5</v>
      </c>
      <c r="G20" s="19" t="s">
        <v>6</v>
      </c>
    </row>
    <row r="21" spans="1:7" ht="17.100000000000001" customHeight="1" x14ac:dyDescent="0.3">
      <c r="A21" s="23" t="s">
        <v>27</v>
      </c>
      <c r="B21" s="2" t="s">
        <v>28</v>
      </c>
      <c r="C21" s="31">
        <v>0</v>
      </c>
      <c r="D21" s="5">
        <f>C21*$D$19</f>
        <v>0</v>
      </c>
      <c r="F21" s="31">
        <v>0</v>
      </c>
      <c r="G21" s="5">
        <f>F21*$G$19</f>
        <v>0</v>
      </c>
    </row>
    <row r="22" spans="1:7" ht="17.100000000000001" customHeight="1" x14ac:dyDescent="0.3">
      <c r="A22" s="23" t="s">
        <v>29</v>
      </c>
      <c r="B22" s="2" t="s">
        <v>30</v>
      </c>
      <c r="C22" s="31">
        <v>0</v>
      </c>
      <c r="D22" s="5">
        <f t="shared" ref="D22:D31" si="2">C22*$D$19</f>
        <v>0</v>
      </c>
      <c r="F22" s="31">
        <v>0</v>
      </c>
      <c r="G22" s="5">
        <f t="shared" ref="G22:G31" si="3">F22*$G$19</f>
        <v>0</v>
      </c>
    </row>
    <row r="23" spans="1:7" ht="17.100000000000001" customHeight="1" x14ac:dyDescent="0.3">
      <c r="A23" s="23" t="s">
        <v>31</v>
      </c>
      <c r="B23" s="2" t="s">
        <v>32</v>
      </c>
      <c r="C23" s="31">
        <v>0</v>
      </c>
      <c r="D23" s="5">
        <f t="shared" si="2"/>
        <v>0</v>
      </c>
      <c r="F23" s="31">
        <v>0</v>
      </c>
      <c r="G23" s="5">
        <f t="shared" si="3"/>
        <v>0</v>
      </c>
    </row>
    <row r="24" spans="1:7" ht="17.100000000000001" customHeight="1" x14ac:dyDescent="0.3">
      <c r="A24" s="23" t="s">
        <v>33</v>
      </c>
      <c r="B24" s="2" t="s">
        <v>34</v>
      </c>
      <c r="C24" s="31">
        <v>0</v>
      </c>
      <c r="D24" s="5">
        <f t="shared" si="2"/>
        <v>0</v>
      </c>
      <c r="F24" s="31">
        <v>0</v>
      </c>
      <c r="G24" s="5">
        <f t="shared" si="3"/>
        <v>0</v>
      </c>
    </row>
    <row r="25" spans="1:7" ht="17.100000000000001" customHeight="1" x14ac:dyDescent="0.3">
      <c r="A25" s="23" t="s">
        <v>35</v>
      </c>
      <c r="B25" s="2" t="s">
        <v>36</v>
      </c>
      <c r="C25" s="31">
        <v>0</v>
      </c>
      <c r="D25" s="5">
        <f t="shared" si="2"/>
        <v>0</v>
      </c>
      <c r="F25" s="31">
        <v>0</v>
      </c>
      <c r="G25" s="5">
        <f t="shared" si="3"/>
        <v>0</v>
      </c>
    </row>
    <row r="26" spans="1:7" ht="17.100000000000001" customHeight="1" x14ac:dyDescent="0.3">
      <c r="A26" s="23" t="s">
        <v>37</v>
      </c>
      <c r="B26" s="2" t="s">
        <v>38</v>
      </c>
      <c r="C26" s="31">
        <v>0</v>
      </c>
      <c r="D26" s="5">
        <f t="shared" si="2"/>
        <v>0</v>
      </c>
      <c r="F26" s="31">
        <v>0</v>
      </c>
      <c r="G26" s="5">
        <f t="shared" si="3"/>
        <v>0</v>
      </c>
    </row>
    <row r="27" spans="1:7" ht="17.100000000000001" customHeight="1" x14ac:dyDescent="0.3">
      <c r="A27" s="23" t="s">
        <v>39</v>
      </c>
      <c r="B27" s="2" t="s">
        <v>40</v>
      </c>
      <c r="C27" s="31">
        <v>0</v>
      </c>
      <c r="D27" s="5">
        <f t="shared" si="2"/>
        <v>0</v>
      </c>
      <c r="F27" s="31">
        <v>0</v>
      </c>
      <c r="G27" s="5">
        <f t="shared" si="3"/>
        <v>0</v>
      </c>
    </row>
    <row r="28" spans="1:7" ht="17.100000000000001" customHeight="1" x14ac:dyDescent="0.3">
      <c r="A28" s="23" t="s">
        <v>41</v>
      </c>
      <c r="B28" s="2" t="s">
        <v>42</v>
      </c>
      <c r="C28" s="31">
        <v>0</v>
      </c>
      <c r="D28" s="5">
        <f t="shared" si="2"/>
        <v>0</v>
      </c>
      <c r="F28" s="31">
        <v>0</v>
      </c>
      <c r="G28" s="5">
        <f t="shared" si="3"/>
        <v>0</v>
      </c>
    </row>
    <row r="29" spans="1:7" ht="17.100000000000001" customHeight="1" x14ac:dyDescent="0.3">
      <c r="A29" s="23" t="s">
        <v>43</v>
      </c>
      <c r="B29" s="2" t="s">
        <v>44</v>
      </c>
      <c r="C29" s="31">
        <v>0</v>
      </c>
      <c r="D29" s="5">
        <f t="shared" si="2"/>
        <v>0</v>
      </c>
      <c r="F29" s="31">
        <v>0</v>
      </c>
      <c r="G29" s="5">
        <f t="shared" si="3"/>
        <v>0</v>
      </c>
    </row>
    <row r="30" spans="1:7" ht="17.100000000000001" customHeight="1" x14ac:dyDescent="0.3">
      <c r="A30" s="23" t="s">
        <v>45</v>
      </c>
      <c r="B30" s="2" t="s">
        <v>46</v>
      </c>
      <c r="C30" s="31">
        <v>0</v>
      </c>
      <c r="D30" s="5">
        <f t="shared" si="2"/>
        <v>0</v>
      </c>
      <c r="F30" s="31">
        <v>0</v>
      </c>
      <c r="G30" s="5">
        <f t="shared" si="3"/>
        <v>0</v>
      </c>
    </row>
    <row r="31" spans="1:7" ht="17.100000000000001" customHeight="1" x14ac:dyDescent="0.3">
      <c r="A31" s="23" t="s">
        <v>47</v>
      </c>
      <c r="B31" s="2" t="s">
        <v>48</v>
      </c>
      <c r="C31" s="31">
        <v>0</v>
      </c>
      <c r="D31" s="5">
        <f t="shared" si="2"/>
        <v>0</v>
      </c>
      <c r="F31" s="31">
        <v>0</v>
      </c>
      <c r="G31" s="5">
        <f t="shared" si="3"/>
        <v>0</v>
      </c>
    </row>
    <row r="32" spans="1:7" ht="17.100000000000001" customHeight="1" x14ac:dyDescent="0.3">
      <c r="C32" s="7">
        <v>0</v>
      </c>
      <c r="D32" s="8">
        <f>SUM(D19,D21:D31)</f>
        <v>100</v>
      </c>
      <c r="F32" s="7" t="s">
        <v>10</v>
      </c>
      <c r="G32" s="8">
        <f>SUM(G19,G21:G31)</f>
        <v>100</v>
      </c>
    </row>
    <row r="33" spans="1:7" ht="17.100000000000001" customHeight="1" x14ac:dyDescent="0.35">
      <c r="A33" s="24">
        <v>5</v>
      </c>
      <c r="B33" s="17" t="s">
        <v>49</v>
      </c>
      <c r="C33" s="18" t="s">
        <v>5</v>
      </c>
      <c r="D33"/>
      <c r="F33" s="18" t="s">
        <v>5</v>
      </c>
      <c r="G33"/>
    </row>
    <row r="34" spans="1:7" ht="17.100000000000001" customHeight="1" x14ac:dyDescent="0.3">
      <c r="A34" s="23" t="s">
        <v>50</v>
      </c>
      <c r="B34" s="2" t="s">
        <v>51</v>
      </c>
      <c r="C34" s="31">
        <v>0</v>
      </c>
      <c r="D34"/>
      <c r="F34" s="31">
        <v>0</v>
      </c>
      <c r="G34"/>
    </row>
    <row r="35" spans="1:7" ht="14.55" thickBot="1" x14ac:dyDescent="0.35"/>
    <row r="36" spans="1:7" s="20" customFormat="1" ht="20.149999999999999" customHeight="1" thickBot="1" x14ac:dyDescent="0.45">
      <c r="B36" s="39" t="s">
        <v>52</v>
      </c>
      <c r="C36" s="39"/>
      <c r="D36" s="21">
        <f>(D32/(1-C34))/100</f>
        <v>1</v>
      </c>
      <c r="G36" s="21">
        <f>(G32/(1-F34))/100</f>
        <v>1</v>
      </c>
    </row>
    <row r="37" spans="1:7" s="20" customFormat="1" ht="20.149999999999999" customHeight="1" thickBot="1" x14ac:dyDescent="0.45">
      <c r="B37" s="41" t="s">
        <v>53</v>
      </c>
      <c r="C37" s="41"/>
      <c r="D37" s="11">
        <v>0.6</v>
      </c>
      <c r="E37" s="22"/>
      <c r="F37" s="22"/>
      <c r="G37" s="11">
        <v>0.4</v>
      </c>
    </row>
    <row r="38" spans="1:7" s="20" customFormat="1" ht="23.25" customHeight="1" thickBot="1" x14ac:dyDescent="0.45">
      <c r="B38" s="39" t="s">
        <v>54</v>
      </c>
      <c r="C38" s="39"/>
      <c r="D38" s="37">
        <f>(D36*D37)+(G36*G37)</f>
        <v>1</v>
      </c>
      <c r="E38" s="38"/>
      <c r="F38" s="38"/>
      <c r="G38" s="38"/>
    </row>
    <row r="39" spans="1:7" ht="24.2" thickBot="1" x14ac:dyDescent="0.55000000000000004">
      <c r="B39" s="12"/>
      <c r="C39" s="12"/>
      <c r="D39"/>
      <c r="G39"/>
    </row>
    <row r="40" spans="1:7" ht="20.149999999999999" customHeight="1" x14ac:dyDescent="0.3">
      <c r="B40" s="13" t="s">
        <v>55</v>
      </c>
      <c r="C40" s="14"/>
      <c r="D40" s="14"/>
      <c r="E40" s="15"/>
      <c r="G40"/>
    </row>
    <row r="41" spans="1:7" ht="20.149999999999999" customHeight="1" x14ac:dyDescent="0.3">
      <c r="B41" s="32" t="s">
        <v>56</v>
      </c>
      <c r="C41" s="34"/>
      <c r="D41" s="34"/>
      <c r="E41" s="34"/>
      <c r="G41"/>
    </row>
    <row r="42" spans="1:7" ht="20.149999999999999" customHeight="1" x14ac:dyDescent="0.3">
      <c r="B42" s="32" t="s">
        <v>57</v>
      </c>
      <c r="C42" s="34"/>
      <c r="D42" s="34"/>
      <c r="E42" s="34"/>
      <c r="G42"/>
    </row>
    <row r="43" spans="1:7" ht="20.149999999999999" customHeight="1" x14ac:dyDescent="0.3">
      <c r="B43" s="32" t="s">
        <v>58</v>
      </c>
      <c r="C43" s="34"/>
      <c r="D43" s="34"/>
      <c r="E43" s="34"/>
      <c r="G43" s="29"/>
    </row>
    <row r="44" spans="1:7" ht="20.149999999999999" customHeight="1" x14ac:dyDescent="0.3">
      <c r="B44" s="32" t="s">
        <v>59</v>
      </c>
      <c r="C44" s="34"/>
      <c r="D44" s="34"/>
      <c r="E44" s="34"/>
      <c r="G44"/>
    </row>
    <row r="45" spans="1:7" ht="62.9" customHeight="1" x14ac:dyDescent="0.3">
      <c r="B45" s="33" t="s">
        <v>60</v>
      </c>
      <c r="C45" s="34"/>
      <c r="D45" s="34"/>
      <c r="E45" s="34"/>
      <c r="G45"/>
    </row>
    <row r="46" spans="1:7" x14ac:dyDescent="0.3">
      <c r="G46"/>
    </row>
    <row r="47" spans="1:7" x14ac:dyDescent="0.3">
      <c r="B47" s="29"/>
      <c r="G47"/>
    </row>
    <row r="48" spans="1:7" x14ac:dyDescent="0.3">
      <c r="G48" s="29"/>
    </row>
    <row r="49" spans="7:7" x14ac:dyDescent="0.3">
      <c r="G49" s="29"/>
    </row>
    <row r="50" spans="7:7" x14ac:dyDescent="0.3">
      <c r="G50"/>
    </row>
    <row r="51" spans="7:7" x14ac:dyDescent="0.3">
      <c r="G51" s="28"/>
    </row>
    <row r="52" spans="7:7" x14ac:dyDescent="0.3">
      <c r="G52" s="28"/>
    </row>
  </sheetData>
  <protectedRanges>
    <protectedRange sqref="C41:C45" name="Inschrijver_1"/>
  </protectedRanges>
  <mergeCells count="13">
    <mergeCell ref="C3:D3"/>
    <mergeCell ref="F3:G3"/>
    <mergeCell ref="D38:G38"/>
    <mergeCell ref="B38:C38"/>
    <mergeCell ref="C4:D4"/>
    <mergeCell ref="F4:G4"/>
    <mergeCell ref="B36:C36"/>
    <mergeCell ref="B37:C37"/>
    <mergeCell ref="C41:E41"/>
    <mergeCell ref="C42:E42"/>
    <mergeCell ref="C43:E43"/>
    <mergeCell ref="C44:E44"/>
    <mergeCell ref="C45:E45"/>
  </mergeCells>
  <phoneticPr fontId="15" type="noConversion"/>
  <pageMargins left="0.23622047244094491" right="0.23622047244094491" top="0.35433070866141736" bottom="0.35433070866141736" header="0.31496062992125984" footer="0.31496062992125984"/>
  <pageSetup paperSize="9" scale="62" orientation="landscape" r:id="rId1"/>
  <headerFooter>
    <oddFooter>&amp;L&amp;9Aanbestedingsdocument Inhuur surveillanten
Bijlage 6&amp;C&amp;D&amp;R&amp;P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65FF71FC6BF418E9DB9372FF66E39" ma:contentTypeVersion="20" ma:contentTypeDescription="Een nieuw document maken." ma:contentTypeScope="" ma:versionID="bfc6ca7189ece75936486eb9902faec9">
  <xsd:schema xmlns:xsd="http://www.w3.org/2001/XMLSchema" xmlns:xs="http://www.w3.org/2001/XMLSchema" xmlns:p="http://schemas.microsoft.com/office/2006/metadata/properties" xmlns:ns2="22fb9c3e-8640-4dbb-ba6b-7f2105e44f5b" xmlns:ns3="f9d0211d-b12c-4903-b6e8-ebc986bd824e" targetNamespace="http://schemas.microsoft.com/office/2006/metadata/properties" ma:root="true" ma:fieldsID="074162b56c0db369637cc5a50bf61d17" ns2:_="" ns3:_="">
    <xsd:import namespace="22fb9c3e-8640-4dbb-ba6b-7f2105e44f5b"/>
    <xsd:import namespace="f9d0211d-b12c-4903-b6e8-ebc986bd82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fb9c3e-8640-4dbb-ba6b-7f2105e44f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26ff767-adaa-4201-a4eb-e1f8fdc4e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d0211d-b12c-4903-b6e8-ebc986bd8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5388064-e4a1-40d0-be62-d1783c1542a4}" ma:internalName="TaxCatchAll" ma:showField="CatchAllData" ma:web="f9d0211d-b12c-4903-b6e8-ebc986bd82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9d0211d-b12c-4903-b6e8-ebc986bd824e">
      <UserInfo>
        <DisplayName>Theo Hauptmeijer</DisplayName>
        <AccountId>21</AccountId>
        <AccountType/>
      </UserInfo>
    </SharedWithUsers>
    <TaxCatchAll xmlns="f9d0211d-b12c-4903-b6e8-ebc986bd824e" xsi:nil="true"/>
    <lcf76f155ced4ddcb4097134ff3c332f xmlns="22fb9c3e-8640-4dbb-ba6b-7f2105e44f5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8915FEE-9D44-428F-BB72-3FEC554F96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8B196F-3D52-4186-83F2-62B1AAFFA1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fb9c3e-8640-4dbb-ba6b-7f2105e44f5b"/>
    <ds:schemaRef ds:uri="f9d0211d-b12c-4903-b6e8-ebc986bd8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471E95-B969-4500-9C53-471DBA7907F7}">
  <ds:schemaRefs>
    <ds:schemaRef ds:uri="http://schemas.microsoft.com/office/2006/metadata/properties"/>
    <ds:schemaRef ds:uri="http://schemas.microsoft.com/office/infopath/2007/PartnerControls"/>
    <ds:schemaRef ds:uri="f9d0211d-b12c-4903-b6e8-ebc986bd824e"/>
    <ds:schemaRef ds:uri="22fb9c3e-8640-4dbb-ba6b-7f2105e44f5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Corine Kroes</dc:creator>
  <cp:keywords/>
  <dc:description/>
  <cp:lastModifiedBy>Sander Bastianen - HIP</cp:lastModifiedBy>
  <cp:revision/>
  <dcterms:created xsi:type="dcterms:W3CDTF">2021-02-15T12:42:17Z</dcterms:created>
  <dcterms:modified xsi:type="dcterms:W3CDTF">2025-02-18T11:33:26Z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0x01010000765FF71FC6BF418E9DB9372FF66E39</vt:lpwstr>
  </property>
</Properties>
</file>