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opende opdrachten\Deventer\onderhoud en reiningen civiele deel 2025\Leidraad Pve en bijlagen\Bijlage 2_Inschrijfstaat\"/>
    </mc:Choice>
  </mc:AlternateContent>
  <xr:revisionPtr revIDLastSave="0" documentId="13_ncr:1_{1F7522E9-778F-4271-B63E-69605A556BDE}" xr6:coauthVersionLast="47" xr6:coauthVersionMax="47" xr10:uidLastSave="{00000000-0000-0000-0000-000000000000}"/>
  <bookViews>
    <workbookView xWindow="-98" yWindow="-98" windowWidth="22245" windowHeight="13380" xr2:uid="{00000000-000D-0000-FFFF-FFFF00000000}"/>
  </bookViews>
  <sheets>
    <sheet name="Blad1" sheetId="1" r:id="rId1"/>
    <sheet name="Blad2" sheetId="2" r:id="rId2"/>
    <sheet name="Blad3" sheetId="3" r:id="rId3"/>
  </sheets>
  <externalReferences>
    <externalReference r:id="rId4"/>
  </externalReferences>
  <definedNames>
    <definedName name="_xlnm.Print_Area" localSheetId="0">Blad1!$A$1:$F$114</definedName>
    <definedName name="cw">[1]Prijsformulier!#REF!</definedName>
    <definedName name="dr">[1]Prijsformulier!#REF!</definedName>
    <definedName name="hd">[1]Prijsformulier!#REF!</definedName>
    <definedName name="hw">[1]Prijsformulier!#REF!</definedName>
    <definedName name="ins">[1]Prijsformulier!#REF!</definedName>
    <definedName name="man">[1]Prijsformulier!#REF!</definedName>
    <definedName name="vw">[1]Prijsformulier!#REF!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0" i="1" l="1"/>
  <c r="D21" i="1"/>
  <c r="D20" i="1"/>
  <c r="D100" i="1"/>
  <c r="D99" i="1"/>
  <c r="F55" i="1" l="1"/>
  <c r="F56" i="1"/>
  <c r="F57" i="1"/>
  <c r="F58" i="1"/>
  <c r="F59" i="1"/>
  <c r="F60" i="1"/>
  <c r="F61" i="1"/>
  <c r="F62" i="1"/>
  <c r="F63" i="1"/>
  <c r="F64" i="1"/>
  <c r="F54" i="1"/>
  <c r="F65" i="1" l="1"/>
  <c r="D31" i="1"/>
  <c r="D33" i="1" l="1"/>
  <c r="D78" i="1" l="1"/>
  <c r="D79" i="1"/>
  <c r="D80" i="1"/>
  <c r="D97" i="1" l="1"/>
  <c r="D101" i="1"/>
  <c r="D98" i="1"/>
  <c r="D32" i="1"/>
  <c r="D34" i="1"/>
  <c r="D43" i="1"/>
  <c r="D17" i="1"/>
  <c r="D18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77" i="1"/>
  <c r="D76" i="1"/>
  <c r="D75" i="1"/>
  <c r="D30" i="1"/>
  <c r="D19" i="1"/>
  <c r="D22" i="1" l="1"/>
  <c r="D35" i="1"/>
  <c r="B108" i="1" s="1"/>
  <c r="D102" i="1"/>
  <c r="B111" i="1" s="1"/>
  <c r="D44" i="1"/>
  <c r="B109" i="1" s="1"/>
  <c r="B107" i="1"/>
  <c r="B112" i="1" l="1"/>
</calcChain>
</file>

<file path=xl/sharedStrings.xml><?xml version="1.0" encoding="utf-8"?>
<sst xmlns="http://schemas.openxmlformats.org/spreadsheetml/2006/main" count="107" uniqueCount="93">
  <si>
    <t>Onderdeel</t>
  </si>
  <si>
    <t>Totaalprijs</t>
  </si>
  <si>
    <t>Hoeveelheid</t>
  </si>
  <si>
    <t>Eenheidsprijs</t>
  </si>
  <si>
    <t>Totaalprijs per jaar</t>
  </si>
  <si>
    <t>Onderdeel 1: Totaalprijs preventief onderhoud</t>
  </si>
  <si>
    <t>Voor alle onderdelen geldt het volgende: De inschrijver biedt marktconforme prijzen aan. Abnormaal lage inschrijvingen worden uitgesloten.</t>
  </si>
  <si>
    <t>rekent de inschrijfstaat automatisch door wat de totaalprijs per onderdeel en de gehele inschrijfsom bedragen. Deze bedragen dienen</t>
  </si>
  <si>
    <t>Onderdeel 2: Totaalprijs correctief onderhoud</t>
  </si>
  <si>
    <t xml:space="preserve">In onderdeel 2 wordt een opgave gevraagd van de vaste kosten die gemaakt worden voor het oplossen van alle gemelde storingen. </t>
  </si>
  <si>
    <t>Hijsketting rioolgemaal RVS 316, L = 4m, inclusief harpsluiting en veiligheidscertificaat</t>
  </si>
  <si>
    <t>Pompkabel vervangen. L = 10m 4  X 1,5 mm2</t>
  </si>
  <si>
    <t>Pompkabel vervangen. L = 10m 7  X 1,5 mm2</t>
  </si>
  <si>
    <t>Vervangen balkeerklep 80 mm</t>
  </si>
  <si>
    <t>Vervangen balkeerklep 100 mm</t>
  </si>
  <si>
    <t>Drukopnemer Vegawell 51</t>
  </si>
  <si>
    <t>Vlotter niveauregeling</t>
  </si>
  <si>
    <t>Magneetschakelaar tot 3 kW</t>
  </si>
  <si>
    <t>Magneetschakelaar sterdriehoek tot 7,5 kW</t>
  </si>
  <si>
    <t>Thermisch blok 2 - 4,5 Amp</t>
  </si>
  <si>
    <t>Afdichten mantelbuizen</t>
  </si>
  <si>
    <t xml:space="preserve">onderhoudswerkzaamheden aangegeven worden om vervangen c.q. vernieuwd te worden. De op te geven bedragen dienen inclusief de </t>
  </si>
  <si>
    <t>benodigde arbeid en voorrijkosten te zijn voor het vervangen, vernieuwen van dit onderdeel.</t>
  </si>
  <si>
    <t xml:space="preserve">Totale inschrijfsom </t>
  </si>
  <si>
    <t>Onderdeel 1 Totaalprijs preventief onderhoud</t>
  </si>
  <si>
    <t>Onderdeel 2 Totaalprijs correctief onderhoud</t>
  </si>
  <si>
    <t xml:space="preserve">De inschrijfstaat rekent automatisch door wat de totalen per jaar per onderdeel bedragen na het invullen van de eenheidsprijs. Ook </t>
  </si>
  <si>
    <t>Totaalprijs correctief onderhoud exclusief BTW</t>
  </si>
  <si>
    <t>Totaalprijs preventief onderhoud exclusief BTW</t>
  </si>
  <si>
    <t>Waaier pomp pomp rioolgemaal 2,6 - 4,5 kW</t>
  </si>
  <si>
    <t>Waaier pomp pomp rioolgemaal 4,6 - 6,5 kW</t>
  </si>
  <si>
    <t>Waaier pomp pomp rioolgemaal 6,6 - 9 kW</t>
  </si>
  <si>
    <t>Olie t.b.v. pomp (liter)</t>
  </si>
  <si>
    <t>In afwijking van de UAV 2012 blijven de verrekenprijzen gehandhaafd bij afwijking van meer dan 10%. Daarnaast geeft een lagere hoeveelheid ook geen recht op een vergoeding.</t>
  </si>
  <si>
    <r>
      <t xml:space="preserve">in het inschrijvingsbiljet (Bijlage 2) te worden vermeld. </t>
    </r>
    <r>
      <rPr>
        <b/>
        <i/>
        <sz val="11"/>
        <color indexed="8"/>
        <rFont val="Calibri"/>
        <family val="2"/>
      </rPr>
      <t>De eenheidsprijzen zijn inclusief winst en risico.</t>
    </r>
  </si>
  <si>
    <t>Totaalprijs verrekenprijzen veelgebruikte (reserve/vervangings) onderdelen exclusief BTW</t>
  </si>
  <si>
    <t>Totaalprijs keuringskosten exclusief BTW</t>
  </si>
  <si>
    <t xml:space="preserve">Pomp rioolgemaal 1,7 - 2,5 kW </t>
  </si>
  <si>
    <t>Pomp rioolgemaal 2,6 - 4,5 kW</t>
  </si>
  <si>
    <t>Pomp rioolgemaal 4,6 - 6,5 kW</t>
  </si>
  <si>
    <t>Waaier pomp pomp rioolgemaal 1,7 - 2,5 kW</t>
  </si>
  <si>
    <t>Mechanical seal post nr. 1</t>
  </si>
  <si>
    <t>Mechanical seal post nr. 2</t>
  </si>
  <si>
    <t>Mechanical seal post nr. 3</t>
  </si>
  <si>
    <t>Onderdeel 3 Totaalprijs keuringskosten</t>
  </si>
  <si>
    <t xml:space="preserve">In onderdeel 1 wordt aangegeven wat de kosten zijn voor de preventieve onderhoudswerkzaamheden als omschreven </t>
  </si>
  <si>
    <t>Onderdeel 3: Totaalprijs keuringskosten</t>
  </si>
  <si>
    <t>Uurtarief extra reinigen met combiwagen</t>
  </si>
  <si>
    <t>Rioolgemalen &lt;10 m3</t>
  </si>
  <si>
    <t>Rioolgemalen 10-25 m3</t>
  </si>
  <si>
    <t>Rioolgemalen 25-50 m3</t>
  </si>
  <si>
    <t>Tunnelgemalen</t>
  </si>
  <si>
    <t>Vijzelgemaal</t>
  </si>
  <si>
    <t>Terugslagkleppen overstortleiding</t>
  </si>
  <si>
    <t>Overstortput met meting</t>
  </si>
  <si>
    <t>Categorie</t>
  </si>
  <si>
    <t>Aantal objecten</t>
  </si>
  <si>
    <t>Object eenheidsprijs</t>
  </si>
  <si>
    <t>Voor meer details over de objecten zie tabblad 'objecten' in dit bestand</t>
  </si>
  <si>
    <t xml:space="preserve">De volgende gegevens dienen te worden vermeld in Bijlage 3: Inschrijvingsbiljet </t>
  </si>
  <si>
    <t>Bijlage 2 Inschrijfstaat</t>
  </si>
  <si>
    <t>In onderdeel 4 wordt een opgave gevraagd voor het reinigen van de objecten.</t>
  </si>
  <si>
    <t>24 uur bereikbaarheidsdienst  ten behoeve van correctief onderhoud (prijs per jaar)</t>
  </si>
  <si>
    <t>Verhelpen van storingen  (fysiek aanrijden locatie) tussen 08.00 uur en 17.00 uur op kantoordagen</t>
  </si>
  <si>
    <t>Verhelpen van storingen (fysiek aanrijden locatie) buiten 08.00 uur en  17:00 uur op kantoordagen (dus nachten en weekenden)</t>
  </si>
  <si>
    <t>Monitoren en verhelpen van storingen via telemetriesysteem uitgaan van 10st/maand</t>
  </si>
  <si>
    <t>Aantal Reinigingen</t>
  </si>
  <si>
    <t>Perslucht uitrusting per dagdeel per persoon voor het afdalen (toepassen indien aantoonbaar noodzakelijk)</t>
  </si>
  <si>
    <t>Onderdeel 5: Totaalprijs Verrekenprijzen veelgebruikte (reserve/vervangings) onderdelen</t>
  </si>
  <si>
    <t xml:space="preserve">In onderdeel 5 wordt aangegeven wat de vaste verrekenprijzen zijn voor de te vervangen onderdelen welke tijdens de inspectie, storings- en </t>
  </si>
  <si>
    <t>Preventief onderhoud tunnelgemalen (12 tunnelgemalen, 10x preventief onderhoud p/j)</t>
  </si>
  <si>
    <t>Preventief onderhoud BBB's (10 bbb, 5,5x preventief onderhoud p/j)</t>
  </si>
  <si>
    <t>Preventief onderhoud uitvoeren aan rioolgemalen (76 gemalen, 52x preventief onderhoud p/j)</t>
  </si>
  <si>
    <t>Spindelschuiven en terugslagkleppen  (63 installaties, 40x preventief onderhoud p/j)</t>
  </si>
  <si>
    <t>Ontluchtingsput persleiding (38 installaties, 20x preventief onderhoud p/j)</t>
  </si>
  <si>
    <t>NEN 3140 keuring (aantal per jaar)</t>
  </si>
  <si>
    <t>Verrekenprijs halve baan afzetting incl. melding aanvraag / vergunning</t>
  </si>
  <si>
    <t>Onderdeel 4 Totaalprijs reininging en stortkosten</t>
  </si>
  <si>
    <t>Onderdeel 4: Totaalprijs reinigingskosten</t>
  </si>
  <si>
    <t>Onderdeel 5 Totaalprijs verrekenprijzen veelgebruikte (reserve/vervangings) onderdelen</t>
  </si>
  <si>
    <t>In hoofdstuk 7 Programma van Eisen. De eenheidsprijzen dienen te worden ingevuld in het geel gearceerde deel.</t>
  </si>
  <si>
    <t>Het tijdstip van melding is hierin maatgevend. De eenheidsprijzen dienen te worden ingevuld in het geel gearceerde deel.</t>
  </si>
  <si>
    <t>In onderdeel 3 wordt een opgave gevraagd voor het keuren conform NEN 3140  van de objecten.</t>
  </si>
  <si>
    <t>De eenheidsprijzen dienen te worden ingevuld in het geel gearceerde deel.</t>
  </si>
  <si>
    <t>De eenheidsprijzen dienen te worden ingevuld in het geel gearceerde deel. De afvoer van slob staat in onderdeel 5.</t>
  </si>
  <si>
    <t>Rioolgemalen &gt;50 m3  Inc. betreding</t>
  </si>
  <si>
    <t>TG + zandvang Inc. betreding</t>
  </si>
  <si>
    <t>TG + zandvang  Inc. betreding Inc. wegafzetting</t>
  </si>
  <si>
    <t>BBB  Inc. betreding</t>
  </si>
  <si>
    <t>Verrekenprijs afvoeren drijfvet, vuil en slib ontdaan van water (per ton)</t>
  </si>
  <si>
    <t>Totaalprijs reinigingskosten exclusief BTW</t>
  </si>
  <si>
    <t>Geleidestangen rioolgemaal RVS 316 (2 stuks) 60 mm. 3m. complete set incl bevestiging</t>
  </si>
  <si>
    <t>Uurtarief monteur + bus voor uitvoeren van aanvullende werkzaamheden (of het servicen van muffin monsters)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</si>
</sst>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b/>
      <i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3" fillId="0" borderId="0" xfId="0" applyFont="1"/>
    <xf numFmtId="0" fontId="2" fillId="2" borderId="1" xfId="0" applyFont="1" applyFill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/>
    <xf numFmtId="0" fontId="0" fillId="0" borderId="2" xfId="0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4" fillId="0" borderId="0" xfId="0" applyFont="1"/>
    <xf numFmtId="0" fontId="5" fillId="0" borderId="0" xfId="0" applyFont="1"/>
    <xf numFmtId="0" fontId="2" fillId="0" borderId="0" xfId="0" applyFont="1"/>
    <xf numFmtId="0" fontId="2" fillId="0" borderId="4" xfId="0" applyFont="1" applyBorder="1"/>
    <xf numFmtId="0" fontId="2" fillId="0" borderId="7" xfId="0" applyFont="1" applyBorder="1" applyAlignment="1">
      <alignment wrapText="1"/>
    </xf>
    <xf numFmtId="164" fontId="0" fillId="3" borderId="8" xfId="0" applyNumberFormat="1" applyFill="1" applyBorder="1" applyProtection="1">
      <protection locked="0"/>
    </xf>
    <xf numFmtId="164" fontId="0" fillId="0" borderId="4" xfId="0" applyNumberFormat="1" applyBorder="1"/>
    <xf numFmtId="0" fontId="2" fillId="2" borderId="4" xfId="0" applyFont="1" applyFill="1" applyBorder="1"/>
    <xf numFmtId="0" fontId="2" fillId="0" borderId="7" xfId="0" applyFont="1" applyBorder="1"/>
    <xf numFmtId="164" fontId="0" fillId="3" borderId="1" xfId="0" applyNumberFormat="1" applyFill="1" applyBorder="1" applyProtection="1">
      <protection locked="0"/>
    </xf>
    <xf numFmtId="0" fontId="4" fillId="0" borderId="0" xfId="0" applyFont="1" applyAlignment="1">
      <alignment vertical="center"/>
    </xf>
    <xf numFmtId="164" fontId="0" fillId="3" borderId="2" xfId="0" applyNumberFormat="1" applyFill="1" applyBorder="1" applyProtection="1">
      <protection locked="0"/>
    </xf>
    <xf numFmtId="164" fontId="0" fillId="0" borderId="2" xfId="0" applyNumberFormat="1" applyBorder="1" applyAlignment="1">
      <alignment vertical="top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</cellXfs>
  <cellStyles count="2">
    <cellStyle name="Standaard" xfId="0" builtinId="0"/>
    <cellStyle name="Standaard 2" xfId="1" xr:uid="{5EFA667E-BF04-409C-A3A2-8AF347B0260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S:\Lopende%20opdrachten\Deventer\Deventer%20onderhoud%20en%20reiniging%20civiele%20deel%202020\PVE%20A-1748%20en%20bijlagen\Bijlage%202_Inschrijfstaat%20objectinformatie\Bijlage%20-%20objectinformatie%20en%20prijssheet.xlsx" TargetMode="External"/><Relationship Id="rId2" Type="http://schemas.microsoft.com/office/2019/04/relationships/externalLinkLongPath" Target="https://deventer.sharepoint.com/Lopende%20opdrachten/Deventer/Deventer%20onderhoud%20en%20reiniging%20civiele%20deel%202020/PVE%20A-1748%20en%20bijlagen/Bijlage%202_Inschrijfstaat%20objectinformatie/Bijlage%20-%20objectinformatie%20en%20prijssheet.xlsx?7D232812" TargetMode="External"/><Relationship Id="rId1" Type="http://schemas.openxmlformats.org/officeDocument/2006/relationships/externalLinkPath" Target="file:///\\7D232812\Bijlage%20-%20objectinformatie%20en%20prijs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otale kosten"/>
      <sheetName val="Prijsformulier"/>
      <sheetName val="Objecte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2"/>
  <sheetViews>
    <sheetView tabSelected="1" topLeftCell="A30" zoomScaleNormal="100" workbookViewId="0">
      <selection activeCell="A34" sqref="A34"/>
    </sheetView>
  </sheetViews>
  <sheetFormatPr defaultRowHeight="14.25" x14ac:dyDescent="0.45"/>
  <cols>
    <col min="1" max="1" width="82.73046875" customWidth="1"/>
    <col min="2" max="2" width="18" customWidth="1"/>
    <col min="3" max="3" width="18.3984375" customWidth="1"/>
    <col min="4" max="4" width="18.59765625" customWidth="1"/>
    <col min="5" max="5" width="29.3984375" bestFit="1" customWidth="1"/>
    <col min="6" max="6" width="15.86328125" customWidth="1"/>
    <col min="7" max="12" width="9.1328125" style="31"/>
  </cols>
  <sheetData>
    <row r="1" spans="1:4" ht="18" x14ac:dyDescent="0.55000000000000004">
      <c r="A1" s="1" t="s">
        <v>60</v>
      </c>
    </row>
    <row r="4" spans="1:4" x14ac:dyDescent="0.45">
      <c r="A4" s="14" t="s">
        <v>6</v>
      </c>
    </row>
    <row r="5" spans="1:4" x14ac:dyDescent="0.45">
      <c r="A5" s="14" t="s">
        <v>26</v>
      </c>
    </row>
    <row r="6" spans="1:4" x14ac:dyDescent="0.45">
      <c r="A6" s="14" t="s">
        <v>7</v>
      </c>
    </row>
    <row r="7" spans="1:4" x14ac:dyDescent="0.45">
      <c r="A7" s="14" t="s">
        <v>34</v>
      </c>
    </row>
    <row r="8" spans="1:4" x14ac:dyDescent="0.45">
      <c r="A8" s="14"/>
    </row>
    <row r="9" spans="1:4" x14ac:dyDescent="0.45">
      <c r="A9" s="24" t="s">
        <v>33</v>
      </c>
    </row>
    <row r="10" spans="1:4" x14ac:dyDescent="0.45">
      <c r="A10" s="14"/>
    </row>
    <row r="12" spans="1:4" x14ac:dyDescent="0.45">
      <c r="A12" s="16" t="s">
        <v>5</v>
      </c>
    </row>
    <row r="13" spans="1:4" x14ac:dyDescent="0.45">
      <c r="A13" t="s">
        <v>45</v>
      </c>
    </row>
    <row r="14" spans="1:4" x14ac:dyDescent="0.45">
      <c r="A14" t="s">
        <v>80</v>
      </c>
    </row>
    <row r="16" spans="1:4" x14ac:dyDescent="0.45">
      <c r="A16" s="2" t="s">
        <v>0</v>
      </c>
      <c r="B16" s="2" t="s">
        <v>2</v>
      </c>
      <c r="C16" s="2" t="s">
        <v>3</v>
      </c>
      <c r="D16" s="2" t="s">
        <v>4</v>
      </c>
    </row>
    <row r="17" spans="1:4" x14ac:dyDescent="0.45">
      <c r="A17" s="4" t="s">
        <v>72</v>
      </c>
      <c r="B17" s="6">
        <v>52</v>
      </c>
      <c r="C17" s="19"/>
      <c r="D17" s="10">
        <f t="shared" ref="D17:D18" si="0">SUM(B17*C17)</f>
        <v>0</v>
      </c>
    </row>
    <row r="18" spans="1:4" x14ac:dyDescent="0.45">
      <c r="A18" s="4" t="s">
        <v>70</v>
      </c>
      <c r="B18" s="6">
        <v>10</v>
      </c>
      <c r="C18" s="19"/>
      <c r="D18" s="10">
        <f t="shared" si="0"/>
        <v>0</v>
      </c>
    </row>
    <row r="19" spans="1:4" x14ac:dyDescent="0.45">
      <c r="A19" s="4" t="s">
        <v>71</v>
      </c>
      <c r="B19" s="6">
        <v>5.5</v>
      </c>
      <c r="C19" s="19"/>
      <c r="D19" s="10">
        <f>SUM(B19*C19)</f>
        <v>0</v>
      </c>
    </row>
    <row r="20" spans="1:4" x14ac:dyDescent="0.45">
      <c r="A20" s="32" t="s">
        <v>73</v>
      </c>
      <c r="B20" s="6">
        <v>48</v>
      </c>
      <c r="C20" s="19"/>
      <c r="D20" s="10">
        <f>SUM(B20*C20)</f>
        <v>0</v>
      </c>
    </row>
    <row r="21" spans="1:4" x14ac:dyDescent="0.45">
      <c r="A21" s="32" t="s">
        <v>74</v>
      </c>
      <c r="B21" s="6">
        <v>12</v>
      </c>
      <c r="C21" s="19"/>
      <c r="D21" s="10">
        <f>SUM(B21*C21)</f>
        <v>0</v>
      </c>
    </row>
    <row r="22" spans="1:4" x14ac:dyDescent="0.45">
      <c r="A22" s="18" t="s">
        <v>28</v>
      </c>
      <c r="B22" s="12"/>
      <c r="C22" s="13"/>
      <c r="D22" s="8">
        <f>SUM(D17:D21)</f>
        <v>0</v>
      </c>
    </row>
    <row r="25" spans="1:4" x14ac:dyDescent="0.45">
      <c r="A25" s="16" t="s">
        <v>8</v>
      </c>
    </row>
    <row r="26" spans="1:4" x14ac:dyDescent="0.45">
      <c r="A26" t="s">
        <v>9</v>
      </c>
    </row>
    <row r="27" spans="1:4" x14ac:dyDescent="0.45">
      <c r="A27" t="s">
        <v>81</v>
      </c>
    </row>
    <row r="29" spans="1:4" x14ac:dyDescent="0.45">
      <c r="A29" s="2" t="s">
        <v>0</v>
      </c>
      <c r="B29" s="2" t="s">
        <v>2</v>
      </c>
      <c r="C29" s="2" t="s">
        <v>3</v>
      </c>
      <c r="D29" s="2" t="s">
        <v>4</v>
      </c>
    </row>
    <row r="30" spans="1:4" x14ac:dyDescent="0.45">
      <c r="A30" s="3" t="s">
        <v>63</v>
      </c>
      <c r="B30" s="5">
        <v>30</v>
      </c>
      <c r="C30" s="23"/>
      <c r="D30" s="9">
        <f>SUM(B30*C30)</f>
        <v>0</v>
      </c>
    </row>
    <row r="31" spans="1:4" ht="28.5" x14ac:dyDescent="0.45">
      <c r="A31" s="4" t="s">
        <v>64</v>
      </c>
      <c r="B31" s="6">
        <v>50</v>
      </c>
      <c r="C31" s="19"/>
      <c r="D31" s="10">
        <f>SUM(B31*C31)</f>
        <v>0</v>
      </c>
    </row>
    <row r="32" spans="1:4" x14ac:dyDescent="0.45">
      <c r="A32" s="4" t="s">
        <v>65</v>
      </c>
      <c r="B32" s="6">
        <v>12</v>
      </c>
      <c r="C32" s="19"/>
      <c r="D32" s="10">
        <f t="shared" ref="D32:D34" si="1">SUM(B32*C32)</f>
        <v>0</v>
      </c>
    </row>
    <row r="33" spans="1:4" x14ac:dyDescent="0.45">
      <c r="A33" s="4" t="s">
        <v>62</v>
      </c>
      <c r="B33" s="6">
        <v>1</v>
      </c>
      <c r="C33" s="19"/>
      <c r="D33" s="10">
        <f t="shared" si="1"/>
        <v>0</v>
      </c>
    </row>
    <row r="34" spans="1:4" ht="28.5" x14ac:dyDescent="0.45">
      <c r="A34" s="4" t="s">
        <v>92</v>
      </c>
      <c r="B34" s="6">
        <v>100</v>
      </c>
      <c r="C34" s="25"/>
      <c r="D34" s="11">
        <f t="shared" si="1"/>
        <v>0</v>
      </c>
    </row>
    <row r="35" spans="1:4" x14ac:dyDescent="0.45">
      <c r="A35" s="18" t="s">
        <v>27</v>
      </c>
      <c r="B35" s="12"/>
      <c r="C35" s="13"/>
      <c r="D35" s="7">
        <f>SUM(D30:D34)</f>
        <v>0</v>
      </c>
    </row>
    <row r="38" spans="1:4" x14ac:dyDescent="0.45">
      <c r="A38" s="16" t="s">
        <v>46</v>
      </c>
    </row>
    <row r="39" spans="1:4" x14ac:dyDescent="0.45">
      <c r="A39" t="s">
        <v>82</v>
      </c>
    </row>
    <row r="40" spans="1:4" x14ac:dyDescent="0.45">
      <c r="A40" t="s">
        <v>83</v>
      </c>
    </row>
    <row r="42" spans="1:4" x14ac:dyDescent="0.45">
      <c r="A42" s="2" t="s">
        <v>0</v>
      </c>
      <c r="B42" s="2" t="s">
        <v>2</v>
      </c>
      <c r="C42" s="2" t="s">
        <v>3</v>
      </c>
      <c r="D42" s="21" t="s">
        <v>1</v>
      </c>
    </row>
    <row r="43" spans="1:4" x14ac:dyDescent="0.45">
      <c r="A43" s="3" t="s">
        <v>75</v>
      </c>
      <c r="B43" s="5">
        <v>25</v>
      </c>
      <c r="C43" s="23"/>
      <c r="D43" s="11">
        <f>SUM(B43*C43)</f>
        <v>0</v>
      </c>
    </row>
    <row r="44" spans="1:4" x14ac:dyDescent="0.45">
      <c r="A44" s="18" t="s">
        <v>36</v>
      </c>
      <c r="B44" s="12"/>
      <c r="C44" s="13"/>
      <c r="D44" s="7">
        <f>SUM(D43:D43)</f>
        <v>0</v>
      </c>
    </row>
    <row r="48" spans="1:4" x14ac:dyDescent="0.45">
      <c r="A48" s="16" t="s">
        <v>78</v>
      </c>
    </row>
    <row r="49" spans="1:6" x14ac:dyDescent="0.45">
      <c r="A49" t="s">
        <v>61</v>
      </c>
    </row>
    <row r="50" spans="1:6" x14ac:dyDescent="0.45">
      <c r="A50" t="s">
        <v>58</v>
      </c>
    </row>
    <row r="51" spans="1:6" x14ac:dyDescent="0.45">
      <c r="A51" t="s">
        <v>84</v>
      </c>
    </row>
    <row r="53" spans="1:6" x14ac:dyDescent="0.45">
      <c r="A53" s="2" t="s">
        <v>0</v>
      </c>
      <c r="B53" s="21" t="s">
        <v>56</v>
      </c>
      <c r="C53" s="21" t="s">
        <v>55</v>
      </c>
      <c r="D53" s="21" t="s">
        <v>66</v>
      </c>
      <c r="E53" s="2" t="s">
        <v>57</v>
      </c>
      <c r="F53" s="21" t="s">
        <v>1</v>
      </c>
    </row>
    <row r="54" spans="1:6" x14ac:dyDescent="0.45">
      <c r="A54" s="27" t="s">
        <v>48</v>
      </c>
      <c r="B54" s="33">
        <v>31</v>
      </c>
      <c r="C54" s="30">
        <v>1</v>
      </c>
      <c r="D54" s="33">
        <v>42</v>
      </c>
      <c r="E54" s="23"/>
      <c r="F54" s="26">
        <f>D54*E54</f>
        <v>0</v>
      </c>
    </row>
    <row r="55" spans="1:6" x14ac:dyDescent="0.45">
      <c r="A55" s="27" t="s">
        <v>49</v>
      </c>
      <c r="B55" s="33">
        <v>24</v>
      </c>
      <c r="C55" s="30">
        <v>2</v>
      </c>
      <c r="D55" s="33">
        <v>39</v>
      </c>
      <c r="E55" s="19"/>
      <c r="F55" s="26">
        <f t="shared" ref="F55:F64" si="2">D55*E55</f>
        <v>0</v>
      </c>
    </row>
    <row r="56" spans="1:6" x14ac:dyDescent="0.45">
      <c r="A56" s="27" t="s">
        <v>50</v>
      </c>
      <c r="B56" s="33">
        <v>8</v>
      </c>
      <c r="C56" s="30">
        <v>3</v>
      </c>
      <c r="D56" s="33">
        <v>18</v>
      </c>
      <c r="E56" s="19"/>
      <c r="F56" s="26">
        <f t="shared" si="2"/>
        <v>0</v>
      </c>
    </row>
    <row r="57" spans="1:6" x14ac:dyDescent="0.45">
      <c r="A57" s="28" t="s">
        <v>85</v>
      </c>
      <c r="B57" s="33">
        <v>12</v>
      </c>
      <c r="C57" s="30">
        <v>4</v>
      </c>
      <c r="D57" s="33">
        <v>22</v>
      </c>
      <c r="E57" s="19"/>
      <c r="F57" s="26">
        <f t="shared" si="2"/>
        <v>0</v>
      </c>
    </row>
    <row r="58" spans="1:6" x14ac:dyDescent="0.45">
      <c r="A58" s="27" t="s">
        <v>51</v>
      </c>
      <c r="B58" s="33">
        <v>8</v>
      </c>
      <c r="C58" s="30">
        <v>5</v>
      </c>
      <c r="D58" s="33">
        <v>8</v>
      </c>
      <c r="E58" s="19"/>
      <c r="F58" s="26">
        <f t="shared" si="2"/>
        <v>0</v>
      </c>
    </row>
    <row r="59" spans="1:6" x14ac:dyDescent="0.45">
      <c r="A59" s="29" t="s">
        <v>86</v>
      </c>
      <c r="B59" s="33">
        <v>2</v>
      </c>
      <c r="C59" s="30">
        <v>6</v>
      </c>
      <c r="D59" s="33">
        <v>2</v>
      </c>
      <c r="E59" s="19"/>
      <c r="F59" s="26">
        <f t="shared" si="2"/>
        <v>0</v>
      </c>
    </row>
    <row r="60" spans="1:6" x14ac:dyDescent="0.45">
      <c r="A60" s="29" t="s">
        <v>87</v>
      </c>
      <c r="B60" s="33">
        <v>3</v>
      </c>
      <c r="C60" s="30">
        <v>7</v>
      </c>
      <c r="D60" s="33">
        <v>3</v>
      </c>
      <c r="E60" s="19"/>
      <c r="F60" s="26">
        <f t="shared" si="2"/>
        <v>0</v>
      </c>
    </row>
    <row r="61" spans="1:6" x14ac:dyDescent="0.45">
      <c r="A61" s="29" t="s">
        <v>88</v>
      </c>
      <c r="B61" s="33">
        <v>10</v>
      </c>
      <c r="C61" s="30">
        <v>8</v>
      </c>
      <c r="D61" s="33">
        <v>11</v>
      </c>
      <c r="E61" s="19"/>
      <c r="F61" s="26">
        <f t="shared" si="2"/>
        <v>0</v>
      </c>
    </row>
    <row r="62" spans="1:6" x14ac:dyDescent="0.45">
      <c r="A62" s="27" t="s">
        <v>52</v>
      </c>
      <c r="B62" s="33">
        <v>1</v>
      </c>
      <c r="C62" s="30">
        <v>9</v>
      </c>
      <c r="D62" s="33">
        <v>1</v>
      </c>
      <c r="E62" s="19"/>
      <c r="F62" s="26">
        <f t="shared" si="2"/>
        <v>0</v>
      </c>
    </row>
    <row r="63" spans="1:6" x14ac:dyDescent="0.45">
      <c r="A63" s="27" t="s">
        <v>53</v>
      </c>
      <c r="B63" s="33">
        <v>14</v>
      </c>
      <c r="C63" s="30">
        <v>11</v>
      </c>
      <c r="D63" s="33">
        <v>7</v>
      </c>
      <c r="E63" s="19"/>
      <c r="F63" s="26">
        <f t="shared" si="2"/>
        <v>0</v>
      </c>
    </row>
    <row r="64" spans="1:6" x14ac:dyDescent="0.45">
      <c r="A64" s="27" t="s">
        <v>54</v>
      </c>
      <c r="B64" s="33">
        <v>27</v>
      </c>
      <c r="C64" s="30">
        <v>12</v>
      </c>
      <c r="D64" s="33">
        <v>27</v>
      </c>
      <c r="E64" s="19"/>
      <c r="F64" s="26">
        <f t="shared" si="2"/>
        <v>0</v>
      </c>
    </row>
    <row r="65" spans="1:6" x14ac:dyDescent="0.45">
      <c r="A65" s="18" t="s">
        <v>90</v>
      </c>
      <c r="B65" s="12"/>
      <c r="C65" s="12"/>
      <c r="D65" s="12"/>
      <c r="E65" s="13"/>
      <c r="F65" s="20">
        <f>SUM(F54:F64)</f>
        <v>0</v>
      </c>
    </row>
    <row r="68" spans="1:6" x14ac:dyDescent="0.45">
      <c r="A68" s="16" t="s">
        <v>68</v>
      </c>
    </row>
    <row r="69" spans="1:6" x14ac:dyDescent="0.45">
      <c r="A69" t="s">
        <v>69</v>
      </c>
    </row>
    <row r="70" spans="1:6" x14ac:dyDescent="0.45">
      <c r="A70" t="s">
        <v>21</v>
      </c>
    </row>
    <row r="71" spans="1:6" x14ac:dyDescent="0.45">
      <c r="A71" t="s">
        <v>22</v>
      </c>
    </row>
    <row r="72" spans="1:6" x14ac:dyDescent="0.45">
      <c r="A72" t="s">
        <v>83</v>
      </c>
    </row>
    <row r="74" spans="1:6" x14ac:dyDescent="0.45">
      <c r="A74" s="2" t="s">
        <v>0</v>
      </c>
      <c r="B74" s="2" t="s">
        <v>2</v>
      </c>
      <c r="C74" s="2" t="s">
        <v>3</v>
      </c>
      <c r="D74" s="2" t="s">
        <v>1</v>
      </c>
    </row>
    <row r="75" spans="1:6" x14ac:dyDescent="0.45">
      <c r="A75" s="4" t="s">
        <v>37</v>
      </c>
      <c r="B75" s="6">
        <v>1</v>
      </c>
      <c r="C75" s="19"/>
      <c r="D75" s="10">
        <f t="shared" ref="D75:D101" si="3">SUM(B75*C75)</f>
        <v>0</v>
      </c>
    </row>
    <row r="76" spans="1:6" x14ac:dyDescent="0.45">
      <c r="A76" s="4" t="s">
        <v>38</v>
      </c>
      <c r="B76" s="6">
        <v>1</v>
      </c>
      <c r="C76" s="19"/>
      <c r="D76" s="10">
        <f t="shared" si="3"/>
        <v>0</v>
      </c>
    </row>
    <row r="77" spans="1:6" x14ac:dyDescent="0.45">
      <c r="A77" s="4" t="s">
        <v>39</v>
      </c>
      <c r="B77" s="6">
        <v>1</v>
      </c>
      <c r="C77" s="19"/>
      <c r="D77" s="10">
        <f t="shared" si="3"/>
        <v>0</v>
      </c>
    </row>
    <row r="78" spans="1:6" x14ac:dyDescent="0.45">
      <c r="A78" s="4" t="s">
        <v>41</v>
      </c>
      <c r="B78" s="6">
        <v>2</v>
      </c>
      <c r="C78" s="19"/>
      <c r="D78" s="10">
        <f t="shared" si="3"/>
        <v>0</v>
      </c>
    </row>
    <row r="79" spans="1:6" x14ac:dyDescent="0.45">
      <c r="A79" s="4" t="s">
        <v>42</v>
      </c>
      <c r="B79" s="6">
        <v>1</v>
      </c>
      <c r="C79" s="19"/>
      <c r="D79" s="10">
        <f t="shared" si="3"/>
        <v>0</v>
      </c>
    </row>
    <row r="80" spans="1:6" x14ac:dyDescent="0.45">
      <c r="A80" s="4" t="s">
        <v>43</v>
      </c>
      <c r="B80" s="6">
        <v>1</v>
      </c>
      <c r="C80" s="19"/>
      <c r="D80" s="10">
        <f t="shared" si="3"/>
        <v>0</v>
      </c>
    </row>
    <row r="81" spans="1:4" x14ac:dyDescent="0.45">
      <c r="A81" s="4" t="s">
        <v>40</v>
      </c>
      <c r="B81" s="6">
        <v>2</v>
      </c>
      <c r="C81" s="19"/>
      <c r="D81" s="10">
        <f t="shared" si="3"/>
        <v>0</v>
      </c>
    </row>
    <row r="82" spans="1:4" x14ac:dyDescent="0.45">
      <c r="A82" s="4" t="s">
        <v>29</v>
      </c>
      <c r="B82" s="6">
        <v>1</v>
      </c>
      <c r="C82" s="19"/>
      <c r="D82" s="10">
        <f t="shared" si="3"/>
        <v>0</v>
      </c>
    </row>
    <row r="83" spans="1:4" x14ac:dyDescent="0.45">
      <c r="A83" s="4" t="s">
        <v>30</v>
      </c>
      <c r="B83" s="6">
        <v>1</v>
      </c>
      <c r="C83" s="19"/>
      <c r="D83" s="10">
        <f t="shared" si="3"/>
        <v>0</v>
      </c>
    </row>
    <row r="84" spans="1:4" x14ac:dyDescent="0.45">
      <c r="A84" s="4" t="s">
        <v>31</v>
      </c>
      <c r="B84" s="6">
        <v>1</v>
      </c>
      <c r="C84" s="19"/>
      <c r="D84" s="10">
        <f t="shared" si="3"/>
        <v>0</v>
      </c>
    </row>
    <row r="85" spans="1:4" ht="15" customHeight="1" x14ac:dyDescent="0.45">
      <c r="A85" s="4" t="s">
        <v>10</v>
      </c>
      <c r="B85" s="6">
        <v>2</v>
      </c>
      <c r="C85" s="19"/>
      <c r="D85" s="10">
        <f t="shared" si="3"/>
        <v>0</v>
      </c>
    </row>
    <row r="86" spans="1:4" x14ac:dyDescent="0.45">
      <c r="A86" s="4" t="s">
        <v>91</v>
      </c>
      <c r="B86" s="6">
        <v>2</v>
      </c>
      <c r="C86" s="19"/>
      <c r="D86" s="10">
        <f t="shared" si="3"/>
        <v>0</v>
      </c>
    </row>
    <row r="87" spans="1:4" x14ac:dyDescent="0.45">
      <c r="A87" s="4" t="s">
        <v>11</v>
      </c>
      <c r="B87" s="6">
        <v>2</v>
      </c>
      <c r="C87" s="19"/>
      <c r="D87" s="10">
        <f t="shared" si="3"/>
        <v>0</v>
      </c>
    </row>
    <row r="88" spans="1:4" x14ac:dyDescent="0.45">
      <c r="A88" s="4" t="s">
        <v>12</v>
      </c>
      <c r="B88" s="6">
        <v>1</v>
      </c>
      <c r="C88" s="19"/>
      <c r="D88" s="10">
        <f t="shared" si="3"/>
        <v>0</v>
      </c>
    </row>
    <row r="89" spans="1:4" x14ac:dyDescent="0.45">
      <c r="A89" s="4" t="s">
        <v>13</v>
      </c>
      <c r="B89" s="6">
        <v>4</v>
      </c>
      <c r="C89" s="19"/>
      <c r="D89" s="10">
        <f t="shared" si="3"/>
        <v>0</v>
      </c>
    </row>
    <row r="90" spans="1:4" x14ac:dyDescent="0.45">
      <c r="A90" s="4" t="s">
        <v>14</v>
      </c>
      <c r="B90" s="6">
        <v>4</v>
      </c>
      <c r="C90" s="19"/>
      <c r="D90" s="10">
        <f t="shared" si="3"/>
        <v>0</v>
      </c>
    </row>
    <row r="91" spans="1:4" x14ac:dyDescent="0.45">
      <c r="A91" s="4" t="s">
        <v>15</v>
      </c>
      <c r="B91" s="6">
        <v>1</v>
      </c>
      <c r="C91" s="19"/>
      <c r="D91" s="10">
        <f t="shared" si="3"/>
        <v>0</v>
      </c>
    </row>
    <row r="92" spans="1:4" x14ac:dyDescent="0.45">
      <c r="A92" s="4" t="s">
        <v>16</v>
      </c>
      <c r="B92" s="6">
        <v>2</v>
      </c>
      <c r="C92" s="19"/>
      <c r="D92" s="10">
        <f t="shared" si="3"/>
        <v>0</v>
      </c>
    </row>
    <row r="93" spans="1:4" x14ac:dyDescent="0.45">
      <c r="A93" s="4" t="s">
        <v>17</v>
      </c>
      <c r="B93" s="6">
        <v>2</v>
      </c>
      <c r="C93" s="19"/>
      <c r="D93" s="10">
        <f t="shared" si="3"/>
        <v>0</v>
      </c>
    </row>
    <row r="94" spans="1:4" x14ac:dyDescent="0.45">
      <c r="A94" s="4" t="s">
        <v>18</v>
      </c>
      <c r="B94" s="6">
        <v>2</v>
      </c>
      <c r="C94" s="19"/>
      <c r="D94" s="10">
        <f t="shared" si="3"/>
        <v>0</v>
      </c>
    </row>
    <row r="95" spans="1:4" x14ac:dyDescent="0.45">
      <c r="A95" s="4" t="s">
        <v>19</v>
      </c>
      <c r="B95" s="6">
        <v>2</v>
      </c>
      <c r="C95" s="19"/>
      <c r="D95" s="10">
        <f t="shared" si="3"/>
        <v>0</v>
      </c>
    </row>
    <row r="96" spans="1:4" x14ac:dyDescent="0.45">
      <c r="A96" s="4" t="s">
        <v>20</v>
      </c>
      <c r="B96" s="6">
        <v>5</v>
      </c>
      <c r="C96" s="19"/>
      <c r="D96" s="10">
        <f t="shared" si="3"/>
        <v>0</v>
      </c>
    </row>
    <row r="97" spans="1:4" x14ac:dyDescent="0.45">
      <c r="A97" s="4" t="s">
        <v>32</v>
      </c>
      <c r="B97" s="6">
        <v>10</v>
      </c>
      <c r="C97" s="19"/>
      <c r="D97" s="10">
        <f t="shared" si="3"/>
        <v>0</v>
      </c>
    </row>
    <row r="98" spans="1:4" x14ac:dyDescent="0.45">
      <c r="A98" s="4" t="s">
        <v>76</v>
      </c>
      <c r="B98" s="6">
        <v>5</v>
      </c>
      <c r="C98" s="19"/>
      <c r="D98" s="10">
        <f t="shared" si="3"/>
        <v>0</v>
      </c>
    </row>
    <row r="99" spans="1:4" ht="28.5" x14ac:dyDescent="0.45">
      <c r="A99" s="4" t="s">
        <v>67</v>
      </c>
      <c r="B99" s="6">
        <v>10</v>
      </c>
      <c r="C99" s="19"/>
      <c r="D99" s="10">
        <f t="shared" si="3"/>
        <v>0</v>
      </c>
    </row>
    <row r="100" spans="1:4" x14ac:dyDescent="0.45">
      <c r="A100" s="4" t="s">
        <v>47</v>
      </c>
      <c r="B100" s="6">
        <v>16</v>
      </c>
      <c r="C100" s="19"/>
      <c r="D100" s="10">
        <f t="shared" si="3"/>
        <v>0</v>
      </c>
    </row>
    <row r="101" spans="1:4" x14ac:dyDescent="0.45">
      <c r="A101" s="4" t="s">
        <v>89</v>
      </c>
      <c r="B101" s="6">
        <v>20</v>
      </c>
      <c r="C101" s="19"/>
      <c r="D101" s="10">
        <f t="shared" si="3"/>
        <v>0</v>
      </c>
    </row>
    <row r="102" spans="1:4" x14ac:dyDescent="0.45">
      <c r="A102" s="22" t="s">
        <v>35</v>
      </c>
      <c r="B102" s="12"/>
      <c r="C102" s="13"/>
      <c r="D102" s="20">
        <f>SUM(D75:D101)</f>
        <v>0</v>
      </c>
    </row>
    <row r="105" spans="1:4" x14ac:dyDescent="0.45">
      <c r="A105" s="15" t="s">
        <v>59</v>
      </c>
    </row>
    <row r="107" spans="1:4" x14ac:dyDescent="0.45">
      <c r="A107" s="5" t="s">
        <v>24</v>
      </c>
      <c r="B107" s="9">
        <f>D22</f>
        <v>0</v>
      </c>
    </row>
    <row r="108" spans="1:4" x14ac:dyDescent="0.45">
      <c r="A108" s="6" t="s">
        <v>25</v>
      </c>
      <c r="B108" s="10">
        <f>D35</f>
        <v>0</v>
      </c>
    </row>
    <row r="109" spans="1:4" x14ac:dyDescent="0.45">
      <c r="A109" s="6" t="s">
        <v>44</v>
      </c>
      <c r="B109" s="10">
        <f>D44</f>
        <v>0</v>
      </c>
    </row>
    <row r="110" spans="1:4" x14ac:dyDescent="0.45">
      <c r="A110" s="6" t="s">
        <v>77</v>
      </c>
      <c r="B110" s="10">
        <f>F65</f>
        <v>0</v>
      </c>
    </row>
    <row r="111" spans="1:4" x14ac:dyDescent="0.45">
      <c r="A111" s="6" t="s">
        <v>79</v>
      </c>
      <c r="B111" s="10">
        <f>D102</f>
        <v>0</v>
      </c>
    </row>
    <row r="112" spans="1:4" x14ac:dyDescent="0.45">
      <c r="A112" s="17" t="s">
        <v>23</v>
      </c>
      <c r="B112" s="20">
        <f>SUM(B107:B111)</f>
        <v>0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1" manualBreakCount="1">
    <brk id="3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3" workbookViewId="0">
      <selection activeCell="B46" sqref="B46"/>
    </sheetView>
  </sheetViews>
  <sheetFormatPr defaultRowHeight="14.25" x14ac:dyDescent="0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8b9f9cac66945448abed9f71f009dbb xmlns="5ed9877c-a581-4620-9b18-e7bde829f7f4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2.0 - Verkeer, vervoer en waterstaat</TermName>
          <TermId xmlns="http://schemas.microsoft.com/office/infopath/2007/PartnerControls">529dad14-2575-4b72-8678-eec3928fdb8e</TermId>
        </TermInfo>
      </Terms>
    </e8b9f9cac66945448abed9f71f009dbb>
    <l72b65e41614461b9b237d2ca8dc3bfa xmlns="5ed9877c-a581-4620-9b18-e7bde829f7f4">
      <Terms xmlns="http://schemas.microsoft.com/office/infopath/2007/PartnerControls">
        <TermInfo xmlns="http://schemas.microsoft.com/office/infopath/2007/PartnerControls">
          <TermName xmlns="http://schemas.microsoft.com/office/infopath/2007/PartnerControls">NL-DvGD</TermName>
          <TermId xmlns="http://schemas.microsoft.com/office/infopath/2007/PartnerControls">e13875df-7832-4475-b0b1-827f938ffd5f</TermId>
        </TermInfo>
      </Terms>
    </l72b65e41614461b9b237d2ca8dc3bfa>
    <TaxCatchAll xmlns="5ed9877c-a581-4620-9b18-e7bde829f7f4">
      <Value>7</Value>
      <Value>6</Value>
      <Value>5</Value>
      <Value>4</Value>
      <Value>3</Value>
      <Value>1</Value>
    </TaxCatchAll>
    <Sitenaam xmlns="5ed9877c-a581-4620-9b18-e7bde829f7f4">/sites/dev-proj-renw</Sitenaam>
    <ge0bf3e4aade45a29e5e49763c92758f xmlns="5ed9877c-a581-4620-9b18-e7bde829f7f4">
      <Terms xmlns="http://schemas.microsoft.com/office/infopath/2007/PartnerControls">
        <TermInfo xmlns="http://schemas.microsoft.com/office/infopath/2007/PartnerControls">
          <TermName xmlns="http://schemas.microsoft.com/office/infopath/2007/PartnerControls">Vertrouwelijk</TermName>
          <TermId xmlns="http://schemas.microsoft.com/office/infopath/2007/PartnerControls">0f064123-b7de-4c6e-a147-f08c0e2b2389</TermId>
        </TermInfo>
      </Terms>
    </ge0bf3e4aade45a29e5e49763c92758f>
    <h094006d2ad9401f9b7d73498d7056c6 xmlns="5ed9877c-a581-4620-9b18-e7bde829f7f4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Nederlands</TermName>
          <TermId xmlns="http://schemas.microsoft.com/office/infopath/2007/PartnerControls">519689bf-6b82-4ac4-acfb-f627d324f32a</TermId>
        </TermInfo>
      </Terms>
    </h094006d2ad9401f9b7d73498d7056c6>
    <c9555a5d75ea45459c485b5bc5619d47 xmlns="5ed9877c-a581-4620-9b18-e7bde829f7f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DEV-IBL</TermName>
          <TermId xmlns="http://schemas.microsoft.com/office/infopath/2007/PartnerControls">db8a7568-1c14-428e-aea7-3e4a04632670</TermId>
        </TermInfo>
      </Terms>
    </c9555a5d75ea45459c485b5bc5619d47>
    <pd50c43e94894024a73443235b9c5599 xmlns="5ed9877c-a581-4620-9b18-e7bde829f7f4">
      <Terms xmlns="http://schemas.microsoft.com/office/infopath/2007/PartnerControls"/>
    </pd50c43e94894024a73443235b9c5599>
    <a634f7bc081b4eba84449e18cebea45d xmlns="5ed9877c-a581-4620-9b18-e7bde829f7f4">
      <Terms xmlns="http://schemas.microsoft.com/office/infopath/2007/PartnerControls">
        <TermInfo xmlns="http://schemas.microsoft.com/office/infopath/2007/PartnerControls">
          <TermName xmlns="http://schemas.microsoft.com/office/infopath/2007/PartnerControls">Riolering en water</TermName>
          <TermId xmlns="http://schemas.microsoft.com/office/infopath/2007/PartnerControls">9de4582d-268e-474f-b23b-1dd64d575891</TermId>
        </TermInfo>
      </Terms>
    </a634f7bc081b4eba84449e18cebea45d>
    <lcf76f155ced4ddcb4097134ff3c332f xmlns="19ad0a33-db10-4234-a5ce-263987e961ff">
      <Terms xmlns="http://schemas.microsoft.com/office/infopath/2007/PartnerControls"/>
    </lcf76f155ced4ddcb4097134ff3c332f>
    <Ontstaanscontext xmlns="5ed9877c-a581-4620-9b18-e7bde829f7f4">Dijk van, René</Ontstaanscontext>
    <jf3007396e7347cea609257d9eaa4ca6 xmlns="5ed9877c-a581-4620-9b18-e7bde829f7f4">
      <Terms xmlns="http://schemas.microsoft.com/office/infopath/2007/PartnerControls"/>
    </jf3007396e7347cea609257d9eaa4ca6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jectdocument" ma:contentTypeID="0x0101009F943ADE6CB72F408F295D2F2A98161300439E2172B79C7244A844D39814D86292" ma:contentTypeVersion="66" ma:contentTypeDescription="" ma:contentTypeScope="" ma:versionID="cf84ab72c02204c3edfa589389a49bb9">
  <xsd:schema xmlns:xsd="http://www.w3.org/2001/XMLSchema" xmlns:xs="http://www.w3.org/2001/XMLSchema" xmlns:p="http://schemas.microsoft.com/office/2006/metadata/properties" xmlns:ns2="5ed9877c-a581-4620-9b18-e7bde829f7f4" xmlns:ns3="19ad0a33-db10-4234-a5ce-263987e961ff" targetNamespace="http://schemas.microsoft.com/office/2006/metadata/properties" ma:root="true" ma:fieldsID="176752063bbddeeb80c9b753bde32974" ns2:_="" ns3:_="">
    <xsd:import namespace="5ed9877c-a581-4620-9b18-e7bde829f7f4"/>
    <xsd:import namespace="19ad0a33-db10-4234-a5ce-263987e961ff"/>
    <xsd:element name="properties">
      <xsd:complexType>
        <xsd:sequence>
          <xsd:element name="documentManagement">
            <xsd:complexType>
              <xsd:all>
                <xsd:element ref="ns2:Ontstaanscontext" minOccurs="0"/>
                <xsd:element ref="ns2:Sitenaam" minOccurs="0"/>
                <xsd:element ref="ns2:e8b9f9cac66945448abed9f71f009dbb" minOccurs="0"/>
                <xsd:element ref="ns2:jf3007396e7347cea609257d9eaa4ca6" minOccurs="0"/>
                <xsd:element ref="ns2:l72b65e41614461b9b237d2ca8dc3bfa" minOccurs="0"/>
                <xsd:element ref="ns2:ge0bf3e4aade45a29e5e49763c92758f" minOccurs="0"/>
                <xsd:element ref="ns2:TaxCatchAllLabel" minOccurs="0"/>
                <xsd:element ref="ns2:h094006d2ad9401f9b7d73498d7056c6" minOccurs="0"/>
                <xsd:element ref="ns2:a634f7bc081b4eba84449e18cebea45d" minOccurs="0"/>
                <xsd:element ref="ns2:TaxCatchAll" minOccurs="0"/>
                <xsd:element ref="ns2:pd50c43e94894024a73443235b9c5599" minOccurs="0"/>
                <xsd:element ref="ns2:c9555a5d75ea45459c485b5bc5619d47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9877c-a581-4620-9b18-e7bde829f7f4" elementFormDefault="qualified">
    <xsd:import namespace="http://schemas.microsoft.com/office/2006/documentManagement/types"/>
    <xsd:import namespace="http://schemas.microsoft.com/office/infopath/2007/PartnerControls"/>
    <xsd:element name="Ontstaanscontext" ma:index="9" nillable="true" ma:displayName="Ontstaanscontext" ma:default="Dijk van, René" ma:description="Voor een projectsite de naam van de projectleider, voor teamsite een teamleider, programma-site een programmaleider, werkomgeving de naam van de eigenaar." ma:hidden="true" ma:internalName="Ontstaanscontext" ma:readOnly="false">
      <xsd:simpleType>
        <xsd:restriction base="dms:Text">
          <xsd:maxLength value="255"/>
        </xsd:restriction>
      </xsd:simpleType>
    </xsd:element>
    <xsd:element name="Sitenaam" ma:index="11" nillable="true" ma:displayName="SiteURL" ma:default="/sites/dev-proj-renw" ma:description="Geef hier de naam aan van site zoals die in de URL is opgenomen." ma:hidden="true" ma:internalName="Sitenaam" ma:readOnly="false">
      <xsd:simpleType>
        <xsd:restriction base="dms:Text">
          <xsd:maxLength value="255"/>
        </xsd:restriction>
      </xsd:simpleType>
    </xsd:element>
    <xsd:element name="e8b9f9cac66945448abed9f71f009dbb" ma:index="12" nillable="true" ma:taxonomy="true" ma:internalName="e8b9f9cac66945448abed9f71f009dbb" ma:taxonomyFieldName="Classificatie" ma:displayName="Classificatie" ma:readOnly="false" ma:default="6;#2.0 - Verkeer, vervoer en waterstaat|529dad14-2575-4b72-8678-eec3928fdb8e" ma:fieldId="{e8b9f9ca-c669-4544-8abe-d9f71f009dbb}" ma:sspId="6ff162f9-bf57-4ff8-9921-ebf521560e7a" ma:termSetId="25037ff8-8bfd-471d-9dee-4d1c3613d0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f3007396e7347cea609257d9eaa4ca6" ma:index="13" nillable="true" ma:taxonomy="true" ma:internalName="jf3007396e7347cea609257d9eaa4ca6" ma:taxonomyFieldName="Documentstatus" ma:displayName="Documentstatus" ma:readOnly="false" ma:fieldId="{3f300739-6e73-47ce-a609-257d9eaa4ca6}" ma:sspId="6ff162f9-bf57-4ff8-9921-ebf521560e7a" ma:termSetId="df263a78-4b63-4c83-a7ac-21294fe37c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72b65e41614461b9b237d2ca8dc3bfa" ma:index="14" nillable="true" ma:taxonomy="true" ma:internalName="l72b65e41614461b9b237d2ca8dc3bfa" ma:taxonomyFieldName="Identificatiekenmerk" ma:displayName="Identificatiekenmerk" ma:readOnly="false" ma:default="7;#NL-DvGD|e13875df-7832-4475-b0b1-827f938ffd5f" ma:fieldId="{572b65e4-1614-461b-9b23-7d2ca8dc3bfa}" ma:sspId="6ff162f9-bf57-4ff8-9921-ebf521560e7a" ma:termSetId="22d16020-4180-46cd-aecb-b536b6cd52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e0bf3e4aade45a29e5e49763c92758f" ma:index="15" nillable="true" ma:taxonomy="true" ma:internalName="ge0bf3e4aade45a29e5e49763c92758f" ma:taxonomyFieldName="Vertrouwelijkheid" ma:displayName="Vertrouwelijkheidsniveau" ma:readOnly="false" ma:default="4;#Vertrouwelijk|0f064123-b7de-4c6e-a147-f08c0e2b2389" ma:fieldId="{0e0bf3e4-aade-45a2-9e5e-49763c92758f}" ma:sspId="6ff162f9-bf57-4ff8-9921-ebf521560e7a" ma:termSetId="36d4dbb1-8162-4df7-926f-7eb4a1653e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6" nillable="true" ma:displayName="Taxonomy Catch All Column1" ma:hidden="true" ma:list="{19a0c4d1-5e24-41e3-9ca6-cad17a4aadd5}" ma:internalName="TaxCatchAllLabel" ma:readOnly="true" ma:showField="CatchAllDataLabel" ma:web="5ed9877c-a581-4620-9b18-e7bde829f7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094006d2ad9401f9b7d73498d7056c6" ma:index="17" nillable="true" ma:taxonomy="true" ma:internalName="h094006d2ad9401f9b7d73498d7056c6" ma:taxonomyFieldName="Documenttaal" ma:displayName="Documenttaal" ma:readOnly="false" ma:default="3;#Nederlands|519689bf-6b82-4ac4-acfb-f627d324f32a" ma:fieldId="{1094006d-2ad9-401f-9b7d-73498d7056c6}" ma:sspId="6ff162f9-bf57-4ff8-9921-ebf521560e7a" ma:termSetId="37a38ab8-7bb6-40c5-82f3-f62a9099af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634f7bc081b4eba84449e18cebea45d" ma:index="18" nillable="true" ma:taxonomy="true" ma:internalName="a634f7bc081b4eba84449e18cebea45d" ma:taxonomyFieldName="Project" ma:displayName="Project" ma:readOnly="false" ma:default="1;#Riolering en water|9de4582d-268e-474f-b23b-1dd64d575891" ma:fieldId="{a634f7bc-081b-4eba-8444-9e18cebea45d}" ma:sspId="6ff162f9-bf57-4ff8-9921-ebf521560e7a" ma:termSetId="1c0f9c23-a653-4ddb-86d2-f341e7c8dc7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19a0c4d1-5e24-41e3-9ca6-cad17a4aadd5}" ma:internalName="TaxCatchAll" ma:readOnly="false" ma:showField="CatchAllData" ma:web="5ed9877c-a581-4620-9b18-e7bde829f7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d50c43e94894024a73443235b9c5599" ma:index="23" nillable="true" ma:taxonomy="true" ma:internalName="pd50c43e94894024a73443235b9c5599" ma:taxonomyFieldName="Documenttype" ma:displayName="Documenttype" ma:readOnly="false" ma:fieldId="{9d50c43e-9489-4024-a734-43235b9c5599}" ma:sspId="6ff162f9-bf57-4ff8-9921-ebf521560e7a" ma:termSetId="9e378132-0a24-4983-9c6e-8d7bbbefb7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555a5d75ea45459c485b5bc5619d47" ma:index="27" nillable="true" ma:taxonomy="true" ma:internalName="c9555a5d75ea45459c485b5bc5619d47" ma:taxonomyFieldName="Organisatie" ma:displayName="Organisatie" ma:readOnly="false" ma:default="5;#DEV-IBL|db8a7568-1c14-428e-aea7-3e4a04632670" ma:fieldId="{c9555a5d-75ea-4545-9c48-5b5bc5619d47}" ma:sspId="6ff162f9-bf57-4ff8-9921-ebf521560e7a" ma:termSetId="4b9568b4-c90d-4062-992b-bc9aa4a2ee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4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ad0a33-db10-4234-a5ce-263987e96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7" nillable="true" ma:taxonomy="true" ma:internalName="lcf76f155ced4ddcb4097134ff3c332f" ma:taxonomyFieldName="MediaServiceImageTags" ma:displayName="Afbeeldingtags" ma:readOnly="false" ma:fieldId="{5cf76f15-5ced-4ddc-b409-7134ff3c332f}" ma:taxonomyMulti="true" ma:sspId="6ff162f9-bf57-4ff8-9921-ebf521560e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6184E3-0B5F-4F73-8AD4-23EC6DCFD3D2}">
  <ds:schemaRefs>
    <ds:schemaRef ds:uri="http://schemas.microsoft.com/office/2006/metadata/properties"/>
    <ds:schemaRef ds:uri="http://schemas.microsoft.com/office/infopath/2007/PartnerControls"/>
    <ds:schemaRef ds:uri="5ed9877c-a581-4620-9b18-e7bde829f7f4"/>
    <ds:schemaRef ds:uri="19ad0a33-db10-4234-a5ce-263987e961ff"/>
  </ds:schemaRefs>
</ds:datastoreItem>
</file>

<file path=customXml/itemProps2.xml><?xml version="1.0" encoding="utf-8"?>
<ds:datastoreItem xmlns:ds="http://schemas.openxmlformats.org/officeDocument/2006/customXml" ds:itemID="{3B135528-CAA2-4C13-BCBC-C0B3280F60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B93C79-3128-4841-A02A-057F623D0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d9877c-a581-4620-9b18-e7bde829f7f4"/>
    <ds:schemaRef ds:uri="19ad0a33-db10-4234-a5ce-263987e96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duuren</dc:creator>
  <cp:lastModifiedBy>Tijn Oostewaal</cp:lastModifiedBy>
  <cp:lastPrinted>2016-01-13T14:47:31Z</cp:lastPrinted>
  <dcterms:created xsi:type="dcterms:W3CDTF">2016-01-13T13:42:09Z</dcterms:created>
  <dcterms:modified xsi:type="dcterms:W3CDTF">2025-07-01T13:23:53Z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0x0101009F943ADE6CB72F408F295D2F2A98161300439E2172B79C7244A844D39814D86292</vt:lpwstr>
  </property>
  <property fmtid="{D5CDD505-2E9C-101B-9397-08002B2CF9AE}" pid="3" name="Classificatie">
    <vt:lpwstr>6;#2.0 - Verkeer, vervoer en waterstaat|529dad14-2575-4b72-8678-eec3928fdb8e</vt:lpwstr>
  </property>
  <property fmtid="{D5CDD505-2E9C-101B-9397-08002B2CF9AE}" pid="4" name="Project">
    <vt:lpwstr>1;#Riolering en water|9de4582d-268e-474f-b23b-1dd64d575891</vt:lpwstr>
  </property>
  <property fmtid="{D5CDD505-2E9C-101B-9397-08002B2CF9AE}" pid="5" name="Organisatie">
    <vt:lpwstr>5;#DEV-IBL|db8a7568-1c14-428e-aea7-3e4a04632670</vt:lpwstr>
  </property>
  <property fmtid="{D5CDD505-2E9C-101B-9397-08002B2CF9AE}" pid="6" name="MediaServiceImageTags">
    <vt:lpwstr/>
  </property>
  <property fmtid="{D5CDD505-2E9C-101B-9397-08002B2CF9AE}" pid="7" name="Documenttaal">
    <vt:lpwstr>3;#Nederlands|519689bf-6b82-4ac4-acfb-f627d324f32a</vt:lpwstr>
  </property>
  <property fmtid="{D5CDD505-2E9C-101B-9397-08002B2CF9AE}" pid="8" name="Documenttype">
    <vt:lpwstr/>
  </property>
  <property fmtid="{D5CDD505-2E9C-101B-9397-08002B2CF9AE}" pid="9" name="Documentstatus">
    <vt:lpwstr/>
  </property>
  <property fmtid="{D5CDD505-2E9C-101B-9397-08002B2CF9AE}" pid="10" name="Identificatiekenmerk">
    <vt:lpwstr>7;#NL-DvGD|e13875df-7832-4475-b0b1-827f938ffd5f</vt:lpwstr>
  </property>
  <property fmtid="{D5CDD505-2E9C-101B-9397-08002B2CF9AE}" pid="11" name="Vertrouwelijkheid">
    <vt:lpwstr>4;#Vertrouwelijk|0f064123-b7de-4c6e-a147-f08c0e2b2389</vt:lpwstr>
  </property>
</Properties>
</file>