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o365almere.sharepoint.com/sites/herprofilerensloten/Gedeelde documenten/B herprofileren/07. Voorbereiding/02. Contractmanagement/3. nvi/NvI werkmap/"/>
    </mc:Choice>
  </mc:AlternateContent>
  <xr:revisionPtr revIDLastSave="5" documentId="13_ncr:1_{342743FC-7AE0-4DB7-A21A-56F3471B1D18}" xr6:coauthVersionLast="47" xr6:coauthVersionMax="47" xr10:uidLastSave="{4344A107-FBBE-4BA1-A620-3826BA6FD417}"/>
  <bookViews>
    <workbookView xWindow="-110" yWindow="-110" windowWidth="19420" windowHeight="11500" xr2:uid="{6F850ED7-646D-4618-9DAB-0B5FF2F44E1F}"/>
  </bookViews>
  <sheets>
    <sheet name="Blad1" sheetId="1" r:id="rId1"/>
  </sheets>
  <calcPr calcId="191028" iterate="1" iterateCount="1000"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1" l="1"/>
  <c r="F66" i="1"/>
  <c r="F14" i="1"/>
  <c r="F54" i="1" l="1"/>
  <c r="F67" i="1" s="1"/>
</calcChain>
</file>

<file path=xl/sharedStrings.xml><?xml version="1.0" encoding="utf-8"?>
<sst xmlns="http://schemas.openxmlformats.org/spreadsheetml/2006/main" count="62" uniqueCount="51">
  <si>
    <t>INSCHRIJFSTAAT (tbv beoordeling laagste prijs) - BIJLAGE 5 BIJ INSCHRIJFLEIDRAAD</t>
  </si>
  <si>
    <t>Herprofileren</t>
  </si>
  <si>
    <t>Enkel de gele vlakken door Inschrijver in te vullen
Inschrijver mag geen wijzigingen aanbrengen in deze inschrijfstaat</t>
  </si>
  <si>
    <t>Herprofilering Deelgebied 1: Haven en Stad-Oost*</t>
  </si>
  <si>
    <t xml:space="preserve">lumpsumprijs  </t>
  </si>
  <si>
    <t>Aantal</t>
  </si>
  <si>
    <t xml:space="preserve">herprofilering en reinigen duikers conform contractstukken  </t>
  </si>
  <si>
    <t>1*</t>
  </si>
  <si>
    <t>Herprofilering Deelgebieden 2 tm 5**</t>
  </si>
  <si>
    <t>subtotaal</t>
  </si>
  <si>
    <t>A</t>
  </si>
  <si>
    <t>categorie aangrenzend verspreiden prijs per m3 **</t>
  </si>
  <si>
    <t>Fictief aantal</t>
  </si>
  <si>
    <t>B</t>
  </si>
  <si>
    <t>categorie toepassing in lokaal weilanddepot (&lt;10km) prijs per m3 **</t>
  </si>
  <si>
    <t>C</t>
  </si>
  <si>
    <t>categorie verwerken toepassing als land "Landbouw/natuur" prijs per m3 **</t>
  </si>
  <si>
    <t>D</t>
  </si>
  <si>
    <t>categorie verwerken toepassing als land "Wonen" prijs per m3 **</t>
  </si>
  <si>
    <t>E</t>
  </si>
  <si>
    <t>categorie verwerken toepassing als land "Industrie" prijs per m3 **</t>
  </si>
  <si>
    <t>F</t>
  </si>
  <si>
    <t>categorie verwerken toepassing als land "Matig verontreinigd" prijs per m3 **</t>
  </si>
  <si>
    <t>G</t>
  </si>
  <si>
    <t>categorie verwerken toepassing als land "Sterk verontreinigd" prijs per m3 **</t>
  </si>
  <si>
    <t>H</t>
  </si>
  <si>
    <t>I</t>
  </si>
  <si>
    <t>J</t>
  </si>
  <si>
    <t>Subtotaal kosten 1 + 2</t>
  </si>
  <si>
    <t>Tarieven</t>
  </si>
  <si>
    <t>Fictieve aantallen</t>
  </si>
  <si>
    <t>a</t>
  </si>
  <si>
    <t>b</t>
  </si>
  <si>
    <t>c</t>
  </si>
  <si>
    <t>CEL D*</t>
  </si>
  <si>
    <t>Staartkosten</t>
  </si>
  <si>
    <t>Algemene kosten (%)***</t>
  </si>
  <si>
    <t>Winst en risico (%)***</t>
  </si>
  <si>
    <t>***opgave opslag in percentages (indien van toepassing)</t>
  </si>
  <si>
    <t>**** eindtotaal (opgetelde subtotalen) tbv beoordeling "laagste prijs"</t>
  </si>
  <si>
    <t>CEL Y</t>
  </si>
  <si>
    <t>eindtotaal****</t>
  </si>
  <si>
    <t>reinigen duiker inwendig, diameter &lt; 400 mm, prijs per stuk ^</t>
  </si>
  <si>
    <t>reinigen duiker inwendig, diameter 400 t/m 600 mm, prijs per stuk ^</t>
  </si>
  <si>
    <t>reinigen duiker inwendig, diameter 700 mm of groter, prijs per stuk ^</t>
  </si>
  <si>
    <t>^ Zie ook Programma van Eisen, in bijzonder lid 3e en 3f.</t>
  </si>
  <si>
    <t>K</t>
  </si>
  <si>
    <t xml:space="preserve">*In de opgave lumpsumprijs voor Deelgebied 1 (exclusief BTW) zijn inbegrepen alle kosten voor benodigde werkzaamheden voor herprofilering, opdat aan alle eisen vanuit het contractdocumenten wordt voldaan, waaronder maar niet beperkt tot personeel, materieel, materiaal, werkzaamheden met het oog op opstellen plannen (o.a. Veiligheid en gezondheid), transport, verkeersmaatregelen (uitgezonderd hetgeen in categorie K), aanvragen en verkrijgen van (uitvoerings)vergunningen, doen accepteren van vrijkomend materiaal, voldoen aan wetgeving, oplevering etc. </t>
  </si>
  <si>
    <t>**In de opgegeven m3 prijzen (exclusief BTW) zijn inbegrepen alle kosten voor benodigde werkzaamheden voor herprofilering, opdat aan alle eisen vanuit het contractdocumenten wordt voldaan, waaronder maar niet beperkt tot personeel, materieel, materiaal, werkzaamheden met het oog op opstellen plannen (o.a. Veiligheid en gezondheid), transport, verkeersmaatregelen (uitgezonderd hetgeen in categorie K), aanvragen en verkrijgen van (uitvoerings)vergunningen, doen accepteren van vrijkomend materiaal, voldoen aan wetgeving, oplevering etc. 
Voorafgaand aan verstrekking van een deelopdracht wordt door de opdrachtgever de hoeveelheden per bovengenoemde categorie vastgesteld, één en ander op basis van eerder in dat jaar uitgevoerd kwalitatief en kwantitatief onderzoek. Het risico op afwijkingen tijdens de uitvoering is voor Opdrachtnemer, eventueel te verdisconteren in de opgave m3 prijzen. Het staat de Opdrachtnemer vrij om voorafgaand aan deelopdracht, op eigen kosten aanvullend onderzoek uit te voeren. Blijkt hieruit aantoonbaar dat sprake is van een andere omvang dan zoals door opdrachtgever vastgesteld, dan kan dit als basis dienen voor vaststelling lumpsumbedrag ten behoeve van verstrekking deelopdracht. Afwijkende hoeveelheden ten tijde van de uitvoering van een deelopdracht worden niet vergoed.</t>
  </si>
  <si>
    <t xml:space="preserve">verkeersmaatregelen grootschalig, per dag ^^ </t>
  </si>
  <si>
    <t>^^ maatregelen waaronder grotere fysieke afsluitingen en waarvoor bv. actiewagens benodigd. Kleine maatregelen als schildjes of schrikhekken vallen hier niet onder, en horen bij de verkeersmaatregelen zoals inbegrepen in de eenheidsprijzen.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</si>
</sst>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1"/>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sz val="9"/>
      <color rgb="FF000000"/>
      <name val="Calibri"/>
      <family val="2"/>
      <scheme val="minor"/>
    </font>
    <font>
      <sz val="11"/>
      <color rgb="FF0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s>
  <borders count="1">
    <border>
      <left/>
      <right/>
      <top/>
      <bottom/>
      <diagonal/>
    </border>
  </borders>
  <cellStyleXfs count="2">
    <xf numFmtId="0" fontId="0" fillId="0" borderId="0"/>
    <xf numFmtId="9" fontId="2" fillId="0" borderId="0" applyFont="0" applyFill="0" applyBorder="0" applyAlignment="0" applyProtection="0"/>
  </cellStyleXfs>
  <cellXfs count="25">
    <xf numFmtId="0" fontId="0" fillId="0" borderId="0" xfId="0"/>
    <xf numFmtId="0" fontId="0" fillId="0" borderId="0" xfId="0" applyAlignment="1">
      <alignment vertical="top" wrapText="1"/>
    </xf>
    <xf numFmtId="0" fontId="0" fillId="2" borderId="0" xfId="0" applyFill="1"/>
    <xf numFmtId="0" fontId="0" fillId="2" borderId="0" xfId="0" applyFill="1" applyAlignment="1">
      <alignment vertical="top" wrapText="1"/>
    </xf>
    <xf numFmtId="0" fontId="0" fillId="3" borderId="0" xfId="0" applyFill="1" applyAlignment="1">
      <alignment vertical="top" wrapText="1"/>
    </xf>
    <xf numFmtId="0" fontId="1" fillId="0" borderId="0" xfId="0" applyFont="1" applyAlignment="1">
      <alignment wrapText="1"/>
    </xf>
    <xf numFmtId="0" fontId="1" fillId="0" borderId="0" xfId="0" applyFont="1" applyAlignment="1">
      <alignment vertical="top" wrapText="1"/>
    </xf>
    <xf numFmtId="164" fontId="0" fillId="0" borderId="0" xfId="0" applyNumberFormat="1"/>
    <xf numFmtId="0" fontId="3" fillId="0" borderId="0" xfId="0" applyFont="1" applyAlignment="1">
      <alignment vertical="top" wrapText="1"/>
    </xf>
    <xf numFmtId="0" fontId="0" fillId="4" borderId="0" xfId="0" applyFill="1"/>
    <xf numFmtId="0" fontId="0" fillId="4" borderId="0" xfId="0" applyFill="1" applyAlignment="1">
      <alignment vertical="top" wrapText="1"/>
    </xf>
    <xf numFmtId="164" fontId="0" fillId="4" borderId="0" xfId="0" applyNumberFormat="1" applyFill="1"/>
    <xf numFmtId="0" fontId="3" fillId="0" borderId="0" xfId="0" applyFont="1"/>
    <xf numFmtId="0" fontId="0" fillId="0" borderId="0" xfId="0" applyAlignment="1">
      <alignment wrapText="1"/>
    </xf>
    <xf numFmtId="164" fontId="0" fillId="3" borderId="0" xfId="0" applyNumberFormat="1" applyFill="1"/>
    <xf numFmtId="9" fontId="0" fillId="3" borderId="0" xfId="1" applyFont="1" applyFill="1"/>
    <xf numFmtId="0" fontId="4" fillId="0" borderId="0" xfId="0" applyFont="1" applyAlignment="1">
      <alignment vertical="top" wrapText="1"/>
    </xf>
    <xf numFmtId="0" fontId="5" fillId="0" borderId="0" xfId="0" applyFont="1"/>
    <xf numFmtId="164" fontId="5" fillId="0" borderId="0" xfId="0" applyNumberFormat="1" applyFont="1"/>
    <xf numFmtId="9" fontId="5" fillId="0" borderId="0" xfId="0" applyNumberFormat="1" applyFont="1"/>
    <xf numFmtId="0" fontId="1" fillId="0" borderId="0" xfId="0" applyFont="1" applyAlignment="1">
      <alignment horizontal="right" vertical="top" wrapText="1"/>
    </xf>
    <xf numFmtId="0" fontId="1" fillId="2" borderId="0" xfId="0" applyFont="1" applyFill="1"/>
    <xf numFmtId="0" fontId="1" fillId="2" borderId="0" xfId="0" applyFont="1" applyFill="1" applyAlignment="1">
      <alignment vertical="top" wrapText="1"/>
    </xf>
    <xf numFmtId="0" fontId="1" fillId="2" borderId="0" xfId="0" applyFont="1" applyFill="1" applyAlignment="1">
      <alignment horizontal="left" vertical="top"/>
    </xf>
    <xf numFmtId="0" fontId="0" fillId="4" borderId="0" xfId="0" applyFill="1" applyAlignment="1">
      <alignment horizontal="left"/>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8B0C-195C-4E86-985B-23B80A9D80E3}">
  <dimension ref="A1:H97"/>
  <sheetViews>
    <sheetView tabSelected="1" topLeftCell="A38" zoomScaleNormal="100" workbookViewId="0">
      <selection activeCell="E51" sqref="E51"/>
    </sheetView>
  </sheetViews>
  <sheetFormatPr defaultColWidth="8.81640625" defaultRowHeight="14.5" x14ac:dyDescent="0.35"/>
  <cols>
    <col min="2" max="2" width="78.36328125" style="1" customWidth="1"/>
    <col min="3" max="3" width="16" customWidth="1"/>
    <col min="5" max="5" width="16.1796875" customWidth="1"/>
    <col min="6" max="6" width="11.81640625" customWidth="1"/>
    <col min="7" max="7" width="17.1796875" customWidth="1"/>
    <col min="8" max="8" width="31.26953125" customWidth="1"/>
  </cols>
  <sheetData>
    <row r="1" spans="1:8" x14ac:dyDescent="0.35">
      <c r="B1" s="6" t="s">
        <v>0</v>
      </c>
    </row>
    <row r="2" spans="1:8" x14ac:dyDescent="0.35">
      <c r="B2" s="1" t="s">
        <v>1</v>
      </c>
    </row>
    <row r="3" spans="1:8" ht="29" x14ac:dyDescent="0.35">
      <c r="B3" s="4" t="s">
        <v>2</v>
      </c>
    </row>
    <row r="5" spans="1:8" s="21" customFormat="1" x14ac:dyDescent="0.35">
      <c r="A5" s="23">
        <v>1</v>
      </c>
      <c r="B5" s="22" t="s">
        <v>3</v>
      </c>
    </row>
    <row r="8" spans="1:8" s="9" customFormat="1" x14ac:dyDescent="0.35">
      <c r="B8" s="10" t="s">
        <v>4</v>
      </c>
      <c r="C8" s="9" t="s">
        <v>5</v>
      </c>
      <c r="F8" s="11"/>
      <c r="H8" s="10"/>
    </row>
    <row r="9" spans="1:8" x14ac:dyDescent="0.35">
      <c r="B9" s="1" t="s">
        <v>6</v>
      </c>
      <c r="C9" t="s">
        <v>7</v>
      </c>
      <c r="F9" s="14"/>
    </row>
    <row r="10" spans="1:8" x14ac:dyDescent="0.35">
      <c r="F10" s="7"/>
    </row>
    <row r="11" spans="1:8" x14ac:dyDescent="0.35">
      <c r="A11" s="24">
        <v>2</v>
      </c>
      <c r="B11" s="22" t="s">
        <v>8</v>
      </c>
    </row>
    <row r="12" spans="1:8" x14ac:dyDescent="0.35">
      <c r="F12" s="7"/>
    </row>
    <row r="13" spans="1:8" x14ac:dyDescent="0.35">
      <c r="F13" s="7"/>
    </row>
    <row r="14" spans="1:8" x14ac:dyDescent="0.35">
      <c r="E14" t="s">
        <v>9</v>
      </c>
      <c r="F14" s="7">
        <f>F9</f>
        <v>0</v>
      </c>
    </row>
    <row r="15" spans="1:8" x14ac:dyDescent="0.35">
      <c r="A15" s="9" t="s">
        <v>10</v>
      </c>
      <c r="B15" s="10" t="s">
        <v>11</v>
      </c>
      <c r="C15" s="9" t="s">
        <v>12</v>
      </c>
      <c r="D15" s="9"/>
      <c r="E15" s="9"/>
      <c r="F15" s="11"/>
    </row>
    <row r="16" spans="1:8" x14ac:dyDescent="0.35">
      <c r="C16">
        <v>5000</v>
      </c>
      <c r="F16" s="14"/>
    </row>
    <row r="17" spans="1:6" x14ac:dyDescent="0.35">
      <c r="F17" s="7"/>
    </row>
    <row r="18" spans="1:6" x14ac:dyDescent="0.35">
      <c r="A18" s="9" t="s">
        <v>13</v>
      </c>
      <c r="B18" s="10" t="s">
        <v>14</v>
      </c>
      <c r="C18" s="9" t="s">
        <v>12</v>
      </c>
      <c r="D18" s="9"/>
      <c r="E18" s="9"/>
      <c r="F18" s="11"/>
    </row>
    <row r="19" spans="1:6" x14ac:dyDescent="0.35">
      <c r="C19">
        <v>5000</v>
      </c>
      <c r="F19" s="14"/>
    </row>
    <row r="20" spans="1:6" x14ac:dyDescent="0.35">
      <c r="F20" s="7"/>
    </row>
    <row r="21" spans="1:6" x14ac:dyDescent="0.35">
      <c r="A21" s="9" t="s">
        <v>15</v>
      </c>
      <c r="B21" s="10" t="s">
        <v>16</v>
      </c>
      <c r="C21" s="9" t="s">
        <v>12</v>
      </c>
      <c r="D21" s="9"/>
      <c r="E21" s="9"/>
      <c r="F21" s="11"/>
    </row>
    <row r="22" spans="1:6" x14ac:dyDescent="0.35">
      <c r="C22">
        <v>10000</v>
      </c>
      <c r="F22" s="14"/>
    </row>
    <row r="23" spans="1:6" x14ac:dyDescent="0.35">
      <c r="F23" s="7"/>
    </row>
    <row r="24" spans="1:6" x14ac:dyDescent="0.35">
      <c r="A24" s="9" t="s">
        <v>17</v>
      </c>
      <c r="B24" s="10" t="s">
        <v>18</v>
      </c>
      <c r="C24" s="9" t="s">
        <v>12</v>
      </c>
      <c r="D24" s="9"/>
      <c r="E24" s="9"/>
      <c r="F24" s="11"/>
    </row>
    <row r="25" spans="1:6" x14ac:dyDescent="0.35">
      <c r="C25">
        <v>23000</v>
      </c>
      <c r="F25" s="14"/>
    </row>
    <row r="26" spans="1:6" x14ac:dyDescent="0.35">
      <c r="B26" s="8"/>
      <c r="F26" s="13"/>
    </row>
    <row r="27" spans="1:6" x14ac:dyDescent="0.35">
      <c r="A27" s="9" t="s">
        <v>19</v>
      </c>
      <c r="B27" s="10" t="s">
        <v>20</v>
      </c>
      <c r="C27" s="9" t="s">
        <v>12</v>
      </c>
      <c r="D27" s="9"/>
      <c r="E27" s="9"/>
      <c r="F27" s="11"/>
    </row>
    <row r="28" spans="1:6" x14ac:dyDescent="0.35">
      <c r="C28">
        <v>36000</v>
      </c>
      <c r="F28" s="14"/>
    </row>
    <row r="29" spans="1:6" x14ac:dyDescent="0.35">
      <c r="F29" s="7"/>
    </row>
    <row r="30" spans="1:6" x14ac:dyDescent="0.35">
      <c r="A30" s="9" t="s">
        <v>21</v>
      </c>
      <c r="B30" s="10" t="s">
        <v>22</v>
      </c>
      <c r="C30" s="9" t="s">
        <v>12</v>
      </c>
      <c r="D30" s="9"/>
      <c r="E30" s="9"/>
      <c r="F30" s="11"/>
    </row>
    <row r="31" spans="1:6" x14ac:dyDescent="0.35">
      <c r="C31">
        <v>5000</v>
      </c>
      <c r="F31" s="14"/>
    </row>
    <row r="32" spans="1:6" x14ac:dyDescent="0.35">
      <c r="F32" s="7"/>
    </row>
    <row r="33" spans="1:6" x14ac:dyDescent="0.35">
      <c r="A33" s="9" t="s">
        <v>23</v>
      </c>
      <c r="B33" s="10" t="s">
        <v>24</v>
      </c>
      <c r="C33" s="9" t="s">
        <v>12</v>
      </c>
      <c r="D33" s="9"/>
      <c r="E33" s="9"/>
      <c r="F33" s="11"/>
    </row>
    <row r="34" spans="1:6" x14ac:dyDescent="0.35">
      <c r="C34">
        <v>5000</v>
      </c>
      <c r="F34" s="14"/>
    </row>
    <row r="35" spans="1:6" x14ac:dyDescent="0.35">
      <c r="F35" s="7"/>
    </row>
    <row r="36" spans="1:6" x14ac:dyDescent="0.35">
      <c r="A36" s="9" t="s">
        <v>25</v>
      </c>
      <c r="B36" s="10" t="s">
        <v>42</v>
      </c>
      <c r="C36" s="9" t="s">
        <v>12</v>
      </c>
      <c r="D36" s="9"/>
      <c r="E36" s="9"/>
      <c r="F36" s="11"/>
    </row>
    <row r="37" spans="1:6" x14ac:dyDescent="0.35">
      <c r="C37">
        <v>85</v>
      </c>
      <c r="F37" s="14"/>
    </row>
    <row r="38" spans="1:6" x14ac:dyDescent="0.35">
      <c r="F38" s="7"/>
    </row>
    <row r="39" spans="1:6" x14ac:dyDescent="0.35">
      <c r="A39" s="9" t="s">
        <v>26</v>
      </c>
      <c r="B39" s="10" t="s">
        <v>43</v>
      </c>
      <c r="C39" s="9" t="s">
        <v>12</v>
      </c>
      <c r="D39" s="9"/>
      <c r="E39" s="9"/>
      <c r="F39" s="11"/>
    </row>
    <row r="40" spans="1:6" x14ac:dyDescent="0.35">
      <c r="B40" s="8"/>
      <c r="C40">
        <v>150</v>
      </c>
      <c r="F40" s="14"/>
    </row>
    <row r="41" spans="1:6" x14ac:dyDescent="0.35">
      <c r="B41" s="8"/>
      <c r="F41" s="13"/>
    </row>
    <row r="42" spans="1:6" x14ac:dyDescent="0.35">
      <c r="A42" s="9" t="s">
        <v>27</v>
      </c>
      <c r="B42" s="10" t="s">
        <v>44</v>
      </c>
      <c r="C42" s="9" t="s">
        <v>12</v>
      </c>
      <c r="D42" s="9"/>
      <c r="E42" s="9"/>
      <c r="F42" s="11"/>
    </row>
    <row r="43" spans="1:6" x14ac:dyDescent="0.35">
      <c r="B43" s="8"/>
      <c r="C43">
        <v>50</v>
      </c>
      <c r="F43" s="14"/>
    </row>
    <row r="44" spans="1:6" x14ac:dyDescent="0.35">
      <c r="B44" s="8"/>
      <c r="F44" s="7"/>
    </row>
    <row r="45" spans="1:6" x14ac:dyDescent="0.35">
      <c r="A45" s="9" t="s">
        <v>46</v>
      </c>
      <c r="B45" s="10" t="s">
        <v>49</v>
      </c>
      <c r="C45" s="9" t="s">
        <v>12</v>
      </c>
      <c r="D45" s="9"/>
      <c r="E45" s="9"/>
      <c r="F45" s="11"/>
    </row>
    <row r="46" spans="1:6" x14ac:dyDescent="0.35">
      <c r="B46" s="8"/>
      <c r="C46">
        <v>12</v>
      </c>
      <c r="F46" s="14"/>
    </row>
    <row r="47" spans="1:6" x14ac:dyDescent="0.35">
      <c r="B47" s="8"/>
      <c r="F47" s="13"/>
    </row>
    <row r="48" spans="1:6" x14ac:dyDescent="0.35">
      <c r="E48" t="s">
        <v>9</v>
      </c>
      <c r="F48" s="7">
        <f>SUM(C16*F16+C19*F19+C22*F22+C25*F25+C28*F28+C31*F31+C34*F34+C37*F37+C40*F40+C43*F43+C46*F46)</f>
        <v>0</v>
      </c>
    </row>
    <row r="49" spans="1:6" x14ac:dyDescent="0.35">
      <c r="B49" s="12"/>
    </row>
    <row r="50" spans="1:6" ht="72.75" customHeight="1" x14ac:dyDescent="0.35">
      <c r="B50" s="8" t="s">
        <v>47</v>
      </c>
    </row>
    <row r="51" spans="1:6" ht="171.75" customHeight="1" x14ac:dyDescent="0.35">
      <c r="B51" s="8" t="s">
        <v>48</v>
      </c>
    </row>
    <row r="52" spans="1:6" x14ac:dyDescent="0.35">
      <c r="B52" s="8" t="s">
        <v>45</v>
      </c>
    </row>
    <row r="53" spans="1:6" ht="36" x14ac:dyDescent="0.35">
      <c r="B53" s="8" t="s">
        <v>50</v>
      </c>
    </row>
    <row r="54" spans="1:6" x14ac:dyDescent="0.35">
      <c r="B54" s="20" t="s">
        <v>28</v>
      </c>
      <c r="F54" s="7">
        <f>F14+F48</f>
        <v>0</v>
      </c>
    </row>
    <row r="55" spans="1:6" hidden="1" x14ac:dyDescent="0.35">
      <c r="A55" s="9">
        <v>4</v>
      </c>
      <c r="B55" s="10" t="s">
        <v>29</v>
      </c>
      <c r="C55" s="9" t="s">
        <v>30</v>
      </c>
      <c r="D55" s="9"/>
      <c r="E55" s="9"/>
      <c r="F55" s="9"/>
    </row>
    <row r="56" spans="1:6" hidden="1" x14ac:dyDescent="0.35"/>
    <row r="57" spans="1:6" hidden="1" x14ac:dyDescent="0.35">
      <c r="A57" t="s">
        <v>31</v>
      </c>
    </row>
    <row r="58" spans="1:6" hidden="1" x14ac:dyDescent="0.35">
      <c r="A58" t="s">
        <v>32</v>
      </c>
    </row>
    <row r="59" spans="1:6" hidden="1" x14ac:dyDescent="0.35">
      <c r="A59" t="s">
        <v>33</v>
      </c>
    </row>
    <row r="60" spans="1:6" hidden="1" x14ac:dyDescent="0.35">
      <c r="E60" t="s">
        <v>34</v>
      </c>
    </row>
    <row r="62" spans="1:6" x14ac:dyDescent="0.35">
      <c r="A62" s="9">
        <v>3</v>
      </c>
      <c r="B62" s="10" t="s">
        <v>35</v>
      </c>
      <c r="C62" s="9"/>
      <c r="D62" s="9"/>
      <c r="E62" s="9"/>
      <c r="F62" s="9"/>
    </row>
    <row r="63" spans="1:6" x14ac:dyDescent="0.35">
      <c r="B63" s="1" t="s">
        <v>36</v>
      </c>
      <c r="F63" s="15"/>
    </row>
    <row r="64" spans="1:6" x14ac:dyDescent="0.35">
      <c r="B64" s="1" t="s">
        <v>37</v>
      </c>
      <c r="F64" s="15"/>
    </row>
    <row r="66" spans="2:6" x14ac:dyDescent="0.35">
      <c r="B66" s="16" t="s">
        <v>38</v>
      </c>
      <c r="C66" s="17"/>
      <c r="D66" s="17"/>
      <c r="E66" s="17"/>
      <c r="F66" s="19">
        <f>F63+F64</f>
        <v>0</v>
      </c>
    </row>
    <row r="67" spans="2:6" x14ac:dyDescent="0.35">
      <c r="B67" s="1" t="s">
        <v>39</v>
      </c>
      <c r="C67" s="17"/>
      <c r="D67" s="17" t="s">
        <v>40</v>
      </c>
      <c r="E67" s="17" t="s">
        <v>41</v>
      </c>
      <c r="F67" s="18">
        <f>F54+F54*F66</f>
        <v>0</v>
      </c>
    </row>
    <row r="79" spans="2:6" x14ac:dyDescent="0.35">
      <c r="B79" s="6"/>
    </row>
    <row r="84" spans="1:8" s="2" customFormat="1" x14ac:dyDescent="0.35">
      <c r="A84"/>
      <c r="B84" s="1"/>
      <c r="C84"/>
      <c r="D84"/>
      <c r="E84"/>
      <c r="F84"/>
    </row>
    <row r="85" spans="1:8" x14ac:dyDescent="0.35">
      <c r="H85" s="5"/>
    </row>
    <row r="97" spans="1:6" x14ac:dyDescent="0.35">
      <c r="A97" s="2"/>
      <c r="B97" s="3"/>
      <c r="C97" s="2"/>
      <c r="D97" s="2"/>
      <c r="E97" s="2"/>
      <c r="F97" s="2"/>
    </row>
  </sheetData>
  <sheetProtection algorithmName="SHA-512" hashValue="joG3CCCZxJK0OHYloGOUaN5WLuBX+HMGfpa1Kkmo8YXiSUITO0LZS1qQCIWggyXXOJ99BTuxUZNhFsZl0303Lw==" saltValue="Hvq5QNJIsDlHdYvkG2I6vg==" spinCount="100000" sheet="1" objects="1" scenarios="1"/>
  <protectedRanges>
    <protectedRange sqref="F9 F16 F19 F22 F25 F28 F31 F34 F37 F40 F43:F44 F63:F64 F46" name="Bereik1"/>
  </protectedRange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33fc33796384c19818b29a1f52fa6b8 xmlns="e1f914b6-a544-4516-8258-dce33e67d544">
      <Terms xmlns="http://schemas.microsoft.com/office/infopath/2007/PartnerControls"/>
    </m33fc33796384c19818b29a1f52fa6b8>
    <Behandelaar xmlns="e1f914b6-a544-4516-8258-dce33e67d544">
      <UserInfo>
        <DisplayName/>
        <AccountId xsi:nil="true"/>
        <AccountType/>
      </UserInfo>
    </Behandelaar>
    <ed27092e72324e7b8a09504db5c18e16 xmlns="e1f914b6-a544-4516-8258-dce33e67d544">
      <Terms xmlns="http://schemas.microsoft.com/office/infopath/2007/PartnerControls"/>
    </ed27092e72324e7b8a09504db5c18e16>
    <DocumentSetDescription xmlns="http://schemas.microsoft.com/sharepoint/v3" xsi:nil="true"/>
    <TaxCatchAll xmlns="e1f914b6-a544-4516-8258-dce33e67d544" xsi:nil="true"/>
    <Documentstatus xmlns="e1f914b6-a544-4516-8258-dce33e67d544">Concept</Documentstatus>
    <Dossierstatus xmlns="e1f914b6-a544-4516-8258-dce33e67d544">In behandeling</Dossierstatus>
    <Kopie xmlns="e1f914b6-a544-4516-8258-dce33e67d544">false</Kopie>
    <oae82dd5d8c9485585d643a2b3d2b482 xmlns="e1f914b6-a544-4516-8258-dce33e67d544">
      <Terms xmlns="http://schemas.microsoft.com/office/infopath/2007/PartnerControls"/>
    </oae82dd5d8c9485585d643a2b3d2b482>
    <j7e7edac40694a75a14dc8a1f940b8b2 xmlns="110866a8-c289-43f2-ba9f-554cfe018d64">
      <Terms xmlns="http://schemas.microsoft.com/office/infopath/2007/PartnerControls"/>
    </j7e7edac40694a75a14dc8a1f940b8b2>
  </documentManagement>
</p:properties>
</file>

<file path=customXml/item3.xml><?xml version="1.0" encoding="utf-8"?>
<?mso-contentType ?>
<SharedContentType xmlns="Microsoft.SharePoint.Taxonomy.ContentTypeSync" SourceId="264fed88-3460-4323-80f9-15b2a3d3d26d" ContentTypeId="0x0101003D2D5BBF4075164BAA1964755F8451BF" PreviousValue="false"/>
</file>

<file path=customXml/item4.xml><?xml version="1.0" encoding="utf-8"?>
<ct:contentTypeSchema xmlns:ct="http://schemas.microsoft.com/office/2006/metadata/contentType" xmlns:ma="http://schemas.microsoft.com/office/2006/metadata/properties/metaAttributes" ct:_="" ma:_="" ma:contentTypeName="Word-document" ma:contentTypeID="0x0101003D2D5BBF4075164BAA1964755F8451BF0013111853F7FB984781C04AD48A012959" ma:contentTypeVersion="10" ma:contentTypeDescription="" ma:contentTypeScope="" ma:versionID="e76e281a0b6905e6bc529b3adeb0cdb9">
  <xsd:schema xmlns:xsd="http://www.w3.org/2001/XMLSchema" xmlns:xs="http://www.w3.org/2001/XMLSchema" xmlns:p="http://schemas.microsoft.com/office/2006/metadata/properties" xmlns:ns1="http://schemas.microsoft.com/sharepoint/v3" xmlns:ns2="e1f914b6-a544-4516-8258-dce33e67d544" xmlns:ns3="110866a8-c289-43f2-ba9f-554cfe018d64" targetNamespace="http://schemas.microsoft.com/office/2006/metadata/properties" ma:root="true" ma:fieldsID="6daeb9506d76e9db8404044f5f27e454" ns1:_="" ns2:_="" ns3:_="">
    <xsd:import namespace="http://schemas.microsoft.com/sharepoint/v3"/>
    <xsd:import namespace="e1f914b6-a544-4516-8258-dce33e67d544"/>
    <xsd:import namespace="110866a8-c289-43f2-ba9f-554cfe018d64"/>
    <xsd:element name="properties">
      <xsd:complexType>
        <xsd:sequence>
          <xsd:element name="documentManagement">
            <xsd:complexType>
              <xsd:all>
                <xsd:element ref="ns2:Behandelaar" minOccurs="0"/>
                <xsd:element ref="ns3:j7e7edac40694a75a14dc8a1f940b8b2" minOccurs="0"/>
                <xsd:element ref="ns2:TaxCatchAll" minOccurs="0"/>
                <xsd:element ref="ns2:TaxCatchAllLabel" minOccurs="0"/>
                <xsd:element ref="ns2:Documentstatus" minOccurs="0"/>
                <xsd:element ref="ns2:m33fc33796384c19818b29a1f52fa6b8" minOccurs="0"/>
                <xsd:element ref="ns2:Kopie" minOccurs="0"/>
                <xsd:element ref="ns1:DocumentSetDescription" minOccurs="0"/>
                <xsd:element ref="ns2:Dossierstatus" minOccurs="0"/>
                <xsd:element ref="ns2:ed27092e72324e7b8a09504db5c18e16" minOccurs="0"/>
                <xsd:element ref="ns2:oae82dd5d8c9485585d643a2b3d2b4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7"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f914b6-a544-4516-8258-dce33e67d544" elementFormDefault="qualified">
    <xsd:import namespace="http://schemas.microsoft.com/office/2006/documentManagement/types"/>
    <xsd:import namespace="http://schemas.microsoft.com/office/infopath/2007/PartnerControls"/>
    <xsd:element name="Behandelaar" ma:index="8" nillable="true" ma:displayName="Behandelaar" ma:list="UserInfo" ma:SharePointGroup="0" ma:internalName="Behandelaa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0" nillable="true" ma:displayName="Taxonomy Catch All Column" ma:hidden="true" ma:list="{f40d476d-499f-4c3d-9e53-26234dc2a60f}" ma:internalName="TaxCatchAll" ma:showField="CatchAllData" ma:web="be2fdf83-8fed-47e0-88c7-9d02a2e5b1bd">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f40d476d-499f-4c3d-9e53-26234dc2a60f}" ma:internalName="TaxCatchAllLabel" ma:readOnly="true" ma:showField="CatchAllDataLabel" ma:web="be2fdf83-8fed-47e0-88c7-9d02a2e5b1bd">
      <xsd:complexType>
        <xsd:complexContent>
          <xsd:extension base="dms:MultiChoiceLookup">
            <xsd:sequence>
              <xsd:element name="Value" type="dms:Lookup" maxOccurs="unbounded" minOccurs="0" nillable="true"/>
            </xsd:sequence>
          </xsd:extension>
        </xsd:complexContent>
      </xsd:complexType>
    </xsd:element>
    <xsd:element name="Documentstatus" ma:index="13" nillable="true" ma:displayName="Documentstatus" ma:default="Concept" ma:format="Dropdown" ma:internalName="Documentstatus">
      <xsd:simpleType>
        <xsd:restriction base="dms:Choice">
          <xsd:enumeration value="Concept"/>
          <xsd:enumeration value="Ter review"/>
          <xsd:enumeration value="Vastgesteld"/>
          <xsd:enumeration value="Gereed"/>
          <xsd:enumeration value="Vervallen"/>
        </xsd:restriction>
      </xsd:simpleType>
    </xsd:element>
    <xsd:element name="m33fc33796384c19818b29a1f52fa6b8" ma:index="14" nillable="true" ma:taxonomy="true" ma:internalName="m33fc33796384c19818b29a1f52fa6b8" ma:taxonomyFieldName="Passende_x0020_Trefwoorden" ma:displayName="Passende Trefwoorden" ma:default="" ma:fieldId="{633fc337-9638-4c19-818b-29a1f52fa6b8}" ma:taxonomyMulti="true" ma:sspId="264fed88-3460-4323-80f9-15b2a3d3d26d" ma:termSetId="149e103c-5860-4dce-b39c-53bee8e9cad0" ma:anchorId="00000000-0000-0000-0000-000000000000" ma:open="true" ma:isKeyword="false">
      <xsd:complexType>
        <xsd:sequence>
          <xsd:element ref="pc:Terms" minOccurs="0" maxOccurs="1"/>
        </xsd:sequence>
      </xsd:complexType>
    </xsd:element>
    <xsd:element name="Kopie" ma:index="16" nillable="true" ma:displayName="Kopie" ma:default="0" ma:internalName="Kopie">
      <xsd:simpleType>
        <xsd:restriction base="dms:Boolean"/>
      </xsd:simpleType>
    </xsd:element>
    <xsd:element name="Dossierstatus" ma:index="18" nillable="true" ma:displayName="Dossierstatus" ma:default="In behandeling" ma:format="Dropdown" ma:internalName="Dossierstatus" ma:readOnly="false">
      <xsd:simpleType>
        <xsd:restriction base="dms:Choice">
          <xsd:enumeration value="In behandeling"/>
          <xsd:enumeration value="Afgehandeld"/>
        </xsd:restriction>
      </xsd:simpleType>
    </xsd:element>
    <xsd:element name="ed27092e72324e7b8a09504db5c18e16" ma:index="19" nillable="true" ma:taxonomy="true" ma:internalName="ed27092e72324e7b8a09504db5c18e16" ma:taxonomyFieldName="Stadsdeel" ma:displayName="Stadsdeel" ma:default="" ma:fieldId="{ed27092e-7232-4e7b-8a09-504db5c18e16}" ma:sspId="264fed88-3460-4323-80f9-15b2a3d3d26d" ma:termSetId="947a16d1-0d74-4adc-a862-3b062bd89f83" ma:anchorId="00000000-0000-0000-0000-000000000000" ma:open="true" ma:isKeyword="false">
      <xsd:complexType>
        <xsd:sequence>
          <xsd:element ref="pc:Terms" minOccurs="0" maxOccurs="1"/>
        </xsd:sequence>
      </xsd:complexType>
    </xsd:element>
    <xsd:element name="oae82dd5d8c9485585d643a2b3d2b482" ma:index="21" nillable="true" ma:taxonomy="true" ma:internalName="oae82dd5d8c9485585d643a2b3d2b482" ma:taxonomyFieldName="Gebiedscode" ma:displayName="Gebiedscode" ma:default="" ma:fieldId="{8ae82dd5-d8c9-4855-85d6-43a2b3d2b482}" ma:sspId="264fed88-3460-4323-80f9-15b2a3d3d26d" ma:termSetId="287a6c71-c4f6-4d27-9e4f-34941a3add0d"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10866a8-c289-43f2-ba9f-554cfe018d64" elementFormDefault="qualified">
    <xsd:import namespace="http://schemas.microsoft.com/office/2006/documentManagement/types"/>
    <xsd:import namespace="http://schemas.microsoft.com/office/infopath/2007/PartnerControls"/>
    <xsd:element name="j7e7edac40694a75a14dc8a1f940b8b2" ma:index="9" nillable="true" ma:taxonomy="true" ma:internalName="j7e7edac40694a75a14dc8a1f940b8b2" ma:taxonomyFieldName="Documenttypen" ma:displayName="Documenttypen" ma:default="" ma:fieldId="{37e7edac-4069-4a75-a14d-c8a1f940b8b2}" ma:taxonomyMulti="true" ma:sspId="264fed88-3460-4323-80f9-15b2a3d3d26d" ma:termSetId="0cdd49ee-224d-499f-bc0f-91623649ef0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9E6078-91F8-4686-93E7-4718EF02FAAB}">
  <ds:schemaRefs>
    <ds:schemaRef ds:uri="http://schemas.microsoft.com/sharepoint/v3/contenttype/forms"/>
  </ds:schemaRefs>
</ds:datastoreItem>
</file>

<file path=customXml/itemProps2.xml><?xml version="1.0" encoding="utf-8"?>
<ds:datastoreItem xmlns:ds="http://schemas.openxmlformats.org/officeDocument/2006/customXml" ds:itemID="{9AD3142D-3892-48A3-8AA1-A6B52E4A2EA1}">
  <ds:schemaRefs>
    <ds:schemaRef ds:uri="http://purl.org/dc/dcmitype/"/>
    <ds:schemaRef ds:uri="http://schemas.microsoft.com/sharepoint/v3"/>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110866a8-c289-43f2-ba9f-554cfe018d64"/>
    <ds:schemaRef ds:uri="e1f914b6-a544-4516-8258-dce33e67d54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19CD01D-D35E-4EA4-8332-12765C0165A5}">
  <ds:schemaRefs>
    <ds:schemaRef ds:uri="Microsoft.SharePoint.Taxonomy.ContentTypeSync"/>
  </ds:schemaRefs>
</ds:datastoreItem>
</file>

<file path=customXml/itemProps4.xml><?xml version="1.0" encoding="utf-8"?>
<ds:datastoreItem xmlns:ds="http://schemas.openxmlformats.org/officeDocument/2006/customXml" ds:itemID="{DC41D48C-90CD-4C57-9CAB-5AEC073395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f914b6-a544-4516-8258-dce33e67d544"/>
    <ds:schemaRef ds:uri="110866a8-c289-43f2-ba9f-554cfe018d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Gemeente Almere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Monchen - Liem L (Lisa)</dc:creator>
  <cp:keywords/>
  <dc:description/>
  <cp:lastModifiedBy>Monchen-Liem L (Lisa)</cp:lastModifiedBy>
  <cp:revision/>
  <dcterms:created xsi:type="dcterms:W3CDTF">2024-07-03T10:36:20Z</dcterms:created>
  <dcterms:modified xsi:type="dcterms:W3CDTF">2025-07-09T11:18:59Z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0x0101003D2D5BBF4075164BAA1964755F8451BF0013111853F7FB984781C04AD48A012959</vt:lpwstr>
  </property>
  <property fmtid="{D5CDD505-2E9C-101B-9397-08002B2CF9AE}" pid="3" name="Documenttypen">
    <vt:lpwstr/>
  </property>
  <property fmtid="{D5CDD505-2E9C-101B-9397-08002B2CF9AE}" pid="4" name="Passende Trefwoorden">
    <vt:lpwstr/>
  </property>
  <property fmtid="{D5CDD505-2E9C-101B-9397-08002B2CF9AE}" pid="5" name="Wijk_x0020_of_x0020_buurt">
    <vt:lpwstr/>
  </property>
  <property fmtid="{D5CDD505-2E9C-101B-9397-08002B2CF9AE}" pid="6" name="c87fccfceab44f7a9dd13a70fa32393b">
    <vt:lpwstr/>
  </property>
  <property fmtid="{D5CDD505-2E9C-101B-9397-08002B2CF9AE}" pid="7" name="Stadsdeel">
    <vt:lpwstr/>
  </property>
  <property fmtid="{D5CDD505-2E9C-101B-9397-08002B2CF9AE}" pid="8" name="Gebiedscode">
    <vt:lpwstr/>
  </property>
  <property fmtid="{D5CDD505-2E9C-101B-9397-08002B2CF9AE}" pid="9" name="Wijk of buurt">
    <vt:lpwstr/>
  </property>
  <property fmtid="{D5CDD505-2E9C-101B-9397-08002B2CF9AE}" pid="10" name="Passende_x0020_Trefwoorden">
    <vt:lpwstr/>
  </property>
</Properties>
</file>