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RE\PRO\PO\03 Projectmappen\2025- ROVK- 247 storingscontract rioolgemalen 2025-2029 (POR527)\05 VOORBEREIDINGSFASE\01 Uitvraag\TenderNed\Bijlagen\"/>
    </mc:Choice>
  </mc:AlternateContent>
  <bookViews>
    <workbookView xWindow="0" yWindow="0" windowWidth="23040" windowHeight="8460" tabRatio="500"/>
  </bookViews>
  <sheets>
    <sheet name="Blad1" sheetId="1" r:id="rId1"/>
  </sheets>
  <definedNames>
    <definedName name="_Toc285107313" localSheetId="0">Blad1!$B$5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48" i="1"/>
  <c r="I36" i="1"/>
  <c r="I25" i="1"/>
  <c r="I26" i="1"/>
  <c r="I27" i="1"/>
  <c r="I28" i="1"/>
  <c r="I29" i="1"/>
  <c r="I30" i="1"/>
  <c r="I20" i="1"/>
  <c r="I21" i="1"/>
  <c r="I15" i="1"/>
  <c r="I32" i="1"/>
  <c r="I24" i="1"/>
  <c r="B33" i="1" l="1"/>
  <c r="B34" i="1" s="1"/>
  <c r="I14" i="1" l="1"/>
  <c r="I47" i="1"/>
  <c r="I16" i="1"/>
  <c r="I17" i="1"/>
  <c r="I18" i="1"/>
  <c r="I19" i="1"/>
  <c r="I22" i="1"/>
  <c r="I33" i="1"/>
  <c r="I34" i="1"/>
  <c r="I49" i="1"/>
  <c r="I50" i="1"/>
  <c r="I51" i="1"/>
  <c r="I52" i="1"/>
  <c r="I54" i="1"/>
  <c r="B37" i="1"/>
  <c r="B38" i="1" s="1"/>
  <c r="I53" i="1"/>
  <c r="I42" i="1" l="1"/>
  <c r="I45" i="1" s="1"/>
  <c r="I55" i="1" s="1"/>
</calcChain>
</file>

<file path=xl/sharedStrings.xml><?xml version="1.0" encoding="utf-8"?>
<sst xmlns="http://schemas.openxmlformats.org/spreadsheetml/2006/main" count="122" uniqueCount="63">
  <si>
    <t>Subtotaal overnemen op blad 2</t>
  </si>
  <si>
    <t>Subtotaal overnemen van blad 1</t>
  </si>
  <si>
    <t>uur</t>
  </si>
  <si>
    <t>Afvoeren en storten vrijgekomen slib</t>
  </si>
  <si>
    <t>ton</t>
  </si>
  <si>
    <t xml:space="preserve"> </t>
  </si>
  <si>
    <t>eenheid</t>
    <phoneticPr fontId="1" type="noConversion"/>
  </si>
  <si>
    <t>besteks post</t>
  </si>
  <si>
    <t>Omschrijving</t>
  </si>
  <si>
    <t>hoeveel heid</t>
  </si>
  <si>
    <t>Prijs</t>
  </si>
  <si>
    <t>per eenheid</t>
  </si>
  <si>
    <t>bedrag</t>
  </si>
  <si>
    <t>st</t>
  </si>
  <si>
    <t>v</t>
  </si>
  <si>
    <t>Overig</t>
  </si>
  <si>
    <t>jaar</t>
  </si>
  <si>
    <r>
      <t>Gedaan te …....................................</t>
    </r>
    <r>
      <rPr>
        <i/>
        <sz val="8"/>
        <rFont val="Arial"/>
        <family val="2"/>
      </rPr>
      <t>(plaats)</t>
    </r>
    <r>
      <rPr>
        <sz val="10"/>
        <rFont val="Arial"/>
        <family val="2"/>
      </rPr>
      <t xml:space="preserve"> de …......................................................................</t>
    </r>
    <r>
      <rPr>
        <i/>
        <sz val="8"/>
        <rFont val="Arial"/>
        <family val="2"/>
      </rPr>
      <t>(datum)</t>
    </r>
  </si>
  <si>
    <r>
      <t xml:space="preserve">De Inschrijver:       …................................................................................. </t>
    </r>
    <r>
      <rPr>
        <i/>
        <sz val="8"/>
        <rFont val="Arial"/>
        <family val="2"/>
      </rPr>
      <t>(naam en functie)</t>
    </r>
  </si>
  <si>
    <r>
      <t xml:space="preserve">                             ……....…….................................................................... </t>
    </r>
    <r>
      <rPr>
        <i/>
        <sz val="8"/>
        <rFont val="Arial"/>
        <family val="2"/>
      </rPr>
      <t>(handtekening)</t>
    </r>
  </si>
  <si>
    <t>Aanneemsom (exclusief BTW)</t>
  </si>
  <si>
    <t xml:space="preserve">Het reinigen van tunnelgemalen </t>
  </si>
  <si>
    <t>Voorrijkosten per oproep tijdens normale werkdagen (2 medewerkers)</t>
  </si>
  <si>
    <t>Voorrijkosten per oproep tijdens avonduren (2 medewerkers)</t>
  </si>
  <si>
    <t>Voorrijkosten per oproep in het weekend en tijdens feestdagen (2 medewerkers)</t>
  </si>
  <si>
    <t xml:space="preserve">Totaal “Lijst meest gebruikte materialen” volgens bijlage 6 </t>
  </si>
  <si>
    <t xml:space="preserve">Reinigen, preventief en correctief onderhoud hoofdgemalen, tunnelgemalen, randvoorzieningen en drukriolering gemeente Lansingerland
</t>
  </si>
  <si>
    <r>
      <t>Overeenkomstig het PvE XXX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van de gemeente Lansingerland met bijlagen en, indien voorkomend, de nota(‘s) van inlichtingen</t>
    </r>
  </si>
  <si>
    <t>Reinigen drukrioolgemaal (2-pomps)</t>
  </si>
  <si>
    <t>Reinigen drukrioolgemaal (1-pomps)</t>
  </si>
  <si>
    <t xml:space="preserve">Het reinigen van oppervlakte- en drainage watergemalen </t>
  </si>
  <si>
    <t>Het reinigen van de pompkelder van randvoorzieningen</t>
  </si>
  <si>
    <t>Inspectie drukrioolgemaal (1 pomps)</t>
  </si>
  <si>
    <t>Inspectie drukrioolgemaal (2-pomps)</t>
  </si>
  <si>
    <t>Inspectie CVK</t>
  </si>
  <si>
    <t>stuks</t>
  </si>
  <si>
    <t>Inspectie hoofdrioolgemalen (1 of 2-pomps)</t>
  </si>
  <si>
    <t>Inspectie hoofdrioolgemalen (3-pomps)</t>
  </si>
  <si>
    <t>Inspectie oppervlakte- drainage- en  watergemalen</t>
  </si>
  <si>
    <t xml:space="preserve">Inspectie tunnelgemalen </t>
  </si>
  <si>
    <t>Inzet 1e monteur inclusief servicewagen tijdens normale werkdagen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</si>
  <si>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normale werkdagen</t>
    </r>
  </si>
  <si>
    <t>Inzet 1e monteur, inclusief servicewagen, tijdens avonduren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</si>
  <si>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tijdens avonduren</t>
    </r>
  </si>
  <si>
    <t>Inzet minikraan 3,5 ton, inclusief bediening</t>
  </si>
  <si>
    <t>Inzet vacuüm-/hogedrukcombiwagen, minimaal 5 m3 tankinhoud, inclusief bediening</t>
  </si>
  <si>
    <t>Inzet vacuüm-/hogedrukcombiwagen, minimaal 10 m3 tankinhoud, inclusief bediening</t>
  </si>
  <si>
    <t>Inzet vacuüm-/hogedrukcombiwagen, minimaal 15 m3 tankinhoud, inclusief bediening</t>
  </si>
  <si>
    <t>Verzorgen  monitoring van de hoofdpost (Aquaview X en I-View), inclusief het ontvangen en afhandelen van meldingen, inclusief zelfstandige opvolging aan binnengekomen meldingen. E.e.a. Conform hoofdstuk 10.</t>
  </si>
  <si>
    <t>Reinigen (positie A)</t>
  </si>
  <si>
    <t>Verzorgen  registratie gegevens in de SAM beheerapplicatie van alle werkzaamheden , inclusief het ontvangen en afhandelen van meldingen, inclusief zelfstandige opvolging aan binnengekomen meldingen. E.e.a. Conform hoofdstuk 9.</t>
  </si>
  <si>
    <t>Treffen van algemene verkeersmaatregelen</t>
  </si>
  <si>
    <t>s</t>
  </si>
  <si>
    <t>v/s</t>
  </si>
  <si>
    <t>Het periodiek inspecteren van de installaties conform de BRL-K14020/01[A1] (positie B)</t>
  </si>
  <si>
    <t>Het reinigen van hoofdgemalen (1 of 2-pomps)</t>
  </si>
  <si>
    <t>Het reinigen van hoofdgemalen (3-pomps)</t>
  </si>
  <si>
    <t>Afdalen in de pompkelder tijdens reiniging,  als meerprijs op bestekspost 3 t/m 7</t>
  </si>
  <si>
    <t>Inzet 1e monteur, inclusief servicewagen, in het weekend en tijdens feestdagen</t>
  </si>
  <si>
    <r>
      <t>Inzet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monteur, in het weekend en tijdens feestdagen</t>
    </r>
  </si>
  <si>
    <t xml:space="preserve">Correctief onderhoud   (Positie C + D)  </t>
  </si>
  <si>
    <t>Voorrijkosten</t>
  </si>
  <si>
    <t xml:space="preserve">Bijlage 4 Inschrijfstaat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</si>
</sst>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\ * #,##0.00_);_(&quot;€&quot;\ * \(#,##0.00\);_(&quot;€&quot;\ * &quot;-&quot;??_);_(@_)"/>
    <numFmt numFmtId="165" formatCode="_(&quot;€&quot;* #,##0.00_);_(&quot;€&quot;* \(#,##0.00\);_(&quot;€&quot;* &quot;-&quot;??_);_(@_)"/>
  </numFmts>
  <fonts count="16" x14ac:knownFonts="1">
    <font>
      <sz val="10"/>
      <name val="Verdana"/>
    </font>
    <font>
      <sz val="8"/>
      <name val="Verdana"/>
      <family val="2"/>
    </font>
    <font>
      <sz val="12"/>
      <color indexed="24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4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/>
    <xf numFmtId="0" fontId="9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165" fontId="10" fillId="0" borderId="1" xfId="0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4" fontId="10" fillId="0" borderId="2" xfId="1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5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4" fontId="10" fillId="0" borderId="3" xfId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65" fontId="5" fillId="2" borderId="2" xfId="0" applyNumberFormat="1" applyFont="1" applyFill="1" applyBorder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justify" wrapText="1"/>
    </xf>
    <xf numFmtId="0" fontId="7" fillId="0" borderId="5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6" fillId="0" borderId="0" xfId="0" applyFont="1" applyAlignment="1">
      <alignment horizontal="left" indent="2"/>
    </xf>
    <xf numFmtId="0" fontId="5" fillId="2" borderId="6" xfId="0" applyFont="1" applyFill="1" applyBorder="1" applyAlignment="1">
      <alignment horizontal="right" wrapText="1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2</xdr:row>
      <xdr:rowOff>102005</xdr:rowOff>
    </xdr:from>
    <xdr:to>
      <xdr:col>8</xdr:col>
      <xdr:colOff>889000</xdr:colOff>
      <xdr:row>4</xdr:row>
      <xdr:rowOff>179309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/>
      </xdr:blipFill>
      <xdr:spPr>
        <a:xfrm>
          <a:off x="6070600" y="432205"/>
          <a:ext cx="1562100" cy="407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B5:I62"/>
  <sheetViews>
    <sheetView tabSelected="1" zoomScale="150" zoomScaleNormal="150" zoomScalePageLayoutView="150" workbookViewId="0">
      <selection activeCell="B5" sqref="B5"/>
    </sheetView>
  </sheetViews>
  <sheetFormatPr defaultColWidth="11" defaultRowHeight="12.75" x14ac:dyDescent="0.2"/>
  <cols>
    <col min="3" max="3" width="28.875" customWidth="1"/>
    <col min="4" max="4" width="7.5" customWidth="1"/>
    <col min="5" max="5" width="7.125" customWidth="1"/>
    <col min="7" max="7" width="2.125" customWidth="1"/>
    <col min="8" max="8" width="9.75" bestFit="1" customWidth="1"/>
    <col min="9" max="9" width="12.625" bestFit="1" customWidth="1"/>
  </cols>
  <sheetData>
    <row r="5" spans="2:9" ht="18.75" x14ac:dyDescent="0.3">
      <c r="B5" s="30" t="s">
        <v>62</v>
      </c>
    </row>
    <row r="6" spans="2:9" ht="15" x14ac:dyDescent="0.2">
      <c r="B6" s="1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x14ac:dyDescent="0.2">
      <c r="B8" s="42" t="s">
        <v>26</v>
      </c>
      <c r="C8" s="42"/>
      <c r="D8" s="42"/>
      <c r="E8" s="42"/>
      <c r="F8" s="42"/>
      <c r="G8" s="42"/>
      <c r="H8" s="42"/>
      <c r="I8" s="42"/>
    </row>
    <row r="9" spans="2:9" x14ac:dyDescent="0.2">
      <c r="B9" s="43"/>
      <c r="C9" s="43"/>
      <c r="D9" s="43"/>
      <c r="E9" s="43"/>
      <c r="F9" s="43"/>
      <c r="G9" s="43"/>
      <c r="H9" s="43"/>
      <c r="I9" s="43"/>
    </row>
    <row r="10" spans="2:9" ht="13.5" thickBot="1" x14ac:dyDescent="0.25">
      <c r="B10" s="44" t="s">
        <v>27</v>
      </c>
      <c r="C10" s="44"/>
      <c r="D10" s="44"/>
      <c r="E10" s="44"/>
      <c r="F10" s="44"/>
      <c r="G10" s="44"/>
      <c r="H10" s="44"/>
      <c r="I10" s="44"/>
    </row>
    <row r="11" spans="2:9" x14ac:dyDescent="0.2">
      <c r="B11" s="45" t="s">
        <v>7</v>
      </c>
      <c r="C11" s="47" t="s">
        <v>8</v>
      </c>
      <c r="D11" s="45" t="s">
        <v>6</v>
      </c>
      <c r="E11" s="47" t="s">
        <v>9</v>
      </c>
      <c r="F11" s="49" t="s">
        <v>53</v>
      </c>
      <c r="G11" s="49"/>
      <c r="H11" s="3" t="s">
        <v>10</v>
      </c>
      <c r="I11" s="49" t="s">
        <v>12</v>
      </c>
    </row>
    <row r="12" spans="2:9" ht="13.5" thickBot="1" x14ac:dyDescent="0.25">
      <c r="B12" s="46"/>
      <c r="C12" s="48"/>
      <c r="D12" s="46"/>
      <c r="E12" s="48"/>
      <c r="F12" s="50"/>
      <c r="G12" s="50"/>
      <c r="H12" s="4" t="s">
        <v>11</v>
      </c>
      <c r="I12" s="50"/>
    </row>
    <row r="13" spans="2:9" ht="13.5" thickBot="1" x14ac:dyDescent="0.25">
      <c r="B13" s="58" t="s">
        <v>49</v>
      </c>
      <c r="C13" s="59"/>
      <c r="D13" s="59"/>
      <c r="E13" s="59"/>
      <c r="F13" s="59"/>
      <c r="G13" s="59"/>
      <c r="H13" s="59"/>
      <c r="I13" s="60"/>
    </row>
    <row r="14" spans="2:9" ht="13.5" thickBot="1" x14ac:dyDescent="0.25">
      <c r="B14" s="25">
        <v>1</v>
      </c>
      <c r="C14" s="26" t="s">
        <v>29</v>
      </c>
      <c r="D14" s="14" t="s">
        <v>35</v>
      </c>
      <c r="E14" s="14">
        <v>3376</v>
      </c>
      <c r="F14" s="15" t="s">
        <v>14</v>
      </c>
      <c r="G14" s="16"/>
      <c r="H14" s="18"/>
      <c r="I14" s="18">
        <f>H14*E14</f>
        <v>0</v>
      </c>
    </row>
    <row r="15" spans="2:9" ht="13.5" thickBot="1" x14ac:dyDescent="0.25">
      <c r="B15" s="25">
        <v>2</v>
      </c>
      <c r="C15" s="26" t="s">
        <v>28</v>
      </c>
      <c r="D15" s="14" t="s">
        <v>35</v>
      </c>
      <c r="E15" s="14">
        <v>68</v>
      </c>
      <c r="F15" s="15" t="s">
        <v>14</v>
      </c>
      <c r="G15" s="16"/>
      <c r="H15" s="18"/>
      <c r="I15" s="18">
        <f>H15*E15</f>
        <v>0</v>
      </c>
    </row>
    <row r="16" spans="2:9" ht="23.25" thickBot="1" x14ac:dyDescent="0.25">
      <c r="B16" s="25">
        <v>3</v>
      </c>
      <c r="C16" s="26" t="s">
        <v>55</v>
      </c>
      <c r="D16" s="14" t="s">
        <v>35</v>
      </c>
      <c r="E16" s="14">
        <v>936</v>
      </c>
      <c r="F16" s="15" t="s">
        <v>14</v>
      </c>
      <c r="G16" s="16"/>
      <c r="H16" s="18"/>
      <c r="I16" s="18">
        <f t="shared" ref="I16:I22" si="0">H16*E16</f>
        <v>0</v>
      </c>
    </row>
    <row r="17" spans="2:9" ht="13.5" thickBot="1" x14ac:dyDescent="0.25">
      <c r="B17" s="25">
        <v>4</v>
      </c>
      <c r="C17" s="26" t="s">
        <v>56</v>
      </c>
      <c r="D17" s="14" t="s">
        <v>35</v>
      </c>
      <c r="E17" s="14">
        <v>136</v>
      </c>
      <c r="F17" s="15" t="s">
        <v>14</v>
      </c>
      <c r="G17" s="16"/>
      <c r="H17" s="18"/>
      <c r="I17" s="18">
        <f t="shared" ref="I17" si="1">H17*E17</f>
        <v>0</v>
      </c>
    </row>
    <row r="18" spans="2:9" ht="23.25" thickBot="1" x14ac:dyDescent="0.25">
      <c r="B18" s="25">
        <v>5</v>
      </c>
      <c r="C18" s="26" t="s">
        <v>30</v>
      </c>
      <c r="D18" s="14" t="s">
        <v>35</v>
      </c>
      <c r="E18" s="14">
        <v>64</v>
      </c>
      <c r="F18" s="15" t="s">
        <v>14</v>
      </c>
      <c r="G18" s="16"/>
      <c r="H18" s="18"/>
      <c r="I18" s="18">
        <f t="shared" si="0"/>
        <v>0</v>
      </c>
    </row>
    <row r="19" spans="2:9" ht="13.5" thickBot="1" x14ac:dyDescent="0.25">
      <c r="B19" s="25">
        <v>6</v>
      </c>
      <c r="C19" s="26" t="s">
        <v>21</v>
      </c>
      <c r="D19" s="14" t="s">
        <v>35</v>
      </c>
      <c r="E19" s="14">
        <v>40</v>
      </c>
      <c r="F19" s="15" t="s">
        <v>14</v>
      </c>
      <c r="G19" s="16"/>
      <c r="H19" s="18"/>
      <c r="I19" s="18">
        <f t="shared" ref="I19" si="2">H19*E19</f>
        <v>0</v>
      </c>
    </row>
    <row r="20" spans="2:9" ht="23.25" thickBot="1" x14ac:dyDescent="0.25">
      <c r="B20" s="25">
        <v>7</v>
      </c>
      <c r="C20" s="26" t="s">
        <v>31</v>
      </c>
      <c r="D20" s="14" t="s">
        <v>35</v>
      </c>
      <c r="E20" s="14">
        <v>40</v>
      </c>
      <c r="F20" s="15" t="s">
        <v>14</v>
      </c>
      <c r="G20" s="16"/>
      <c r="H20" s="18"/>
      <c r="I20" s="18">
        <f t="shared" ref="I20:I21" si="3">H20*E20</f>
        <v>0</v>
      </c>
    </row>
    <row r="21" spans="2:9" ht="23.25" thickBot="1" x14ac:dyDescent="0.25">
      <c r="B21" s="25">
        <v>8</v>
      </c>
      <c r="C21" s="26" t="s">
        <v>57</v>
      </c>
      <c r="D21" s="14" t="s">
        <v>35</v>
      </c>
      <c r="E21" s="14">
        <v>80</v>
      </c>
      <c r="F21" s="15" t="s">
        <v>14</v>
      </c>
      <c r="G21" s="16"/>
      <c r="H21" s="18"/>
      <c r="I21" s="18">
        <f t="shared" si="3"/>
        <v>0</v>
      </c>
    </row>
    <row r="22" spans="2:9" ht="13.5" thickBot="1" x14ac:dyDescent="0.25">
      <c r="B22" s="25">
        <v>9</v>
      </c>
      <c r="C22" s="26" t="s">
        <v>3</v>
      </c>
      <c r="D22" s="14" t="s">
        <v>4</v>
      </c>
      <c r="E22" s="14">
        <v>500</v>
      </c>
      <c r="F22" s="15" t="s">
        <v>14</v>
      </c>
      <c r="G22" s="16"/>
      <c r="H22" s="17"/>
      <c r="I22" s="18">
        <f t="shared" si="0"/>
        <v>0</v>
      </c>
    </row>
    <row r="23" spans="2:9" ht="13.5" thickBot="1" x14ac:dyDescent="0.25">
      <c r="B23" s="58" t="s">
        <v>54</v>
      </c>
      <c r="C23" s="59"/>
      <c r="D23" s="59"/>
      <c r="E23" s="59"/>
      <c r="F23" s="59"/>
      <c r="G23" s="59"/>
      <c r="H23" s="59"/>
      <c r="I23" s="60"/>
    </row>
    <row r="24" spans="2:9" ht="13.5" thickBot="1" x14ac:dyDescent="0.25">
      <c r="B24" s="25">
        <v>10</v>
      </c>
      <c r="C24" s="26" t="s">
        <v>32</v>
      </c>
      <c r="D24" s="14" t="s">
        <v>35</v>
      </c>
      <c r="E24" s="14">
        <v>3376</v>
      </c>
      <c r="F24" s="15" t="s">
        <v>14</v>
      </c>
      <c r="G24" s="16"/>
      <c r="H24" s="18"/>
      <c r="I24" s="18">
        <f>H24*E24</f>
        <v>0</v>
      </c>
    </row>
    <row r="25" spans="2:9" ht="13.5" thickBot="1" x14ac:dyDescent="0.25">
      <c r="B25" s="25">
        <v>11</v>
      </c>
      <c r="C25" s="26" t="s">
        <v>33</v>
      </c>
      <c r="D25" s="14" t="s">
        <v>35</v>
      </c>
      <c r="E25" s="14">
        <v>68</v>
      </c>
      <c r="F25" s="15" t="s">
        <v>14</v>
      </c>
      <c r="G25" s="16"/>
      <c r="H25" s="18"/>
      <c r="I25" s="18">
        <f t="shared" ref="I25:I30" si="4">H25*E25</f>
        <v>0</v>
      </c>
    </row>
    <row r="26" spans="2:9" ht="13.5" thickBot="1" x14ac:dyDescent="0.25">
      <c r="B26" s="25">
        <v>12</v>
      </c>
      <c r="C26" s="26" t="s">
        <v>34</v>
      </c>
      <c r="D26" s="14" t="s">
        <v>35</v>
      </c>
      <c r="E26" s="14">
        <v>220</v>
      </c>
      <c r="F26" s="15" t="s">
        <v>14</v>
      </c>
      <c r="G26" s="16"/>
      <c r="H26" s="18"/>
      <c r="I26" s="18">
        <f t="shared" si="4"/>
        <v>0</v>
      </c>
    </row>
    <row r="27" spans="2:9" ht="13.5" thickBot="1" x14ac:dyDescent="0.25">
      <c r="B27" s="25">
        <v>13</v>
      </c>
      <c r="C27" s="26" t="s">
        <v>36</v>
      </c>
      <c r="D27" s="14" t="s">
        <v>35</v>
      </c>
      <c r="E27" s="14">
        <v>468</v>
      </c>
      <c r="F27" s="15" t="s">
        <v>14</v>
      </c>
      <c r="G27" s="16"/>
      <c r="H27" s="18"/>
      <c r="I27" s="18">
        <f t="shared" si="4"/>
        <v>0</v>
      </c>
    </row>
    <row r="28" spans="2:9" ht="13.5" thickBot="1" x14ac:dyDescent="0.25">
      <c r="B28" s="25">
        <v>14</v>
      </c>
      <c r="C28" s="26" t="s">
        <v>37</v>
      </c>
      <c r="D28" s="14" t="s">
        <v>35</v>
      </c>
      <c r="E28" s="14">
        <v>68</v>
      </c>
      <c r="F28" s="15" t="s">
        <v>14</v>
      </c>
      <c r="G28" s="16"/>
      <c r="H28" s="18"/>
      <c r="I28" s="18">
        <f t="shared" si="4"/>
        <v>0</v>
      </c>
    </row>
    <row r="29" spans="2:9" ht="23.25" thickBot="1" x14ac:dyDescent="0.25">
      <c r="B29" s="25">
        <v>15</v>
      </c>
      <c r="C29" s="26" t="s">
        <v>38</v>
      </c>
      <c r="D29" s="14" t="s">
        <v>35</v>
      </c>
      <c r="E29" s="14">
        <v>64</v>
      </c>
      <c r="F29" s="15" t="s">
        <v>14</v>
      </c>
      <c r="G29" s="16"/>
      <c r="H29" s="18"/>
      <c r="I29" s="18">
        <f t="shared" si="4"/>
        <v>0</v>
      </c>
    </row>
    <row r="30" spans="2:9" ht="13.5" thickBot="1" x14ac:dyDescent="0.25">
      <c r="B30" s="25">
        <v>16</v>
      </c>
      <c r="C30" s="26" t="s">
        <v>39</v>
      </c>
      <c r="D30" s="14" t="s">
        <v>35</v>
      </c>
      <c r="E30" s="14">
        <v>20</v>
      </c>
      <c r="F30" s="15" t="s">
        <v>14</v>
      </c>
      <c r="G30" s="16"/>
      <c r="H30" s="18"/>
      <c r="I30" s="18">
        <f t="shared" si="4"/>
        <v>0</v>
      </c>
    </row>
    <row r="31" spans="2:9" ht="13.5" thickBot="1" x14ac:dyDescent="0.25">
      <c r="B31" s="58" t="s">
        <v>61</v>
      </c>
      <c r="C31" s="59"/>
      <c r="D31" s="59"/>
      <c r="E31" s="59"/>
      <c r="F31" s="59"/>
      <c r="G31" s="59"/>
      <c r="H31" s="59"/>
      <c r="I31" s="60"/>
    </row>
    <row r="32" spans="2:9" ht="23.25" thickBot="1" x14ac:dyDescent="0.25">
      <c r="B32" s="25">
        <v>17</v>
      </c>
      <c r="C32" s="26" t="s">
        <v>22</v>
      </c>
      <c r="D32" s="14" t="s">
        <v>35</v>
      </c>
      <c r="E32" s="14">
        <v>600</v>
      </c>
      <c r="F32" s="15" t="s">
        <v>14</v>
      </c>
      <c r="G32" s="16"/>
      <c r="H32" s="18"/>
      <c r="I32" s="18">
        <f>H32*E32</f>
        <v>0</v>
      </c>
    </row>
    <row r="33" spans="2:9" ht="23.25" thickBot="1" x14ac:dyDescent="0.25">
      <c r="B33" s="25">
        <f>B32+1</f>
        <v>18</v>
      </c>
      <c r="C33" s="26" t="s">
        <v>23</v>
      </c>
      <c r="D33" s="14" t="s">
        <v>35</v>
      </c>
      <c r="E33" s="14">
        <v>200</v>
      </c>
      <c r="F33" s="15" t="s">
        <v>14</v>
      </c>
      <c r="G33" s="16"/>
      <c r="H33" s="17"/>
      <c r="I33" s="18">
        <f t="shared" ref="I33:I34" si="5">H33*E33</f>
        <v>0</v>
      </c>
    </row>
    <row r="34" spans="2:9" ht="23.25" thickBot="1" x14ac:dyDescent="0.25">
      <c r="B34" s="25">
        <f>B33+1</f>
        <v>19</v>
      </c>
      <c r="C34" s="26" t="s">
        <v>24</v>
      </c>
      <c r="D34" s="14" t="s">
        <v>35</v>
      </c>
      <c r="E34" s="14">
        <v>120</v>
      </c>
      <c r="F34" s="15" t="s">
        <v>14</v>
      </c>
      <c r="G34" s="16"/>
      <c r="H34" s="17"/>
      <c r="I34" s="18">
        <f t="shared" si="5"/>
        <v>0</v>
      </c>
    </row>
    <row r="35" spans="2:9" ht="13.5" thickBot="1" x14ac:dyDescent="0.25">
      <c r="B35" s="58" t="s">
        <v>60</v>
      </c>
      <c r="C35" s="59"/>
      <c r="D35" s="59"/>
      <c r="E35" s="59"/>
      <c r="F35" s="59"/>
      <c r="G35" s="59"/>
      <c r="H35" s="59"/>
      <c r="I35" s="60"/>
    </row>
    <row r="36" spans="2:9" ht="23.25" thickBot="1" x14ac:dyDescent="0.25">
      <c r="B36" s="25">
        <v>20</v>
      </c>
      <c r="C36" s="26" t="s">
        <v>40</v>
      </c>
      <c r="D36" s="14" t="s">
        <v>2</v>
      </c>
      <c r="E36" s="14">
        <v>1200</v>
      </c>
      <c r="F36" s="15" t="s">
        <v>14</v>
      </c>
      <c r="G36" s="16"/>
      <c r="H36" s="17"/>
      <c r="I36" s="18">
        <f t="shared" ref="I36:I54" si="6">H36*E36</f>
        <v>0</v>
      </c>
    </row>
    <row r="37" spans="2:9" ht="13.5" thickBot="1" x14ac:dyDescent="0.25">
      <c r="B37" s="25">
        <f t="shared" ref="B37" si="7">B36+1</f>
        <v>21</v>
      </c>
      <c r="C37" s="26" t="s">
        <v>41</v>
      </c>
      <c r="D37" s="14" t="s">
        <v>2</v>
      </c>
      <c r="E37" s="14">
        <v>600</v>
      </c>
      <c r="F37" s="15" t="s">
        <v>14</v>
      </c>
      <c r="G37" s="16"/>
      <c r="H37" s="17"/>
      <c r="I37" s="18">
        <f t="shared" si="6"/>
        <v>0</v>
      </c>
    </row>
    <row r="38" spans="2:9" ht="23.25" thickBot="1" x14ac:dyDescent="0.25">
      <c r="B38" s="25">
        <f>B37+1</f>
        <v>22</v>
      </c>
      <c r="C38" s="26" t="s">
        <v>42</v>
      </c>
      <c r="D38" s="14" t="s">
        <v>2</v>
      </c>
      <c r="E38" s="14">
        <v>300</v>
      </c>
      <c r="F38" s="15" t="s">
        <v>14</v>
      </c>
      <c r="G38" s="16"/>
      <c r="H38" s="17"/>
      <c r="I38" s="18">
        <f t="shared" si="6"/>
        <v>0</v>
      </c>
    </row>
    <row r="39" spans="2:9" ht="13.5" thickBot="1" x14ac:dyDescent="0.25">
      <c r="B39" s="25">
        <v>23</v>
      </c>
      <c r="C39" s="26" t="s">
        <v>43</v>
      </c>
      <c r="D39" s="14" t="s">
        <v>2</v>
      </c>
      <c r="E39" s="14">
        <v>200</v>
      </c>
      <c r="F39" s="15" t="s">
        <v>14</v>
      </c>
      <c r="G39" s="16"/>
      <c r="H39" s="17"/>
      <c r="I39" s="18">
        <f t="shared" si="6"/>
        <v>0</v>
      </c>
    </row>
    <row r="40" spans="2:9" ht="23.25" thickBot="1" x14ac:dyDescent="0.25">
      <c r="B40" s="25">
        <v>24</v>
      </c>
      <c r="C40" s="26" t="s">
        <v>58</v>
      </c>
      <c r="D40" s="14" t="s">
        <v>2</v>
      </c>
      <c r="E40" s="14">
        <v>150</v>
      </c>
      <c r="F40" s="15" t="s">
        <v>14</v>
      </c>
      <c r="G40" s="16"/>
      <c r="H40" s="17"/>
      <c r="I40" s="18">
        <f t="shared" si="6"/>
        <v>0</v>
      </c>
    </row>
    <row r="41" spans="2:9" ht="23.25" thickBot="1" x14ac:dyDescent="0.25">
      <c r="B41" s="25">
        <v>25</v>
      </c>
      <c r="C41" s="26" t="s">
        <v>59</v>
      </c>
      <c r="D41" s="14" t="s">
        <v>2</v>
      </c>
      <c r="E41" s="14">
        <v>50</v>
      </c>
      <c r="F41" s="15" t="s">
        <v>14</v>
      </c>
      <c r="G41" s="16"/>
      <c r="H41" s="17"/>
      <c r="I41" s="18">
        <f t="shared" si="6"/>
        <v>0</v>
      </c>
    </row>
    <row r="42" spans="2:9" ht="13.5" thickBot="1" x14ac:dyDescent="0.25">
      <c r="B42" s="55" t="s">
        <v>0</v>
      </c>
      <c r="C42" s="56"/>
      <c r="D42" s="56"/>
      <c r="E42" s="56"/>
      <c r="F42" s="56"/>
      <c r="G42" s="56"/>
      <c r="H42" s="57"/>
      <c r="I42" s="5">
        <f>SUM(I14:I41)</f>
        <v>0</v>
      </c>
    </row>
    <row r="43" spans="2:9" x14ac:dyDescent="0.2">
      <c r="B43" s="6"/>
      <c r="C43" s="7"/>
      <c r="D43" s="8"/>
      <c r="E43" s="8"/>
      <c r="F43" s="6"/>
      <c r="G43" s="9"/>
      <c r="H43" s="9"/>
      <c r="I43" s="9"/>
    </row>
    <row r="44" spans="2:9" ht="13.5" thickBot="1" x14ac:dyDescent="0.25">
      <c r="B44" s="10"/>
      <c r="C44" s="11"/>
      <c r="D44" s="12"/>
      <c r="E44" s="12"/>
      <c r="F44" s="10"/>
      <c r="G44" s="13"/>
      <c r="H44" s="13"/>
      <c r="I44" s="13"/>
    </row>
    <row r="45" spans="2:9" ht="13.5" thickBot="1" x14ac:dyDescent="0.25">
      <c r="B45" s="55" t="s">
        <v>1</v>
      </c>
      <c r="C45" s="56"/>
      <c r="D45" s="56"/>
      <c r="E45" s="56"/>
      <c r="F45" s="56"/>
      <c r="G45" s="56"/>
      <c r="H45" s="57"/>
      <c r="I45" s="5">
        <f>I42</f>
        <v>0</v>
      </c>
    </row>
    <row r="46" spans="2:9" ht="13.5" thickBot="1" x14ac:dyDescent="0.25">
      <c r="B46" s="58" t="s">
        <v>15</v>
      </c>
      <c r="C46" s="59"/>
      <c r="D46" s="59"/>
      <c r="E46" s="59"/>
      <c r="F46" s="59"/>
      <c r="G46" s="59"/>
      <c r="H46" s="59"/>
      <c r="I46" s="60"/>
    </row>
    <row r="47" spans="2:9" ht="13.5" thickBot="1" x14ac:dyDescent="0.25">
      <c r="B47" s="31">
        <v>31</v>
      </c>
      <c r="C47" s="39" t="s">
        <v>44</v>
      </c>
      <c r="D47" s="32" t="s">
        <v>2</v>
      </c>
      <c r="E47" s="32">
        <v>100</v>
      </c>
      <c r="F47" s="31" t="s">
        <v>14</v>
      </c>
      <c r="G47" s="31"/>
      <c r="H47" s="33"/>
      <c r="I47" s="34">
        <f t="shared" si="6"/>
        <v>0</v>
      </c>
    </row>
    <row r="48" spans="2:9" ht="13.5" thickBot="1" x14ac:dyDescent="0.25">
      <c r="B48" s="35">
        <v>32</v>
      </c>
      <c r="C48" s="40" t="s">
        <v>51</v>
      </c>
      <c r="D48" s="36" t="s">
        <v>35</v>
      </c>
      <c r="E48" s="36">
        <v>5</v>
      </c>
      <c r="F48" s="35" t="s">
        <v>52</v>
      </c>
      <c r="G48" s="35"/>
      <c r="H48" s="37"/>
      <c r="I48" s="38">
        <f t="shared" si="6"/>
        <v>0</v>
      </c>
    </row>
    <row r="49" spans="2:9" ht="23.25" thickBot="1" x14ac:dyDescent="0.25">
      <c r="B49" s="25">
        <v>33</v>
      </c>
      <c r="C49" s="26" t="s">
        <v>45</v>
      </c>
      <c r="D49" s="14" t="s">
        <v>2</v>
      </c>
      <c r="E49" s="14">
        <v>50</v>
      </c>
      <c r="F49" s="15" t="s">
        <v>14</v>
      </c>
      <c r="G49" s="16"/>
      <c r="H49" s="17"/>
      <c r="I49" s="18">
        <f t="shared" si="6"/>
        <v>0</v>
      </c>
    </row>
    <row r="50" spans="2:9" ht="23.25" thickBot="1" x14ac:dyDescent="0.25">
      <c r="B50" s="25">
        <v>34</v>
      </c>
      <c r="C50" s="26" t="s">
        <v>46</v>
      </c>
      <c r="D50" s="14" t="s">
        <v>2</v>
      </c>
      <c r="E50" s="14">
        <v>50</v>
      </c>
      <c r="F50" s="15" t="s">
        <v>14</v>
      </c>
      <c r="G50" s="16"/>
      <c r="H50" s="17"/>
      <c r="I50" s="18">
        <f t="shared" ref="I50" si="8">H50*E50</f>
        <v>0</v>
      </c>
    </row>
    <row r="51" spans="2:9" ht="23.25" thickBot="1" x14ac:dyDescent="0.25">
      <c r="B51" s="35">
        <v>35</v>
      </c>
      <c r="C51" s="26" t="s">
        <v>47</v>
      </c>
      <c r="D51" s="14" t="s">
        <v>2</v>
      </c>
      <c r="E51" s="14">
        <v>50</v>
      </c>
      <c r="F51" s="15" t="s">
        <v>14</v>
      </c>
      <c r="G51" s="16"/>
      <c r="H51" s="17"/>
      <c r="I51" s="18">
        <f t="shared" ref="I51" si="9">H51*E51</f>
        <v>0</v>
      </c>
    </row>
    <row r="52" spans="2:9" ht="68.25" thickBot="1" x14ac:dyDescent="0.25">
      <c r="B52" s="25">
        <v>36</v>
      </c>
      <c r="C52" s="26" t="s">
        <v>50</v>
      </c>
      <c r="D52" s="14" t="s">
        <v>16</v>
      </c>
      <c r="E52" s="14">
        <v>4</v>
      </c>
      <c r="F52" s="15" t="s">
        <v>14</v>
      </c>
      <c r="G52" s="16"/>
      <c r="H52" s="17"/>
      <c r="I52" s="18">
        <f t="shared" ref="I52" si="10">H52*E52</f>
        <v>0</v>
      </c>
    </row>
    <row r="53" spans="2:9" ht="68.25" thickBot="1" x14ac:dyDescent="0.25">
      <c r="B53" s="35">
        <v>37</v>
      </c>
      <c r="C53" s="26" t="s">
        <v>48</v>
      </c>
      <c r="D53" s="14" t="s">
        <v>16</v>
      </c>
      <c r="E53" s="14">
        <v>4</v>
      </c>
      <c r="F53" s="15" t="s">
        <v>14</v>
      </c>
      <c r="G53" s="16"/>
      <c r="H53" s="17"/>
      <c r="I53" s="18">
        <f t="shared" ref="I53" si="11">H53*E53</f>
        <v>0</v>
      </c>
    </row>
    <row r="54" spans="2:9" ht="23.25" thickBot="1" x14ac:dyDescent="0.25">
      <c r="B54" s="25">
        <v>38</v>
      </c>
      <c r="C54" s="26" t="s">
        <v>25</v>
      </c>
      <c r="D54" s="27" t="s">
        <v>13</v>
      </c>
      <c r="E54" s="27">
        <v>1</v>
      </c>
      <c r="F54" s="28" t="s">
        <v>14</v>
      </c>
      <c r="G54" s="29"/>
      <c r="H54" s="17"/>
      <c r="I54" s="18">
        <f t="shared" si="6"/>
        <v>0</v>
      </c>
    </row>
    <row r="55" spans="2:9" ht="13.5" thickBot="1" x14ac:dyDescent="0.25">
      <c r="B55" s="52" t="s">
        <v>20</v>
      </c>
      <c r="C55" s="53"/>
      <c r="D55" s="53"/>
      <c r="E55" s="53"/>
      <c r="F55" s="53"/>
      <c r="G55" s="53"/>
      <c r="H55" s="54"/>
      <c r="I55" s="41">
        <f>SUM(I45:I54)</f>
        <v>0</v>
      </c>
    </row>
    <row r="56" spans="2:9" x14ac:dyDescent="0.2">
      <c r="B56" s="19"/>
      <c r="C56" s="20"/>
      <c r="D56" s="21"/>
      <c r="E56" s="22"/>
      <c r="F56" s="21"/>
      <c r="G56" s="22"/>
      <c r="H56" s="22"/>
      <c r="I56" s="22"/>
    </row>
    <row r="57" spans="2:9" x14ac:dyDescent="0.2">
      <c r="B57" s="61" t="s">
        <v>17</v>
      </c>
      <c r="C57" s="61"/>
      <c r="D57" s="61"/>
      <c r="E57" s="61"/>
      <c r="F57" s="61"/>
      <c r="G57" s="61"/>
      <c r="H57" s="61"/>
      <c r="I57" s="61"/>
    </row>
    <row r="58" spans="2:9" x14ac:dyDescent="0.2">
      <c r="B58" s="43" t="s">
        <v>5</v>
      </c>
      <c r="C58" s="43"/>
      <c r="D58" s="43"/>
      <c r="E58" s="43"/>
      <c r="F58" s="43"/>
      <c r="G58" s="43"/>
      <c r="H58" s="43"/>
      <c r="I58" s="43"/>
    </row>
    <row r="59" spans="2:9" x14ac:dyDescent="0.2">
      <c r="B59" s="51" t="s">
        <v>18</v>
      </c>
      <c r="C59" s="51"/>
      <c r="D59" s="51"/>
      <c r="E59" s="51"/>
      <c r="F59" s="51"/>
      <c r="G59" s="51"/>
      <c r="H59" s="51"/>
      <c r="I59" s="51"/>
    </row>
    <row r="60" spans="2:9" x14ac:dyDescent="0.2">
      <c r="B60" s="23"/>
      <c r="C60" s="24"/>
      <c r="D60" s="24"/>
      <c r="E60" s="24"/>
      <c r="F60" s="24"/>
      <c r="G60" s="24"/>
      <c r="H60" s="24"/>
      <c r="I60" s="24"/>
    </row>
    <row r="61" spans="2:9" x14ac:dyDescent="0.2">
      <c r="B61" s="51" t="s">
        <v>19</v>
      </c>
      <c r="C61" s="51"/>
      <c r="D61" s="51"/>
      <c r="E61" s="51"/>
      <c r="F61" s="51"/>
      <c r="G61" s="51"/>
      <c r="H61" s="51"/>
      <c r="I61" s="51"/>
    </row>
    <row r="62" spans="2:9" x14ac:dyDescent="0.2">
      <c r="B62" s="24"/>
      <c r="C62" s="24"/>
      <c r="D62" s="24"/>
      <c r="E62" s="24"/>
      <c r="F62" s="24"/>
      <c r="G62" s="24"/>
      <c r="H62" s="24"/>
      <c r="I62" s="24"/>
    </row>
  </sheetData>
  <mergeCells count="22">
    <mergeCell ref="B61:I61"/>
    <mergeCell ref="B55:H55"/>
    <mergeCell ref="B42:H42"/>
    <mergeCell ref="B45:H45"/>
    <mergeCell ref="B13:I13"/>
    <mergeCell ref="B35:I35"/>
    <mergeCell ref="B57:I57"/>
    <mergeCell ref="B58:I58"/>
    <mergeCell ref="B59:I59"/>
    <mergeCell ref="B46:I46"/>
    <mergeCell ref="B31:I31"/>
    <mergeCell ref="B23:I23"/>
    <mergeCell ref="B8:I8"/>
    <mergeCell ref="B9:I9"/>
    <mergeCell ref="B10:I10"/>
    <mergeCell ref="B11:B12"/>
    <mergeCell ref="C11:C12"/>
    <mergeCell ref="D11:D12"/>
    <mergeCell ref="E11:E12"/>
    <mergeCell ref="F11:F12"/>
    <mergeCell ref="G11:G12"/>
    <mergeCell ref="I11:I12"/>
  </mergeCells>
  <phoneticPr fontId="1" type="noConversion"/>
  <pageMargins left="0.75" right="0.75" top="1" bottom="1" header="0.5" footer="0.5"/>
  <pageSetup paperSize="9" scale="81" fitToHeight="2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852b5d-b901-408b-9ea6-f8de76d65bf1" xsi:nil="true"/>
    <lcf76f155ced4ddcb4097134ff3c332f xmlns="9f69978e-72a1-4253-8bc6-e97b2dba17d9">
      <Terms xmlns="http://schemas.microsoft.com/office/infopath/2007/PartnerControls"/>
    </lcf76f155ced4ddcb4097134ff3c332f>
    <type_x0020_document xmlns="9f69978e-72a1-4253-8bc6-e97b2dba17d9">Offerte</type_x0020_document>
    <datum xmlns="9f69978e-72a1-4253-8bc6-e97b2dba17d9">2025-06-12T12:04:22+00:00</datum>
    <Exact xmlns="9f69978e-72a1-4253-8bc6-e97b2dba17d9">
      <Url xsi:nil="true"/>
      <Description xsi:nil="true"/>
    </Exac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38743C0CD5C408A012BF406075BD4" ma:contentTypeVersion="31" ma:contentTypeDescription="Een nieuw document maken." ma:contentTypeScope="" ma:versionID="9ead11abd480882703f1bc8c011db472">
  <xsd:schema xmlns:xsd="http://www.w3.org/2001/XMLSchema" xmlns:xs="http://www.w3.org/2001/XMLSchema" xmlns:p="http://schemas.microsoft.com/office/2006/metadata/properties" xmlns:ns2="9f69978e-72a1-4253-8bc6-e97b2dba17d9" xmlns:ns3="0c852b5d-b901-408b-9ea6-f8de76d65bf1" targetNamespace="http://schemas.microsoft.com/office/2006/metadata/properties" ma:root="true" ma:fieldsID="4c8c4192c7987a9747db33dae94958a3" ns2:_="" ns3:_="">
    <xsd:import namespace="9f69978e-72a1-4253-8bc6-e97b2dba17d9"/>
    <xsd:import namespace="0c852b5d-b901-408b-9ea6-f8de76d65b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Exact" minOccurs="0"/>
                <xsd:element ref="ns2:MediaServiceBillingMetadata" minOccurs="0"/>
                <xsd:element ref="ns2:type_x0020_document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9978e-72a1-4253-8bc6-e97b2dba1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2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e02c90e6-06da-411f-853d-2f03d214f2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xact" ma:index="26" nillable="true" ma:displayName="Exact" ma:format="Hyperlink" ma:internalName="Exac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type_x0020_document" ma:index="28" nillable="true" ma:displayName="type document" ma:default="Offerte" ma:description="type document: Offerte, overeenkomst" ma:format="Dropdown" ma:internalName="type_x0020_document">
      <xsd:simpleType>
        <xsd:union memberTypes="dms:Text">
          <xsd:simpleType>
            <xsd:restriction base="dms:Choice">
              <xsd:enumeration value="Offerte"/>
              <xsd:enumeration value="Raming"/>
              <xsd:enumeration value="Overeenkomst"/>
            </xsd:restriction>
          </xsd:simpleType>
        </xsd:union>
      </xsd:simpleType>
    </xsd:element>
    <xsd:element name="datum" ma:index="29" nillable="true" ma:displayName="datum" ma:default="[today]" ma:format="DateOnly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52b5d-b901-408b-9ea6-f8de76d65b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5a33f557-30b7-4763-93d0-0485650a7b2a}" ma:internalName="TaxCatchAll" ma:readOnly="false" ma:showField="CatchAllData" ma:web="0c852b5d-b901-408b-9ea6-f8de76d65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F6CB7B-94D1-467B-90C2-BB92C2F0015C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852b5d-b901-408b-9ea6-f8de76d65bf1"/>
    <ds:schemaRef ds:uri="http://schemas.microsoft.com/office/infopath/2007/PartnerControls"/>
    <ds:schemaRef ds:uri="9f69978e-72a1-4253-8bc6-e97b2dba17d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57581A-C0AB-4C91-9175-233E56C092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CE80E5-7505-4FF6-816F-418981992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9978e-72a1-4253-8bc6-e97b2dba17d9"/>
    <ds:schemaRef ds:uri="0c852b5d-b901-408b-9ea6-f8de76d65b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Blad1!_Toc285107313</vt:lpstr>
    </vt:vector>
  </TitlesOfParts>
  <Company>S.P.A. Project &amp; Advies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Spoelstra</dc:creator>
  <cp:lastModifiedBy>Prevish Autar</cp:lastModifiedBy>
  <cp:lastPrinted>2024-08-07T06:15:57Z</cp:lastPrinted>
  <dcterms:created xsi:type="dcterms:W3CDTF">2015-02-15T12:21:56Z</dcterms:created>
  <dcterms:modified xsi:type="dcterms:W3CDTF">2025-06-16T08:38:59Z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0x01010014138743C0CD5C408A012BF406075BD4</vt:lpwstr>
  </property>
  <property fmtid="{D5CDD505-2E9C-101B-9397-08002B2CF9AE}" pid="3" name="MediaServiceImageTags">
    <vt:lpwstr/>
  </property>
</Properties>
</file>