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NUOVO Scholen/Meubilair 2024/6. NvI/2/"/>
    </mc:Choice>
  </mc:AlternateContent>
  <xr:revisionPtr revIDLastSave="729" documentId="8_{FEDE42E5-E4C6-40D6-A622-FE03DC453CAD}" xr6:coauthVersionLast="47" xr6:coauthVersionMax="47" xr10:uidLastSave="{B53D6D42-CA5D-4473-9B7A-DDA2F20A3A68}"/>
  <bookViews>
    <workbookView xWindow="28680" yWindow="-150" windowWidth="29040" windowHeight="15720" xr2:uid="{00000000-000D-0000-FFFF-FFFF00000000}"/>
  </bookViews>
  <sheets>
    <sheet name="Totaalblad" sheetId="2" r:id="rId1"/>
    <sheet name="Nieuw Meubilair" sheetId="1" r:id="rId2"/>
    <sheet name="Second life" sheetId="4" r:id="rId3"/>
  </sheets>
  <definedNames>
    <definedName name="_xlnm.Print_Area" localSheetId="0">Totaalblad!$A$1:$F$16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4" l="1"/>
  <c r="G39" i="4" s="1"/>
  <c r="F40" i="1"/>
  <c r="G40" i="1" s="1"/>
  <c r="F38" i="4"/>
  <c r="G38" i="4" s="1"/>
  <c r="F17" i="1"/>
  <c r="G17" i="1" s="1"/>
  <c r="F24" i="4" l="1"/>
  <c r="G24" i="4" s="1"/>
  <c r="F25" i="4"/>
  <c r="G25" i="4" s="1"/>
  <c r="F26" i="4"/>
  <c r="G26" i="4" s="1"/>
  <c r="F27" i="4"/>
  <c r="G27" i="4" s="1"/>
  <c r="F29" i="4"/>
  <c r="G29" i="4" s="1"/>
  <c r="F30" i="4"/>
  <c r="G30" i="4" s="1"/>
  <c r="F31" i="4"/>
  <c r="G31" i="4" s="1"/>
  <c r="F32" i="4"/>
  <c r="G32" i="4" s="1"/>
  <c r="F33" i="4"/>
  <c r="G33" i="4" s="1"/>
  <c r="F34" i="4"/>
  <c r="G34" i="4" s="1"/>
  <c r="F35" i="4"/>
  <c r="G35" i="4" s="1"/>
  <c r="F36" i="4"/>
  <c r="G36" i="4" s="1"/>
  <c r="F41" i="4"/>
  <c r="G41" i="4" s="1"/>
  <c r="F43" i="4"/>
  <c r="G43" i="4" s="1"/>
  <c r="F19" i="4"/>
  <c r="G19" i="4" s="1"/>
  <c r="F20" i="4"/>
  <c r="G20" i="4" s="1"/>
  <c r="F21" i="4"/>
  <c r="G21" i="4" s="1"/>
  <c r="F22" i="4"/>
  <c r="G22" i="4" s="1"/>
  <c r="F14" i="4"/>
  <c r="G14" i="4" s="1"/>
  <c r="F15" i="4"/>
  <c r="G15" i="4" s="1"/>
  <c r="F16" i="4"/>
  <c r="G16" i="4" s="1"/>
  <c r="F37" i="1"/>
  <c r="G37" i="1" s="1"/>
  <c r="F36" i="1"/>
  <c r="G36" i="1" s="1"/>
  <c r="B5" i="1"/>
  <c r="F69" i="1"/>
  <c r="G69" i="1" s="1"/>
  <c r="F67" i="1"/>
  <c r="G67" i="1" s="1"/>
  <c r="F65" i="1"/>
  <c r="G65" i="1" s="1"/>
  <c r="F64" i="1"/>
  <c r="G64" i="1" s="1"/>
  <c r="F63" i="1"/>
  <c r="G63" i="1" s="1"/>
  <c r="F61" i="1"/>
  <c r="G61" i="1" s="1"/>
  <c r="F60" i="1"/>
  <c r="G60" i="1" s="1"/>
  <c r="F59" i="1"/>
  <c r="G59" i="1" s="1"/>
  <c r="F58" i="1"/>
  <c r="G58" i="1" s="1"/>
  <c r="F56" i="1"/>
  <c r="G56" i="1" s="1"/>
  <c r="F55" i="1"/>
  <c r="G55" i="1" s="1"/>
  <c r="F54" i="1"/>
  <c r="G54" i="1" s="1"/>
  <c r="F53" i="1"/>
  <c r="G53" i="1" s="1"/>
  <c r="F50" i="1"/>
  <c r="G50" i="1" s="1"/>
  <c r="F49" i="1"/>
  <c r="G49" i="1" s="1"/>
  <c r="F48" i="1"/>
  <c r="G48" i="1" s="1"/>
  <c r="F47" i="1"/>
  <c r="G47" i="1" s="1"/>
  <c r="F46" i="1"/>
  <c r="G46" i="1" s="1"/>
  <c r="F44" i="1"/>
  <c r="G44" i="1" s="1"/>
  <c r="F42" i="1"/>
  <c r="G42" i="1" s="1"/>
  <c r="F39" i="1"/>
  <c r="G39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8" i="1"/>
  <c r="G28" i="1" s="1"/>
  <c r="F27" i="1"/>
  <c r="G27" i="1" s="1"/>
  <c r="F26" i="1"/>
  <c r="G26" i="1" s="1"/>
  <c r="F25" i="1"/>
  <c r="G25" i="1" s="1"/>
  <c r="F23" i="1"/>
  <c r="G23" i="1" s="1"/>
  <c r="F22" i="1"/>
  <c r="G22" i="1" s="1"/>
  <c r="F21" i="1"/>
  <c r="G21" i="1" s="1"/>
  <c r="F20" i="1"/>
  <c r="G20" i="1" s="1"/>
  <c r="F16" i="1"/>
  <c r="G16" i="1" s="1"/>
  <c r="F15" i="1"/>
  <c r="G15" i="1" s="1"/>
  <c r="F14" i="1"/>
  <c r="G14" i="1" s="1"/>
  <c r="G72" i="1" l="1"/>
  <c r="C5" i="2" s="1"/>
  <c r="G46" i="4"/>
  <c r="C6" i="2" s="1"/>
  <c r="C7" i="2" l="1"/>
</calcChain>
</file>

<file path=xl/sharedStrings.xml><?xml version="1.0" encoding="utf-8"?>
<sst xmlns="http://schemas.openxmlformats.org/spreadsheetml/2006/main" count="190" uniqueCount="120">
  <si>
    <t>Meubilair</t>
  </si>
  <si>
    <t>Inschrijver dient de gele cellen in te vullen.</t>
  </si>
  <si>
    <t>Inschrijver:</t>
  </si>
  <si>
    <t>Alle genoemde prijzen zijn inclusief btw.</t>
  </si>
  <si>
    <t>Nuovo scholen</t>
  </si>
  <si>
    <t>Categorie</t>
  </si>
  <si>
    <t>Beschrijving meubilair</t>
  </si>
  <si>
    <t>Aantal</t>
  </si>
  <si>
    <t>Netto stuksprijs excl. Btw</t>
  </si>
  <si>
    <t>Netto stuksprijs incl. Btw</t>
  </si>
  <si>
    <t>totaalprijs fabrieksnieuw meubilair</t>
  </si>
  <si>
    <t>A1</t>
  </si>
  <si>
    <t>A2</t>
  </si>
  <si>
    <t>A3</t>
  </si>
  <si>
    <t>B1</t>
  </si>
  <si>
    <t>Model met kuip</t>
  </si>
  <si>
    <t>Model met gescheiden rug en zitting</t>
  </si>
  <si>
    <t>B2</t>
  </si>
  <si>
    <t>B3</t>
  </si>
  <si>
    <t>B4</t>
  </si>
  <si>
    <t>C1</t>
  </si>
  <si>
    <t>C2</t>
  </si>
  <si>
    <t>C3</t>
  </si>
  <si>
    <t>C4</t>
  </si>
  <si>
    <t>D5</t>
  </si>
  <si>
    <t>E1</t>
  </si>
  <si>
    <t>F1</t>
  </si>
  <si>
    <t>G1</t>
  </si>
  <si>
    <t>Meerprijs alle varianten bureau's met verticale kabelbegeleiding</t>
  </si>
  <si>
    <t>D6</t>
  </si>
  <si>
    <t>L1</t>
  </si>
  <si>
    <t>L2</t>
  </si>
  <si>
    <t>L3</t>
  </si>
  <si>
    <t>M1</t>
  </si>
  <si>
    <t>Bijlage 4 Prijzenblad NUOVO Meubilair</t>
  </si>
  <si>
    <t xml:space="preserve">Totaalsom Second Life Meubilair </t>
  </si>
  <si>
    <t>Totale inschrijfsom Meubilair</t>
  </si>
  <si>
    <t>Totaalsom Nieuw Meubilair</t>
  </si>
  <si>
    <t>Prijsonderdeel</t>
  </si>
  <si>
    <t>Naam Leverancier</t>
  </si>
  <si>
    <t>Naam ondertekenaar</t>
  </si>
  <si>
    <t>Handtekening</t>
  </si>
  <si>
    <t>Datum</t>
  </si>
  <si>
    <t>Aangeboden productlijn</t>
  </si>
  <si>
    <r>
      <t xml:space="preserve">Leerlingentafel,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>, afmeting 70x50 cm</t>
    </r>
  </si>
  <si>
    <t>Meerprijs alle varianten elektrisch in hoogte verstelbaar</t>
  </si>
  <si>
    <t>I1</t>
  </si>
  <si>
    <t>I2</t>
  </si>
  <si>
    <t>I3</t>
  </si>
  <si>
    <t>I4</t>
  </si>
  <si>
    <t>I5</t>
  </si>
  <si>
    <t>D1</t>
  </si>
  <si>
    <t>D2</t>
  </si>
  <si>
    <t>D3</t>
  </si>
  <si>
    <t>D4</t>
  </si>
  <si>
    <r>
      <t xml:space="preserve">Bureautafel, bladafmeting </t>
    </r>
    <r>
      <rPr>
        <b/>
        <sz val="10"/>
        <color theme="1"/>
        <rFont val="Verdana"/>
        <family val="2"/>
      </rPr>
      <t>120x80 cm</t>
    </r>
  </si>
  <si>
    <r>
      <t xml:space="preserve">Bureautafel, bladafmeting </t>
    </r>
    <r>
      <rPr>
        <b/>
        <sz val="10"/>
        <color theme="1"/>
        <rFont val="Verdana"/>
        <family val="2"/>
      </rPr>
      <t>140x80 cm</t>
    </r>
  </si>
  <si>
    <r>
      <t xml:space="preserve">Bureautafel, bladafmeting </t>
    </r>
    <r>
      <rPr>
        <b/>
        <sz val="10"/>
        <color theme="1"/>
        <rFont val="Verdana"/>
        <family val="2"/>
      </rPr>
      <t>160x80 cm</t>
    </r>
  </si>
  <si>
    <r>
      <t xml:space="preserve">Bureautafel, bladafmeting </t>
    </r>
    <r>
      <rPr>
        <b/>
        <sz val="10"/>
        <color theme="1"/>
        <rFont val="Verdana"/>
        <family val="2"/>
      </rPr>
      <t>180x80 cm</t>
    </r>
  </si>
  <si>
    <r>
      <t xml:space="preserve">Vergadertafel, bladafmeting </t>
    </r>
    <r>
      <rPr>
        <b/>
        <sz val="10"/>
        <color theme="1"/>
        <rFont val="Verdana"/>
        <family val="2"/>
      </rPr>
      <t>120x80 cm</t>
    </r>
  </si>
  <si>
    <r>
      <t xml:space="preserve">Vergadertafel, bladafmeting </t>
    </r>
    <r>
      <rPr>
        <b/>
        <sz val="10"/>
        <color theme="1"/>
        <rFont val="Verdana"/>
        <family val="2"/>
      </rPr>
      <t>140x80 cm</t>
    </r>
  </si>
  <si>
    <r>
      <t xml:space="preserve">Vergadertafel, bladafmeting </t>
    </r>
    <r>
      <rPr>
        <b/>
        <sz val="10"/>
        <color theme="1"/>
        <rFont val="Verdana"/>
        <family val="2"/>
      </rPr>
      <t>160x80 cm</t>
    </r>
  </si>
  <si>
    <r>
      <t xml:space="preserve">Vergadertafel, bladafmeting </t>
    </r>
    <r>
      <rPr>
        <b/>
        <sz val="10"/>
        <color theme="1"/>
        <rFont val="Verdana"/>
        <family val="2"/>
      </rPr>
      <t>180x80 cm</t>
    </r>
  </si>
  <si>
    <t>Meerprijs alle varianten houten zitting</t>
  </si>
  <si>
    <t>Meerprijs alle varianten gestoffeerde zitting</t>
  </si>
  <si>
    <t>J1</t>
  </si>
  <si>
    <t>J2</t>
  </si>
  <si>
    <t>J3</t>
  </si>
  <si>
    <t>J4</t>
  </si>
  <si>
    <t>K1</t>
  </si>
  <si>
    <t>K2</t>
  </si>
  <si>
    <t>K3</t>
  </si>
  <si>
    <t>K4</t>
  </si>
  <si>
    <r>
      <t xml:space="preserve">Leerlingenstoel, frame in </t>
    </r>
    <r>
      <rPr>
        <b/>
        <sz val="10"/>
        <color rgb="FF000000"/>
        <rFont val="Verdana"/>
        <family val="2"/>
      </rPr>
      <t>C-poot</t>
    </r>
    <r>
      <rPr>
        <sz val="10"/>
        <color rgb="FF000000"/>
        <rFont val="Verdana"/>
        <family val="2"/>
      </rPr>
      <t>,</t>
    </r>
    <r>
      <rPr>
        <sz val="10"/>
        <color indexed="8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kunststof</t>
    </r>
    <r>
      <rPr>
        <sz val="10"/>
        <color indexed="8"/>
        <rFont val="Verdana"/>
        <family val="2"/>
      </rPr>
      <t xml:space="preserve"> zitting</t>
    </r>
  </si>
  <si>
    <r>
      <t>Leerlingenstoel, frame in</t>
    </r>
    <r>
      <rPr>
        <b/>
        <sz val="10"/>
        <color rgb="FF000000"/>
        <rFont val="Verdana"/>
        <family val="2"/>
      </rPr>
      <t xml:space="preserve"> 4-poot</t>
    </r>
    <r>
      <rPr>
        <sz val="10"/>
        <color indexed="8"/>
        <rFont val="Verdana"/>
        <family val="2"/>
      </rPr>
      <t xml:space="preserve">, </t>
    </r>
    <r>
      <rPr>
        <b/>
        <sz val="10"/>
        <color rgb="FF000000"/>
        <rFont val="Verdana"/>
        <family val="2"/>
      </rPr>
      <t>houten</t>
    </r>
    <r>
      <rPr>
        <sz val="10"/>
        <color indexed="8"/>
        <rFont val="Verdana"/>
        <family val="2"/>
      </rPr>
      <t xml:space="preserve"> zitting</t>
    </r>
  </si>
  <si>
    <r>
      <t xml:space="preserve">Leerlingenstoel,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, </t>
    </r>
    <r>
      <rPr>
        <b/>
        <sz val="10"/>
        <color rgb="FF000000"/>
        <rFont val="Verdana"/>
        <family val="2"/>
      </rPr>
      <t>kunststof</t>
    </r>
    <r>
      <rPr>
        <sz val="10"/>
        <color indexed="8"/>
        <rFont val="Verdana"/>
        <family val="2"/>
      </rPr>
      <t xml:space="preserve"> zitting</t>
    </r>
  </si>
  <si>
    <r>
      <t xml:space="preserve">Leerlingenstoel, frame in </t>
    </r>
    <r>
      <rPr>
        <b/>
        <sz val="10"/>
        <color rgb="FF000000"/>
        <rFont val="Verdana"/>
        <family val="2"/>
      </rPr>
      <t>C-poot</t>
    </r>
    <r>
      <rPr>
        <sz val="10"/>
        <color indexed="8"/>
        <rFont val="Verdana"/>
        <family val="2"/>
      </rPr>
      <t xml:space="preserve">, </t>
    </r>
    <r>
      <rPr>
        <b/>
        <sz val="10"/>
        <color rgb="FF000000"/>
        <rFont val="Verdana"/>
        <family val="2"/>
      </rPr>
      <t>houten</t>
    </r>
    <r>
      <rPr>
        <sz val="10"/>
        <color indexed="8"/>
        <rFont val="Verdana"/>
        <family val="2"/>
      </rPr>
      <t xml:space="preserve"> zitting</t>
    </r>
  </si>
  <si>
    <r>
      <t xml:space="preserve">Leerlingenstoel, </t>
    </r>
    <r>
      <rPr>
        <b/>
        <sz val="10"/>
        <color rgb="FF000000"/>
        <rFont val="Verdana"/>
        <family val="2"/>
      </rPr>
      <t>frame in C-poot</t>
    </r>
    <r>
      <rPr>
        <sz val="10"/>
        <color indexed="8"/>
        <rFont val="Verdana"/>
        <family val="2"/>
      </rPr>
      <t xml:space="preserve">, </t>
    </r>
    <r>
      <rPr>
        <b/>
        <sz val="10"/>
        <color rgb="FF000000"/>
        <rFont val="Verdana"/>
        <family val="2"/>
      </rPr>
      <t>kunststof</t>
    </r>
    <r>
      <rPr>
        <sz val="10"/>
        <color indexed="8"/>
        <rFont val="Verdana"/>
        <family val="2"/>
      </rPr>
      <t xml:space="preserve"> rug en zitting</t>
    </r>
  </si>
  <si>
    <r>
      <t xml:space="preserve">Leerlingenstoel, </t>
    </r>
    <r>
      <rPr>
        <b/>
        <sz val="10"/>
        <color rgb="FF000000"/>
        <rFont val="Verdana"/>
        <family val="2"/>
      </rPr>
      <t>frame in C-poot</t>
    </r>
    <r>
      <rPr>
        <sz val="10"/>
        <color indexed="8"/>
        <rFont val="Verdana"/>
        <family val="2"/>
      </rPr>
      <t xml:space="preserve">, </t>
    </r>
    <r>
      <rPr>
        <b/>
        <sz val="10"/>
        <color rgb="FF000000"/>
        <rFont val="Verdana"/>
        <family val="2"/>
      </rPr>
      <t>houten</t>
    </r>
    <r>
      <rPr>
        <sz val="10"/>
        <color indexed="8"/>
        <rFont val="Verdana"/>
        <family val="2"/>
      </rPr>
      <t xml:space="preserve"> rug en zitting</t>
    </r>
  </si>
  <si>
    <r>
      <t xml:space="preserve">Leerlingenstoel, </t>
    </r>
    <r>
      <rPr>
        <b/>
        <sz val="10"/>
        <color rgb="FF000000"/>
        <rFont val="Verdana"/>
        <family val="2"/>
      </rPr>
      <t>frame in 4-poot</t>
    </r>
    <r>
      <rPr>
        <sz val="10"/>
        <color indexed="8"/>
        <rFont val="Verdana"/>
        <family val="2"/>
      </rPr>
      <t xml:space="preserve">, </t>
    </r>
    <r>
      <rPr>
        <b/>
        <sz val="10"/>
        <color rgb="FF000000"/>
        <rFont val="Verdana"/>
        <family val="2"/>
      </rPr>
      <t>kunststof</t>
    </r>
    <r>
      <rPr>
        <sz val="10"/>
        <color indexed="8"/>
        <rFont val="Verdana"/>
        <family val="2"/>
      </rPr>
      <t xml:space="preserve"> rug en zitting</t>
    </r>
  </si>
  <si>
    <r>
      <t xml:space="preserve">Leerlingenstoel, </t>
    </r>
    <r>
      <rPr>
        <b/>
        <sz val="10"/>
        <color rgb="FF000000"/>
        <rFont val="Verdana"/>
        <family val="2"/>
      </rPr>
      <t>frame in 4-poot, houten</t>
    </r>
    <r>
      <rPr>
        <sz val="10"/>
        <color indexed="8"/>
        <rFont val="Verdana"/>
        <family val="2"/>
      </rPr>
      <t xml:space="preserve"> rug en zitting</t>
    </r>
  </si>
  <si>
    <t>Meerprijs alle varianten met kabelgoot en 4x elektra-aansluitingen op het blad</t>
  </si>
  <si>
    <t>Meerprijs alle varianten 2 x stroomvoorziening incl. aansluitkabel</t>
  </si>
  <si>
    <r>
      <t xml:space="preserve">Vergaderstoel,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 frame</t>
    </r>
  </si>
  <si>
    <r>
      <t xml:space="preserve">Vergaderstoel, frame in </t>
    </r>
    <r>
      <rPr>
        <b/>
        <sz val="10"/>
        <color rgb="FF000000"/>
        <rFont val="Verdana"/>
        <family val="2"/>
      </rPr>
      <t>4-poot</t>
    </r>
  </si>
  <si>
    <r>
      <t xml:space="preserve">Vergaderstoel, </t>
    </r>
    <r>
      <rPr>
        <b/>
        <sz val="10"/>
        <color rgb="FF000000"/>
        <rFont val="Verdana"/>
        <family val="2"/>
      </rPr>
      <t>onderstel draadframe</t>
    </r>
  </si>
  <si>
    <r>
      <t xml:space="preserve">Kruk, frame in 4-poot, </t>
    </r>
    <r>
      <rPr>
        <b/>
        <sz val="10"/>
        <color rgb="FF000000"/>
        <rFont val="Verdana"/>
        <family val="2"/>
      </rPr>
      <t>kunststof</t>
    </r>
    <r>
      <rPr>
        <sz val="10"/>
        <color indexed="8"/>
        <rFont val="Verdana"/>
        <family val="2"/>
      </rPr>
      <t xml:space="preserve"> zitting</t>
    </r>
  </si>
  <si>
    <r>
      <t xml:space="preserve">Kruk, frame in 4-poot, </t>
    </r>
    <r>
      <rPr>
        <b/>
        <sz val="10"/>
        <color rgb="FF000000"/>
        <rFont val="Verdana"/>
        <family val="2"/>
      </rPr>
      <t>kunststof</t>
    </r>
    <r>
      <rPr>
        <sz val="10"/>
        <color indexed="8"/>
        <rFont val="Verdana"/>
        <family val="2"/>
      </rPr>
      <t xml:space="preserve"> zitting </t>
    </r>
    <r>
      <rPr>
        <sz val="10"/>
        <color rgb="FF000000"/>
        <rFont val="Verdana"/>
        <family val="2"/>
      </rPr>
      <t xml:space="preserve">met </t>
    </r>
    <r>
      <rPr>
        <b/>
        <sz val="10"/>
        <color rgb="FF000000"/>
        <rFont val="Verdana"/>
        <family val="2"/>
      </rPr>
      <t>variabele voetsteun</t>
    </r>
  </si>
  <si>
    <r>
      <t xml:space="preserve">Kruk, frame in 4-poot </t>
    </r>
    <r>
      <rPr>
        <b/>
        <sz val="10"/>
        <color rgb="FF000000"/>
        <rFont val="Verdana"/>
        <family val="2"/>
      </rPr>
      <t>met voetenring</t>
    </r>
    <r>
      <rPr>
        <sz val="10"/>
        <color indexed="8"/>
        <rFont val="Verdana"/>
        <family val="2"/>
      </rPr>
      <t xml:space="preserve">, </t>
    </r>
    <r>
      <rPr>
        <b/>
        <sz val="10"/>
        <color rgb="FF000000"/>
        <rFont val="Verdana"/>
        <family val="2"/>
      </rPr>
      <t>beuken multiplex</t>
    </r>
    <r>
      <rPr>
        <sz val="10"/>
        <color indexed="8"/>
        <rFont val="Verdana"/>
        <family val="2"/>
      </rPr>
      <t xml:space="preserve"> zitting</t>
    </r>
  </si>
  <si>
    <t>Overige</t>
  </si>
  <si>
    <t>N1</t>
  </si>
  <si>
    <t>Uurtarief monteur</t>
  </si>
  <si>
    <t>Prijzenblad Nieuw Meubilair</t>
  </si>
  <si>
    <t>D7</t>
  </si>
  <si>
    <t>Roldeurenkast hoog</t>
  </si>
  <si>
    <t>Roldeurenkast laag</t>
  </si>
  <si>
    <t>D8</t>
  </si>
  <si>
    <t>Tafel vierkant, bladafmeting: 80 x 80 cm met verrijdbaar in hoogte verstelbaar onderstel</t>
  </si>
  <si>
    <r>
      <t xml:space="preserve">Leerlingentafel, frame in </t>
    </r>
    <r>
      <rPr>
        <b/>
        <sz val="10"/>
        <color rgb="FF000000"/>
        <rFont val="Verdana"/>
        <family val="2"/>
      </rPr>
      <t>T-poot,</t>
    </r>
    <r>
      <rPr>
        <sz val="10"/>
        <color indexed="8"/>
        <rFont val="Verdana"/>
        <family val="2"/>
      </rPr>
      <t xml:space="preserve"> afmeting 70x50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</si>
  <si>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C-poot</t>
    </r>
    <r>
      <rPr>
        <sz val="10"/>
        <color rgb="FF000000"/>
        <rFont val="Verdana"/>
        <family val="2"/>
      </rPr>
      <t>,</t>
    </r>
    <r>
      <rPr>
        <sz val="10"/>
        <color indexed="8"/>
        <rFont val="Verdana"/>
        <family val="2"/>
      </rPr>
      <t xml:space="preserve"> afmeting 70x50 cm</t>
    </r>
  </si>
  <si>
    <t>Los blad ten behoeve van lesset, afmeting 70x50cm</t>
  </si>
  <si>
    <t>E2</t>
  </si>
  <si>
    <t>Bureaustoel, dichte of open stof. (tbv docenten)</t>
  </si>
  <si>
    <t>Bureaustoel, dichte of open stof. (tbv werkplek)</t>
  </si>
  <si>
    <t>Meerprijs alle varianten elektrisch zit/sta bureau</t>
  </si>
  <si>
    <t>Leerlingtafel conform Programma van Eisen (eis 74 en 75)</t>
  </si>
  <si>
    <t>Leerlingstoel conform Programma van Eisen (eis 76 en 77)</t>
  </si>
  <si>
    <t>Docentenset - Bureautafel ook leverbaar als werkplekbureau conform Programma van Eisen (eis 78 en 79)</t>
  </si>
  <si>
    <t>Docentenset - Stoel ook leverbaar als werkplekstoel conform Programma van Eisen (eis 80)</t>
  </si>
  <si>
    <t>Docentenkast hoog conform Programma van Eisen (eis 81)</t>
  </si>
  <si>
    <t>Docentenkast laag conform Programma van Eisen (eis 81)</t>
  </si>
  <si>
    <t>Vergadertafel conform Programma van Eisen (eis 83)</t>
  </si>
  <si>
    <t>Vergaderstoel conform Programma van Eisen (eis 84 en 85)</t>
  </si>
  <si>
    <t>Kruk conform Programma van Eisen (eis 86 en 87)</t>
  </si>
  <si>
    <t>Tafel vierkant conform Programma van Eisen (eis 88)</t>
  </si>
  <si>
    <t>Totaalprijs 
incl. btw</t>
  </si>
  <si>
    <t>Prijs incl. btw</t>
  </si>
  <si>
    <t>Totaalprijs
incl. Btw</t>
  </si>
  <si>
    <t xml:space="preserve">Prijzenblad Second Life Meubilair </t>
  </si>
  <si>
    <t xml:space="preserve">totaalprijs Second Life Meubilair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</si>
</sst>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</font>
    <font>
      <sz val="10"/>
      <color indexed="8"/>
      <name val="Verdana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1102A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1">
    <xf numFmtId="0" fontId="0" fillId="0" borderId="0" xfId="0"/>
    <xf numFmtId="14" fontId="4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44" fontId="0" fillId="4" borderId="0" xfId="0" applyNumberFormat="1" applyFill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5" borderId="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0" fillId="7" borderId="3" xfId="0" applyFill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1" fontId="0" fillId="2" borderId="1" xfId="0" quotePrefix="1" applyNumberForma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/>
    </xf>
    <xf numFmtId="44" fontId="0" fillId="2" borderId="1" xfId="1" quotePrefix="1" applyFont="1" applyFill="1" applyBorder="1" applyAlignment="1">
      <alignment horizontal="left" vertical="top"/>
    </xf>
    <xf numFmtId="44" fontId="0" fillId="2" borderId="1" xfId="1" applyFont="1" applyFill="1" applyBorder="1" applyAlignment="1" applyProtection="1">
      <alignment horizontal="left" vertical="top"/>
      <protection locked="0"/>
    </xf>
    <xf numFmtId="0" fontId="0" fillId="7" borderId="3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0" fillId="7" borderId="5" xfId="0" applyFill="1" applyBorder="1" applyAlignment="1">
      <alignment vertical="top"/>
    </xf>
    <xf numFmtId="0" fontId="0" fillId="6" borderId="3" xfId="0" applyFill="1" applyBorder="1" applyAlignment="1">
      <alignment vertical="top"/>
    </xf>
    <xf numFmtId="0" fontId="0" fillId="2" borderId="0" xfId="0" applyFill="1"/>
    <xf numFmtId="0" fontId="0" fillId="2" borderId="0" xfId="0" applyFill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/>
    <xf numFmtId="0" fontId="0" fillId="2" borderId="1" xfId="0" applyFill="1" applyBorder="1" applyAlignment="1">
      <alignment horizontal="left" vertical="top"/>
    </xf>
    <xf numFmtId="44" fontId="0" fillId="2" borderId="1" xfId="1" applyFont="1" applyFill="1" applyBorder="1" applyProtection="1"/>
    <xf numFmtId="14" fontId="5" fillId="2" borderId="1" xfId="0" applyNumberFormat="1" applyFont="1" applyFill="1" applyBorder="1" applyAlignment="1">
      <alignment horizontal="left" vertical="top"/>
    </xf>
    <xf numFmtId="0" fontId="2" fillId="2" borderId="0" xfId="0" applyFont="1" applyFill="1"/>
    <xf numFmtId="44" fontId="0" fillId="2" borderId="0" xfId="1" applyFont="1" applyFill="1" applyProtection="1"/>
    <xf numFmtId="0" fontId="1" fillId="5" borderId="0" xfId="0" applyFont="1" applyFill="1" applyAlignment="1">
      <alignment horizontal="left" vertical="top"/>
    </xf>
    <xf numFmtId="44" fontId="0" fillId="3" borderId="1" xfId="1" quotePrefix="1" applyFont="1" applyFill="1" applyBorder="1" applyAlignment="1" applyProtection="1">
      <alignment horizontal="left" vertical="top"/>
      <protection locked="0"/>
    </xf>
    <xf numFmtId="0" fontId="0" fillId="7" borderId="4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12" fillId="2" borderId="0" xfId="0" applyFont="1" applyFill="1"/>
    <xf numFmtId="0" fontId="0" fillId="8" borderId="1" xfId="0" applyFill="1" applyBorder="1" applyAlignment="1" applyProtection="1">
      <alignment vertical="top"/>
      <protection locked="0"/>
    </xf>
    <xf numFmtId="0" fontId="0" fillId="8" borderId="1" xfId="0" applyFill="1" applyBorder="1" applyAlignment="1" applyProtection="1">
      <alignment horizontal="left" vertical="top"/>
      <protection locked="0"/>
    </xf>
    <xf numFmtId="0" fontId="7" fillId="0" borderId="0" xfId="0" applyFont="1" applyAlignment="1">
      <alignment vertical="center" wrapText="1"/>
    </xf>
    <xf numFmtId="0" fontId="0" fillId="7" borderId="1" xfId="0" applyFill="1" applyBorder="1" applyAlignment="1">
      <alignment vertical="top"/>
    </xf>
    <xf numFmtId="0" fontId="0" fillId="7" borderId="1" xfId="0" applyFill="1" applyBorder="1" applyAlignment="1" applyProtection="1">
      <alignment vertical="top"/>
      <protection locked="0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 applyProtection="1">
      <alignment vertical="top"/>
      <protection locked="0"/>
    </xf>
    <xf numFmtId="44" fontId="0" fillId="2" borderId="1" xfId="1" applyFont="1" applyFill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center" wrapText="1"/>
    </xf>
    <xf numFmtId="0" fontId="0" fillId="0" borderId="0" xfId="0" quotePrefix="1" applyAlignment="1">
      <alignment horizontal="left" vertical="top"/>
    </xf>
    <xf numFmtId="44" fontId="0" fillId="3" borderId="1" xfId="1" applyFont="1" applyFill="1" applyBorder="1" applyAlignment="1" applyProtection="1">
      <alignment horizontal="left" vertical="top"/>
      <protection locked="0"/>
    </xf>
    <xf numFmtId="0" fontId="17" fillId="0" borderId="0" xfId="0" applyFont="1" applyAlignment="1">
      <alignment vertical="center" wrapText="1"/>
    </xf>
    <xf numFmtId="0" fontId="17" fillId="0" borderId="0" xfId="0" quotePrefix="1" applyFont="1" applyAlignment="1">
      <alignment vertical="center" wrapText="1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 vertical="top"/>
    </xf>
    <xf numFmtId="0" fontId="8" fillId="2" borderId="1" xfId="0" applyFont="1" applyFill="1" applyBorder="1" applyAlignment="1">
      <alignment horizontal="left"/>
    </xf>
    <xf numFmtId="10" fontId="0" fillId="0" borderId="0" xfId="3" applyNumberFormat="1" applyFont="1" applyAlignment="1">
      <alignment horizontal="left" vertical="top"/>
    </xf>
    <xf numFmtId="10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/>
    </xf>
    <xf numFmtId="0" fontId="5" fillId="2" borderId="1" xfId="0" applyFont="1" applyFill="1" applyBorder="1" applyAlignment="1">
      <alignment horizontal="center"/>
    </xf>
    <xf numFmtId="10" fontId="0" fillId="2" borderId="0" xfId="3" applyNumberFormat="1" applyFont="1" applyFill="1" applyAlignment="1">
      <alignment horizontal="left" vertical="top"/>
    </xf>
    <xf numFmtId="1" fontId="5" fillId="2" borderId="1" xfId="0" quotePrefix="1" applyNumberFormat="1" applyFont="1" applyFill="1" applyBorder="1" applyAlignment="1">
      <alignment horizontal="center" vertical="top"/>
    </xf>
    <xf numFmtId="0" fontId="5" fillId="7" borderId="1" xfId="0" applyFont="1" applyFill="1" applyBorder="1" applyAlignment="1">
      <alignment vertical="top"/>
    </xf>
    <xf numFmtId="0" fontId="5" fillId="6" borderId="1" xfId="0" applyFont="1" applyFill="1" applyBorder="1" applyAlignment="1">
      <alignment vertical="top"/>
    </xf>
    <xf numFmtId="1" fontId="5" fillId="2" borderId="1" xfId="0" quotePrefix="1" applyNumberFormat="1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top"/>
    </xf>
    <xf numFmtId="0" fontId="5" fillId="7" borderId="4" xfId="0" applyFont="1" applyFill="1" applyBorder="1" applyAlignment="1">
      <alignment vertical="top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Alignment="1" applyProtection="1">
      <alignment horizontal="center" vertical="top"/>
      <protection locked="0"/>
    </xf>
    <xf numFmtId="0" fontId="0" fillId="3" borderId="6" xfId="0" applyFill="1" applyBorder="1" applyAlignment="1" applyProtection="1">
      <alignment horizontal="center" vertical="top"/>
      <protection locked="0"/>
    </xf>
    <xf numFmtId="0" fontId="0" fillId="3" borderId="7" xfId="0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horizontal="center" vertical="top"/>
      <protection locked="0"/>
    </xf>
    <xf numFmtId="0" fontId="0" fillId="3" borderId="0" xfId="0" applyFill="1" applyAlignment="1" applyProtection="1">
      <alignment horizontal="center" vertical="top"/>
      <protection locked="0"/>
    </xf>
    <xf numFmtId="0" fontId="0" fillId="7" borderId="3" xfId="0" applyFill="1" applyBorder="1" applyAlignment="1">
      <alignment horizontal="left" vertical="top"/>
    </xf>
    <xf numFmtId="0" fontId="0" fillId="7" borderId="8" xfId="0" applyFill="1" applyBorder="1" applyAlignment="1">
      <alignment horizontal="left" vertical="top"/>
    </xf>
    <xf numFmtId="0" fontId="0" fillId="7" borderId="9" xfId="0" applyFill="1" applyBorder="1" applyAlignment="1">
      <alignment horizontal="left" vertical="top"/>
    </xf>
    <xf numFmtId="0" fontId="0" fillId="3" borderId="1" xfId="0" quotePrefix="1" applyFill="1" applyBorder="1" applyAlignment="1" applyProtection="1">
      <alignment horizontal="center" vertical="top"/>
      <protection locked="0"/>
    </xf>
    <xf numFmtId="14" fontId="0" fillId="2" borderId="0" xfId="0" applyNumberFormat="1" applyFill="1" applyAlignment="1">
      <alignment horizontal="left" vertical="top"/>
    </xf>
  </cellXfs>
  <cellStyles count="4">
    <cellStyle name="Komma 2" xfId="2" xr:uid="{2B0E5701-5C9E-4D79-AC37-6FF628A54FA4}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102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5F764-32EB-4729-821F-76D0E160F507}">
  <sheetPr>
    <pageSetUpPr fitToPage="1"/>
  </sheetPr>
  <dimension ref="A1:AC374"/>
  <sheetViews>
    <sheetView tabSelected="1" workbookViewId="0">
      <selection activeCell="K15" sqref="K15"/>
    </sheetView>
  </sheetViews>
  <sheetFormatPr defaultColWidth="9.140625" defaultRowHeight="15" x14ac:dyDescent="0.25"/>
  <cols>
    <col min="2" max="2" width="33.28515625" customWidth="1"/>
    <col min="3" max="3" width="20.85546875" customWidth="1"/>
  </cols>
  <sheetData>
    <row r="1" spans="1:29" ht="18.75" x14ac:dyDescent="0.3">
      <c r="A1" s="24"/>
      <c r="B1" s="37" t="s">
        <v>34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x14ac:dyDescent="0.25">
      <c r="A2" s="24"/>
      <c r="B2" s="80">
        <v>45804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x14ac:dyDescent="0.25">
      <c r="A3" s="24"/>
      <c r="B3" s="25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x14ac:dyDescent="0.25">
      <c r="A4" s="24"/>
      <c r="B4" s="26" t="s">
        <v>38</v>
      </c>
      <c r="C4" s="27" t="s">
        <v>116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x14ac:dyDescent="0.25">
      <c r="A5" s="24"/>
      <c r="B5" s="28" t="s">
        <v>37</v>
      </c>
      <c r="C5" s="29">
        <f>'Nieuw Meubilair'!G72</f>
        <v>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 x14ac:dyDescent="0.25">
      <c r="A6" s="24"/>
      <c r="B6" s="30" t="s">
        <v>35</v>
      </c>
      <c r="C6" s="29">
        <f>'Second life'!G46</f>
        <v>0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x14ac:dyDescent="0.25">
      <c r="A7" s="24"/>
      <c r="B7" s="31" t="s">
        <v>36</v>
      </c>
      <c r="C7" s="32">
        <f>SUM(C5:C6)</f>
        <v>0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29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x14ac:dyDescent="0.25">
      <c r="A11" s="24"/>
      <c r="B11" s="33" t="s">
        <v>39</v>
      </c>
      <c r="C11" s="69"/>
      <c r="D11" s="70"/>
      <c r="E11" s="70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x14ac:dyDescent="0.25">
      <c r="A12" s="24"/>
      <c r="B12" s="33" t="s">
        <v>40</v>
      </c>
      <c r="C12" s="69"/>
      <c r="D12" s="70"/>
      <c r="E12" s="70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58.5" customHeight="1" x14ac:dyDescent="0.25">
      <c r="A13" s="24"/>
      <c r="B13" s="33" t="s">
        <v>41</v>
      </c>
      <c r="C13" s="69"/>
      <c r="D13" s="70"/>
      <c r="E13" s="7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 x14ac:dyDescent="0.25">
      <c r="A14" s="24"/>
      <c r="B14" s="33" t="s">
        <v>42</v>
      </c>
      <c r="C14" s="69"/>
      <c r="D14" s="70"/>
      <c r="E14" s="70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1:29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1:29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1:29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1:29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spans="1:29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1:29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1:29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1:29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1:29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29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1:29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1:29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1:29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1:29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1:29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1:29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spans="1:29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spans="1:29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1:29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1:29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1:29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1:29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1:29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1:29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spans="1:29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spans="1:29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spans="1:29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spans="1:29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spans="1:29" x14ac:dyDescent="0.25"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spans="1:29" x14ac:dyDescent="0.25"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spans="1:29" x14ac:dyDescent="0.25"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spans="1:29" x14ac:dyDescent="0.25"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1:29" x14ac:dyDescent="0.25"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1:29" x14ac:dyDescent="0.25"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1:29" x14ac:dyDescent="0.25"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1:29" x14ac:dyDescent="0.25"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1:29" x14ac:dyDescent="0.25"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1:29" x14ac:dyDescent="0.25"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1:29" x14ac:dyDescent="0.25"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1:29" x14ac:dyDescent="0.25"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1:29" x14ac:dyDescent="0.25"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1:29" x14ac:dyDescent="0.25"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15:29" x14ac:dyDescent="0.25"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15:29" x14ac:dyDescent="0.25"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15:29" x14ac:dyDescent="0.25"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15:29" x14ac:dyDescent="0.25"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15:29" x14ac:dyDescent="0.25"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spans="15:29" x14ac:dyDescent="0.25"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spans="15:29" x14ac:dyDescent="0.25"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15:29" x14ac:dyDescent="0.25"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15:29" x14ac:dyDescent="0.25"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15:29" x14ac:dyDescent="0.25"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15:29" x14ac:dyDescent="0.25"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15:29" x14ac:dyDescent="0.25"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15:29" x14ac:dyDescent="0.25"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15:29" x14ac:dyDescent="0.25"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15:29" x14ac:dyDescent="0.25"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15:29" x14ac:dyDescent="0.25"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15:29" x14ac:dyDescent="0.25"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15:29" x14ac:dyDescent="0.25"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15:29" x14ac:dyDescent="0.25"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15:29" x14ac:dyDescent="0.25"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15:29" x14ac:dyDescent="0.25"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15:29" x14ac:dyDescent="0.25"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15:29" x14ac:dyDescent="0.25"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15:29" x14ac:dyDescent="0.25"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15:29" x14ac:dyDescent="0.25"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15:29" x14ac:dyDescent="0.25"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15:29" x14ac:dyDescent="0.25"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15:29" x14ac:dyDescent="0.25"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spans="15:29" x14ac:dyDescent="0.25"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15:29" x14ac:dyDescent="0.25"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spans="15:29" x14ac:dyDescent="0.25"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spans="15:29" x14ac:dyDescent="0.25"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spans="15:29" x14ac:dyDescent="0.25"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spans="15:29" x14ac:dyDescent="0.25"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spans="15:29" x14ac:dyDescent="0.25"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spans="15:29" x14ac:dyDescent="0.25"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spans="15:29" x14ac:dyDescent="0.25"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spans="15:29" x14ac:dyDescent="0.25"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spans="15:29" x14ac:dyDescent="0.25"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spans="15:29" x14ac:dyDescent="0.25"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spans="15:29" x14ac:dyDescent="0.25"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15:29" x14ac:dyDescent="0.25"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spans="15:29" x14ac:dyDescent="0.25"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spans="15:29" x14ac:dyDescent="0.25"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15:29" x14ac:dyDescent="0.25"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spans="15:29" x14ac:dyDescent="0.25"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spans="15:29" x14ac:dyDescent="0.25"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spans="15:29" x14ac:dyDescent="0.25"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spans="15:29" x14ac:dyDescent="0.25"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15:29" x14ac:dyDescent="0.25"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spans="15:29" x14ac:dyDescent="0.25"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15:29" x14ac:dyDescent="0.25"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spans="15:29" x14ac:dyDescent="0.25"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spans="15:29" x14ac:dyDescent="0.25"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spans="15:29" x14ac:dyDescent="0.25"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spans="15:29" x14ac:dyDescent="0.25"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spans="15:29" x14ac:dyDescent="0.25"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15:29" x14ac:dyDescent="0.25"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spans="15:29" x14ac:dyDescent="0.25"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spans="15:29" x14ac:dyDescent="0.25"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spans="15:29" x14ac:dyDescent="0.25"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spans="15:29" x14ac:dyDescent="0.25"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spans="15:29" x14ac:dyDescent="0.25"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spans="15:29" x14ac:dyDescent="0.25"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spans="15:29" x14ac:dyDescent="0.25"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spans="15:29" x14ac:dyDescent="0.25"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spans="15:29" x14ac:dyDescent="0.25"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spans="15:29" x14ac:dyDescent="0.25"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spans="15:29" x14ac:dyDescent="0.25"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spans="15:29" x14ac:dyDescent="0.25"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spans="15:29" x14ac:dyDescent="0.25"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spans="15:29" x14ac:dyDescent="0.25"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spans="15:29" x14ac:dyDescent="0.25"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spans="15:29" x14ac:dyDescent="0.25"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spans="15:29" x14ac:dyDescent="0.25"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spans="15:29" x14ac:dyDescent="0.25"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spans="15:29" x14ac:dyDescent="0.25"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spans="15:29" x14ac:dyDescent="0.25"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spans="15:29" x14ac:dyDescent="0.25"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spans="15:29" x14ac:dyDescent="0.25"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spans="15:29" x14ac:dyDescent="0.25"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spans="15:29" x14ac:dyDescent="0.25"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spans="15:29" x14ac:dyDescent="0.25"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spans="15:29" x14ac:dyDescent="0.25"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spans="15:29" x14ac:dyDescent="0.25"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spans="15:29" x14ac:dyDescent="0.25"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spans="15:29" x14ac:dyDescent="0.25"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spans="15:29" x14ac:dyDescent="0.25"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spans="15:29" x14ac:dyDescent="0.25"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spans="15:29" x14ac:dyDescent="0.25"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spans="15:29" x14ac:dyDescent="0.25"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spans="15:29" x14ac:dyDescent="0.25"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spans="15:29" x14ac:dyDescent="0.25"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spans="15:29" x14ac:dyDescent="0.25"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spans="15:29" x14ac:dyDescent="0.25"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spans="15:29" x14ac:dyDescent="0.25"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spans="15:29" x14ac:dyDescent="0.25"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spans="15:29" x14ac:dyDescent="0.25"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spans="15:29" x14ac:dyDescent="0.25"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spans="15:29" x14ac:dyDescent="0.25"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spans="15:29" x14ac:dyDescent="0.25"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spans="15:29" x14ac:dyDescent="0.25"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spans="15:29" x14ac:dyDescent="0.25"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spans="15:29" x14ac:dyDescent="0.25"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spans="15:29" x14ac:dyDescent="0.25"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spans="15:29" x14ac:dyDescent="0.25"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spans="15:29" x14ac:dyDescent="0.25"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spans="15:29" x14ac:dyDescent="0.25"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spans="15:29" x14ac:dyDescent="0.25"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spans="15:29" x14ac:dyDescent="0.25"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spans="15:29" x14ac:dyDescent="0.25"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spans="15:29" x14ac:dyDescent="0.25"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spans="15:29" x14ac:dyDescent="0.25"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spans="15:29" x14ac:dyDescent="0.25"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spans="15:29" x14ac:dyDescent="0.25"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spans="15:29" x14ac:dyDescent="0.25"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spans="15:29" x14ac:dyDescent="0.25"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spans="15:29" x14ac:dyDescent="0.25"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spans="15:29" x14ac:dyDescent="0.25"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spans="15:29" x14ac:dyDescent="0.25"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spans="15:29" x14ac:dyDescent="0.25"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spans="15:29" x14ac:dyDescent="0.25"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spans="15:29" x14ac:dyDescent="0.25"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spans="15:29" x14ac:dyDescent="0.25"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spans="15:29" x14ac:dyDescent="0.25"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spans="15:29" x14ac:dyDescent="0.25"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spans="15:29" x14ac:dyDescent="0.25"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spans="15:29" x14ac:dyDescent="0.25"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spans="15:29" x14ac:dyDescent="0.25"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spans="15:29" x14ac:dyDescent="0.25"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spans="15:29" x14ac:dyDescent="0.25"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spans="15:29" x14ac:dyDescent="0.25"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spans="15:29" x14ac:dyDescent="0.25"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spans="15:29" x14ac:dyDescent="0.25"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spans="15:29" x14ac:dyDescent="0.25"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spans="15:29" x14ac:dyDescent="0.25"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spans="15:29" x14ac:dyDescent="0.25"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spans="15:29" x14ac:dyDescent="0.25"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spans="15:29" x14ac:dyDescent="0.25"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spans="15:29" x14ac:dyDescent="0.25"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spans="15:29" x14ac:dyDescent="0.25"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spans="15:29" x14ac:dyDescent="0.25"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spans="15:29" x14ac:dyDescent="0.25"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spans="15:29" x14ac:dyDescent="0.25"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spans="15:29" x14ac:dyDescent="0.25"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spans="15:29" x14ac:dyDescent="0.25"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spans="15:29" x14ac:dyDescent="0.25"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spans="15:29" x14ac:dyDescent="0.25"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spans="15:29" x14ac:dyDescent="0.25"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spans="15:29" x14ac:dyDescent="0.25"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spans="15:29" x14ac:dyDescent="0.25"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spans="15:29" x14ac:dyDescent="0.25"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spans="15:29" x14ac:dyDescent="0.25"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spans="15:29" x14ac:dyDescent="0.25"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spans="15:29" x14ac:dyDescent="0.25"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spans="15:29" x14ac:dyDescent="0.25"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spans="15:29" x14ac:dyDescent="0.25"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spans="15:29" x14ac:dyDescent="0.25"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spans="15:29" x14ac:dyDescent="0.25"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spans="15:29" x14ac:dyDescent="0.25"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spans="15:29" x14ac:dyDescent="0.25"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spans="15:29" x14ac:dyDescent="0.25"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</row>
    <row r="243" spans="15:29" x14ac:dyDescent="0.25"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</row>
    <row r="244" spans="15:29" x14ac:dyDescent="0.25"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</row>
    <row r="245" spans="15:29" x14ac:dyDescent="0.25"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</row>
    <row r="246" spans="15:29" x14ac:dyDescent="0.25"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</row>
    <row r="247" spans="15:29" x14ac:dyDescent="0.25"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</row>
    <row r="248" spans="15:29" x14ac:dyDescent="0.25"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</row>
    <row r="249" spans="15:29" x14ac:dyDescent="0.25"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</row>
    <row r="250" spans="15:29" x14ac:dyDescent="0.25"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</row>
    <row r="251" spans="15:29" x14ac:dyDescent="0.25"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</row>
    <row r="252" spans="15:29" x14ac:dyDescent="0.25"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</row>
    <row r="253" spans="15:29" x14ac:dyDescent="0.25"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</row>
    <row r="254" spans="15:29" x14ac:dyDescent="0.25"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</row>
    <row r="255" spans="15:29" x14ac:dyDescent="0.25"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</row>
    <row r="256" spans="15:29" x14ac:dyDescent="0.25"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</row>
    <row r="257" spans="15:29" x14ac:dyDescent="0.25"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</row>
    <row r="258" spans="15:29" x14ac:dyDescent="0.25"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</row>
    <row r="259" spans="15:29" x14ac:dyDescent="0.25"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</row>
    <row r="260" spans="15:29" x14ac:dyDescent="0.25"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</row>
    <row r="261" spans="15:29" x14ac:dyDescent="0.25"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</row>
    <row r="262" spans="15:29" x14ac:dyDescent="0.25"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</row>
    <row r="263" spans="15:29" x14ac:dyDescent="0.25"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</row>
    <row r="264" spans="15:29" x14ac:dyDescent="0.25"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</row>
    <row r="265" spans="15:29" x14ac:dyDescent="0.25"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</row>
    <row r="266" spans="15:29" x14ac:dyDescent="0.25"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</row>
    <row r="267" spans="15:29" x14ac:dyDescent="0.25"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</row>
    <row r="268" spans="15:29" x14ac:dyDescent="0.25"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</row>
    <row r="269" spans="15:29" x14ac:dyDescent="0.25"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</row>
    <row r="270" spans="15:29" x14ac:dyDescent="0.25"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</row>
    <row r="271" spans="15:29" x14ac:dyDescent="0.25"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</row>
    <row r="272" spans="15:29" x14ac:dyDescent="0.25"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</row>
    <row r="273" spans="15:29" x14ac:dyDescent="0.25"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</row>
    <row r="274" spans="15:29" x14ac:dyDescent="0.25"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</row>
    <row r="275" spans="15:29" x14ac:dyDescent="0.25"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</row>
    <row r="276" spans="15:29" x14ac:dyDescent="0.25"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</row>
    <row r="277" spans="15:29" x14ac:dyDescent="0.25"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</row>
    <row r="278" spans="15:29" x14ac:dyDescent="0.25"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</row>
    <row r="279" spans="15:29" x14ac:dyDescent="0.25"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</row>
    <row r="280" spans="15:29" x14ac:dyDescent="0.25"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</row>
    <row r="281" spans="15:29" x14ac:dyDescent="0.25"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</row>
    <row r="282" spans="15:29" x14ac:dyDescent="0.25"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</row>
    <row r="283" spans="15:29" x14ac:dyDescent="0.25"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</row>
    <row r="284" spans="15:29" x14ac:dyDescent="0.25"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</row>
    <row r="285" spans="15:29" x14ac:dyDescent="0.25"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</row>
    <row r="286" spans="15:29" x14ac:dyDescent="0.25"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</row>
    <row r="287" spans="15:29" x14ac:dyDescent="0.25"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</row>
    <row r="288" spans="15:29" x14ac:dyDescent="0.25"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</row>
    <row r="289" spans="15:29" x14ac:dyDescent="0.25"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</row>
    <row r="290" spans="15:29" x14ac:dyDescent="0.25"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</row>
    <row r="291" spans="15:29" x14ac:dyDescent="0.25"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</row>
    <row r="292" spans="15:29" x14ac:dyDescent="0.25"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</row>
    <row r="293" spans="15:29" x14ac:dyDescent="0.25"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</row>
    <row r="294" spans="15:29" x14ac:dyDescent="0.25"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</row>
    <row r="295" spans="15:29" x14ac:dyDescent="0.25"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</row>
    <row r="296" spans="15:29" x14ac:dyDescent="0.25"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</row>
    <row r="297" spans="15:29" x14ac:dyDescent="0.25"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</row>
    <row r="298" spans="15:29" x14ac:dyDescent="0.25"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</row>
    <row r="299" spans="15:29" x14ac:dyDescent="0.25"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</row>
    <row r="300" spans="15:29" x14ac:dyDescent="0.25"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</row>
    <row r="301" spans="15:29" x14ac:dyDescent="0.25"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</row>
    <row r="302" spans="15:29" x14ac:dyDescent="0.25"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</row>
    <row r="303" spans="15:29" x14ac:dyDescent="0.25"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</row>
    <row r="304" spans="15:29" x14ac:dyDescent="0.25"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</row>
    <row r="305" spans="15:29" x14ac:dyDescent="0.25"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</row>
    <row r="306" spans="15:29" x14ac:dyDescent="0.25"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</row>
    <row r="307" spans="15:29" x14ac:dyDescent="0.25"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</row>
    <row r="308" spans="15:29" x14ac:dyDescent="0.25"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</row>
    <row r="309" spans="15:29" x14ac:dyDescent="0.25"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</row>
    <row r="310" spans="15:29" x14ac:dyDescent="0.25"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</row>
    <row r="311" spans="15:29" x14ac:dyDescent="0.25"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</row>
    <row r="312" spans="15:29" x14ac:dyDescent="0.25"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</row>
    <row r="313" spans="15:29" x14ac:dyDescent="0.25"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</row>
    <row r="314" spans="15:29" x14ac:dyDescent="0.25"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</row>
    <row r="315" spans="15:29" x14ac:dyDescent="0.25"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</row>
    <row r="316" spans="15:29" x14ac:dyDescent="0.25"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</row>
    <row r="317" spans="15:29" x14ac:dyDescent="0.25"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</row>
    <row r="318" spans="15:29" x14ac:dyDescent="0.25"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</row>
    <row r="319" spans="15:29" x14ac:dyDescent="0.25"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</row>
    <row r="320" spans="15:29" x14ac:dyDescent="0.25"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</row>
    <row r="321" spans="15:29" x14ac:dyDescent="0.25"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</row>
    <row r="322" spans="15:29" x14ac:dyDescent="0.25"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</row>
    <row r="323" spans="15:29" x14ac:dyDescent="0.25"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</row>
    <row r="324" spans="15:29" x14ac:dyDescent="0.25"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</row>
    <row r="325" spans="15:29" x14ac:dyDescent="0.25"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</row>
    <row r="326" spans="15:29" x14ac:dyDescent="0.25"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</row>
    <row r="327" spans="15:29" x14ac:dyDescent="0.25"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</row>
    <row r="328" spans="15:29" x14ac:dyDescent="0.25"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</row>
    <row r="329" spans="15:29" x14ac:dyDescent="0.25"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</row>
    <row r="330" spans="15:29" x14ac:dyDescent="0.25"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</row>
    <row r="331" spans="15:29" x14ac:dyDescent="0.25"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</row>
    <row r="332" spans="15:29" x14ac:dyDescent="0.25"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</row>
    <row r="333" spans="15:29" x14ac:dyDescent="0.25"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</row>
    <row r="334" spans="15:29" x14ac:dyDescent="0.25"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</row>
    <row r="335" spans="15:29" x14ac:dyDescent="0.25"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</row>
    <row r="336" spans="15:29" x14ac:dyDescent="0.25"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</row>
    <row r="337" spans="15:29" x14ac:dyDescent="0.25"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</row>
    <row r="338" spans="15:29" x14ac:dyDescent="0.25"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</row>
    <row r="339" spans="15:29" x14ac:dyDescent="0.25"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</row>
    <row r="340" spans="15:29" x14ac:dyDescent="0.25"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</row>
    <row r="341" spans="15:29" x14ac:dyDescent="0.25"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</row>
    <row r="342" spans="15:29" x14ac:dyDescent="0.25"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</row>
    <row r="343" spans="15:29" x14ac:dyDescent="0.25"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</row>
    <row r="344" spans="15:29" x14ac:dyDescent="0.25"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</row>
    <row r="345" spans="15:29" x14ac:dyDescent="0.25"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</row>
    <row r="346" spans="15:29" x14ac:dyDescent="0.25"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</row>
    <row r="347" spans="15:29" x14ac:dyDescent="0.25"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</row>
    <row r="348" spans="15:29" x14ac:dyDescent="0.25"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</row>
    <row r="349" spans="15:29" x14ac:dyDescent="0.25"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</row>
    <row r="350" spans="15:29" x14ac:dyDescent="0.25"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</row>
    <row r="351" spans="15:29" x14ac:dyDescent="0.25"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</row>
    <row r="352" spans="15:29" x14ac:dyDescent="0.25"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</row>
    <row r="353" spans="15:29" x14ac:dyDescent="0.25"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</row>
    <row r="354" spans="15:29" x14ac:dyDescent="0.25"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</row>
    <row r="355" spans="15:29" x14ac:dyDescent="0.25"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</row>
    <row r="356" spans="15:29" x14ac:dyDescent="0.25"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</row>
    <row r="357" spans="15:29" x14ac:dyDescent="0.25"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</row>
    <row r="358" spans="15:29" x14ac:dyDescent="0.25"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</row>
    <row r="359" spans="15:29" x14ac:dyDescent="0.25"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</row>
    <row r="360" spans="15:29" x14ac:dyDescent="0.25"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</row>
    <row r="361" spans="15:29" x14ac:dyDescent="0.25"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</row>
    <row r="362" spans="15:29" x14ac:dyDescent="0.25"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</row>
    <row r="363" spans="15:29" x14ac:dyDescent="0.25"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</row>
    <row r="364" spans="15:29" x14ac:dyDescent="0.25"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</row>
    <row r="365" spans="15:29" x14ac:dyDescent="0.25"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</row>
    <row r="366" spans="15:29" x14ac:dyDescent="0.25"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</row>
    <row r="367" spans="15:29" x14ac:dyDescent="0.25"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</row>
    <row r="368" spans="15:29" x14ac:dyDescent="0.25"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</row>
    <row r="369" spans="15:29" x14ac:dyDescent="0.25"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</row>
    <row r="370" spans="15:29" x14ac:dyDescent="0.25"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</row>
    <row r="371" spans="15:29" x14ac:dyDescent="0.25"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</row>
    <row r="372" spans="15:29" x14ac:dyDescent="0.25"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</row>
    <row r="373" spans="15:29" x14ac:dyDescent="0.25"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</row>
    <row r="374" spans="15:29" x14ac:dyDescent="0.25"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</row>
  </sheetData>
  <sheetProtection algorithmName="SHA-512" hashValue="0YoVVtY4QBRytt+185lbKDcHIbyrCNt+QWUuhUjBe4svf9MXkF6uB1beSDmApjmHjmXC9cShtw69LFzruO4EjQ==" saltValue="BM//zq6znTlKGND6TwmDjg==" spinCount="100000" sheet="1" objects="1" scenarios="1"/>
  <mergeCells count="4">
    <mergeCell ref="C11:E11"/>
    <mergeCell ref="C12:E12"/>
    <mergeCell ref="C13:E13"/>
    <mergeCell ref="C14:E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47"/>
  <sheetViews>
    <sheetView zoomScale="85" zoomScaleNormal="85" workbookViewId="0">
      <selection activeCell="B6" sqref="B6"/>
    </sheetView>
  </sheetViews>
  <sheetFormatPr defaultColWidth="8.85546875" defaultRowHeight="15" x14ac:dyDescent="0.25"/>
  <cols>
    <col min="1" max="1" width="5.5703125" style="3" customWidth="1"/>
    <col min="2" max="2" width="73" style="3" customWidth="1"/>
    <col min="3" max="7" width="17.7109375" style="3" customWidth="1"/>
    <col min="8" max="8" width="20.5703125" style="58" customWidth="1"/>
    <col min="9" max="16384" width="8.85546875" style="3"/>
  </cols>
  <sheetData>
    <row r="2" spans="1:8" x14ac:dyDescent="0.25">
      <c r="B2" s="3" t="s">
        <v>4</v>
      </c>
    </row>
    <row r="3" spans="1:8" x14ac:dyDescent="0.25">
      <c r="B3" s="3" t="s">
        <v>0</v>
      </c>
    </row>
    <row r="4" spans="1:8" x14ac:dyDescent="0.25">
      <c r="B4" s="3" t="s">
        <v>92</v>
      </c>
    </row>
    <row r="5" spans="1:8" x14ac:dyDescent="0.25">
      <c r="B5" s="8">
        <f>Totaalblad!B2</f>
        <v>45804</v>
      </c>
    </row>
    <row r="6" spans="1:8" x14ac:dyDescent="0.25">
      <c r="A6" s="1"/>
      <c r="B6" s="4"/>
    </row>
    <row r="7" spans="1:8" x14ac:dyDescent="0.25">
      <c r="B7" s="5" t="s">
        <v>3</v>
      </c>
    </row>
    <row r="8" spans="1:8" x14ac:dyDescent="0.25">
      <c r="B8" s="5" t="s">
        <v>1</v>
      </c>
    </row>
    <row r="9" spans="1:8" x14ac:dyDescent="0.25">
      <c r="A9" s="2"/>
      <c r="B9" s="4"/>
    </row>
    <row r="10" spans="1:8" x14ac:dyDescent="0.25">
      <c r="A10" s="2"/>
      <c r="B10" s="2" t="s">
        <v>2</v>
      </c>
      <c r="C10" s="75"/>
      <c r="D10" s="75"/>
      <c r="E10" s="75"/>
      <c r="F10" s="75"/>
    </row>
    <row r="12" spans="1:8" ht="30" x14ac:dyDescent="0.25">
      <c r="A12" s="10" t="s">
        <v>5</v>
      </c>
      <c r="B12" s="11" t="s">
        <v>6</v>
      </c>
      <c r="C12" s="11" t="s">
        <v>7</v>
      </c>
      <c r="D12" s="11" t="s">
        <v>43</v>
      </c>
      <c r="E12" s="11" t="s">
        <v>8</v>
      </c>
      <c r="F12" s="11" t="s">
        <v>9</v>
      </c>
      <c r="G12" s="11" t="s">
        <v>115</v>
      </c>
    </row>
    <row r="13" spans="1:8" x14ac:dyDescent="0.25">
      <c r="A13" s="76" t="s">
        <v>105</v>
      </c>
      <c r="B13" s="77"/>
      <c r="C13" s="77"/>
      <c r="D13" s="77"/>
      <c r="E13" s="77"/>
      <c r="F13" s="77"/>
      <c r="G13" s="78"/>
    </row>
    <row r="14" spans="1:8" x14ac:dyDescent="0.25">
      <c r="A14" s="17" t="s">
        <v>11</v>
      </c>
      <c r="B14" s="12" t="s">
        <v>98</v>
      </c>
      <c r="C14" s="15">
        <v>500</v>
      </c>
      <c r="D14" s="79"/>
      <c r="E14" s="34"/>
      <c r="F14" s="18">
        <f>E14*1.21</f>
        <v>0</v>
      </c>
      <c r="G14" s="19">
        <f>F14*C14</f>
        <v>0</v>
      </c>
      <c r="H14" s="61"/>
    </row>
    <row r="15" spans="1:8" x14ac:dyDescent="0.25">
      <c r="A15" s="17" t="s">
        <v>12</v>
      </c>
      <c r="B15" s="12" t="s">
        <v>44</v>
      </c>
      <c r="C15" s="15">
        <v>500</v>
      </c>
      <c r="D15" s="79"/>
      <c r="E15" s="34"/>
      <c r="F15" s="18">
        <f t="shared" ref="F15:F16" si="0">E15*1.21</f>
        <v>0</v>
      </c>
      <c r="G15" s="19">
        <f t="shared" ref="G15:G16" si="1">F15*C15</f>
        <v>0</v>
      </c>
      <c r="H15" s="61"/>
    </row>
    <row r="16" spans="1:8" x14ac:dyDescent="0.25">
      <c r="A16" s="17" t="s">
        <v>13</v>
      </c>
      <c r="B16" s="12" t="s">
        <v>99</v>
      </c>
      <c r="C16" s="62">
        <v>2000</v>
      </c>
      <c r="D16" s="79"/>
      <c r="E16" s="34"/>
      <c r="F16" s="18">
        <f t="shared" si="0"/>
        <v>0</v>
      </c>
      <c r="G16" s="19">
        <f t="shared" si="1"/>
        <v>0</v>
      </c>
      <c r="H16" s="61"/>
    </row>
    <row r="17" spans="1:8" x14ac:dyDescent="0.25">
      <c r="A17" s="6"/>
      <c r="B17" s="56" t="s">
        <v>100</v>
      </c>
      <c r="C17" s="60">
        <v>1000</v>
      </c>
      <c r="D17" s="39"/>
      <c r="E17" s="34"/>
      <c r="F17" s="18">
        <f>E17*1.21</f>
        <v>0</v>
      </c>
      <c r="G17" s="19">
        <f>F17*C17</f>
        <v>0</v>
      </c>
      <c r="H17" s="61"/>
    </row>
    <row r="18" spans="1:8" x14ac:dyDescent="0.25">
      <c r="A18" s="20" t="s">
        <v>106</v>
      </c>
      <c r="B18" s="41"/>
      <c r="C18" s="63"/>
      <c r="D18" s="42"/>
      <c r="E18" s="42"/>
      <c r="F18" s="41"/>
      <c r="G18" s="41"/>
      <c r="H18" s="61"/>
    </row>
    <row r="19" spans="1:8" x14ac:dyDescent="0.25">
      <c r="A19" s="23" t="s">
        <v>15</v>
      </c>
      <c r="B19" s="43"/>
      <c r="C19" s="64"/>
      <c r="D19" s="44"/>
      <c r="E19" s="44"/>
      <c r="F19" s="43"/>
      <c r="G19" s="43"/>
      <c r="H19" s="61"/>
    </row>
    <row r="20" spans="1:8" x14ac:dyDescent="0.25">
      <c r="A20" s="17" t="s">
        <v>14</v>
      </c>
      <c r="B20" s="12" t="s">
        <v>73</v>
      </c>
      <c r="C20" s="65">
        <v>2000</v>
      </c>
      <c r="D20" s="74"/>
      <c r="E20" s="34"/>
      <c r="F20" s="18">
        <f t="shared" ref="F20:F23" si="2">E20*1.21</f>
        <v>0</v>
      </c>
      <c r="G20" s="19">
        <f t="shared" ref="G20:G23" si="3">F20*C20</f>
        <v>0</v>
      </c>
      <c r="H20" s="61"/>
    </row>
    <row r="21" spans="1:8" x14ac:dyDescent="0.25">
      <c r="A21" s="17" t="s">
        <v>17</v>
      </c>
      <c r="B21" s="12" t="s">
        <v>75</v>
      </c>
      <c r="C21" s="65">
        <v>1000</v>
      </c>
      <c r="D21" s="74"/>
      <c r="E21" s="34"/>
      <c r="F21" s="18">
        <f t="shared" si="2"/>
        <v>0</v>
      </c>
      <c r="G21" s="19">
        <f t="shared" si="3"/>
        <v>0</v>
      </c>
      <c r="H21" s="61"/>
    </row>
    <row r="22" spans="1:8" x14ac:dyDescent="0.25">
      <c r="A22" s="17" t="s">
        <v>18</v>
      </c>
      <c r="B22" s="12" t="s">
        <v>76</v>
      </c>
      <c r="C22" s="65">
        <v>1500</v>
      </c>
      <c r="D22" s="74"/>
      <c r="E22" s="34"/>
      <c r="F22" s="18">
        <f t="shared" si="2"/>
        <v>0</v>
      </c>
      <c r="G22" s="19">
        <f t="shared" si="3"/>
        <v>0</v>
      </c>
      <c r="H22" s="61"/>
    </row>
    <row r="23" spans="1:8" x14ac:dyDescent="0.25">
      <c r="A23" s="17" t="s">
        <v>19</v>
      </c>
      <c r="B23" s="12" t="s">
        <v>74</v>
      </c>
      <c r="C23" s="65">
        <v>500</v>
      </c>
      <c r="D23" s="74"/>
      <c r="E23" s="49"/>
      <c r="F23" s="18">
        <f t="shared" si="2"/>
        <v>0</v>
      </c>
      <c r="G23" s="19">
        <f t="shared" si="3"/>
        <v>0</v>
      </c>
      <c r="H23" s="61"/>
    </row>
    <row r="24" spans="1:8" x14ac:dyDescent="0.25">
      <c r="A24" s="23" t="s">
        <v>16</v>
      </c>
      <c r="B24" s="43"/>
      <c r="C24" s="64"/>
      <c r="D24" s="44"/>
      <c r="E24" s="44"/>
      <c r="F24" s="43"/>
      <c r="G24" s="43"/>
      <c r="H24" s="61"/>
    </row>
    <row r="25" spans="1:8" ht="15" customHeight="1" x14ac:dyDescent="0.25">
      <c r="A25" s="17" t="s">
        <v>20</v>
      </c>
      <c r="B25" s="12" t="s">
        <v>77</v>
      </c>
      <c r="C25" s="65">
        <v>2000</v>
      </c>
      <c r="D25" s="74"/>
      <c r="E25" s="49"/>
      <c r="F25" s="18">
        <f t="shared" ref="F25:F28" si="4">E25*1.21</f>
        <v>0</v>
      </c>
      <c r="G25" s="19">
        <f t="shared" ref="G25:G28" si="5">F25*C25</f>
        <v>0</v>
      </c>
      <c r="H25" s="61"/>
    </row>
    <row r="26" spans="1:8" ht="15" customHeight="1" x14ac:dyDescent="0.25">
      <c r="A26" s="17" t="s">
        <v>21</v>
      </c>
      <c r="B26" s="12" t="s">
        <v>79</v>
      </c>
      <c r="C26" s="65">
        <v>1000</v>
      </c>
      <c r="D26" s="74"/>
      <c r="E26" s="49"/>
      <c r="F26" s="18">
        <f t="shared" si="4"/>
        <v>0</v>
      </c>
      <c r="G26" s="19">
        <f t="shared" si="5"/>
        <v>0</v>
      </c>
      <c r="H26" s="61"/>
    </row>
    <row r="27" spans="1:8" ht="15" customHeight="1" x14ac:dyDescent="0.25">
      <c r="A27" s="17" t="s">
        <v>22</v>
      </c>
      <c r="B27" s="12" t="s">
        <v>78</v>
      </c>
      <c r="C27" s="65">
        <v>1500</v>
      </c>
      <c r="D27" s="74"/>
      <c r="E27" s="49"/>
      <c r="F27" s="18">
        <f t="shared" si="4"/>
        <v>0</v>
      </c>
      <c r="G27" s="19">
        <f t="shared" si="5"/>
        <v>0</v>
      </c>
      <c r="H27" s="61"/>
    </row>
    <row r="28" spans="1:8" ht="15" customHeight="1" x14ac:dyDescent="0.25">
      <c r="A28" s="17" t="s">
        <v>23</v>
      </c>
      <c r="B28" s="12" t="s">
        <v>80</v>
      </c>
      <c r="C28" s="65">
        <v>500</v>
      </c>
      <c r="D28" s="74"/>
      <c r="E28" s="49"/>
      <c r="F28" s="18">
        <f t="shared" si="4"/>
        <v>0</v>
      </c>
      <c r="G28" s="19">
        <f t="shared" si="5"/>
        <v>0</v>
      </c>
      <c r="H28" s="61"/>
    </row>
    <row r="29" spans="1:8" x14ac:dyDescent="0.25">
      <c r="A29" s="20" t="s">
        <v>107</v>
      </c>
      <c r="B29" s="41"/>
      <c r="C29" s="63"/>
      <c r="D29" s="42"/>
      <c r="E29" s="42"/>
      <c r="F29" s="41"/>
      <c r="G29" s="41"/>
      <c r="H29" s="61"/>
    </row>
    <row r="30" spans="1:8" x14ac:dyDescent="0.25">
      <c r="A30" s="17" t="s">
        <v>51</v>
      </c>
      <c r="B30" s="14" t="s">
        <v>55</v>
      </c>
      <c r="C30" s="60">
        <v>75</v>
      </c>
      <c r="D30" s="74"/>
      <c r="E30" s="34"/>
      <c r="F30" s="18">
        <f t="shared" ref="F30:F35" si="6">E30*1.21</f>
        <v>0</v>
      </c>
      <c r="G30" s="19">
        <f t="shared" ref="G30:G35" si="7">F30*C30</f>
        <v>0</v>
      </c>
      <c r="H30" s="61"/>
    </row>
    <row r="31" spans="1:8" x14ac:dyDescent="0.25">
      <c r="A31" s="17" t="s">
        <v>52</v>
      </c>
      <c r="B31" s="14" t="s">
        <v>56</v>
      </c>
      <c r="C31" s="66">
        <v>100</v>
      </c>
      <c r="D31" s="74"/>
      <c r="E31" s="34"/>
      <c r="F31" s="18">
        <f t="shared" si="6"/>
        <v>0</v>
      </c>
      <c r="G31" s="19">
        <f t="shared" si="7"/>
        <v>0</v>
      </c>
      <c r="H31" s="61"/>
    </row>
    <row r="32" spans="1:8" x14ac:dyDescent="0.25">
      <c r="A32" s="17" t="s">
        <v>53</v>
      </c>
      <c r="B32" s="14" t="s">
        <v>57</v>
      </c>
      <c r="C32" s="60">
        <v>150</v>
      </c>
      <c r="D32" s="74"/>
      <c r="E32" s="34"/>
      <c r="F32" s="18">
        <f t="shared" si="6"/>
        <v>0</v>
      </c>
      <c r="G32" s="19">
        <f t="shared" si="7"/>
        <v>0</v>
      </c>
      <c r="H32" s="61"/>
    </row>
    <row r="33" spans="1:8" x14ac:dyDescent="0.25">
      <c r="A33" s="17" t="s">
        <v>54</v>
      </c>
      <c r="B33" s="14" t="s">
        <v>58</v>
      </c>
      <c r="C33" s="60">
        <v>50</v>
      </c>
      <c r="D33" s="74"/>
      <c r="E33" s="34"/>
      <c r="F33" s="18">
        <f t="shared" si="6"/>
        <v>0</v>
      </c>
      <c r="G33" s="19">
        <f t="shared" si="7"/>
        <v>0</v>
      </c>
      <c r="H33" s="61"/>
    </row>
    <row r="34" spans="1:8" ht="26.25" customHeight="1" x14ac:dyDescent="0.25">
      <c r="A34" s="17" t="s">
        <v>24</v>
      </c>
      <c r="B34" s="14" t="s">
        <v>81</v>
      </c>
      <c r="C34" s="60">
        <v>375</v>
      </c>
      <c r="D34" s="38"/>
      <c r="E34" s="34"/>
      <c r="F34" s="18">
        <f t="shared" si="6"/>
        <v>0</v>
      </c>
      <c r="G34" s="19">
        <f t="shared" si="7"/>
        <v>0</v>
      </c>
      <c r="H34" s="61"/>
    </row>
    <row r="35" spans="1:8" ht="15" customHeight="1" x14ac:dyDescent="0.25">
      <c r="A35" s="17" t="s">
        <v>29</v>
      </c>
      <c r="B35" s="14" t="s">
        <v>45</v>
      </c>
      <c r="C35" s="60">
        <v>200</v>
      </c>
      <c r="D35" s="38"/>
      <c r="E35" s="34"/>
      <c r="F35" s="18">
        <f t="shared" si="6"/>
        <v>0</v>
      </c>
      <c r="G35" s="19">
        <f t="shared" si="7"/>
        <v>0</v>
      </c>
      <c r="H35" s="61"/>
    </row>
    <row r="36" spans="1:8" ht="15" customHeight="1" x14ac:dyDescent="0.25">
      <c r="A36" s="17" t="s">
        <v>93</v>
      </c>
      <c r="B36" s="14" t="s">
        <v>104</v>
      </c>
      <c r="C36" s="60">
        <v>175</v>
      </c>
      <c r="D36" s="38"/>
      <c r="E36" s="34"/>
      <c r="F36" s="45">
        <f>E36*1.21</f>
        <v>0</v>
      </c>
      <c r="G36" s="19">
        <f>F36*C36</f>
        <v>0</v>
      </c>
      <c r="H36" s="61"/>
    </row>
    <row r="37" spans="1:8" x14ac:dyDescent="0.25">
      <c r="A37" s="17" t="s">
        <v>96</v>
      </c>
      <c r="B37" s="47" t="s">
        <v>28</v>
      </c>
      <c r="C37" s="60">
        <v>150</v>
      </c>
      <c r="D37" s="38"/>
      <c r="E37" s="34"/>
      <c r="F37" s="45">
        <f>E37*1.21</f>
        <v>0</v>
      </c>
      <c r="G37" s="19">
        <f>F37*C37</f>
        <v>0</v>
      </c>
      <c r="H37" s="61"/>
    </row>
    <row r="38" spans="1:8" x14ac:dyDescent="0.25">
      <c r="A38" s="20" t="s">
        <v>108</v>
      </c>
      <c r="B38" s="41"/>
      <c r="C38" s="63"/>
      <c r="D38" s="42"/>
      <c r="E38" s="42"/>
      <c r="F38" s="41"/>
      <c r="G38" s="41"/>
      <c r="H38" s="61"/>
    </row>
    <row r="39" spans="1:8" x14ac:dyDescent="0.25">
      <c r="A39" s="17" t="s">
        <v>25</v>
      </c>
      <c r="B39" s="14" t="s">
        <v>102</v>
      </c>
      <c r="C39" s="60">
        <v>150</v>
      </c>
      <c r="D39" s="36"/>
      <c r="E39" s="34"/>
      <c r="F39" s="18">
        <f>E39*1.21</f>
        <v>0</v>
      </c>
      <c r="G39" s="19">
        <f>F39*C39</f>
        <v>0</v>
      </c>
      <c r="H39" s="61"/>
    </row>
    <row r="40" spans="1:8" x14ac:dyDescent="0.25">
      <c r="A40" s="17" t="s">
        <v>101</v>
      </c>
      <c r="B40" s="14" t="s">
        <v>103</v>
      </c>
      <c r="C40" s="60">
        <v>75</v>
      </c>
      <c r="D40" s="36"/>
      <c r="E40" s="34"/>
      <c r="F40" s="18">
        <f>E40*1.21</f>
        <v>0</v>
      </c>
      <c r="G40" s="19">
        <f>F40*C40</f>
        <v>0</v>
      </c>
      <c r="H40" s="61"/>
    </row>
    <row r="41" spans="1:8" x14ac:dyDescent="0.25">
      <c r="A41" s="13" t="s">
        <v>109</v>
      </c>
      <c r="B41" s="41"/>
      <c r="C41" s="67"/>
      <c r="D41" s="42"/>
      <c r="E41" s="42"/>
      <c r="F41" s="41"/>
      <c r="G41" s="41"/>
      <c r="H41" s="61"/>
    </row>
    <row r="42" spans="1:8" x14ac:dyDescent="0.25">
      <c r="A42" s="17" t="s">
        <v>26</v>
      </c>
      <c r="B42" s="12" t="s">
        <v>94</v>
      </c>
      <c r="C42" s="60">
        <v>40</v>
      </c>
      <c r="D42" s="36"/>
      <c r="E42" s="34"/>
      <c r="F42" s="18">
        <f>E42*1.21</f>
        <v>0</v>
      </c>
      <c r="G42" s="19">
        <f>F42*C42</f>
        <v>0</v>
      </c>
      <c r="H42" s="61"/>
    </row>
    <row r="43" spans="1:8" x14ac:dyDescent="0.25">
      <c r="A43" s="20" t="s">
        <v>110</v>
      </c>
      <c r="B43" s="41"/>
      <c r="C43" s="67"/>
      <c r="D43" s="42"/>
      <c r="E43" s="42"/>
      <c r="F43" s="41"/>
      <c r="G43" s="41"/>
      <c r="H43" s="61"/>
    </row>
    <row r="44" spans="1:8" x14ac:dyDescent="0.25">
      <c r="A44" s="17" t="s">
        <v>27</v>
      </c>
      <c r="B44" s="12" t="s">
        <v>95</v>
      </c>
      <c r="C44" s="60">
        <v>20</v>
      </c>
      <c r="D44" s="36"/>
      <c r="E44" s="34"/>
      <c r="F44" s="18">
        <f>E44*1.21</f>
        <v>0</v>
      </c>
      <c r="G44" s="19">
        <f>F44*C44</f>
        <v>0</v>
      </c>
      <c r="H44" s="61"/>
    </row>
    <row r="45" spans="1:8" x14ac:dyDescent="0.25">
      <c r="A45" s="20" t="s">
        <v>111</v>
      </c>
      <c r="B45" s="41"/>
      <c r="C45" s="63"/>
      <c r="D45" s="42"/>
      <c r="E45" s="42"/>
      <c r="F45" s="41"/>
      <c r="G45" s="41"/>
      <c r="H45" s="61"/>
    </row>
    <row r="46" spans="1:8" x14ac:dyDescent="0.25">
      <c r="A46" s="17" t="s">
        <v>46</v>
      </c>
      <c r="B46" s="14" t="s">
        <v>59</v>
      </c>
      <c r="C46" s="60">
        <v>75</v>
      </c>
      <c r="D46" s="74"/>
      <c r="E46" s="34"/>
      <c r="F46" s="18">
        <f t="shared" ref="F46:F50" si="8">E46*1.21</f>
        <v>0</v>
      </c>
      <c r="G46" s="19">
        <f t="shared" ref="G46:G50" si="9">F46*C46</f>
        <v>0</v>
      </c>
      <c r="H46" s="61"/>
    </row>
    <row r="47" spans="1:8" x14ac:dyDescent="0.25">
      <c r="A47" s="17" t="s">
        <v>47</v>
      </c>
      <c r="B47" s="14" t="s">
        <v>60</v>
      </c>
      <c r="C47" s="66">
        <v>100</v>
      </c>
      <c r="D47" s="74"/>
      <c r="E47" s="34"/>
      <c r="F47" s="18">
        <f t="shared" si="8"/>
        <v>0</v>
      </c>
      <c r="G47" s="19">
        <f t="shared" si="9"/>
        <v>0</v>
      </c>
      <c r="H47" s="61"/>
    </row>
    <row r="48" spans="1:8" x14ac:dyDescent="0.25">
      <c r="A48" s="17" t="s">
        <v>48</v>
      </c>
      <c r="B48" s="14" t="s">
        <v>61</v>
      </c>
      <c r="C48" s="60">
        <v>150</v>
      </c>
      <c r="D48" s="74"/>
      <c r="E48" s="34"/>
      <c r="F48" s="18">
        <f t="shared" si="8"/>
        <v>0</v>
      </c>
      <c r="G48" s="19">
        <f t="shared" si="9"/>
        <v>0</v>
      </c>
      <c r="H48" s="61"/>
    </row>
    <row r="49" spans="1:8" x14ac:dyDescent="0.25">
      <c r="A49" s="17" t="s">
        <v>49</v>
      </c>
      <c r="B49" s="14" t="s">
        <v>62</v>
      </c>
      <c r="C49" s="60">
        <v>50</v>
      </c>
      <c r="D49" s="74"/>
      <c r="E49" s="34"/>
      <c r="F49" s="18">
        <f t="shared" si="8"/>
        <v>0</v>
      </c>
      <c r="G49" s="19">
        <f t="shared" si="9"/>
        <v>0</v>
      </c>
      <c r="H49" s="61"/>
    </row>
    <row r="50" spans="1:8" ht="15" customHeight="1" x14ac:dyDescent="0.25">
      <c r="A50" s="17" t="s">
        <v>50</v>
      </c>
      <c r="B50" s="14" t="s">
        <v>82</v>
      </c>
      <c r="C50" s="60">
        <v>100</v>
      </c>
      <c r="D50" s="39"/>
      <c r="E50" s="34"/>
      <c r="F50" s="18">
        <f t="shared" si="8"/>
        <v>0</v>
      </c>
      <c r="G50" s="19">
        <f t="shared" si="9"/>
        <v>0</v>
      </c>
      <c r="H50" s="61"/>
    </row>
    <row r="51" spans="1:8" x14ac:dyDescent="0.25">
      <c r="A51" s="20" t="s">
        <v>112</v>
      </c>
      <c r="B51" s="41"/>
      <c r="C51" s="63"/>
      <c r="D51" s="42"/>
      <c r="E51" s="42"/>
      <c r="F51" s="41"/>
      <c r="G51" s="41"/>
      <c r="H51" s="61"/>
    </row>
    <row r="52" spans="1:8" x14ac:dyDescent="0.25">
      <c r="A52" s="23" t="s">
        <v>15</v>
      </c>
      <c r="B52" s="43"/>
      <c r="C52" s="64"/>
      <c r="D52" s="44"/>
      <c r="E52" s="44"/>
      <c r="F52" s="43"/>
      <c r="G52" s="43"/>
      <c r="H52" s="61"/>
    </row>
    <row r="53" spans="1:8" x14ac:dyDescent="0.25">
      <c r="A53" s="17" t="s">
        <v>65</v>
      </c>
      <c r="B53" s="12" t="s">
        <v>83</v>
      </c>
      <c r="C53" s="60">
        <v>300</v>
      </c>
      <c r="D53" s="74"/>
      <c r="E53" s="49"/>
      <c r="F53" s="18">
        <f t="shared" ref="F53:F56" si="10">E53*1.21</f>
        <v>0</v>
      </c>
      <c r="G53" s="19">
        <f t="shared" ref="G53:G56" si="11">F53*C53</f>
        <v>0</v>
      </c>
      <c r="H53" s="61"/>
    </row>
    <row r="54" spans="1:8" x14ac:dyDescent="0.25">
      <c r="A54" s="17" t="s">
        <v>66</v>
      </c>
      <c r="B54" s="12" t="s">
        <v>85</v>
      </c>
      <c r="C54" s="66">
        <v>150</v>
      </c>
      <c r="D54" s="74"/>
      <c r="E54" s="34"/>
      <c r="F54" s="18">
        <f t="shared" si="10"/>
        <v>0</v>
      </c>
      <c r="G54" s="19">
        <f t="shared" si="11"/>
        <v>0</v>
      </c>
      <c r="H54" s="61"/>
    </row>
    <row r="55" spans="1:8" x14ac:dyDescent="0.25">
      <c r="A55" s="17" t="s">
        <v>67</v>
      </c>
      <c r="B55" s="12" t="s">
        <v>63</v>
      </c>
      <c r="C55" s="60">
        <v>150</v>
      </c>
      <c r="D55" s="39"/>
      <c r="E55" s="34"/>
      <c r="F55" s="18">
        <f t="shared" si="10"/>
        <v>0</v>
      </c>
      <c r="G55" s="19">
        <f t="shared" si="11"/>
        <v>0</v>
      </c>
      <c r="H55" s="61"/>
    </row>
    <row r="56" spans="1:8" x14ac:dyDescent="0.25">
      <c r="A56" s="17" t="s">
        <v>68</v>
      </c>
      <c r="B56" s="12" t="s">
        <v>64</v>
      </c>
      <c r="C56" s="60">
        <v>150</v>
      </c>
      <c r="D56" s="39"/>
      <c r="E56" s="34"/>
      <c r="F56" s="18">
        <f t="shared" si="10"/>
        <v>0</v>
      </c>
      <c r="G56" s="19">
        <f t="shared" si="11"/>
        <v>0</v>
      </c>
      <c r="H56" s="61"/>
    </row>
    <row r="57" spans="1:8" x14ac:dyDescent="0.25">
      <c r="A57" s="23" t="s">
        <v>16</v>
      </c>
      <c r="B57" s="43"/>
      <c r="C57" s="64"/>
      <c r="D57" s="44"/>
      <c r="E57" s="44"/>
      <c r="F57" s="43"/>
      <c r="G57" s="43"/>
      <c r="H57" s="61"/>
    </row>
    <row r="58" spans="1:8" x14ac:dyDescent="0.25">
      <c r="A58" s="17" t="s">
        <v>69</v>
      </c>
      <c r="B58" s="12" t="s">
        <v>84</v>
      </c>
      <c r="C58" s="60">
        <v>300</v>
      </c>
      <c r="D58" s="74"/>
      <c r="E58" s="34"/>
      <c r="F58" s="18">
        <f>E58*1.21</f>
        <v>0</v>
      </c>
      <c r="G58" s="19">
        <f t="shared" ref="G58:G61" si="12">F58*C58</f>
        <v>0</v>
      </c>
      <c r="H58" s="61"/>
    </row>
    <row r="59" spans="1:8" x14ac:dyDescent="0.25">
      <c r="A59" s="17" t="s">
        <v>70</v>
      </c>
      <c r="B59" s="12" t="s">
        <v>85</v>
      </c>
      <c r="C59" s="66">
        <v>150</v>
      </c>
      <c r="D59" s="74"/>
      <c r="E59" s="34"/>
      <c r="F59" s="18">
        <f t="shared" ref="F59:F60" si="13">E59*1.21</f>
        <v>0</v>
      </c>
      <c r="G59" s="19">
        <f t="shared" si="12"/>
        <v>0</v>
      </c>
      <c r="H59" s="61"/>
    </row>
    <row r="60" spans="1:8" x14ac:dyDescent="0.25">
      <c r="A60" s="17" t="s">
        <v>71</v>
      </c>
      <c r="B60" s="12" t="s">
        <v>63</v>
      </c>
      <c r="C60" s="60">
        <v>150</v>
      </c>
      <c r="D60" s="39"/>
      <c r="E60" s="34"/>
      <c r="F60" s="18">
        <f t="shared" si="13"/>
        <v>0</v>
      </c>
      <c r="G60" s="19">
        <f t="shared" si="12"/>
        <v>0</v>
      </c>
      <c r="H60" s="61"/>
    </row>
    <row r="61" spans="1:8" x14ac:dyDescent="0.25">
      <c r="A61" s="17" t="s">
        <v>72</v>
      </c>
      <c r="B61" s="12" t="s">
        <v>64</v>
      </c>
      <c r="C61" s="60">
        <v>150</v>
      </c>
      <c r="D61" s="39"/>
      <c r="E61" s="34"/>
      <c r="F61" s="18">
        <f>E61*1.21</f>
        <v>0</v>
      </c>
      <c r="G61" s="19">
        <f t="shared" si="12"/>
        <v>0</v>
      </c>
      <c r="H61" s="61"/>
    </row>
    <row r="62" spans="1:8" x14ac:dyDescent="0.25">
      <c r="A62" s="20" t="s">
        <v>113</v>
      </c>
      <c r="B62" s="21"/>
      <c r="C62" s="68"/>
      <c r="D62" s="35"/>
      <c r="E62" s="35"/>
      <c r="F62" s="21"/>
      <c r="G62" s="22"/>
      <c r="H62" s="61"/>
    </row>
    <row r="63" spans="1:8" x14ac:dyDescent="0.25">
      <c r="A63" s="6" t="s">
        <v>30</v>
      </c>
      <c r="B63" s="12" t="s">
        <v>86</v>
      </c>
      <c r="C63" s="60">
        <v>200</v>
      </c>
      <c r="D63" s="71"/>
      <c r="E63" s="34"/>
      <c r="F63" s="18">
        <f t="shared" ref="F63:F65" si="14">E63*1.21</f>
        <v>0</v>
      </c>
      <c r="G63" s="19">
        <f t="shared" ref="G63:G65" si="15">F63*C63</f>
        <v>0</v>
      </c>
      <c r="H63" s="61"/>
    </row>
    <row r="64" spans="1:8" x14ac:dyDescent="0.25">
      <c r="A64" s="6" t="s">
        <v>31</v>
      </c>
      <c r="B64" s="12" t="s">
        <v>87</v>
      </c>
      <c r="C64" s="60">
        <v>100</v>
      </c>
      <c r="D64" s="72"/>
      <c r="E64" s="34"/>
      <c r="F64" s="18">
        <f t="shared" si="14"/>
        <v>0</v>
      </c>
      <c r="G64" s="19">
        <f t="shared" si="15"/>
        <v>0</v>
      </c>
      <c r="H64" s="61"/>
    </row>
    <row r="65" spans="1:8" x14ac:dyDescent="0.25">
      <c r="A65" s="6" t="s">
        <v>32</v>
      </c>
      <c r="B65" s="12" t="s">
        <v>88</v>
      </c>
      <c r="C65" s="60">
        <v>100</v>
      </c>
      <c r="D65" s="73"/>
      <c r="E65" s="34"/>
      <c r="F65" s="18">
        <f t="shared" si="14"/>
        <v>0</v>
      </c>
      <c r="G65" s="19">
        <f t="shared" si="15"/>
        <v>0</v>
      </c>
      <c r="H65" s="61"/>
    </row>
    <row r="66" spans="1:8" x14ac:dyDescent="0.25">
      <c r="A66" s="20" t="s">
        <v>114</v>
      </c>
      <c r="B66" s="21"/>
      <c r="C66" s="68"/>
      <c r="D66" s="35"/>
      <c r="E66" s="35"/>
      <c r="F66" s="21"/>
      <c r="G66" s="22"/>
      <c r="H66" s="61"/>
    </row>
    <row r="67" spans="1:8" ht="25.5" x14ac:dyDescent="0.25">
      <c r="A67" s="6" t="s">
        <v>33</v>
      </c>
      <c r="B67" s="12" t="s">
        <v>97</v>
      </c>
      <c r="C67" s="60">
        <v>100</v>
      </c>
      <c r="D67" s="36"/>
      <c r="E67" s="34"/>
      <c r="F67" s="18">
        <f>E67*1.21</f>
        <v>0</v>
      </c>
      <c r="G67" s="19">
        <f>F67*C67</f>
        <v>0</v>
      </c>
      <c r="H67" s="61"/>
    </row>
    <row r="68" spans="1:8" x14ac:dyDescent="0.25">
      <c r="A68" s="20" t="s">
        <v>89</v>
      </c>
      <c r="B68" s="21"/>
      <c r="C68" s="68"/>
      <c r="D68" s="35"/>
      <c r="E68" s="35"/>
      <c r="F68" s="21"/>
      <c r="G68" s="22"/>
      <c r="H68" s="61"/>
    </row>
    <row r="69" spans="1:8" x14ac:dyDescent="0.25">
      <c r="A69" s="6" t="s">
        <v>90</v>
      </c>
      <c r="B69" s="12" t="s">
        <v>91</v>
      </c>
      <c r="C69" s="60">
        <v>400</v>
      </c>
      <c r="D69" s="39"/>
      <c r="E69" s="34"/>
      <c r="F69" s="18">
        <f>E69*1.21</f>
        <v>0</v>
      </c>
      <c r="G69" s="19">
        <f>F69*C69</f>
        <v>0</v>
      </c>
      <c r="H69" s="61"/>
    </row>
    <row r="70" spans="1:8" x14ac:dyDescent="0.25">
      <c r="B70" s="40"/>
      <c r="C70" s="40"/>
      <c r="D70" s="40"/>
      <c r="E70" s="40"/>
      <c r="F70" s="40"/>
      <c r="G70" s="40"/>
    </row>
    <row r="71" spans="1:8" x14ac:dyDescent="0.25">
      <c r="B71" s="40"/>
      <c r="C71" s="40"/>
      <c r="D71" s="40"/>
      <c r="E71" s="40"/>
      <c r="F71" s="40"/>
      <c r="G71" s="40"/>
      <c r="H71" s="59"/>
    </row>
    <row r="72" spans="1:8" x14ac:dyDescent="0.25">
      <c r="C72" s="16"/>
      <c r="F72" s="9" t="s">
        <v>10</v>
      </c>
      <c r="G72" s="7">
        <f>SUM(G14:G69)</f>
        <v>0</v>
      </c>
    </row>
    <row r="73" spans="1:8" x14ac:dyDescent="0.25">
      <c r="C73" s="16"/>
    </row>
    <row r="74" spans="1:8" x14ac:dyDescent="0.25">
      <c r="C74" s="16"/>
    </row>
    <row r="75" spans="1:8" x14ac:dyDescent="0.25">
      <c r="C75" s="16"/>
    </row>
    <row r="76" spans="1:8" x14ac:dyDescent="0.25">
      <c r="C76" s="16"/>
    </row>
    <row r="77" spans="1:8" x14ac:dyDescent="0.25">
      <c r="C77" s="16"/>
    </row>
    <row r="78" spans="1:8" x14ac:dyDescent="0.25">
      <c r="C78" s="16"/>
    </row>
    <row r="79" spans="1:8" x14ac:dyDescent="0.25">
      <c r="C79" s="16"/>
    </row>
    <row r="80" spans="1:8" x14ac:dyDescent="0.25">
      <c r="C80" s="16"/>
    </row>
    <row r="81" spans="3:3" x14ac:dyDescent="0.25">
      <c r="C81" s="16"/>
    </row>
    <row r="82" spans="3:3" x14ac:dyDescent="0.25">
      <c r="C82" s="16"/>
    </row>
    <row r="83" spans="3:3" x14ac:dyDescent="0.25">
      <c r="C83" s="16"/>
    </row>
    <row r="84" spans="3:3" x14ac:dyDescent="0.25">
      <c r="C84" s="16"/>
    </row>
    <row r="85" spans="3:3" x14ac:dyDescent="0.25">
      <c r="C85" s="16"/>
    </row>
    <row r="86" spans="3:3" x14ac:dyDescent="0.25">
      <c r="C86" s="16"/>
    </row>
    <row r="87" spans="3:3" x14ac:dyDescent="0.25">
      <c r="C87" s="16"/>
    </row>
    <row r="88" spans="3:3" x14ac:dyDescent="0.25">
      <c r="C88" s="16"/>
    </row>
    <row r="89" spans="3:3" x14ac:dyDescent="0.25">
      <c r="C89" s="16"/>
    </row>
    <row r="90" spans="3:3" x14ac:dyDescent="0.25">
      <c r="C90" s="16"/>
    </row>
    <row r="91" spans="3:3" x14ac:dyDescent="0.25">
      <c r="C91" s="16"/>
    </row>
    <row r="92" spans="3:3" x14ac:dyDescent="0.25">
      <c r="C92" s="16"/>
    </row>
    <row r="93" spans="3:3" x14ac:dyDescent="0.25">
      <c r="C93" s="16"/>
    </row>
    <row r="94" spans="3:3" x14ac:dyDescent="0.25">
      <c r="C94" s="16"/>
    </row>
    <row r="95" spans="3:3" x14ac:dyDescent="0.25">
      <c r="C95" s="16"/>
    </row>
    <row r="96" spans="3:3" x14ac:dyDescent="0.25">
      <c r="C96" s="16"/>
    </row>
    <row r="97" spans="3:3" x14ac:dyDescent="0.25">
      <c r="C97" s="16"/>
    </row>
    <row r="98" spans="3:3" x14ac:dyDescent="0.25">
      <c r="C98" s="16"/>
    </row>
    <row r="99" spans="3:3" x14ac:dyDescent="0.25">
      <c r="C99" s="16"/>
    </row>
    <row r="100" spans="3:3" x14ac:dyDescent="0.25">
      <c r="C100" s="16"/>
    </row>
    <row r="101" spans="3:3" x14ac:dyDescent="0.25">
      <c r="C101" s="16"/>
    </row>
    <row r="102" spans="3:3" x14ac:dyDescent="0.25">
      <c r="C102" s="16"/>
    </row>
    <row r="103" spans="3:3" x14ac:dyDescent="0.25">
      <c r="C103" s="16"/>
    </row>
    <row r="104" spans="3:3" x14ac:dyDescent="0.25">
      <c r="C104" s="16"/>
    </row>
    <row r="105" spans="3:3" x14ac:dyDescent="0.25">
      <c r="C105" s="16"/>
    </row>
    <row r="106" spans="3:3" x14ac:dyDescent="0.25">
      <c r="C106" s="16"/>
    </row>
    <row r="107" spans="3:3" x14ac:dyDescent="0.25">
      <c r="C107" s="16"/>
    </row>
    <row r="108" spans="3:3" x14ac:dyDescent="0.25">
      <c r="C108" s="16"/>
    </row>
    <row r="109" spans="3:3" x14ac:dyDescent="0.25">
      <c r="C109" s="16"/>
    </row>
    <row r="110" spans="3:3" x14ac:dyDescent="0.25">
      <c r="C110" s="16"/>
    </row>
    <row r="111" spans="3:3" x14ac:dyDescent="0.25">
      <c r="C111" s="16"/>
    </row>
    <row r="112" spans="3:3" x14ac:dyDescent="0.25">
      <c r="C112" s="16"/>
    </row>
    <row r="113" spans="3:3" x14ac:dyDescent="0.25">
      <c r="C113" s="16"/>
    </row>
    <row r="114" spans="3:3" x14ac:dyDescent="0.25">
      <c r="C114" s="16"/>
    </row>
    <row r="115" spans="3:3" x14ac:dyDescent="0.25">
      <c r="C115" s="16"/>
    </row>
    <row r="116" spans="3:3" x14ac:dyDescent="0.25">
      <c r="C116" s="16"/>
    </row>
    <row r="117" spans="3:3" x14ac:dyDescent="0.25">
      <c r="C117" s="16"/>
    </row>
    <row r="118" spans="3:3" x14ac:dyDescent="0.25">
      <c r="C118" s="16"/>
    </row>
    <row r="119" spans="3:3" x14ac:dyDescent="0.25">
      <c r="C119" s="16"/>
    </row>
    <row r="120" spans="3:3" x14ac:dyDescent="0.25">
      <c r="C120" s="16"/>
    </row>
    <row r="121" spans="3:3" x14ac:dyDescent="0.25">
      <c r="C121" s="16"/>
    </row>
    <row r="122" spans="3:3" x14ac:dyDescent="0.25">
      <c r="C122" s="16"/>
    </row>
    <row r="123" spans="3:3" x14ac:dyDescent="0.25">
      <c r="C123" s="16"/>
    </row>
    <row r="124" spans="3:3" x14ac:dyDescent="0.25">
      <c r="C124" s="16"/>
    </row>
    <row r="125" spans="3:3" x14ac:dyDescent="0.25">
      <c r="C125" s="16"/>
    </row>
    <row r="126" spans="3:3" x14ac:dyDescent="0.25">
      <c r="C126" s="16"/>
    </row>
    <row r="127" spans="3:3" x14ac:dyDescent="0.25">
      <c r="C127" s="16"/>
    </row>
    <row r="128" spans="3:3" x14ac:dyDescent="0.25">
      <c r="C128" s="16"/>
    </row>
    <row r="129" spans="3:3" x14ac:dyDescent="0.25">
      <c r="C129" s="16"/>
    </row>
    <row r="130" spans="3:3" x14ac:dyDescent="0.25">
      <c r="C130" s="16"/>
    </row>
    <row r="131" spans="3:3" x14ac:dyDescent="0.25">
      <c r="C131" s="16"/>
    </row>
    <row r="132" spans="3:3" x14ac:dyDescent="0.25">
      <c r="C132" s="16"/>
    </row>
    <row r="133" spans="3:3" x14ac:dyDescent="0.25">
      <c r="C133" s="16"/>
    </row>
    <row r="134" spans="3:3" x14ac:dyDescent="0.25">
      <c r="C134" s="16"/>
    </row>
    <row r="135" spans="3:3" x14ac:dyDescent="0.25">
      <c r="C135" s="16"/>
    </row>
    <row r="136" spans="3:3" x14ac:dyDescent="0.25">
      <c r="C136" s="16"/>
    </row>
    <row r="137" spans="3:3" x14ac:dyDescent="0.25">
      <c r="C137" s="16"/>
    </row>
    <row r="138" spans="3:3" x14ac:dyDescent="0.25">
      <c r="C138" s="16"/>
    </row>
    <row r="139" spans="3:3" x14ac:dyDescent="0.25">
      <c r="C139" s="16"/>
    </row>
    <row r="140" spans="3:3" x14ac:dyDescent="0.25">
      <c r="C140" s="16"/>
    </row>
    <row r="141" spans="3:3" x14ac:dyDescent="0.25">
      <c r="C141" s="16"/>
    </row>
    <row r="142" spans="3:3" x14ac:dyDescent="0.25">
      <c r="C142" s="16"/>
    </row>
    <row r="143" spans="3:3" x14ac:dyDescent="0.25">
      <c r="C143" s="16"/>
    </row>
    <row r="144" spans="3:3" x14ac:dyDescent="0.25">
      <c r="C144" s="16"/>
    </row>
    <row r="145" spans="3:3" x14ac:dyDescent="0.25">
      <c r="C145" s="16"/>
    </row>
    <row r="146" spans="3:3" x14ac:dyDescent="0.25">
      <c r="C146" s="16"/>
    </row>
    <row r="147" spans="3:3" x14ac:dyDescent="0.25">
      <c r="C147" s="16"/>
    </row>
  </sheetData>
  <sheetProtection algorithmName="SHA-512" hashValue="6WFoz1ByevI9qRQSrQN4dHyyJQFHlbQyln+tr//O2lxXOZo54qNNyfLh4vT5YHemDcSLNI/XWrByftPMvJ56Nw==" saltValue="8CK4/5qk91f1h8OldEc/TQ==" spinCount="100000" sheet="1" objects="1" scenarios="1"/>
  <mergeCells count="10">
    <mergeCell ref="D63:D65"/>
    <mergeCell ref="D25:D28"/>
    <mergeCell ref="C10:F10"/>
    <mergeCell ref="A13:G13"/>
    <mergeCell ref="D14:D16"/>
    <mergeCell ref="D20:D23"/>
    <mergeCell ref="D30:D33"/>
    <mergeCell ref="D46:D49"/>
    <mergeCell ref="D53:D54"/>
    <mergeCell ref="D58:D5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Footer>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F6F8-37ED-46B5-B845-5E371956E3FB}">
  <sheetPr>
    <pageSetUpPr fitToPage="1"/>
  </sheetPr>
  <dimension ref="A2:H121"/>
  <sheetViews>
    <sheetView zoomScaleNormal="100" workbookViewId="0">
      <selection activeCell="B3" sqref="B3"/>
    </sheetView>
  </sheetViews>
  <sheetFormatPr defaultColWidth="8.85546875" defaultRowHeight="15" x14ac:dyDescent="0.25"/>
  <cols>
    <col min="1" max="1" width="5.28515625" style="3" customWidth="1"/>
    <col min="2" max="2" width="73" style="3" customWidth="1"/>
    <col min="3" max="7" width="17.7109375" style="3" customWidth="1"/>
    <col min="8" max="8" width="20.5703125" style="3" customWidth="1"/>
    <col min="9" max="16384" width="8.85546875" style="3"/>
  </cols>
  <sheetData>
    <row r="2" spans="1:8" x14ac:dyDescent="0.25">
      <c r="B2" s="3" t="s">
        <v>4</v>
      </c>
    </row>
    <row r="3" spans="1:8" x14ac:dyDescent="0.25">
      <c r="B3" s="3" t="s">
        <v>0</v>
      </c>
    </row>
    <row r="4" spans="1:8" x14ac:dyDescent="0.25">
      <c r="B4" s="3" t="s">
        <v>118</v>
      </c>
    </row>
    <row r="5" spans="1:8" x14ac:dyDescent="0.25">
      <c r="B5" s="8">
        <v>45743</v>
      </c>
    </row>
    <row r="6" spans="1:8" x14ac:dyDescent="0.25">
      <c r="A6" s="1"/>
      <c r="B6" s="4"/>
    </row>
    <row r="7" spans="1:8" x14ac:dyDescent="0.25">
      <c r="B7" s="5" t="s">
        <v>3</v>
      </c>
    </row>
    <row r="8" spans="1:8" x14ac:dyDescent="0.25">
      <c r="B8" s="5" t="s">
        <v>1</v>
      </c>
    </row>
    <row r="9" spans="1:8" x14ac:dyDescent="0.25">
      <c r="A9" s="2"/>
      <c r="B9" s="4"/>
    </row>
    <row r="10" spans="1:8" x14ac:dyDescent="0.25">
      <c r="A10" s="2"/>
      <c r="B10" s="2" t="s">
        <v>2</v>
      </c>
      <c r="C10" s="75"/>
      <c r="D10" s="75"/>
      <c r="E10" s="75"/>
      <c r="F10" s="75"/>
    </row>
    <row r="12" spans="1:8" ht="45" x14ac:dyDescent="0.25">
      <c r="A12" s="10" t="s">
        <v>5</v>
      </c>
      <c r="B12" s="11" t="s">
        <v>6</v>
      </c>
      <c r="C12" s="11" t="s">
        <v>7</v>
      </c>
      <c r="D12" s="11" t="s">
        <v>43</v>
      </c>
      <c r="E12" s="11" t="s">
        <v>8</v>
      </c>
      <c r="F12" s="11" t="s">
        <v>9</v>
      </c>
      <c r="G12" s="11" t="s">
        <v>117</v>
      </c>
    </row>
    <row r="13" spans="1:8" x14ac:dyDescent="0.25">
      <c r="A13" s="76" t="s">
        <v>105</v>
      </c>
      <c r="B13" s="77"/>
      <c r="C13" s="77"/>
      <c r="D13" s="77"/>
      <c r="E13" s="77"/>
      <c r="F13" s="77"/>
      <c r="G13" s="78"/>
    </row>
    <row r="14" spans="1:8" x14ac:dyDescent="0.25">
      <c r="A14" s="17" t="s">
        <v>11</v>
      </c>
      <c r="B14" s="47" t="s">
        <v>98</v>
      </c>
      <c r="C14" s="53">
        <v>125</v>
      </c>
      <c r="D14" s="79"/>
      <c r="E14" s="34"/>
      <c r="F14" s="45">
        <f>E14*1.21</f>
        <v>0</v>
      </c>
      <c r="G14" s="19">
        <f>F14*C14</f>
        <v>0</v>
      </c>
      <c r="H14" s="57"/>
    </row>
    <row r="15" spans="1:8" x14ac:dyDescent="0.25">
      <c r="A15" s="17" t="s">
        <v>12</v>
      </c>
      <c r="B15" s="47" t="s">
        <v>44</v>
      </c>
      <c r="C15" s="53">
        <v>125</v>
      </c>
      <c r="D15" s="79"/>
      <c r="E15" s="34"/>
      <c r="F15" s="45">
        <f>E15*1.21</f>
        <v>0</v>
      </c>
      <c r="G15" s="19">
        <f>F15*C15</f>
        <v>0</v>
      </c>
      <c r="H15" s="57"/>
    </row>
    <row r="16" spans="1:8" x14ac:dyDescent="0.25">
      <c r="A16" s="17" t="s">
        <v>13</v>
      </c>
      <c r="B16" s="47" t="s">
        <v>99</v>
      </c>
      <c r="C16" s="53">
        <v>375</v>
      </c>
      <c r="D16" s="79"/>
      <c r="E16" s="34"/>
      <c r="F16" s="45">
        <f>E16*1.21</f>
        <v>0</v>
      </c>
      <c r="G16" s="19">
        <f>F16*C16</f>
        <v>0</v>
      </c>
      <c r="H16" s="57"/>
    </row>
    <row r="17" spans="1:8" x14ac:dyDescent="0.25">
      <c r="A17" s="20" t="s">
        <v>106</v>
      </c>
      <c r="B17" s="41"/>
      <c r="C17" s="41"/>
      <c r="D17" s="42"/>
      <c r="E17" s="42"/>
      <c r="F17" s="41"/>
      <c r="G17" s="41"/>
      <c r="H17" s="57"/>
    </row>
    <row r="18" spans="1:8" x14ac:dyDescent="0.25">
      <c r="A18" s="23" t="s">
        <v>15</v>
      </c>
      <c r="B18" s="43"/>
      <c r="C18" s="43"/>
      <c r="D18" s="44"/>
      <c r="E18" s="44"/>
      <c r="F18" s="43"/>
      <c r="G18" s="43"/>
      <c r="H18" s="57"/>
    </row>
    <row r="19" spans="1:8" x14ac:dyDescent="0.25">
      <c r="A19" s="17" t="s">
        <v>14</v>
      </c>
      <c r="B19" s="47" t="s">
        <v>73</v>
      </c>
      <c r="C19" s="54">
        <v>75</v>
      </c>
      <c r="D19" s="74"/>
      <c r="E19" s="34"/>
      <c r="F19" s="45">
        <f>E19*1.21</f>
        <v>0</v>
      </c>
      <c r="G19" s="19">
        <f>F19*C19</f>
        <v>0</v>
      </c>
      <c r="H19" s="57"/>
    </row>
    <row r="20" spans="1:8" x14ac:dyDescent="0.25">
      <c r="A20" s="17" t="s">
        <v>17</v>
      </c>
      <c r="B20" s="47" t="s">
        <v>75</v>
      </c>
      <c r="C20" s="54">
        <v>62.5</v>
      </c>
      <c r="D20" s="74"/>
      <c r="E20" s="34"/>
      <c r="F20" s="45">
        <f>E20*1.21</f>
        <v>0</v>
      </c>
      <c r="G20" s="19">
        <f>F20*C20</f>
        <v>0</v>
      </c>
      <c r="H20" s="57"/>
    </row>
    <row r="21" spans="1:8" x14ac:dyDescent="0.25">
      <c r="A21" s="17" t="s">
        <v>18</v>
      </c>
      <c r="B21" s="47" t="s">
        <v>76</v>
      </c>
      <c r="C21" s="54">
        <v>375</v>
      </c>
      <c r="D21" s="74"/>
      <c r="E21" s="34"/>
      <c r="F21" s="45">
        <f>E21*1.21</f>
        <v>0</v>
      </c>
      <c r="G21" s="19">
        <f>F21*C21</f>
        <v>0</v>
      </c>
      <c r="H21" s="57"/>
    </row>
    <row r="22" spans="1:8" x14ac:dyDescent="0.25">
      <c r="A22" s="17" t="s">
        <v>19</v>
      </c>
      <c r="B22" s="47" t="s">
        <v>74</v>
      </c>
      <c r="C22" s="54">
        <v>125</v>
      </c>
      <c r="D22" s="74"/>
      <c r="E22" s="34"/>
      <c r="F22" s="45">
        <f>E22*1.21</f>
        <v>0</v>
      </c>
      <c r="G22" s="19">
        <f>F22*C22</f>
        <v>0</v>
      </c>
      <c r="H22" s="57"/>
    </row>
    <row r="23" spans="1:8" x14ac:dyDescent="0.25">
      <c r="A23" s="23" t="s">
        <v>16</v>
      </c>
      <c r="B23" s="43"/>
      <c r="C23" s="43"/>
      <c r="D23" s="44"/>
      <c r="E23" s="44"/>
      <c r="F23" s="43"/>
      <c r="G23" s="43"/>
      <c r="H23" s="57"/>
    </row>
    <row r="24" spans="1:8" ht="15" customHeight="1" x14ac:dyDescent="0.25">
      <c r="A24" s="17" t="s">
        <v>20</v>
      </c>
      <c r="B24" s="47" t="s">
        <v>77</v>
      </c>
      <c r="C24" s="54">
        <v>375</v>
      </c>
      <c r="D24" s="74"/>
      <c r="E24" s="34"/>
      <c r="F24" s="45">
        <f>E24*1.21</f>
        <v>0</v>
      </c>
      <c r="G24" s="19">
        <f>F24*C24</f>
        <v>0</v>
      </c>
      <c r="H24" s="57"/>
    </row>
    <row r="25" spans="1:8" ht="15" customHeight="1" x14ac:dyDescent="0.25">
      <c r="A25" s="17" t="s">
        <v>21</v>
      </c>
      <c r="B25" s="47" t="s">
        <v>79</v>
      </c>
      <c r="C25" s="54">
        <v>250</v>
      </c>
      <c r="D25" s="74"/>
      <c r="E25" s="34"/>
      <c r="F25" s="45">
        <f>E25*1.21</f>
        <v>0</v>
      </c>
      <c r="G25" s="19">
        <f>F25*C25</f>
        <v>0</v>
      </c>
      <c r="H25" s="57"/>
    </row>
    <row r="26" spans="1:8" ht="15" customHeight="1" x14ac:dyDescent="0.25">
      <c r="A26" s="17" t="s">
        <v>22</v>
      </c>
      <c r="B26" s="47" t="s">
        <v>78</v>
      </c>
      <c r="C26" s="54">
        <v>375</v>
      </c>
      <c r="D26" s="74"/>
      <c r="E26" s="34"/>
      <c r="F26" s="45">
        <f>E26*1.21</f>
        <v>0</v>
      </c>
      <c r="G26" s="19">
        <f>F26*C26</f>
        <v>0</v>
      </c>
      <c r="H26" s="57"/>
    </row>
    <row r="27" spans="1:8" ht="15" customHeight="1" x14ac:dyDescent="0.25">
      <c r="A27" s="17" t="s">
        <v>23</v>
      </c>
      <c r="B27" s="47" t="s">
        <v>80</v>
      </c>
      <c r="C27" s="54">
        <v>125</v>
      </c>
      <c r="D27" s="74"/>
      <c r="E27" s="34"/>
      <c r="F27" s="45">
        <f>E27*1.21</f>
        <v>0</v>
      </c>
      <c r="G27" s="19">
        <f>F27*C27</f>
        <v>0</v>
      </c>
      <c r="H27" s="57"/>
    </row>
    <row r="28" spans="1:8" x14ac:dyDescent="0.25">
      <c r="A28" s="20" t="s">
        <v>107</v>
      </c>
      <c r="B28" s="41"/>
      <c r="C28" s="41"/>
      <c r="D28" s="42"/>
      <c r="E28" s="42"/>
      <c r="F28" s="41"/>
      <c r="G28" s="41"/>
      <c r="H28" s="57"/>
    </row>
    <row r="29" spans="1:8" x14ac:dyDescent="0.25">
      <c r="A29" s="17" t="s">
        <v>51</v>
      </c>
      <c r="B29" s="46" t="s">
        <v>55</v>
      </c>
      <c r="C29" s="52">
        <v>20</v>
      </c>
      <c r="D29" s="74"/>
      <c r="E29" s="34"/>
      <c r="F29" s="45">
        <f t="shared" ref="F29:F36" si="0">E29*1.21</f>
        <v>0</v>
      </c>
      <c r="G29" s="19">
        <f t="shared" ref="G29:G36" si="1">F29*C29</f>
        <v>0</v>
      </c>
      <c r="H29" s="57"/>
    </row>
    <row r="30" spans="1:8" x14ac:dyDescent="0.25">
      <c r="A30" s="17" t="s">
        <v>52</v>
      </c>
      <c r="B30" s="46" t="s">
        <v>56</v>
      </c>
      <c r="C30" s="52">
        <v>25</v>
      </c>
      <c r="D30" s="74"/>
      <c r="E30" s="34"/>
      <c r="F30" s="45">
        <f t="shared" si="0"/>
        <v>0</v>
      </c>
      <c r="G30" s="19">
        <f t="shared" si="1"/>
        <v>0</v>
      </c>
      <c r="H30" s="57"/>
    </row>
    <row r="31" spans="1:8" x14ac:dyDescent="0.25">
      <c r="A31" s="17" t="s">
        <v>53</v>
      </c>
      <c r="B31" s="46" t="s">
        <v>57</v>
      </c>
      <c r="C31" s="52">
        <v>40</v>
      </c>
      <c r="D31" s="74"/>
      <c r="E31" s="34"/>
      <c r="F31" s="45">
        <f t="shared" si="0"/>
        <v>0</v>
      </c>
      <c r="G31" s="19">
        <f t="shared" si="1"/>
        <v>0</v>
      </c>
      <c r="H31" s="57"/>
    </row>
    <row r="32" spans="1:8" x14ac:dyDescent="0.25">
      <c r="A32" s="17" t="s">
        <v>54</v>
      </c>
      <c r="B32" s="46" t="s">
        <v>58</v>
      </c>
      <c r="C32" s="52">
        <v>15</v>
      </c>
      <c r="D32" s="74"/>
      <c r="E32" s="34"/>
      <c r="F32" s="45">
        <f t="shared" si="0"/>
        <v>0</v>
      </c>
      <c r="G32" s="19">
        <f t="shared" si="1"/>
        <v>0</v>
      </c>
      <c r="H32" s="57"/>
    </row>
    <row r="33" spans="1:8" ht="15" customHeight="1" x14ac:dyDescent="0.25">
      <c r="A33" s="17" t="s">
        <v>24</v>
      </c>
      <c r="B33" s="46" t="s">
        <v>81</v>
      </c>
      <c r="C33" s="60">
        <v>95</v>
      </c>
      <c r="D33" s="38"/>
      <c r="E33" s="34"/>
      <c r="F33" s="45">
        <f t="shared" si="0"/>
        <v>0</v>
      </c>
      <c r="G33" s="19">
        <f t="shared" si="1"/>
        <v>0</v>
      </c>
      <c r="H33" s="57"/>
    </row>
    <row r="34" spans="1:8" ht="15" customHeight="1" x14ac:dyDescent="0.25">
      <c r="A34" s="17" t="s">
        <v>29</v>
      </c>
      <c r="B34" s="46" t="s">
        <v>45</v>
      </c>
      <c r="C34" s="60">
        <v>50</v>
      </c>
      <c r="D34" s="38"/>
      <c r="E34" s="34"/>
      <c r="F34" s="45">
        <f t="shared" si="0"/>
        <v>0</v>
      </c>
      <c r="G34" s="19">
        <f t="shared" si="1"/>
        <v>0</v>
      </c>
      <c r="H34" s="57"/>
    </row>
    <row r="35" spans="1:8" ht="15" customHeight="1" x14ac:dyDescent="0.25">
      <c r="A35" s="17" t="s">
        <v>93</v>
      </c>
      <c r="B35" s="14" t="s">
        <v>104</v>
      </c>
      <c r="C35" s="60">
        <v>45</v>
      </c>
      <c r="D35" s="38"/>
      <c r="E35" s="49"/>
      <c r="F35" s="45">
        <f t="shared" si="0"/>
        <v>0</v>
      </c>
      <c r="G35" s="19">
        <f t="shared" si="1"/>
        <v>0</v>
      </c>
      <c r="H35" s="57"/>
    </row>
    <row r="36" spans="1:8" x14ac:dyDescent="0.25">
      <c r="A36" s="17" t="s">
        <v>96</v>
      </c>
      <c r="B36" s="47" t="s">
        <v>28</v>
      </c>
      <c r="C36" s="60">
        <v>40</v>
      </c>
      <c r="D36" s="38"/>
      <c r="E36" s="34"/>
      <c r="F36" s="45">
        <f t="shared" si="0"/>
        <v>0</v>
      </c>
      <c r="G36" s="19">
        <f t="shared" si="1"/>
        <v>0</v>
      </c>
      <c r="H36" s="57"/>
    </row>
    <row r="37" spans="1:8" x14ac:dyDescent="0.25">
      <c r="A37" s="20" t="s">
        <v>108</v>
      </c>
      <c r="B37" s="41"/>
      <c r="C37" s="41"/>
      <c r="D37" s="42"/>
      <c r="E37" s="42"/>
      <c r="F37" s="41"/>
      <c r="G37" s="41"/>
      <c r="H37" s="57"/>
    </row>
    <row r="38" spans="1:8" x14ac:dyDescent="0.25">
      <c r="A38" s="17" t="s">
        <v>25</v>
      </c>
      <c r="B38" s="14" t="s">
        <v>102</v>
      </c>
      <c r="C38" s="52">
        <v>40</v>
      </c>
      <c r="D38" s="36"/>
      <c r="E38" s="34"/>
      <c r="F38" s="18">
        <f>E38*1.21</f>
        <v>0</v>
      </c>
      <c r="G38" s="19">
        <f>F38*C38</f>
        <v>0</v>
      </c>
      <c r="H38" s="57"/>
    </row>
    <row r="39" spans="1:8" x14ac:dyDescent="0.25">
      <c r="A39" s="17" t="s">
        <v>101</v>
      </c>
      <c r="B39" s="14" t="s">
        <v>103</v>
      </c>
      <c r="C39" s="52">
        <v>20</v>
      </c>
      <c r="D39" s="36"/>
      <c r="E39" s="34"/>
      <c r="F39" s="18">
        <f>E39*1.21</f>
        <v>0</v>
      </c>
      <c r="G39" s="19">
        <f>F39*C39</f>
        <v>0</v>
      </c>
      <c r="H39" s="57"/>
    </row>
    <row r="40" spans="1:8" x14ac:dyDescent="0.25">
      <c r="A40" s="13" t="s">
        <v>109</v>
      </c>
      <c r="B40" s="41"/>
      <c r="C40" s="41"/>
      <c r="D40" s="42"/>
      <c r="E40" s="42"/>
      <c r="F40" s="41"/>
      <c r="G40" s="41"/>
      <c r="H40" s="57"/>
    </row>
    <row r="41" spans="1:8" x14ac:dyDescent="0.25">
      <c r="A41" s="17" t="s">
        <v>26</v>
      </c>
      <c r="B41" s="47" t="s">
        <v>94</v>
      </c>
      <c r="C41" s="52">
        <v>10</v>
      </c>
      <c r="D41" s="36"/>
      <c r="E41" s="34"/>
      <c r="F41" s="45">
        <f>E41*1.21</f>
        <v>0</v>
      </c>
      <c r="G41" s="19">
        <f>F41*C41</f>
        <v>0</v>
      </c>
      <c r="H41" s="57"/>
    </row>
    <row r="42" spans="1:8" x14ac:dyDescent="0.25">
      <c r="A42" s="20" t="s">
        <v>110</v>
      </c>
      <c r="B42" s="41"/>
      <c r="C42" s="55"/>
      <c r="D42" s="42"/>
      <c r="E42" s="42"/>
      <c r="F42" s="41"/>
      <c r="G42" s="41"/>
      <c r="H42" s="57"/>
    </row>
    <row r="43" spans="1:8" x14ac:dyDescent="0.25">
      <c r="A43" s="17" t="s">
        <v>27</v>
      </c>
      <c r="B43" s="47" t="s">
        <v>95</v>
      </c>
      <c r="C43" s="52">
        <v>5</v>
      </c>
      <c r="D43" s="36"/>
      <c r="E43" s="34"/>
      <c r="F43" s="45">
        <f>E43*1.21</f>
        <v>0</v>
      </c>
      <c r="G43" s="19">
        <f>F43*C43</f>
        <v>0</v>
      </c>
      <c r="H43" s="57"/>
    </row>
    <row r="44" spans="1:8" x14ac:dyDescent="0.25">
      <c r="B44" s="50"/>
      <c r="C44" s="50"/>
      <c r="D44" s="50"/>
      <c r="E44" s="51"/>
      <c r="F44" s="50"/>
      <c r="G44" s="50"/>
    </row>
    <row r="45" spans="1:8" x14ac:dyDescent="0.25">
      <c r="B45" s="50"/>
      <c r="C45" s="50"/>
      <c r="D45" s="50"/>
      <c r="E45" s="51"/>
      <c r="F45" s="50"/>
      <c r="G45" s="50"/>
      <c r="H45" s="16"/>
    </row>
    <row r="46" spans="1:8" x14ac:dyDescent="0.25">
      <c r="C46" s="16"/>
      <c r="F46" s="9" t="s">
        <v>119</v>
      </c>
      <c r="G46" s="7">
        <f>SUM(G14:G43)</f>
        <v>0</v>
      </c>
      <c r="H46" s="58"/>
    </row>
    <row r="47" spans="1:8" x14ac:dyDescent="0.25">
      <c r="C47" s="16"/>
      <c r="E47" s="48"/>
    </row>
    <row r="48" spans="1:8" x14ac:dyDescent="0.25">
      <c r="C48" s="16"/>
    </row>
    <row r="49" spans="3:3" x14ac:dyDescent="0.25">
      <c r="C49" s="16"/>
    </row>
    <row r="50" spans="3:3" x14ac:dyDescent="0.25">
      <c r="C50" s="16"/>
    </row>
    <row r="51" spans="3:3" x14ac:dyDescent="0.25">
      <c r="C51" s="16"/>
    </row>
    <row r="52" spans="3:3" x14ac:dyDescent="0.25">
      <c r="C52" s="16"/>
    </row>
    <row r="53" spans="3:3" x14ac:dyDescent="0.25">
      <c r="C53" s="16"/>
    </row>
    <row r="54" spans="3:3" x14ac:dyDescent="0.25">
      <c r="C54" s="16"/>
    </row>
    <row r="55" spans="3:3" x14ac:dyDescent="0.25">
      <c r="C55" s="16"/>
    </row>
    <row r="56" spans="3:3" x14ac:dyDescent="0.25">
      <c r="C56" s="16"/>
    </row>
    <row r="57" spans="3:3" x14ac:dyDescent="0.25">
      <c r="C57" s="16"/>
    </row>
    <row r="58" spans="3:3" x14ac:dyDescent="0.25">
      <c r="C58" s="16"/>
    </row>
    <row r="59" spans="3:3" x14ac:dyDescent="0.25">
      <c r="C59" s="16"/>
    </row>
    <row r="60" spans="3:3" x14ac:dyDescent="0.25">
      <c r="C60" s="16"/>
    </row>
    <row r="61" spans="3:3" x14ac:dyDescent="0.25">
      <c r="C61" s="16"/>
    </row>
    <row r="62" spans="3:3" x14ac:dyDescent="0.25">
      <c r="C62" s="16"/>
    </row>
    <row r="63" spans="3:3" x14ac:dyDescent="0.25">
      <c r="C63" s="16"/>
    </row>
    <row r="64" spans="3:3" x14ac:dyDescent="0.25">
      <c r="C64" s="16"/>
    </row>
    <row r="65" spans="3:3" x14ac:dyDescent="0.25">
      <c r="C65" s="16"/>
    </row>
    <row r="66" spans="3:3" x14ac:dyDescent="0.25">
      <c r="C66" s="16"/>
    </row>
    <row r="67" spans="3:3" x14ac:dyDescent="0.25">
      <c r="C67" s="16"/>
    </row>
    <row r="68" spans="3:3" x14ac:dyDescent="0.25">
      <c r="C68" s="16"/>
    </row>
    <row r="69" spans="3:3" x14ac:dyDescent="0.25">
      <c r="C69" s="16"/>
    </row>
    <row r="70" spans="3:3" x14ac:dyDescent="0.25">
      <c r="C70" s="16"/>
    </row>
    <row r="71" spans="3:3" x14ac:dyDescent="0.25">
      <c r="C71" s="16"/>
    </row>
    <row r="72" spans="3:3" x14ac:dyDescent="0.25">
      <c r="C72" s="16"/>
    </row>
    <row r="73" spans="3:3" x14ac:dyDescent="0.25">
      <c r="C73" s="16"/>
    </row>
    <row r="74" spans="3:3" x14ac:dyDescent="0.25">
      <c r="C74" s="16"/>
    </row>
    <row r="75" spans="3:3" x14ac:dyDescent="0.25">
      <c r="C75" s="16"/>
    </row>
    <row r="76" spans="3:3" x14ac:dyDescent="0.25">
      <c r="C76" s="16"/>
    </row>
    <row r="77" spans="3:3" x14ac:dyDescent="0.25">
      <c r="C77" s="16"/>
    </row>
    <row r="78" spans="3:3" x14ac:dyDescent="0.25">
      <c r="C78" s="16"/>
    </row>
    <row r="79" spans="3:3" x14ac:dyDescent="0.25">
      <c r="C79" s="16"/>
    </row>
    <row r="80" spans="3:3" x14ac:dyDescent="0.25">
      <c r="C80" s="16"/>
    </row>
    <row r="81" spans="3:3" x14ac:dyDescent="0.25">
      <c r="C81" s="16"/>
    </row>
    <row r="82" spans="3:3" x14ac:dyDescent="0.25">
      <c r="C82" s="16"/>
    </row>
    <row r="83" spans="3:3" x14ac:dyDescent="0.25">
      <c r="C83" s="16"/>
    </row>
    <row r="84" spans="3:3" x14ac:dyDescent="0.25">
      <c r="C84" s="16"/>
    </row>
    <row r="85" spans="3:3" x14ac:dyDescent="0.25">
      <c r="C85" s="16"/>
    </row>
    <row r="86" spans="3:3" x14ac:dyDescent="0.25">
      <c r="C86" s="16"/>
    </row>
    <row r="87" spans="3:3" x14ac:dyDescent="0.25">
      <c r="C87" s="16"/>
    </row>
    <row r="88" spans="3:3" x14ac:dyDescent="0.25">
      <c r="C88" s="16"/>
    </row>
    <row r="89" spans="3:3" x14ac:dyDescent="0.25">
      <c r="C89" s="16"/>
    </row>
    <row r="90" spans="3:3" x14ac:dyDescent="0.25">
      <c r="C90" s="16"/>
    </row>
    <row r="91" spans="3:3" x14ac:dyDescent="0.25">
      <c r="C91" s="16"/>
    </row>
    <row r="92" spans="3:3" x14ac:dyDescent="0.25">
      <c r="C92" s="16"/>
    </row>
    <row r="93" spans="3:3" x14ac:dyDescent="0.25">
      <c r="C93" s="16"/>
    </row>
    <row r="94" spans="3:3" x14ac:dyDescent="0.25">
      <c r="C94" s="16"/>
    </row>
    <row r="95" spans="3:3" x14ac:dyDescent="0.25">
      <c r="C95" s="16"/>
    </row>
    <row r="96" spans="3:3" x14ac:dyDescent="0.25">
      <c r="C96" s="16"/>
    </row>
    <row r="97" spans="3:3" x14ac:dyDescent="0.25">
      <c r="C97" s="16"/>
    </row>
    <row r="98" spans="3:3" x14ac:dyDescent="0.25">
      <c r="C98" s="16"/>
    </row>
    <row r="99" spans="3:3" x14ac:dyDescent="0.25">
      <c r="C99" s="16"/>
    </row>
    <row r="100" spans="3:3" x14ac:dyDescent="0.25">
      <c r="C100" s="16"/>
    </row>
    <row r="101" spans="3:3" x14ac:dyDescent="0.25">
      <c r="C101" s="16"/>
    </row>
    <row r="102" spans="3:3" x14ac:dyDescent="0.25">
      <c r="C102" s="16"/>
    </row>
    <row r="103" spans="3:3" x14ac:dyDescent="0.25">
      <c r="C103" s="16"/>
    </row>
    <row r="104" spans="3:3" x14ac:dyDescent="0.25">
      <c r="C104" s="16"/>
    </row>
    <row r="105" spans="3:3" x14ac:dyDescent="0.25">
      <c r="C105" s="16"/>
    </row>
    <row r="106" spans="3:3" x14ac:dyDescent="0.25">
      <c r="C106" s="16"/>
    </row>
    <row r="107" spans="3:3" x14ac:dyDescent="0.25">
      <c r="C107" s="16"/>
    </row>
    <row r="108" spans="3:3" x14ac:dyDescent="0.25">
      <c r="C108" s="16"/>
    </row>
    <row r="109" spans="3:3" x14ac:dyDescent="0.25">
      <c r="C109" s="16"/>
    </row>
    <row r="110" spans="3:3" x14ac:dyDescent="0.25">
      <c r="C110" s="16"/>
    </row>
    <row r="111" spans="3:3" x14ac:dyDescent="0.25">
      <c r="C111" s="16"/>
    </row>
    <row r="112" spans="3:3" x14ac:dyDescent="0.25">
      <c r="C112" s="16"/>
    </row>
    <row r="113" spans="3:3" x14ac:dyDescent="0.25">
      <c r="C113" s="16"/>
    </row>
    <row r="114" spans="3:3" x14ac:dyDescent="0.25">
      <c r="C114" s="16"/>
    </row>
    <row r="115" spans="3:3" x14ac:dyDescent="0.25">
      <c r="C115" s="16"/>
    </row>
    <row r="116" spans="3:3" x14ac:dyDescent="0.25">
      <c r="C116" s="16"/>
    </row>
    <row r="117" spans="3:3" x14ac:dyDescent="0.25">
      <c r="C117" s="16"/>
    </row>
    <row r="118" spans="3:3" x14ac:dyDescent="0.25">
      <c r="C118" s="16"/>
    </row>
    <row r="119" spans="3:3" x14ac:dyDescent="0.25">
      <c r="C119" s="16"/>
    </row>
    <row r="120" spans="3:3" x14ac:dyDescent="0.25">
      <c r="C120" s="16"/>
    </row>
    <row r="121" spans="3:3" x14ac:dyDescent="0.25">
      <c r="C121" s="16"/>
    </row>
  </sheetData>
  <sheetProtection algorithmName="SHA-512" hashValue="zsghSKBMW1iW1T+bv21DvAw3nfSaToz/DN9J9ny6FH+alE89tKyf9mBot7c5D8i2KAyTkpnLXnhUFcUxR6p0Fg==" saltValue="43O6KIgCwCcBsx1k6J4Qhg==" spinCount="100000" sheet="1" objects="1" scenarios="1"/>
  <mergeCells count="6">
    <mergeCell ref="D29:D32"/>
    <mergeCell ref="C10:F10"/>
    <mergeCell ref="A13:G13"/>
    <mergeCell ref="D14:D16"/>
    <mergeCell ref="D19:D22"/>
    <mergeCell ref="D24:D27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FE2EE-DCBF-4E06-B187-98FAE78A4205}">
  <ds:schemaRefs>
    <ds:schemaRef ds:uri="http://purl.org/dc/elements/1.1/"/>
    <ds:schemaRef ds:uri="http://schemas.microsoft.com/office/infopath/2007/PartnerControls"/>
    <ds:schemaRef ds:uri="718f682f-1aee-4659-8d2c-29e8773f526d"/>
    <ds:schemaRef ds:uri="http://purl.org/dc/terms/"/>
    <ds:schemaRef ds:uri="http://schemas.openxmlformats.org/package/2006/metadata/core-properties"/>
    <ds:schemaRef ds:uri="e119f780-fb82-45e2-9f8e-81a7b540ed3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4f7a1ba3-2415-40f8-897f-cbc9e8918319"/>
    <ds:schemaRef ds:uri="e7fee12f-7364-4350-a58e-b9a3dabb10bc"/>
    <ds:schemaRef ds:uri="2fdf5e22-cff7-43ee-985a-c4ad67779643"/>
    <ds:schemaRef ds:uri="3ecf9427-8286-4d54-b287-4fc6341a0195"/>
  </ds:schemaRefs>
</ds:datastoreItem>
</file>

<file path=customXml/itemProps2.xml><?xml version="1.0" encoding="utf-8"?>
<ds:datastoreItem xmlns:ds="http://schemas.openxmlformats.org/officeDocument/2006/customXml" ds:itemID="{7BB25032-385B-4B84-81F8-C10CB3CCF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3D5E55-084C-48B6-9364-1EE7D3671B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Totaalblad</vt:lpstr>
      <vt:lpstr>Nieuw Meubilair</vt:lpstr>
      <vt:lpstr>Second life</vt:lpstr>
      <vt:lpstr>Totaalblad!Afdrukbereik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Janssen</dc:creator>
  <cp:lastModifiedBy>Stefanie Beeke | Inkada Inkoop &amp; Advies</cp:lastModifiedBy>
  <cp:lastPrinted>2025-02-06T10:44:58Z</cp:lastPrinted>
  <dcterms:created xsi:type="dcterms:W3CDTF">2016-10-18T10:37:50Z</dcterms:created>
  <dcterms:modified xsi:type="dcterms:W3CDTF">2025-03-27T13:22:31Z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23000</vt:r8>
  </property>
  <property fmtid="{D5CDD505-2E9C-101B-9397-08002B2CF9AE}" pid="4" name="MediaServiceImageTags">
    <vt:lpwstr/>
  </property>
</Properties>
</file>