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ilversumnl.sharepoint.com/teams/Sportpark/Gedeelde documenten/04 Projectbeheersing/10 Inkoop en contractmanagement/4. Advies- en ingenieursdiensten - EA/04. Nota van Inlichtingen/Nota 2/"/>
    </mc:Choice>
  </mc:AlternateContent>
  <xr:revisionPtr revIDLastSave="779" documentId="13_ncr:1_{622FA1A5-C23F-4CB4-A92A-BEE41247DF45}" xr6:coauthVersionLast="47" xr6:coauthVersionMax="47" xr10:uidLastSave="{71CD0B47-BC10-44A2-A058-136DBDBFFC8C}"/>
  <bookViews>
    <workbookView xWindow="-120" yWindow="-120" windowWidth="24240" windowHeight="13140" activeTab="3" xr2:uid="{00000000-000D-0000-FFFF-FFFF00000000}"/>
  </bookViews>
  <sheets>
    <sheet name="Voorblad" sheetId="5" r:id="rId1"/>
    <sheet name="Tabblad 2 - Schrijfwijzer" sheetId="6" r:id="rId2"/>
    <sheet name="Tabblad 3- Inschrijfstaat (2)" sheetId="8" r:id="rId3"/>
    <sheet name="Bandbreedte uurtarieven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8" l="1"/>
  <c r="F11" i="8"/>
  <c r="H11" i="8"/>
  <c r="H17" i="8"/>
  <c r="H16" i="8"/>
  <c r="H14" i="8"/>
  <c r="H12" i="8"/>
  <c r="H10" i="8"/>
  <c r="H9" i="8"/>
  <c r="H8" i="8"/>
  <c r="H7" i="8"/>
  <c r="H13" i="8"/>
  <c r="H15" i="8"/>
  <c r="F17" i="8"/>
  <c r="F16" i="8"/>
  <c r="F14" i="8"/>
  <c r="F12" i="8"/>
  <c r="F10" i="8"/>
  <c r="F9" i="8"/>
  <c r="F8" i="8"/>
  <c r="F7" i="8"/>
  <c r="F13" i="8"/>
  <c r="F15" i="8"/>
  <c r="D17" i="8"/>
  <c r="D16" i="8"/>
  <c r="D14" i="8"/>
  <c r="D12" i="8"/>
  <c r="D10" i="8"/>
  <c r="D9" i="8"/>
  <c r="D8" i="8"/>
  <c r="D7" i="8"/>
  <c r="D13" i="8"/>
  <c r="D15" i="8"/>
  <c r="H6" i="8"/>
  <c r="I20" i="8" s="1"/>
  <c r="F6" i="8"/>
  <c r="G20" i="8" s="1"/>
  <c r="D6" i="8"/>
  <c r="E20" i="8" s="1"/>
  <c r="H18" i="8" l="1"/>
  <c r="D18" i="8"/>
  <c r="F18" i="8"/>
  <c r="D21" i="8" l="1"/>
</calcChain>
</file>

<file path=xl/sharedStrings.xml><?xml version="1.0" encoding="utf-8"?>
<sst xmlns="http://schemas.openxmlformats.org/spreadsheetml/2006/main" count="86" uniqueCount="52">
  <si>
    <t xml:space="preserve">Bijlage 3    Invulformulier tarieven </t>
  </si>
  <si>
    <t>Auteur:</t>
  </si>
  <si>
    <t>Team Inkoop gemeente Hilversum</t>
  </si>
  <si>
    <t>Datum:</t>
  </si>
  <si>
    <t>17 september 2025</t>
  </si>
  <si>
    <t xml:space="preserve">Naam aanbesteding: </t>
  </si>
  <si>
    <t>Raamovereenkomst Ingenieursdiensten</t>
  </si>
  <si>
    <t>Tabblad 2 - Schrijfwijzer</t>
  </si>
  <si>
    <t xml:space="preserve">Dit invulformulier tarieven bestaat uit één onderdeel, namelijk tabblad 3: Inschrijfstaat Ingenieursdiensten </t>
  </si>
  <si>
    <t>Invulinstructies en aandachtspunten voor de Inschrijver:</t>
  </si>
  <si>
    <t xml:space="preserve">U dient in de tabbladen de geel gemarkeerde velden in te vullen. 
</t>
  </si>
  <si>
    <t>In de Aanbestedingsleidraad staan de verdere eisen en tips aangaande dit Invulformulier en uw Inschrijving genoemd. 
Neem deze ook eerst zorgvuldig door alvorens u dit formulier invult.</t>
  </si>
  <si>
    <t>De tarieven dienen binnen de bandbreedte te zijn (bijlage 3)</t>
  </si>
  <si>
    <t>Er mogen geen wijzigingen in dit formulier worden aangebracht.</t>
  </si>
  <si>
    <t>Tot slot dient het Invulformulier tarieven ondertekend te worden door een daartoe bevoegde functionaris.</t>
  </si>
  <si>
    <t>Tabblad 3 - Fictieve Inschrijfstaat</t>
  </si>
  <si>
    <t>Functieniveau</t>
  </si>
  <si>
    <t>junior</t>
  </si>
  <si>
    <t>medio</t>
  </si>
  <si>
    <t>senior</t>
  </si>
  <si>
    <t>Functies</t>
  </si>
  <si>
    <t>Tarief per uur</t>
  </si>
  <si>
    <t>Projectmanager</t>
  </si>
  <si>
    <t>Projectleider (SPOC)</t>
  </si>
  <si>
    <t>Ontwerpleider</t>
  </si>
  <si>
    <t>Werkvoorbereider</t>
  </si>
  <si>
    <t>Tekenaar / Modelleur</t>
  </si>
  <si>
    <t>Projectondersteuner</t>
  </si>
  <si>
    <t>Landschapontwerper</t>
  </si>
  <si>
    <t>Stedebouwkundige</t>
  </si>
  <si>
    <t>System Engineer</t>
  </si>
  <si>
    <t>Directievoerder - CROW gecertificeerd</t>
  </si>
  <si>
    <t>Toezichthouder</t>
  </si>
  <si>
    <t>Landmeter</t>
  </si>
  <si>
    <t>Subtotaal</t>
  </si>
  <si>
    <t>Totaal</t>
  </si>
  <si>
    <t>Inschrijfsom</t>
  </si>
  <si>
    <t>ONDERTEKENING INSCHRIJFSTAAT</t>
  </si>
  <si>
    <t>Naam Inschrijver</t>
  </si>
  <si>
    <t>Ingevuld door 
(tekenbevoegde functionaris Inschrijver)</t>
  </si>
  <si>
    <t>Functie</t>
  </si>
  <si>
    <t>Plaats en datum</t>
  </si>
  <si>
    <t>Handtekening tekenbevoegde functionaris</t>
  </si>
  <si>
    <t>Bandbreedte uurtarieven</t>
  </si>
  <si>
    <t>Omschrijving</t>
  </si>
  <si>
    <t>Range</t>
  </si>
  <si>
    <t>tot</t>
  </si>
  <si>
    <t>Projectondersteuner (Assistent)</t>
  </si>
  <si>
    <t>Werkvoorbereider / bestekschrijver</t>
  </si>
  <si>
    <t>(Landschap) Ontwerper</t>
  </si>
  <si>
    <t xml:space="preserve">tot </t>
  </si>
  <si>
    <t>* specialisme zoals benoemd in bijlage F beschrijving vakgebieden en functies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</si>
</sst>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9" fillId="6" borderId="25" applyNumberFormat="0" applyAlignment="0" applyProtection="0"/>
    <xf numFmtId="0" fontId="10" fillId="7" borderId="25" applyNumberFormat="0" applyAlignment="0" applyProtection="0"/>
    <xf numFmtId="44" fontId="2" fillId="0" borderId="0" applyFont="0" applyFill="0" applyBorder="0" applyAlignment="0" applyProtection="0"/>
  </cellStyleXfs>
  <cellXfs count="138">
    <xf numFmtId="0" fontId="0" fillId="0" borderId="0" xfId="0"/>
    <xf numFmtId="0" fontId="0" fillId="2" borderId="0" xfId="0" applyFill="1"/>
    <xf numFmtId="0" fontId="5" fillId="2" borderId="12" xfId="0" applyFont="1" applyFill="1" applyBorder="1" applyAlignment="1">
      <alignment horizontal="center"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7" xfId="0" applyFill="1" applyBorder="1" applyAlignment="1">
      <alignment vertical="center"/>
    </xf>
    <xf numFmtId="0" fontId="0" fillId="2" borderId="15" xfId="0" applyFill="1" applyBorder="1"/>
    <xf numFmtId="0" fontId="6" fillId="2" borderId="7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5" xfId="0" applyFill="1" applyBorder="1" applyAlignment="1">
      <alignment vertical="center"/>
    </xf>
    <xf numFmtId="49" fontId="0" fillId="2" borderId="0" xfId="0" applyNumberFormat="1" applyFill="1" applyAlignment="1">
      <alignment horizontal="left" vertical="center"/>
    </xf>
    <xf numFmtId="0" fontId="6" fillId="2" borderId="7" xfId="0" applyFont="1" applyFill="1" applyBorder="1" applyAlignment="1">
      <alignment horizontal="justify" vertical="center"/>
    </xf>
    <xf numFmtId="0" fontId="0" fillId="2" borderId="16" xfId="0" applyFill="1" applyBorder="1"/>
    <xf numFmtId="0" fontId="0" fillId="2" borderId="6" xfId="0" applyFill="1" applyBorder="1"/>
    <xf numFmtId="0" fontId="0" fillId="2" borderId="17" xfId="0" applyFill="1" applyBorder="1"/>
    <xf numFmtId="0" fontId="1" fillId="2" borderId="0" xfId="0" applyFont="1" applyFill="1"/>
    <xf numFmtId="0" fontId="0" fillId="2" borderId="18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3" fillId="4" borderId="10" xfId="0" applyFont="1" applyFill="1" applyBorder="1" applyAlignment="1">
      <alignment vertical="top"/>
    </xf>
    <xf numFmtId="0" fontId="0" fillId="2" borderId="11" xfId="0" applyFill="1" applyBorder="1" applyAlignment="1">
      <alignment vertical="top" wrapText="1"/>
    </xf>
    <xf numFmtId="0" fontId="0" fillId="2" borderId="24" xfId="0" applyFill="1" applyBorder="1" applyAlignment="1">
      <alignment vertical="top" wrapText="1"/>
    </xf>
    <xf numFmtId="0" fontId="11" fillId="2" borderId="0" xfId="0" applyFont="1" applyFill="1" applyAlignment="1">
      <alignment horizontal="center"/>
    </xf>
    <xf numFmtId="44" fontId="11" fillId="2" borderId="0" xfId="1" applyFont="1" applyFill="1" applyProtection="1"/>
    <xf numFmtId="0" fontId="11" fillId="2" borderId="0" xfId="0" applyFont="1" applyFill="1"/>
    <xf numFmtId="164" fontId="11" fillId="2" borderId="0" xfId="0" applyNumberFormat="1" applyFont="1" applyFill="1" applyAlignment="1">
      <alignment horizontal="right"/>
    </xf>
    <xf numFmtId="3" fontId="11" fillId="2" borderId="0" xfId="0" applyNumberFormat="1" applyFont="1" applyFill="1" applyAlignment="1">
      <alignment horizontal="right" wrapText="1"/>
    </xf>
    <xf numFmtId="0" fontId="11" fillId="2" borderId="0" xfId="0" applyFont="1" applyFill="1" applyAlignment="1">
      <alignment horizontal="right"/>
    </xf>
    <xf numFmtId="0" fontId="13" fillId="7" borderId="30" xfId="3" applyFont="1" applyBorder="1" applyAlignment="1" applyProtection="1">
      <alignment vertical="center" wrapText="1"/>
    </xf>
    <xf numFmtId="0" fontId="11" fillId="0" borderId="0" xfId="0" applyFont="1"/>
    <xf numFmtId="164" fontId="11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/>
    </xf>
    <xf numFmtId="0" fontId="8" fillId="4" borderId="36" xfId="0" applyFont="1" applyFill="1" applyBorder="1"/>
    <xf numFmtId="164" fontId="11" fillId="2" borderId="1" xfId="0" applyNumberFormat="1" applyFont="1" applyFill="1" applyBorder="1" applyAlignment="1">
      <alignment horizontal="right" wrapText="1"/>
    </xf>
    <xf numFmtId="164" fontId="11" fillId="2" borderId="0" xfId="0" applyNumberFormat="1" applyFont="1" applyFill="1" applyAlignment="1">
      <alignment horizontal="right" wrapText="1"/>
    </xf>
    <xf numFmtId="0" fontId="13" fillId="2" borderId="0" xfId="2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right" vertical="center"/>
      <protection locked="0"/>
    </xf>
    <xf numFmtId="0" fontId="8" fillId="4" borderId="38" xfId="0" applyFont="1" applyFill="1" applyBorder="1"/>
    <xf numFmtId="0" fontId="8" fillId="4" borderId="0" xfId="0" applyFont="1" applyFill="1"/>
    <xf numFmtId="0" fontId="8" fillId="4" borderId="1" xfId="0" applyFont="1" applyFill="1" applyBorder="1"/>
    <xf numFmtId="0" fontId="11" fillId="2" borderId="0" xfId="0" applyFont="1" applyFill="1" applyAlignment="1">
      <alignment wrapText="1"/>
    </xf>
    <xf numFmtId="0" fontId="8" fillId="4" borderId="0" xfId="0" applyFont="1" applyFill="1" applyAlignment="1">
      <alignment wrapText="1"/>
    </xf>
    <xf numFmtId="0" fontId="8" fillId="2" borderId="0" xfId="0" applyFont="1" applyFill="1" applyAlignment="1">
      <alignment vertical="center" wrapText="1"/>
    </xf>
    <xf numFmtId="0" fontId="13" fillId="7" borderId="26" xfId="3" applyFont="1" applyBorder="1" applyAlignment="1" applyProtection="1">
      <alignment vertical="center" wrapText="1"/>
    </xf>
    <xf numFmtId="0" fontId="13" fillId="7" borderId="33" xfId="3" applyFont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49" fontId="16" fillId="2" borderId="0" xfId="0" applyNumberFormat="1" applyFont="1" applyFill="1" applyAlignment="1">
      <alignment horizontal="left" vertical="center"/>
    </xf>
    <xf numFmtId="0" fontId="1" fillId="10" borderId="39" xfId="0" applyFont="1" applyFill="1" applyBorder="1" applyAlignment="1">
      <alignment horizontal="left" vertical="center"/>
    </xf>
    <xf numFmtId="44" fontId="0" fillId="0" borderId="5" xfId="0" applyNumberFormat="1" applyBorder="1" applyAlignment="1">
      <alignment horizontal="center" vertical="center"/>
    </xf>
    <xf numFmtId="0" fontId="0" fillId="0" borderId="22" xfId="0" applyBorder="1" applyAlignment="1">
      <alignment horizontal="center"/>
    </xf>
    <xf numFmtId="17" fontId="0" fillId="0" borderId="0" xfId="0" applyNumberFormat="1"/>
    <xf numFmtId="2" fontId="11" fillId="2" borderId="0" xfId="0" applyNumberFormat="1" applyFont="1" applyFill="1"/>
    <xf numFmtId="2" fontId="11" fillId="2" borderId="0" xfId="1" applyNumberFormat="1" applyFont="1" applyFill="1" applyProtection="1"/>
    <xf numFmtId="10" fontId="11" fillId="2" borderId="0" xfId="1" applyNumberFormat="1" applyFont="1" applyFill="1" applyProtection="1"/>
    <xf numFmtId="3" fontId="11" fillId="0" borderId="22" xfId="0" applyNumberFormat="1" applyFont="1" applyBorder="1" applyAlignment="1">
      <alignment horizontal="center" wrapText="1"/>
    </xf>
    <xf numFmtId="164" fontId="11" fillId="8" borderId="1" xfId="0" applyNumberFormat="1" applyFont="1" applyFill="1" applyBorder="1" applyAlignment="1">
      <alignment horizontal="center" vertical="center"/>
    </xf>
    <xf numFmtId="164" fontId="11" fillId="2" borderId="37" xfId="0" applyNumberFormat="1" applyFont="1" applyFill="1" applyBorder="1" applyAlignment="1">
      <alignment horizontal="right"/>
    </xf>
    <xf numFmtId="164" fontId="11" fillId="2" borderId="37" xfId="0" applyNumberFormat="1" applyFont="1" applyFill="1" applyBorder="1" applyAlignment="1">
      <alignment horizontal="right" wrapText="1"/>
    </xf>
    <xf numFmtId="164" fontId="12" fillId="2" borderId="42" xfId="0" applyNumberFormat="1" applyFont="1" applyFill="1" applyBorder="1" applyAlignment="1">
      <alignment horizontal="right"/>
    </xf>
    <xf numFmtId="164" fontId="11" fillId="2" borderId="44" xfId="0" applyNumberFormat="1" applyFont="1" applyFill="1" applyBorder="1" applyAlignment="1">
      <alignment horizontal="right"/>
    </xf>
    <xf numFmtId="3" fontId="11" fillId="2" borderId="45" xfId="0" applyNumberFormat="1" applyFont="1" applyFill="1" applyBorder="1" applyAlignment="1">
      <alignment horizontal="right" wrapText="1"/>
    </xf>
    <xf numFmtId="3" fontId="11" fillId="2" borderId="46" xfId="0" applyNumberFormat="1" applyFont="1" applyFill="1" applyBorder="1" applyAlignment="1">
      <alignment horizontal="right" wrapText="1"/>
    </xf>
    <xf numFmtId="0" fontId="15" fillId="4" borderId="18" xfId="0" applyFont="1" applyFill="1" applyBorder="1" applyAlignment="1">
      <alignment wrapText="1"/>
    </xf>
    <xf numFmtId="0" fontId="8" fillId="4" borderId="47" xfId="0" applyFont="1" applyFill="1" applyBorder="1"/>
    <xf numFmtId="164" fontId="11" fillId="8" borderId="48" xfId="0" applyNumberFormat="1" applyFont="1" applyFill="1" applyBorder="1" applyAlignment="1">
      <alignment horizontal="center" vertical="center"/>
    </xf>
    <xf numFmtId="0" fontId="8" fillId="4" borderId="49" xfId="0" applyFont="1" applyFill="1" applyBorder="1"/>
    <xf numFmtId="164" fontId="11" fillId="8" borderId="50" xfId="0" applyNumberFormat="1" applyFont="1" applyFill="1" applyBorder="1" applyAlignment="1">
      <alignment horizontal="center" vertical="center"/>
    </xf>
    <xf numFmtId="164" fontId="11" fillId="8" borderId="51" xfId="0" applyNumberFormat="1" applyFont="1" applyFill="1" applyBorder="1" applyAlignment="1">
      <alignment horizontal="center" vertical="center"/>
    </xf>
    <xf numFmtId="3" fontId="11" fillId="2" borderId="55" xfId="0" applyNumberFormat="1" applyFont="1" applyFill="1" applyBorder="1" applyAlignment="1">
      <alignment horizontal="right" wrapText="1"/>
    </xf>
    <xf numFmtId="164" fontId="11" fillId="8" borderId="40" xfId="0" applyNumberFormat="1" applyFont="1" applyFill="1" applyBorder="1" applyAlignment="1">
      <alignment horizontal="center" vertical="center"/>
    </xf>
    <xf numFmtId="3" fontId="11" fillId="2" borderId="41" xfId="0" applyNumberFormat="1" applyFont="1" applyFill="1" applyBorder="1" applyAlignment="1">
      <alignment horizontal="right" wrapText="1"/>
    </xf>
    <xf numFmtId="164" fontId="11" fillId="8" borderId="56" xfId="0" applyNumberFormat="1" applyFont="1" applyFill="1" applyBorder="1" applyAlignment="1">
      <alignment horizontal="center" vertical="center"/>
    </xf>
    <xf numFmtId="3" fontId="11" fillId="0" borderId="50" xfId="0" applyNumberFormat="1" applyFont="1" applyBorder="1" applyAlignment="1">
      <alignment horizontal="center" wrapText="1"/>
    </xf>
    <xf numFmtId="0" fontId="3" fillId="0" borderId="8" xfId="0" applyFont="1" applyBorder="1"/>
    <xf numFmtId="0" fontId="3" fillId="0" borderId="9" xfId="0" applyFont="1" applyBorder="1"/>
    <xf numFmtId="0" fontId="1" fillId="9" borderId="18" xfId="0" applyFont="1" applyFill="1" applyBorder="1"/>
    <xf numFmtId="0" fontId="1" fillId="10" borderId="57" xfId="0" applyFont="1" applyFill="1" applyBorder="1" applyAlignment="1">
      <alignment horizontal="left" vertical="center"/>
    </xf>
    <xf numFmtId="0" fontId="1" fillId="10" borderId="48" xfId="0" applyFont="1" applyFill="1" applyBorder="1" applyAlignment="1">
      <alignment horizontal="center" vertical="center" wrapText="1"/>
    </xf>
    <xf numFmtId="0" fontId="0" fillId="0" borderId="8" xfId="0" applyBorder="1"/>
    <xf numFmtId="44" fontId="0" fillId="0" borderId="23" xfId="0" applyNumberFormat="1" applyBorder="1" applyAlignment="1">
      <alignment horizontal="center"/>
    </xf>
    <xf numFmtId="0" fontId="0" fillId="0" borderId="9" xfId="0" applyBorder="1" applyAlignment="1">
      <alignment wrapText="1"/>
    </xf>
    <xf numFmtId="4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44" fontId="0" fillId="0" borderId="24" xfId="0" applyNumberForma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top" wrapText="1"/>
    </xf>
    <xf numFmtId="0" fontId="3" fillId="4" borderId="19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3" fillId="4" borderId="21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23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22" xfId="0" applyFill="1" applyBorder="1" applyAlignment="1">
      <alignment horizontal="left" vertical="top" wrapText="1"/>
    </xf>
    <xf numFmtId="0" fontId="0" fillId="2" borderId="23" xfId="0" applyFill="1" applyBorder="1" applyAlignment="1">
      <alignment horizontal="left" vertical="top" wrapText="1"/>
    </xf>
    <xf numFmtId="0" fontId="14" fillId="5" borderId="2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3" fontId="12" fillId="2" borderId="18" xfId="0" applyNumberFormat="1" applyFont="1" applyFill="1" applyBorder="1" applyAlignment="1">
      <alignment horizontal="center" wrapText="1"/>
    </xf>
    <xf numFmtId="3" fontId="12" fillId="2" borderId="47" xfId="0" applyNumberFormat="1" applyFont="1" applyFill="1" applyBorder="1" applyAlignment="1">
      <alignment horizontal="center" wrapText="1"/>
    </xf>
    <xf numFmtId="3" fontId="12" fillId="2" borderId="52" xfId="0" applyNumberFormat="1" applyFont="1" applyFill="1" applyBorder="1" applyAlignment="1">
      <alignment horizontal="center" wrapText="1"/>
    </xf>
    <xf numFmtId="3" fontId="12" fillId="2" borderId="53" xfId="0" applyNumberFormat="1" applyFont="1" applyFill="1" applyBorder="1" applyAlignment="1">
      <alignment horizontal="center" wrapText="1"/>
    </xf>
    <xf numFmtId="3" fontId="12" fillId="2" borderId="54" xfId="0" applyNumberFormat="1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/>
    </xf>
    <xf numFmtId="0" fontId="12" fillId="2" borderId="54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164" fontId="12" fillId="2" borderId="43" xfId="0" applyNumberFormat="1" applyFont="1" applyFill="1" applyBorder="1" applyAlignment="1">
      <alignment horizontal="center" wrapText="1"/>
    </xf>
    <xf numFmtId="164" fontId="12" fillId="2" borderId="3" xfId="0" applyNumberFormat="1" applyFont="1" applyFill="1" applyBorder="1" applyAlignment="1">
      <alignment horizontal="center" wrapText="1"/>
    </xf>
    <xf numFmtId="0" fontId="11" fillId="8" borderId="33" xfId="0" applyFont="1" applyFill="1" applyBorder="1" applyAlignment="1" applyProtection="1">
      <alignment horizontal="right" vertical="center"/>
      <protection locked="0"/>
    </xf>
    <xf numFmtId="0" fontId="11" fillId="8" borderId="34" xfId="0" applyFont="1" applyFill="1" applyBorder="1" applyAlignment="1" applyProtection="1">
      <alignment horizontal="right" vertical="center"/>
      <protection locked="0"/>
    </xf>
    <xf numFmtId="0" fontId="11" fillId="8" borderId="35" xfId="0" applyFont="1" applyFill="1" applyBorder="1" applyAlignment="1" applyProtection="1">
      <alignment horizontal="right" vertical="center"/>
      <protection locked="0"/>
    </xf>
    <xf numFmtId="0" fontId="13" fillId="9" borderId="2" xfId="2" applyFont="1" applyFill="1" applyBorder="1" applyAlignment="1" applyProtection="1">
      <alignment horizontal="center" vertical="center" wrapText="1"/>
    </xf>
    <xf numFmtId="0" fontId="13" fillId="9" borderId="4" xfId="2" applyFont="1" applyFill="1" applyBorder="1" applyAlignment="1" applyProtection="1">
      <alignment horizontal="center" vertical="center" wrapText="1"/>
    </xf>
    <xf numFmtId="0" fontId="13" fillId="9" borderId="3" xfId="2" applyFont="1" applyFill="1" applyBorder="1" applyAlignment="1" applyProtection="1">
      <alignment horizontal="center" vertical="center" wrapText="1"/>
    </xf>
    <xf numFmtId="0" fontId="11" fillId="8" borderId="27" xfId="0" applyFont="1" applyFill="1" applyBorder="1" applyAlignment="1" applyProtection="1">
      <alignment horizontal="right" vertical="center"/>
      <protection locked="0"/>
    </xf>
    <xf numFmtId="0" fontId="11" fillId="8" borderId="28" xfId="0" applyFont="1" applyFill="1" applyBorder="1" applyAlignment="1" applyProtection="1">
      <alignment horizontal="right" vertical="center"/>
      <protection locked="0"/>
    </xf>
    <xf numFmtId="0" fontId="11" fillId="8" borderId="29" xfId="0" applyFont="1" applyFill="1" applyBorder="1" applyAlignment="1" applyProtection="1">
      <alignment horizontal="right" vertical="center"/>
      <protection locked="0"/>
    </xf>
    <xf numFmtId="0" fontId="11" fillId="8" borderId="30" xfId="0" applyFont="1" applyFill="1" applyBorder="1" applyAlignment="1" applyProtection="1">
      <alignment horizontal="right" vertical="center"/>
      <protection locked="0"/>
    </xf>
    <xf numFmtId="0" fontId="11" fillId="8" borderId="31" xfId="0" applyFont="1" applyFill="1" applyBorder="1" applyAlignment="1" applyProtection="1">
      <alignment horizontal="right" vertical="center"/>
      <protection locked="0"/>
    </xf>
    <xf numFmtId="0" fontId="11" fillId="8" borderId="32" xfId="0" applyFont="1" applyFill="1" applyBorder="1" applyAlignment="1" applyProtection="1">
      <alignment horizontal="right" vertical="center"/>
      <protection locked="0"/>
    </xf>
    <xf numFmtId="0" fontId="17" fillId="5" borderId="2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3" fontId="1" fillId="9" borderId="19" xfId="0" applyNumberFormat="1" applyFont="1" applyFill="1" applyBorder="1" applyAlignment="1">
      <alignment horizontal="center" wrapText="1"/>
    </xf>
    <xf numFmtId="3" fontId="1" fillId="9" borderId="20" xfId="0" applyNumberFormat="1" applyFont="1" applyFill="1" applyBorder="1" applyAlignment="1">
      <alignment horizontal="center" wrapText="1"/>
    </xf>
    <xf numFmtId="3" fontId="1" fillId="9" borderId="21" xfId="0" applyNumberFormat="1" applyFont="1" applyFill="1" applyBorder="1" applyAlignment="1">
      <alignment horizontal="center" wrapText="1"/>
    </xf>
    <xf numFmtId="44" fontId="18" fillId="0" borderId="23" xfId="0" applyNumberFormat="1" applyFont="1" applyBorder="1" applyAlignment="1">
      <alignment horizontal="center"/>
    </xf>
    <xf numFmtId="44" fontId="18" fillId="0" borderId="5" xfId="0" applyNumberFormat="1" applyFont="1" applyBorder="1" applyAlignment="1">
      <alignment horizontal="center" vertical="center"/>
    </xf>
  </cellXfs>
  <cellStyles count="5">
    <cellStyle name="Berekening" xfId="3" builtinId="22"/>
    <cellStyle name="Invoer" xfId="2" builtinId="20"/>
    <cellStyle name="Standaard" xfId="0" builtinId="0"/>
    <cellStyle name="Valuta" xfId="1" builtinId="4"/>
    <cellStyle name="Valuta 2" xfId="4" xr:uid="{CB61D529-D136-4F45-96B9-C74EA281D528}"/>
  </cellStyles>
  <dxfs count="0"/>
  <tableStyles count="0" defaultTableStyle="TableStyleMedium2" defaultPivotStyle="PivotStyleLight16"/>
  <colors>
    <mruColors>
      <color rgb="FF006666"/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1590675</xdr:colOff>
      <xdr:row>3</xdr:row>
      <xdr:rowOff>114301</xdr:rowOff>
    </xdr:from>
    <xdr:to>
      <xdr:col>5</xdr:col>
      <xdr:colOff>228600</xdr:colOff>
      <xdr:row>6</xdr:row>
      <xdr:rowOff>104141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F8E9FAC-679C-4025-9F70-9213E86FD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695326"/>
          <a:ext cx="2105025" cy="5613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254000</xdr:colOff>
      <xdr:row>3</xdr:row>
      <xdr:rowOff>158750</xdr:rowOff>
    </xdr:from>
    <xdr:to>
      <xdr:col>4</xdr:col>
      <xdr:colOff>2359025</xdr:colOff>
      <xdr:row>5</xdr:row>
      <xdr:rowOff>95673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979410D-E365-4A0C-BF39-6ABDFDDC9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583" y="793750"/>
          <a:ext cx="2105025" cy="561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64E6E-5369-480E-98AC-5BADEBD34F28}">
  <dimension ref="C2:G29"/>
  <sheetViews>
    <sheetView workbookViewId="0">
      <selection activeCell="A3" sqref="A3"/>
    </sheetView>
  </sheetViews>
  <sheetFormatPr defaultColWidth="9.140625" defaultRowHeight="15" x14ac:dyDescent="0.25"/>
  <cols>
    <col min="1" max="1" width="9.140625" style="1"/>
    <col min="2" max="2" width="3.42578125" style="1" customWidth="1"/>
    <col min="3" max="3" width="26.28515625" style="1" customWidth="1"/>
    <col min="4" max="6" width="12.85546875" style="1" customWidth="1"/>
    <col min="7" max="7" width="28" style="1" customWidth="1"/>
    <col min="8" max="8" width="3.140625" style="1" customWidth="1"/>
    <col min="9" max="16384" width="9.140625" style="1"/>
  </cols>
  <sheetData>
    <row r="2" spans="3:7" ht="15.75" thickBot="1" x14ac:dyDescent="0.3"/>
    <row r="3" spans="3:7" x14ac:dyDescent="0.25">
      <c r="C3" s="2"/>
      <c r="D3" s="3"/>
      <c r="E3" s="3"/>
      <c r="F3" s="3"/>
      <c r="G3" s="4"/>
    </row>
    <row r="4" spans="3:7" x14ac:dyDescent="0.25">
      <c r="C4" s="5"/>
      <c r="G4" s="6"/>
    </row>
    <row r="5" spans="3:7" x14ac:dyDescent="0.25">
      <c r="C5" s="7"/>
      <c r="G5" s="6"/>
    </row>
    <row r="6" spans="3:7" x14ac:dyDescent="0.25">
      <c r="C6" s="7"/>
      <c r="G6" s="6"/>
    </row>
    <row r="7" spans="3:7" x14ac:dyDescent="0.25">
      <c r="C7" s="7"/>
      <c r="G7" s="6"/>
    </row>
    <row r="8" spans="3:7" x14ac:dyDescent="0.25">
      <c r="C8" s="7"/>
      <c r="G8" s="6"/>
    </row>
    <row r="9" spans="3:7" ht="18.75" x14ac:dyDescent="0.25">
      <c r="C9" s="86" t="s">
        <v>0</v>
      </c>
      <c r="D9" s="87"/>
      <c r="E9" s="87"/>
      <c r="F9" s="87"/>
      <c r="G9" s="88"/>
    </row>
    <row r="10" spans="3:7" ht="18.75" customHeight="1" x14ac:dyDescent="0.25">
      <c r="C10" s="89"/>
      <c r="D10" s="90"/>
      <c r="E10" s="90"/>
      <c r="F10" s="90"/>
      <c r="G10" s="91"/>
    </row>
    <row r="11" spans="3:7" x14ac:dyDescent="0.25">
      <c r="C11" s="7"/>
      <c r="G11" s="6"/>
    </row>
    <row r="12" spans="3:7" x14ac:dyDescent="0.25">
      <c r="C12" s="7"/>
      <c r="G12" s="6"/>
    </row>
    <row r="13" spans="3:7" s="8" customFormat="1" ht="23.25" customHeight="1" x14ac:dyDescent="0.25">
      <c r="C13" s="5" t="s">
        <v>1</v>
      </c>
      <c r="D13" s="8" t="s">
        <v>2</v>
      </c>
      <c r="G13" s="9"/>
    </row>
    <row r="14" spans="3:7" s="8" customFormat="1" ht="23.25" customHeight="1" x14ac:dyDescent="0.25">
      <c r="C14" s="5" t="s">
        <v>3</v>
      </c>
      <c r="D14" s="48" t="s">
        <v>4</v>
      </c>
      <c r="E14" s="10"/>
      <c r="F14" s="10"/>
      <c r="G14" s="9"/>
    </row>
    <row r="15" spans="3:7" s="8" customFormat="1" ht="23.25" customHeight="1" x14ac:dyDescent="0.25">
      <c r="C15" s="5" t="s">
        <v>5</v>
      </c>
      <c r="D15" s="8" t="s">
        <v>6</v>
      </c>
      <c r="G15" s="9"/>
    </row>
    <row r="16" spans="3:7" x14ac:dyDescent="0.25">
      <c r="C16" s="11"/>
      <c r="G16" s="6"/>
    </row>
    <row r="17" spans="3:7" ht="15.75" thickBot="1" x14ac:dyDescent="0.3">
      <c r="C17" s="12"/>
      <c r="D17" s="13"/>
      <c r="E17" s="13"/>
      <c r="F17" s="13"/>
      <c r="G17" s="14"/>
    </row>
    <row r="20" spans="3:7" ht="15" customHeight="1" x14ac:dyDescent="0.25"/>
    <row r="24" spans="3:7" ht="15" customHeight="1" x14ac:dyDescent="0.25"/>
    <row r="29" spans="3:7" ht="15" customHeight="1" x14ac:dyDescent="0.25"/>
  </sheetData>
  <mergeCells count="2">
    <mergeCell ref="C9:G9"/>
    <mergeCell ref="C10:G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BB403-CB2D-420F-8A31-5A4FAFE97E31}">
  <dimension ref="B1:E12"/>
  <sheetViews>
    <sheetView zoomScale="90" zoomScaleNormal="90" workbookViewId="0">
      <selection activeCell="C14" sqref="C14"/>
    </sheetView>
  </sheetViews>
  <sheetFormatPr defaultColWidth="9.140625" defaultRowHeight="15" x14ac:dyDescent="0.25"/>
  <cols>
    <col min="1" max="1" width="3.28515625" style="1" customWidth="1"/>
    <col min="2" max="2" width="3.7109375" style="1" customWidth="1"/>
    <col min="3" max="3" width="41.140625" style="1" customWidth="1"/>
    <col min="4" max="4" width="47.140625" style="1" customWidth="1"/>
    <col min="5" max="5" width="36.85546875" style="1" customWidth="1"/>
    <col min="6" max="6" width="2.140625" style="1" customWidth="1"/>
    <col min="7" max="7" width="7.85546875" style="1" customWidth="1"/>
    <col min="8" max="16384" width="9.140625" style="1"/>
  </cols>
  <sheetData>
    <row r="1" spans="2:5" ht="15.75" thickBot="1" x14ac:dyDescent="0.3"/>
    <row r="2" spans="2:5" ht="16.5" thickBot="1" x14ac:dyDescent="0.3">
      <c r="B2" s="92" t="s">
        <v>7</v>
      </c>
      <c r="C2" s="93"/>
      <c r="D2" s="93"/>
      <c r="E2" s="94"/>
    </row>
    <row r="5" spans="2:5" ht="34.5" customHeight="1" x14ac:dyDescent="0.25">
      <c r="B5" s="95" t="s">
        <v>8</v>
      </c>
      <c r="C5" s="95"/>
      <c r="D5" s="95"/>
    </row>
    <row r="7" spans="2:5" ht="15.75" thickBot="1" x14ac:dyDescent="0.3">
      <c r="B7" s="15" t="s">
        <v>9</v>
      </c>
    </row>
    <row r="8" spans="2:5" ht="20.25" customHeight="1" x14ac:dyDescent="0.25">
      <c r="B8" s="16">
        <v>1</v>
      </c>
      <c r="C8" s="96" t="s">
        <v>10</v>
      </c>
      <c r="D8" s="97"/>
      <c r="E8" s="98"/>
    </row>
    <row r="9" spans="2:5" ht="33" customHeight="1" x14ac:dyDescent="0.25">
      <c r="B9" s="17">
        <v>2</v>
      </c>
      <c r="C9" s="99" t="s">
        <v>11</v>
      </c>
      <c r="D9" s="100"/>
      <c r="E9" s="101"/>
    </row>
    <row r="10" spans="2:5" ht="33" customHeight="1" x14ac:dyDescent="0.25">
      <c r="B10" s="17">
        <v>3</v>
      </c>
      <c r="C10" s="99" t="s">
        <v>12</v>
      </c>
      <c r="D10" s="100"/>
      <c r="E10" s="101"/>
    </row>
    <row r="11" spans="2:5" ht="17.25" customHeight="1" x14ac:dyDescent="0.25">
      <c r="B11" s="17">
        <v>4</v>
      </c>
      <c r="C11" s="102" t="s">
        <v>13</v>
      </c>
      <c r="D11" s="103"/>
      <c r="E11" s="104"/>
    </row>
    <row r="12" spans="2:5" ht="21" customHeight="1" thickBot="1" x14ac:dyDescent="0.3">
      <c r="B12" s="18">
        <v>5</v>
      </c>
      <c r="C12" s="19" t="s">
        <v>14</v>
      </c>
      <c r="D12" s="20"/>
      <c r="E12" s="21"/>
    </row>
  </sheetData>
  <mergeCells count="6">
    <mergeCell ref="B2:E2"/>
    <mergeCell ref="B5:D5"/>
    <mergeCell ref="C8:E8"/>
    <mergeCell ref="C9:E9"/>
    <mergeCell ref="C11:E11"/>
    <mergeCell ref="C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3299D-3033-42B2-B411-4B98BE8070C2}">
  <dimension ref="A1:BE125"/>
  <sheetViews>
    <sheetView zoomScaleNormal="100" workbookViewId="0">
      <selection activeCell="B20" sqref="B20"/>
    </sheetView>
  </sheetViews>
  <sheetFormatPr defaultColWidth="9.140625" defaultRowHeight="12.75" x14ac:dyDescent="0.2"/>
  <cols>
    <col min="1" max="1" width="3" style="22" customWidth="1"/>
    <col min="2" max="2" width="50.140625" style="46" customWidth="1"/>
    <col min="3" max="3" width="13.7109375" style="30" customWidth="1"/>
    <col min="4" max="4" width="10.7109375" style="31" customWidth="1"/>
    <col min="5" max="5" width="13.42578125" style="31" customWidth="1"/>
    <col min="6" max="6" width="10.7109375" style="32" customWidth="1"/>
    <col min="7" max="7" width="13.42578125" style="32" customWidth="1"/>
    <col min="8" max="8" width="10.7109375" style="32" customWidth="1"/>
    <col min="9" max="9" width="13.140625" style="32" customWidth="1"/>
    <col min="10" max="10" width="17.5703125" style="29" customWidth="1"/>
    <col min="11" max="11" width="17.7109375" style="24" customWidth="1"/>
    <col min="12" max="12" width="22.28515625" style="23" customWidth="1"/>
    <col min="13" max="13" width="16.85546875" style="23" customWidth="1"/>
    <col min="14" max="16" width="17.28515625" style="24" customWidth="1"/>
    <col min="17" max="17" width="16.7109375" style="24" customWidth="1"/>
    <col min="18" max="57" width="9.140625" style="24"/>
    <col min="58" max="16384" width="9.140625" style="29"/>
  </cols>
  <sheetData>
    <row r="1" spans="1:13" s="24" customFormat="1" ht="24.75" customHeight="1" thickBot="1" x14ac:dyDescent="0.25">
      <c r="A1" s="22"/>
      <c r="B1" s="105" t="s">
        <v>15</v>
      </c>
      <c r="C1" s="106"/>
      <c r="D1" s="106"/>
      <c r="E1" s="106"/>
      <c r="F1" s="106"/>
      <c r="G1" s="106"/>
      <c r="H1" s="106"/>
      <c r="I1" s="106"/>
      <c r="J1" s="106"/>
      <c r="K1" s="107"/>
      <c r="L1" s="23"/>
      <c r="M1" s="23"/>
    </row>
    <row r="2" spans="1:13" s="24" customFormat="1" ht="13.5" thickBot="1" x14ac:dyDescent="0.25">
      <c r="A2" s="22"/>
      <c r="B2" s="41"/>
      <c r="C2" s="25"/>
      <c r="D2" s="26"/>
      <c r="E2" s="26"/>
      <c r="F2" s="27"/>
      <c r="G2" s="27"/>
      <c r="H2" s="27"/>
      <c r="I2" s="27"/>
      <c r="L2" s="23"/>
      <c r="M2" s="23"/>
    </row>
    <row r="3" spans="1:13" s="24" customFormat="1" x14ac:dyDescent="0.2">
      <c r="A3" s="22"/>
      <c r="B3" s="41"/>
      <c r="C3" s="25"/>
      <c r="D3" s="108" t="s">
        <v>16</v>
      </c>
      <c r="E3" s="109"/>
      <c r="F3" s="109"/>
      <c r="G3" s="109"/>
      <c r="H3" s="109"/>
      <c r="I3" s="110"/>
      <c r="L3" s="23"/>
      <c r="M3" s="23"/>
    </row>
    <row r="4" spans="1:13" s="24" customFormat="1" ht="15" customHeight="1" thickBot="1" x14ac:dyDescent="0.25">
      <c r="A4" s="22"/>
      <c r="B4" s="42"/>
      <c r="C4" s="39"/>
      <c r="D4" s="111" t="s">
        <v>17</v>
      </c>
      <c r="E4" s="112"/>
      <c r="F4" s="113" t="s">
        <v>18</v>
      </c>
      <c r="G4" s="114"/>
      <c r="H4" s="113" t="s">
        <v>19</v>
      </c>
      <c r="I4" s="115"/>
      <c r="L4" s="23"/>
      <c r="M4" s="23"/>
    </row>
    <row r="5" spans="1:13" s="24" customFormat="1" ht="13.5" thickBot="1" x14ac:dyDescent="0.25">
      <c r="A5" s="22"/>
      <c r="B5" s="64" t="s">
        <v>20</v>
      </c>
      <c r="C5" s="65"/>
      <c r="D5" s="70"/>
      <c r="E5" s="72" t="s">
        <v>21</v>
      </c>
      <c r="F5" s="70"/>
      <c r="G5" s="72" t="s">
        <v>21</v>
      </c>
      <c r="H5" s="70"/>
      <c r="I5" s="72" t="s">
        <v>21</v>
      </c>
      <c r="L5" s="23"/>
      <c r="M5" s="23"/>
    </row>
    <row r="6" spans="1:13" s="24" customFormat="1" ht="15" x14ac:dyDescent="0.25">
      <c r="A6" s="22"/>
      <c r="B6" s="75" t="s">
        <v>22</v>
      </c>
      <c r="C6" s="40"/>
      <c r="D6" s="56">
        <f>40*0.5</f>
        <v>20</v>
      </c>
      <c r="E6" s="71"/>
      <c r="F6" s="56">
        <f>40*0.3</f>
        <v>12</v>
      </c>
      <c r="G6" s="71"/>
      <c r="H6" s="56">
        <f>40*0.2</f>
        <v>8</v>
      </c>
      <c r="I6" s="73"/>
      <c r="J6" s="53"/>
      <c r="K6" s="54"/>
      <c r="L6" s="55"/>
    </row>
    <row r="7" spans="1:13" s="24" customFormat="1" ht="15" x14ac:dyDescent="0.25">
      <c r="A7" s="22"/>
      <c r="B7" s="75" t="s">
        <v>23</v>
      </c>
      <c r="C7" s="38"/>
      <c r="D7" s="47">
        <f>80*0.5</f>
        <v>40</v>
      </c>
      <c r="E7" s="71"/>
      <c r="F7" s="56">
        <f>80*0.3</f>
        <v>24</v>
      </c>
      <c r="G7" s="57"/>
      <c r="H7" s="56">
        <f>80*0.2</f>
        <v>16</v>
      </c>
      <c r="I7" s="66"/>
      <c r="J7" s="53"/>
      <c r="K7" s="54"/>
      <c r="L7" s="55"/>
    </row>
    <row r="8" spans="1:13" s="24" customFormat="1" ht="15.75" customHeight="1" x14ac:dyDescent="0.25">
      <c r="A8" s="22"/>
      <c r="B8" s="75" t="s">
        <v>24</v>
      </c>
      <c r="D8" s="47">
        <f>80*0.5</f>
        <v>40</v>
      </c>
      <c r="E8" s="71"/>
      <c r="F8" s="56">
        <f>80*0.3</f>
        <v>24</v>
      </c>
      <c r="G8" s="57"/>
      <c r="H8" s="56">
        <f>80*0.2</f>
        <v>16</v>
      </c>
      <c r="I8" s="66"/>
      <c r="J8" s="53"/>
      <c r="K8" s="54"/>
      <c r="L8" s="55"/>
    </row>
    <row r="9" spans="1:13" s="24" customFormat="1" ht="15" x14ac:dyDescent="0.25">
      <c r="A9" s="22"/>
      <c r="B9" s="75" t="s">
        <v>25</v>
      </c>
      <c r="C9" s="33"/>
      <c r="D9" s="47">
        <f>60*0.5</f>
        <v>30</v>
      </c>
      <c r="E9" s="71"/>
      <c r="F9" s="56">
        <f>60*0.3</f>
        <v>18</v>
      </c>
      <c r="G9" s="57"/>
      <c r="H9" s="56">
        <f>60*0.2</f>
        <v>12</v>
      </c>
      <c r="I9" s="66"/>
      <c r="J9" s="53"/>
      <c r="K9" s="54"/>
      <c r="L9" s="55"/>
    </row>
    <row r="10" spans="1:13" s="24" customFormat="1" ht="15" x14ac:dyDescent="0.25">
      <c r="A10" s="22"/>
      <c r="B10" s="75" t="s">
        <v>26</v>
      </c>
      <c r="C10" s="33"/>
      <c r="D10" s="47">
        <f>60*0.5</f>
        <v>30</v>
      </c>
      <c r="E10" s="71"/>
      <c r="F10" s="56">
        <f>60*0.3</f>
        <v>18</v>
      </c>
      <c r="G10" s="57"/>
      <c r="H10" s="56">
        <f>60*0.2</f>
        <v>12</v>
      </c>
      <c r="I10" s="66"/>
      <c r="J10" s="53"/>
      <c r="K10" s="54"/>
      <c r="L10" s="55"/>
    </row>
    <row r="11" spans="1:13" s="24" customFormat="1" ht="15" x14ac:dyDescent="0.25">
      <c r="A11" s="22"/>
      <c r="B11" s="75" t="s">
        <v>27</v>
      </c>
      <c r="C11" s="33"/>
      <c r="D11" s="47">
        <f>50*0.5</f>
        <v>25</v>
      </c>
      <c r="E11" s="71"/>
      <c r="F11" s="56">
        <f>50*0.3</f>
        <v>15</v>
      </c>
      <c r="G11" s="57"/>
      <c r="H11" s="56">
        <f>50*0.2</f>
        <v>10</v>
      </c>
      <c r="I11" s="66"/>
      <c r="J11" s="53"/>
      <c r="K11" s="54"/>
      <c r="L11" s="55"/>
    </row>
    <row r="12" spans="1:13" s="24" customFormat="1" ht="15" x14ac:dyDescent="0.25">
      <c r="A12" s="22"/>
      <c r="B12" s="75" t="s">
        <v>28</v>
      </c>
      <c r="C12" s="33"/>
      <c r="D12" s="47">
        <f>10*0.5</f>
        <v>5</v>
      </c>
      <c r="E12" s="71"/>
      <c r="F12" s="56">
        <f>10*0.3</f>
        <v>3</v>
      </c>
      <c r="G12" s="57"/>
      <c r="H12" s="56">
        <f>10*0.2</f>
        <v>2</v>
      </c>
      <c r="I12" s="66"/>
      <c r="J12" s="53"/>
      <c r="K12" s="54"/>
      <c r="L12" s="55"/>
    </row>
    <row r="13" spans="1:13" s="24" customFormat="1" ht="15" x14ac:dyDescent="0.25">
      <c r="A13" s="22"/>
      <c r="B13" s="75" t="s">
        <v>29</v>
      </c>
      <c r="C13" s="33"/>
      <c r="D13" s="47">
        <f t="shared" ref="D13:D15" si="0">40*0.5</f>
        <v>20</v>
      </c>
      <c r="E13" s="71"/>
      <c r="F13" s="56">
        <f t="shared" ref="F13:F15" si="1">40*0.3</f>
        <v>12</v>
      </c>
      <c r="G13" s="57"/>
      <c r="H13" s="56">
        <f t="shared" ref="H13:H15" si="2">40*0.2</f>
        <v>8</v>
      </c>
      <c r="I13" s="66"/>
      <c r="J13" s="53"/>
      <c r="K13" s="54"/>
      <c r="L13" s="55"/>
    </row>
    <row r="14" spans="1:13" s="24" customFormat="1" ht="15" x14ac:dyDescent="0.25">
      <c r="A14" s="22"/>
      <c r="B14" s="75" t="s">
        <v>30</v>
      </c>
      <c r="C14" s="33"/>
      <c r="D14" s="47">
        <f>80*0.5</f>
        <v>40</v>
      </c>
      <c r="E14" s="71"/>
      <c r="F14" s="56">
        <f>80*0.3</f>
        <v>24</v>
      </c>
      <c r="G14" s="57"/>
      <c r="H14" s="56">
        <f>80*0.2</f>
        <v>16</v>
      </c>
      <c r="I14" s="66"/>
      <c r="J14" s="53"/>
      <c r="K14" s="54"/>
      <c r="L14" s="55"/>
    </row>
    <row r="15" spans="1:13" s="24" customFormat="1" ht="15" x14ac:dyDescent="0.25">
      <c r="A15" s="22"/>
      <c r="B15" s="75" t="s">
        <v>31</v>
      </c>
      <c r="C15" s="33"/>
      <c r="D15" s="47">
        <f t="shared" si="0"/>
        <v>20</v>
      </c>
      <c r="E15" s="71"/>
      <c r="F15" s="56">
        <f t="shared" si="1"/>
        <v>12</v>
      </c>
      <c r="G15" s="57"/>
      <c r="H15" s="56">
        <f t="shared" si="2"/>
        <v>8</v>
      </c>
      <c r="I15" s="66"/>
      <c r="J15" s="53"/>
      <c r="K15" s="54"/>
      <c r="L15" s="55"/>
    </row>
    <row r="16" spans="1:13" s="24" customFormat="1" ht="15" x14ac:dyDescent="0.25">
      <c r="A16" s="22"/>
      <c r="B16" s="75" t="s">
        <v>32</v>
      </c>
      <c r="C16" s="33"/>
      <c r="D16" s="47">
        <f>80*0.5</f>
        <v>40</v>
      </c>
      <c r="E16" s="71"/>
      <c r="F16" s="56">
        <f>80*0.3</f>
        <v>24</v>
      </c>
      <c r="G16" s="57"/>
      <c r="H16" s="56">
        <f>80*0.2</f>
        <v>16</v>
      </c>
      <c r="I16" s="66"/>
      <c r="J16" s="53"/>
      <c r="K16" s="54"/>
      <c r="L16" s="55"/>
    </row>
    <row r="17" spans="1:13" s="24" customFormat="1" ht="15" x14ac:dyDescent="0.25">
      <c r="A17" s="22"/>
      <c r="B17" s="76" t="s">
        <v>33</v>
      </c>
      <c r="C17" s="67"/>
      <c r="D17" s="74">
        <f>10*0.5</f>
        <v>5</v>
      </c>
      <c r="E17" s="68"/>
      <c r="F17" s="74">
        <f>10*0.3</f>
        <v>3</v>
      </c>
      <c r="G17" s="68"/>
      <c r="H17" s="56">
        <f>10*0.2</f>
        <v>2</v>
      </c>
      <c r="I17" s="69"/>
      <c r="J17" s="53"/>
      <c r="K17" s="54"/>
      <c r="L17" s="55"/>
    </row>
    <row r="18" spans="1:13" s="24" customFormat="1" ht="13.5" thickBot="1" x14ac:dyDescent="0.25">
      <c r="A18" s="22"/>
      <c r="B18" s="41"/>
      <c r="C18" s="61" t="s">
        <v>34</v>
      </c>
      <c r="D18" s="62">
        <f>SUM(D6:D17)</f>
        <v>315</v>
      </c>
      <c r="E18" s="62"/>
      <c r="F18" s="62">
        <f>SUM(F6:F17)</f>
        <v>189</v>
      </c>
      <c r="G18" s="62"/>
      <c r="H18" s="62">
        <f>SUM(H6:H17)</f>
        <v>126</v>
      </c>
      <c r="I18" s="63"/>
      <c r="L18" s="23"/>
      <c r="M18" s="23"/>
    </row>
    <row r="19" spans="1:13" s="24" customFormat="1" x14ac:dyDescent="0.2">
      <c r="A19" s="22"/>
      <c r="B19" s="41"/>
      <c r="C19" s="25"/>
      <c r="D19" s="35"/>
      <c r="E19" s="35"/>
      <c r="F19" s="25"/>
      <c r="G19" s="25"/>
      <c r="H19" s="25"/>
      <c r="I19" s="25"/>
      <c r="L19" s="23"/>
      <c r="M19" s="23"/>
    </row>
    <row r="20" spans="1:13" s="24" customFormat="1" ht="13.5" thickBot="1" x14ac:dyDescent="0.25">
      <c r="A20" s="22"/>
      <c r="B20" s="41"/>
      <c r="C20" s="58" t="s">
        <v>35</v>
      </c>
      <c r="D20" s="59"/>
      <c r="E20" s="59">
        <f>D6*E6+D7*E7+D8*E8+D9*E9+D10*E10+D11*E11+D12*E12+D13*E13+D14*E14+D15*E15+D16*E16+D17*E17</f>
        <v>0</v>
      </c>
      <c r="F20" s="34"/>
      <c r="G20" s="34">
        <f>F6*G6+F7*G7+F8*G8+F9*G9+F10*G10+F11*G11+F12*G12+F13*G13+F14*G14+F15*G15+F16*G16+F17*G17</f>
        <v>0</v>
      </c>
      <c r="H20" s="34"/>
      <c r="I20" s="34">
        <f>H6*I6+H7*I7+H8*I8+H9*I9+H10*I10+H11*I11+H12*I12+H13*I13+H14*I14+H15*I15+H16*I16+H17*I17</f>
        <v>0</v>
      </c>
      <c r="L20" s="23"/>
      <c r="M20" s="23"/>
    </row>
    <row r="21" spans="1:13" s="24" customFormat="1" ht="13.5" thickBot="1" x14ac:dyDescent="0.25">
      <c r="A21" s="22"/>
      <c r="B21" s="41"/>
      <c r="C21" s="60" t="s">
        <v>36</v>
      </c>
      <c r="D21" s="116">
        <f>E20+G20+I20</f>
        <v>0</v>
      </c>
      <c r="E21" s="117"/>
      <c r="F21" s="27"/>
      <c r="G21" s="27"/>
      <c r="H21" s="27"/>
      <c r="I21" s="27"/>
      <c r="L21" s="23"/>
      <c r="M21" s="23"/>
    </row>
    <row r="22" spans="1:13" s="24" customFormat="1" x14ac:dyDescent="0.2">
      <c r="A22" s="22"/>
      <c r="B22" s="41"/>
      <c r="C22" s="25"/>
      <c r="D22" s="26"/>
      <c r="E22" s="26"/>
      <c r="F22" s="27"/>
      <c r="G22" s="27"/>
      <c r="H22" s="27"/>
      <c r="I22" s="27"/>
      <c r="L22" s="23"/>
      <c r="M22" s="23"/>
    </row>
    <row r="23" spans="1:13" s="24" customFormat="1" ht="13.5" thickBot="1" x14ac:dyDescent="0.25">
      <c r="A23" s="22"/>
      <c r="B23" s="43"/>
      <c r="C23" s="25"/>
      <c r="D23" s="26"/>
      <c r="E23" s="26"/>
      <c r="F23" s="27"/>
      <c r="G23" s="27"/>
      <c r="H23" s="27"/>
      <c r="I23" s="27"/>
      <c r="L23" s="23"/>
      <c r="M23" s="23"/>
    </row>
    <row r="24" spans="1:13" s="24" customFormat="1" ht="13.5" customHeight="1" thickBot="1" x14ac:dyDescent="0.25">
      <c r="B24" s="121" t="s">
        <v>37</v>
      </c>
      <c r="C24" s="122"/>
      <c r="D24" s="122"/>
      <c r="E24" s="122"/>
      <c r="F24" s="123"/>
      <c r="G24" s="36"/>
      <c r="H24" s="36"/>
      <c r="I24" s="27"/>
    </row>
    <row r="25" spans="1:13" s="24" customFormat="1" x14ac:dyDescent="0.2">
      <c r="B25" s="44" t="s">
        <v>38</v>
      </c>
      <c r="C25" s="124"/>
      <c r="D25" s="125"/>
      <c r="E25" s="125"/>
      <c r="F25" s="126"/>
      <c r="G25" s="37"/>
      <c r="H25" s="37"/>
      <c r="I25" s="27"/>
    </row>
    <row r="26" spans="1:13" s="24" customFormat="1" ht="25.5" x14ac:dyDescent="0.2">
      <c r="B26" s="28" t="s">
        <v>39</v>
      </c>
      <c r="C26" s="127"/>
      <c r="D26" s="128"/>
      <c r="E26" s="128"/>
      <c r="F26" s="129"/>
      <c r="G26" s="37"/>
      <c r="H26" s="37"/>
      <c r="I26" s="27"/>
    </row>
    <row r="27" spans="1:13" s="24" customFormat="1" x14ac:dyDescent="0.2">
      <c r="B27" s="28" t="s">
        <v>40</v>
      </c>
      <c r="C27" s="127"/>
      <c r="D27" s="128"/>
      <c r="E27" s="128"/>
      <c r="F27" s="129"/>
      <c r="G27" s="37"/>
      <c r="H27" s="37"/>
      <c r="I27" s="27"/>
    </row>
    <row r="28" spans="1:13" s="24" customFormat="1" x14ac:dyDescent="0.2">
      <c r="B28" s="28" t="s">
        <v>41</v>
      </c>
      <c r="C28" s="127"/>
      <c r="D28" s="128"/>
      <c r="E28" s="128"/>
      <c r="F28" s="129"/>
      <c r="G28" s="37"/>
      <c r="H28" s="37"/>
      <c r="I28" s="27"/>
    </row>
    <row r="29" spans="1:13" s="24" customFormat="1" ht="13.5" thickBot="1" x14ac:dyDescent="0.25">
      <c r="B29" s="45" t="s">
        <v>42</v>
      </c>
      <c r="C29" s="118"/>
      <c r="D29" s="119"/>
      <c r="E29" s="119"/>
      <c r="F29" s="120"/>
      <c r="G29" s="37"/>
      <c r="H29" s="37"/>
      <c r="I29" s="27"/>
    </row>
    <row r="30" spans="1:13" s="24" customFormat="1" x14ac:dyDescent="0.2">
      <c r="A30" s="22"/>
      <c r="B30" s="41"/>
      <c r="C30" s="25"/>
      <c r="D30" s="26"/>
      <c r="E30" s="26"/>
      <c r="F30" s="27"/>
      <c r="G30" s="27"/>
      <c r="H30" s="27"/>
      <c r="I30" s="27"/>
      <c r="L30" s="23"/>
      <c r="M30" s="23"/>
    </row>
    <row r="31" spans="1:13" s="24" customFormat="1" x14ac:dyDescent="0.2">
      <c r="A31" s="22"/>
      <c r="B31" s="41"/>
      <c r="C31" s="25"/>
      <c r="D31" s="26"/>
      <c r="E31" s="26"/>
      <c r="F31" s="27"/>
      <c r="G31" s="27"/>
      <c r="H31" s="27"/>
      <c r="I31" s="27"/>
      <c r="L31" s="23"/>
      <c r="M31" s="23"/>
    </row>
    <row r="32" spans="1:13" s="24" customFormat="1" x14ac:dyDescent="0.2">
      <c r="A32" s="22"/>
      <c r="B32" s="41"/>
      <c r="C32" s="25"/>
      <c r="D32" s="26"/>
      <c r="E32" s="26"/>
      <c r="F32" s="27"/>
      <c r="G32" s="27"/>
      <c r="H32" s="27"/>
      <c r="I32" s="27"/>
      <c r="L32" s="23"/>
      <c r="M32" s="23"/>
    </row>
    <row r="33" spans="1:13" s="24" customFormat="1" x14ac:dyDescent="0.2">
      <c r="A33" s="22"/>
      <c r="B33" s="41"/>
      <c r="C33" s="25"/>
      <c r="D33" s="26"/>
      <c r="E33" s="26"/>
      <c r="F33" s="27"/>
      <c r="G33" s="27"/>
      <c r="H33" s="27"/>
      <c r="I33" s="27"/>
      <c r="L33" s="23"/>
      <c r="M33" s="23"/>
    </row>
    <row r="34" spans="1:13" s="24" customFormat="1" x14ac:dyDescent="0.2">
      <c r="A34" s="22"/>
      <c r="B34" s="41"/>
      <c r="C34" s="25"/>
      <c r="D34" s="26"/>
      <c r="E34" s="26"/>
      <c r="F34" s="27"/>
      <c r="G34" s="27"/>
      <c r="H34" s="27"/>
      <c r="I34" s="27"/>
      <c r="L34" s="23"/>
      <c r="M34" s="23"/>
    </row>
    <row r="35" spans="1:13" s="24" customFormat="1" x14ac:dyDescent="0.2">
      <c r="A35" s="22"/>
      <c r="B35" s="41"/>
      <c r="C35" s="25"/>
      <c r="D35" s="26"/>
      <c r="E35" s="26"/>
      <c r="F35" s="27"/>
      <c r="G35" s="27"/>
      <c r="H35" s="27"/>
      <c r="I35" s="27"/>
      <c r="L35" s="23"/>
      <c r="M35" s="23"/>
    </row>
    <row r="36" spans="1:13" s="24" customFormat="1" x14ac:dyDescent="0.2">
      <c r="A36" s="22"/>
      <c r="B36" s="41"/>
      <c r="C36" s="25"/>
      <c r="D36" s="26"/>
      <c r="E36" s="26"/>
      <c r="F36" s="27"/>
      <c r="G36" s="27"/>
      <c r="H36" s="27"/>
      <c r="I36" s="27"/>
      <c r="L36" s="23"/>
      <c r="M36" s="23"/>
    </row>
    <row r="37" spans="1:13" s="24" customFormat="1" x14ac:dyDescent="0.2">
      <c r="A37" s="22"/>
      <c r="B37" s="41"/>
      <c r="C37" s="25"/>
      <c r="D37" s="26"/>
      <c r="E37" s="26"/>
      <c r="F37" s="27"/>
      <c r="G37" s="27"/>
      <c r="H37" s="27"/>
      <c r="I37" s="27"/>
      <c r="L37" s="23"/>
      <c r="M37" s="23"/>
    </row>
    <row r="38" spans="1:13" s="24" customFormat="1" x14ac:dyDescent="0.2">
      <c r="A38" s="22"/>
      <c r="B38" s="41"/>
      <c r="C38" s="25"/>
      <c r="D38" s="26"/>
      <c r="E38" s="26"/>
      <c r="F38" s="27"/>
      <c r="G38" s="27"/>
      <c r="H38" s="27"/>
      <c r="I38" s="27"/>
      <c r="L38" s="23"/>
      <c r="M38" s="23"/>
    </row>
    <row r="39" spans="1:13" s="24" customFormat="1" x14ac:dyDescent="0.2">
      <c r="A39" s="22"/>
      <c r="B39" s="41"/>
      <c r="C39" s="25"/>
      <c r="D39" s="26"/>
      <c r="E39" s="26"/>
      <c r="F39" s="27"/>
      <c r="G39" s="27"/>
      <c r="H39" s="27"/>
      <c r="I39" s="27"/>
      <c r="L39" s="23"/>
      <c r="M39" s="23"/>
    </row>
    <row r="40" spans="1:13" s="24" customFormat="1" x14ac:dyDescent="0.2">
      <c r="A40" s="22"/>
      <c r="B40" s="41"/>
      <c r="C40" s="25"/>
      <c r="D40" s="26"/>
      <c r="E40" s="26"/>
      <c r="F40" s="27"/>
      <c r="G40" s="27"/>
      <c r="H40" s="27"/>
      <c r="I40" s="27"/>
      <c r="L40" s="23"/>
      <c r="M40" s="23"/>
    </row>
    <row r="41" spans="1:13" s="24" customFormat="1" x14ac:dyDescent="0.2">
      <c r="A41" s="22"/>
      <c r="B41" s="41"/>
      <c r="C41" s="25"/>
      <c r="D41" s="26"/>
      <c r="E41" s="26"/>
      <c r="F41" s="27"/>
      <c r="G41" s="27"/>
      <c r="H41" s="27"/>
      <c r="I41" s="27"/>
      <c r="L41" s="23"/>
      <c r="M41" s="23"/>
    </row>
    <row r="42" spans="1:13" s="24" customFormat="1" x14ac:dyDescent="0.2">
      <c r="A42" s="22"/>
      <c r="B42" s="41"/>
      <c r="C42" s="25"/>
      <c r="D42" s="26"/>
      <c r="E42" s="26"/>
      <c r="F42" s="27"/>
      <c r="G42" s="27"/>
      <c r="H42" s="27"/>
      <c r="I42" s="27"/>
      <c r="L42" s="23"/>
      <c r="M42" s="23"/>
    </row>
    <row r="43" spans="1:13" s="24" customFormat="1" x14ac:dyDescent="0.2">
      <c r="A43" s="22"/>
      <c r="B43" s="41"/>
      <c r="C43" s="25"/>
      <c r="D43" s="26"/>
      <c r="E43" s="26"/>
      <c r="F43" s="27"/>
      <c r="G43" s="27"/>
      <c r="H43" s="27"/>
      <c r="I43" s="27"/>
      <c r="L43" s="23"/>
      <c r="M43" s="23"/>
    </row>
    <row r="44" spans="1:13" s="24" customFormat="1" x14ac:dyDescent="0.2">
      <c r="A44" s="22"/>
      <c r="B44" s="41"/>
      <c r="C44" s="25"/>
      <c r="D44" s="26"/>
      <c r="E44" s="26"/>
      <c r="F44" s="27"/>
      <c r="G44" s="27"/>
      <c r="H44" s="27"/>
      <c r="I44" s="27"/>
      <c r="L44" s="23"/>
      <c r="M44" s="23"/>
    </row>
    <row r="45" spans="1:13" s="24" customFormat="1" x14ac:dyDescent="0.2">
      <c r="A45" s="22"/>
      <c r="B45" s="41"/>
      <c r="C45" s="25"/>
      <c r="D45" s="26"/>
      <c r="E45" s="26"/>
      <c r="F45" s="27"/>
      <c r="G45" s="27"/>
      <c r="H45" s="27"/>
      <c r="I45" s="27"/>
      <c r="L45" s="23"/>
      <c r="M45" s="23"/>
    </row>
    <row r="46" spans="1:13" s="24" customFormat="1" x14ac:dyDescent="0.2">
      <c r="A46" s="22"/>
      <c r="B46" s="41"/>
      <c r="C46" s="25"/>
      <c r="D46" s="26"/>
      <c r="E46" s="26"/>
      <c r="F46" s="27"/>
      <c r="G46" s="27"/>
      <c r="H46" s="27"/>
      <c r="I46" s="27"/>
      <c r="L46" s="23"/>
      <c r="M46" s="23"/>
    </row>
    <row r="47" spans="1:13" s="24" customFormat="1" x14ac:dyDescent="0.2">
      <c r="A47" s="22"/>
      <c r="B47" s="41"/>
      <c r="C47" s="25"/>
      <c r="D47" s="26"/>
      <c r="E47" s="26"/>
      <c r="F47" s="27"/>
      <c r="G47" s="27"/>
      <c r="H47" s="27"/>
      <c r="I47" s="27"/>
      <c r="L47" s="23"/>
      <c r="M47" s="23"/>
    </row>
    <row r="48" spans="1:13" s="24" customFormat="1" x14ac:dyDescent="0.2">
      <c r="A48" s="22"/>
      <c r="B48" s="41"/>
      <c r="C48" s="25"/>
      <c r="D48" s="26"/>
      <c r="E48" s="26"/>
      <c r="F48" s="27"/>
      <c r="G48" s="27"/>
      <c r="H48" s="27"/>
      <c r="I48" s="27"/>
      <c r="L48" s="23"/>
      <c r="M48" s="23"/>
    </row>
    <row r="49" spans="1:13" s="24" customFormat="1" x14ac:dyDescent="0.2">
      <c r="A49" s="22"/>
      <c r="B49" s="41"/>
      <c r="C49" s="25"/>
      <c r="D49" s="26"/>
      <c r="E49" s="26"/>
      <c r="F49" s="27"/>
      <c r="G49" s="27"/>
      <c r="H49" s="27"/>
      <c r="I49" s="27"/>
      <c r="L49" s="23"/>
      <c r="M49" s="23"/>
    </row>
    <row r="50" spans="1:13" s="24" customFormat="1" x14ac:dyDescent="0.2">
      <c r="A50" s="22"/>
      <c r="B50" s="41"/>
      <c r="C50" s="25"/>
      <c r="D50" s="26"/>
      <c r="E50" s="26"/>
      <c r="F50" s="27"/>
      <c r="G50" s="27"/>
      <c r="H50" s="27"/>
      <c r="I50" s="27"/>
      <c r="L50" s="23"/>
      <c r="M50" s="23"/>
    </row>
    <row r="51" spans="1:13" s="24" customFormat="1" x14ac:dyDescent="0.2">
      <c r="A51" s="22"/>
      <c r="B51" s="41"/>
      <c r="C51" s="25"/>
      <c r="D51" s="26"/>
      <c r="E51" s="26"/>
      <c r="F51" s="27"/>
      <c r="G51" s="27"/>
      <c r="H51" s="27"/>
      <c r="I51" s="27"/>
      <c r="L51" s="23"/>
      <c r="M51" s="23"/>
    </row>
    <row r="52" spans="1:13" s="24" customFormat="1" x14ac:dyDescent="0.2">
      <c r="A52" s="22"/>
      <c r="B52" s="41"/>
      <c r="C52" s="25"/>
      <c r="D52" s="26"/>
      <c r="E52" s="26"/>
      <c r="F52" s="27"/>
      <c r="G52" s="27"/>
      <c r="H52" s="27"/>
      <c r="I52" s="27"/>
      <c r="L52" s="23"/>
      <c r="M52" s="23"/>
    </row>
    <row r="53" spans="1:13" s="24" customFormat="1" x14ac:dyDescent="0.2">
      <c r="A53" s="22"/>
      <c r="B53" s="41"/>
      <c r="C53" s="25"/>
      <c r="D53" s="26"/>
      <c r="E53" s="26"/>
      <c r="F53" s="27"/>
      <c r="G53" s="27"/>
      <c r="H53" s="27"/>
      <c r="I53" s="27"/>
      <c r="L53" s="23"/>
      <c r="M53" s="23"/>
    </row>
    <row r="54" spans="1:13" s="24" customFormat="1" x14ac:dyDescent="0.2">
      <c r="A54" s="22"/>
      <c r="B54" s="41"/>
      <c r="C54" s="25"/>
      <c r="D54" s="26"/>
      <c r="E54" s="26"/>
      <c r="F54" s="27"/>
      <c r="G54" s="27"/>
      <c r="H54" s="27"/>
      <c r="I54" s="27"/>
      <c r="L54" s="23"/>
      <c r="M54" s="23"/>
    </row>
    <row r="55" spans="1:13" s="24" customFormat="1" x14ac:dyDescent="0.2">
      <c r="A55" s="22"/>
      <c r="B55" s="41"/>
      <c r="C55" s="25"/>
      <c r="D55" s="26"/>
      <c r="E55" s="26"/>
      <c r="F55" s="27"/>
      <c r="G55" s="27"/>
      <c r="H55" s="27"/>
      <c r="I55" s="27"/>
      <c r="L55" s="23"/>
      <c r="M55" s="23"/>
    </row>
    <row r="56" spans="1:13" s="24" customFormat="1" x14ac:dyDescent="0.2">
      <c r="A56" s="22"/>
      <c r="B56" s="41"/>
      <c r="C56" s="25"/>
      <c r="D56" s="26"/>
      <c r="E56" s="26"/>
      <c r="F56" s="27"/>
      <c r="G56" s="27"/>
      <c r="H56" s="27"/>
      <c r="I56" s="27"/>
      <c r="L56" s="23"/>
      <c r="M56" s="23"/>
    </row>
    <row r="57" spans="1:13" s="24" customFormat="1" x14ac:dyDescent="0.2">
      <c r="A57" s="22"/>
      <c r="B57" s="41"/>
      <c r="C57" s="25"/>
      <c r="D57" s="26"/>
      <c r="E57" s="26"/>
      <c r="F57" s="27"/>
      <c r="G57" s="27"/>
      <c r="H57" s="27"/>
      <c r="I57" s="27"/>
      <c r="L57" s="23"/>
      <c r="M57" s="23"/>
    </row>
    <row r="58" spans="1:13" s="24" customFormat="1" x14ac:dyDescent="0.2">
      <c r="A58" s="22"/>
      <c r="B58" s="41"/>
      <c r="C58" s="25"/>
      <c r="D58" s="26"/>
      <c r="E58" s="26"/>
      <c r="F58" s="27"/>
      <c r="G58" s="27"/>
      <c r="H58" s="27"/>
      <c r="I58" s="27"/>
      <c r="L58" s="23"/>
      <c r="M58" s="23"/>
    </row>
    <row r="59" spans="1:13" s="24" customFormat="1" x14ac:dyDescent="0.2">
      <c r="A59" s="22"/>
      <c r="B59" s="41"/>
      <c r="C59" s="25"/>
      <c r="D59" s="26"/>
      <c r="E59" s="26"/>
      <c r="F59" s="27"/>
      <c r="G59" s="27"/>
      <c r="H59" s="27"/>
      <c r="I59" s="27"/>
      <c r="L59" s="23"/>
      <c r="M59" s="23"/>
    </row>
    <row r="60" spans="1:13" s="24" customFormat="1" x14ac:dyDescent="0.2">
      <c r="A60" s="22"/>
      <c r="B60" s="41"/>
      <c r="C60" s="25"/>
      <c r="D60" s="26"/>
      <c r="E60" s="26"/>
      <c r="F60" s="27"/>
      <c r="G60" s="27"/>
      <c r="H60" s="27"/>
      <c r="I60" s="27"/>
      <c r="L60" s="23"/>
      <c r="M60" s="23"/>
    </row>
    <row r="61" spans="1:13" s="24" customFormat="1" x14ac:dyDescent="0.2">
      <c r="A61" s="22"/>
      <c r="B61" s="41"/>
      <c r="C61" s="25"/>
      <c r="D61" s="26"/>
      <c r="E61" s="26"/>
      <c r="F61" s="27"/>
      <c r="G61" s="27"/>
      <c r="H61" s="27"/>
      <c r="I61" s="27"/>
      <c r="L61" s="23"/>
      <c r="M61" s="23"/>
    </row>
    <row r="62" spans="1:13" s="24" customFormat="1" x14ac:dyDescent="0.2">
      <c r="A62" s="22"/>
      <c r="B62" s="41"/>
      <c r="C62" s="25"/>
      <c r="D62" s="26"/>
      <c r="E62" s="26"/>
      <c r="F62" s="27"/>
      <c r="G62" s="27"/>
      <c r="H62" s="27"/>
      <c r="I62" s="27"/>
      <c r="L62" s="23"/>
      <c r="M62" s="23"/>
    </row>
    <row r="63" spans="1:13" s="24" customFormat="1" x14ac:dyDescent="0.2">
      <c r="A63" s="22"/>
      <c r="B63" s="41"/>
      <c r="C63" s="25"/>
      <c r="D63" s="26"/>
      <c r="E63" s="26"/>
      <c r="F63" s="27"/>
      <c r="G63" s="27"/>
      <c r="H63" s="27"/>
      <c r="I63" s="27"/>
      <c r="L63" s="23"/>
      <c r="M63" s="23"/>
    </row>
    <row r="64" spans="1:13" s="24" customFormat="1" x14ac:dyDescent="0.2">
      <c r="A64" s="22"/>
      <c r="B64" s="41"/>
      <c r="C64" s="25"/>
      <c r="D64" s="26"/>
      <c r="E64" s="26"/>
      <c r="F64" s="27"/>
      <c r="G64" s="27"/>
      <c r="H64" s="27"/>
      <c r="I64" s="27"/>
      <c r="L64" s="23"/>
      <c r="M64" s="23"/>
    </row>
    <row r="65" spans="1:13" s="24" customFormat="1" x14ac:dyDescent="0.2">
      <c r="A65" s="22"/>
      <c r="B65" s="41"/>
      <c r="C65" s="25"/>
      <c r="D65" s="26"/>
      <c r="E65" s="26"/>
      <c r="F65" s="27"/>
      <c r="G65" s="27"/>
      <c r="H65" s="27"/>
      <c r="I65" s="27"/>
      <c r="L65" s="23"/>
      <c r="M65" s="23"/>
    </row>
    <row r="66" spans="1:13" s="24" customFormat="1" x14ac:dyDescent="0.2">
      <c r="A66" s="22"/>
      <c r="B66" s="41"/>
      <c r="C66" s="25"/>
      <c r="D66" s="26"/>
      <c r="E66" s="26"/>
      <c r="F66" s="27"/>
      <c r="G66" s="27"/>
      <c r="H66" s="27"/>
      <c r="I66" s="27"/>
      <c r="L66" s="23"/>
      <c r="M66" s="23"/>
    </row>
    <row r="67" spans="1:13" s="24" customFormat="1" x14ac:dyDescent="0.2">
      <c r="A67" s="22"/>
      <c r="B67" s="41"/>
      <c r="C67" s="25"/>
      <c r="D67" s="26"/>
      <c r="E67" s="26"/>
      <c r="F67" s="27"/>
      <c r="G67" s="27"/>
      <c r="H67" s="27"/>
      <c r="I67" s="27"/>
      <c r="L67" s="23"/>
      <c r="M67" s="23"/>
    </row>
    <row r="68" spans="1:13" s="24" customFormat="1" x14ac:dyDescent="0.2">
      <c r="A68" s="22"/>
      <c r="B68" s="41"/>
      <c r="C68" s="25"/>
      <c r="D68" s="26"/>
      <c r="E68" s="26"/>
      <c r="F68" s="27"/>
      <c r="G68" s="27"/>
      <c r="H68" s="27"/>
      <c r="I68" s="27"/>
      <c r="L68" s="23"/>
      <c r="M68" s="23"/>
    </row>
    <row r="69" spans="1:13" s="24" customFormat="1" x14ac:dyDescent="0.2">
      <c r="A69" s="22"/>
      <c r="B69" s="41"/>
      <c r="C69" s="25"/>
      <c r="D69" s="26"/>
      <c r="E69" s="26"/>
      <c r="F69" s="27"/>
      <c r="G69" s="27"/>
      <c r="H69" s="27"/>
      <c r="I69" s="27"/>
      <c r="L69" s="23"/>
      <c r="M69" s="23"/>
    </row>
    <row r="70" spans="1:13" s="24" customFormat="1" x14ac:dyDescent="0.2">
      <c r="A70" s="22"/>
      <c r="B70" s="41"/>
      <c r="C70" s="25"/>
      <c r="D70" s="26"/>
      <c r="E70" s="26"/>
      <c r="F70" s="27"/>
      <c r="G70" s="27"/>
      <c r="H70" s="27"/>
      <c r="I70" s="27"/>
      <c r="L70" s="23"/>
      <c r="M70" s="23"/>
    </row>
    <row r="71" spans="1:13" s="24" customFormat="1" x14ac:dyDescent="0.2">
      <c r="A71" s="22"/>
      <c r="B71" s="41"/>
      <c r="C71" s="25"/>
      <c r="D71" s="26"/>
      <c r="E71" s="26"/>
      <c r="F71" s="27"/>
      <c r="G71" s="27"/>
      <c r="H71" s="27"/>
      <c r="I71" s="27"/>
      <c r="L71" s="23"/>
      <c r="M71" s="23"/>
    </row>
    <row r="72" spans="1:13" s="24" customFormat="1" x14ac:dyDescent="0.2">
      <c r="A72" s="22"/>
      <c r="B72" s="41"/>
      <c r="C72" s="25"/>
      <c r="D72" s="26"/>
      <c r="E72" s="26"/>
      <c r="F72" s="27"/>
      <c r="G72" s="27"/>
      <c r="H72" s="27"/>
      <c r="I72" s="27"/>
      <c r="L72" s="23"/>
      <c r="M72" s="23"/>
    </row>
    <row r="73" spans="1:13" s="24" customFormat="1" x14ac:dyDescent="0.2">
      <c r="A73" s="22"/>
      <c r="B73" s="41"/>
      <c r="C73" s="25"/>
      <c r="D73" s="26"/>
      <c r="E73" s="26"/>
      <c r="F73" s="27"/>
      <c r="G73" s="27"/>
      <c r="H73" s="27"/>
      <c r="I73" s="27"/>
      <c r="L73" s="23"/>
      <c r="M73" s="23"/>
    </row>
    <row r="74" spans="1:13" s="24" customFormat="1" x14ac:dyDescent="0.2">
      <c r="A74" s="22"/>
      <c r="B74" s="41"/>
      <c r="C74" s="25"/>
      <c r="D74" s="26"/>
      <c r="E74" s="26"/>
      <c r="F74" s="27"/>
      <c r="G74" s="27"/>
      <c r="H74" s="27"/>
      <c r="I74" s="27"/>
      <c r="L74" s="23"/>
      <c r="M74" s="23"/>
    </row>
    <row r="75" spans="1:13" s="24" customFormat="1" x14ac:dyDescent="0.2">
      <c r="A75" s="22"/>
      <c r="B75" s="41"/>
      <c r="C75" s="25"/>
      <c r="D75" s="26"/>
      <c r="E75" s="26"/>
      <c r="F75" s="27"/>
      <c r="G75" s="27"/>
      <c r="H75" s="27"/>
      <c r="I75" s="27"/>
      <c r="L75" s="23"/>
      <c r="M75" s="23"/>
    </row>
    <row r="76" spans="1:13" s="24" customFormat="1" x14ac:dyDescent="0.2">
      <c r="A76" s="22"/>
      <c r="B76" s="41"/>
      <c r="C76" s="25"/>
      <c r="D76" s="26"/>
      <c r="E76" s="26"/>
      <c r="F76" s="27"/>
      <c r="G76" s="27"/>
      <c r="H76" s="27"/>
      <c r="I76" s="27"/>
      <c r="L76" s="23"/>
      <c r="M76" s="23"/>
    </row>
    <row r="77" spans="1:13" s="24" customFormat="1" x14ac:dyDescent="0.2">
      <c r="A77" s="22"/>
      <c r="B77" s="41"/>
      <c r="C77" s="25"/>
      <c r="D77" s="26"/>
      <c r="E77" s="26"/>
      <c r="F77" s="27"/>
      <c r="G77" s="27"/>
      <c r="H77" s="27"/>
      <c r="I77" s="27"/>
      <c r="L77" s="23"/>
      <c r="M77" s="23"/>
    </row>
    <row r="78" spans="1:13" s="24" customFormat="1" x14ac:dyDescent="0.2">
      <c r="A78" s="22"/>
      <c r="B78" s="41"/>
      <c r="C78" s="25"/>
      <c r="D78" s="26"/>
      <c r="E78" s="26"/>
      <c r="F78" s="27"/>
      <c r="G78" s="27"/>
      <c r="H78" s="27"/>
      <c r="I78" s="27"/>
      <c r="L78" s="23"/>
      <c r="M78" s="23"/>
    </row>
    <row r="79" spans="1:13" s="24" customFormat="1" x14ac:dyDescent="0.2">
      <c r="A79" s="22"/>
      <c r="B79" s="41"/>
      <c r="C79" s="25"/>
      <c r="D79" s="26"/>
      <c r="E79" s="26"/>
      <c r="F79" s="27"/>
      <c r="G79" s="27"/>
      <c r="H79" s="27"/>
      <c r="I79" s="27"/>
      <c r="L79" s="23"/>
      <c r="M79" s="23"/>
    </row>
    <row r="80" spans="1:13" s="24" customFormat="1" x14ac:dyDescent="0.2">
      <c r="A80" s="22"/>
      <c r="B80" s="41"/>
      <c r="C80" s="25"/>
      <c r="D80" s="26"/>
      <c r="E80" s="26"/>
      <c r="F80" s="27"/>
      <c r="G80" s="27"/>
      <c r="H80" s="27"/>
      <c r="I80" s="27"/>
      <c r="L80" s="23"/>
      <c r="M80" s="23"/>
    </row>
    <row r="81" spans="1:13" s="24" customFormat="1" x14ac:dyDescent="0.2">
      <c r="A81" s="22"/>
      <c r="B81" s="41"/>
      <c r="C81" s="25"/>
      <c r="D81" s="26"/>
      <c r="E81" s="26"/>
      <c r="F81" s="27"/>
      <c r="G81" s="27"/>
      <c r="H81" s="27"/>
      <c r="I81" s="27"/>
      <c r="L81" s="23"/>
      <c r="M81" s="23"/>
    </row>
    <row r="82" spans="1:13" s="24" customFormat="1" x14ac:dyDescent="0.2">
      <c r="A82" s="22"/>
      <c r="B82" s="41"/>
      <c r="C82" s="25"/>
      <c r="D82" s="26"/>
      <c r="E82" s="26"/>
      <c r="F82" s="27"/>
      <c r="G82" s="27"/>
      <c r="H82" s="27"/>
      <c r="I82" s="27"/>
      <c r="L82" s="23"/>
      <c r="M82" s="23"/>
    </row>
    <row r="83" spans="1:13" s="24" customFormat="1" x14ac:dyDescent="0.2">
      <c r="A83" s="22"/>
      <c r="B83" s="41"/>
      <c r="C83" s="25"/>
      <c r="D83" s="26"/>
      <c r="E83" s="26"/>
      <c r="F83" s="27"/>
      <c r="G83" s="27"/>
      <c r="H83" s="27"/>
      <c r="I83" s="27"/>
      <c r="L83" s="23"/>
      <c r="M83" s="23"/>
    </row>
    <row r="84" spans="1:13" s="24" customFormat="1" x14ac:dyDescent="0.2">
      <c r="A84" s="22"/>
      <c r="B84" s="41"/>
      <c r="C84" s="25"/>
      <c r="D84" s="26"/>
      <c r="E84" s="26"/>
      <c r="F84" s="27"/>
      <c r="G84" s="27"/>
      <c r="H84" s="27"/>
      <c r="I84" s="27"/>
      <c r="L84" s="23"/>
      <c r="M84" s="23"/>
    </row>
    <row r="85" spans="1:13" s="24" customFormat="1" x14ac:dyDescent="0.2">
      <c r="A85" s="22"/>
      <c r="B85" s="41"/>
      <c r="C85" s="25"/>
      <c r="D85" s="26"/>
      <c r="E85" s="26"/>
      <c r="F85" s="27"/>
      <c r="G85" s="27"/>
      <c r="H85" s="27"/>
      <c r="I85" s="27"/>
      <c r="L85" s="23"/>
      <c r="M85" s="23"/>
    </row>
    <row r="86" spans="1:13" s="24" customFormat="1" x14ac:dyDescent="0.2">
      <c r="A86" s="22"/>
      <c r="B86" s="41"/>
      <c r="C86" s="25"/>
      <c r="D86" s="26"/>
      <c r="E86" s="26"/>
      <c r="F86" s="27"/>
      <c r="G86" s="27"/>
      <c r="H86" s="27"/>
      <c r="I86" s="27"/>
      <c r="L86" s="23"/>
      <c r="M86" s="23"/>
    </row>
    <row r="87" spans="1:13" s="24" customFormat="1" x14ac:dyDescent="0.2">
      <c r="A87" s="22"/>
      <c r="B87" s="41"/>
      <c r="C87" s="25"/>
      <c r="D87" s="26"/>
      <c r="E87" s="26"/>
      <c r="F87" s="27"/>
      <c r="G87" s="27"/>
      <c r="H87" s="27"/>
      <c r="I87" s="27"/>
      <c r="L87" s="23"/>
      <c r="M87" s="23"/>
    </row>
    <row r="88" spans="1:13" s="24" customFormat="1" x14ac:dyDescent="0.2">
      <c r="A88" s="22"/>
      <c r="B88" s="41"/>
      <c r="C88" s="25"/>
      <c r="D88" s="26"/>
      <c r="E88" s="26"/>
      <c r="F88" s="27"/>
      <c r="G88" s="27"/>
      <c r="H88" s="27"/>
      <c r="I88" s="27"/>
      <c r="L88" s="23"/>
      <c r="M88" s="23"/>
    </row>
    <row r="89" spans="1:13" s="24" customFormat="1" x14ac:dyDescent="0.2">
      <c r="A89" s="22"/>
      <c r="B89" s="41"/>
      <c r="C89" s="25"/>
      <c r="D89" s="26"/>
      <c r="E89" s="26"/>
      <c r="F89" s="27"/>
      <c r="G89" s="27"/>
      <c r="H89" s="27"/>
      <c r="I89" s="27"/>
      <c r="L89" s="23"/>
      <c r="M89" s="23"/>
    </row>
    <row r="90" spans="1:13" s="24" customFormat="1" x14ac:dyDescent="0.2">
      <c r="A90" s="22"/>
      <c r="B90" s="41"/>
      <c r="C90" s="25"/>
      <c r="D90" s="26"/>
      <c r="E90" s="26"/>
      <c r="F90" s="27"/>
      <c r="G90" s="27"/>
      <c r="H90" s="27"/>
      <c r="I90" s="27"/>
      <c r="L90" s="23"/>
      <c r="M90" s="23"/>
    </row>
    <row r="91" spans="1:13" s="24" customFormat="1" x14ac:dyDescent="0.2">
      <c r="A91" s="22"/>
      <c r="B91" s="41"/>
      <c r="C91" s="25"/>
      <c r="D91" s="26"/>
      <c r="E91" s="26"/>
      <c r="F91" s="27"/>
      <c r="G91" s="27"/>
      <c r="H91" s="27"/>
      <c r="I91" s="27"/>
      <c r="L91" s="23"/>
      <c r="M91" s="23"/>
    </row>
    <row r="92" spans="1:13" s="24" customFormat="1" x14ac:dyDescent="0.2">
      <c r="A92" s="22"/>
      <c r="B92" s="41"/>
      <c r="C92" s="25"/>
      <c r="D92" s="26"/>
      <c r="E92" s="26"/>
      <c r="F92" s="27"/>
      <c r="G92" s="27"/>
      <c r="H92" s="27"/>
      <c r="I92" s="27"/>
      <c r="L92" s="23"/>
      <c r="M92" s="23"/>
    </row>
    <row r="93" spans="1:13" s="24" customFormat="1" x14ac:dyDescent="0.2">
      <c r="A93" s="22"/>
      <c r="B93" s="41"/>
      <c r="C93" s="25"/>
      <c r="D93" s="26"/>
      <c r="E93" s="26"/>
      <c r="F93" s="27"/>
      <c r="G93" s="27"/>
      <c r="H93" s="27"/>
      <c r="I93" s="27"/>
      <c r="L93" s="23"/>
      <c r="M93" s="23"/>
    </row>
    <row r="94" spans="1:13" s="24" customFormat="1" x14ac:dyDescent="0.2">
      <c r="A94" s="22"/>
      <c r="B94" s="41"/>
      <c r="C94" s="25"/>
      <c r="D94" s="26"/>
      <c r="E94" s="26"/>
      <c r="F94" s="27"/>
      <c r="G94" s="27"/>
      <c r="H94" s="27"/>
      <c r="I94" s="27"/>
      <c r="L94" s="23"/>
      <c r="M94" s="23"/>
    </row>
    <row r="95" spans="1:13" s="24" customFormat="1" x14ac:dyDescent="0.2">
      <c r="A95" s="22"/>
      <c r="B95" s="41"/>
      <c r="C95" s="25"/>
      <c r="D95" s="26"/>
      <c r="E95" s="26"/>
      <c r="F95" s="27"/>
      <c r="G95" s="27"/>
      <c r="H95" s="27"/>
      <c r="I95" s="27"/>
      <c r="L95" s="23"/>
      <c r="M95" s="23"/>
    </row>
    <row r="96" spans="1:13" s="24" customFormat="1" x14ac:dyDescent="0.2">
      <c r="A96" s="22"/>
      <c r="B96" s="41"/>
      <c r="C96" s="25"/>
      <c r="D96" s="26"/>
      <c r="E96" s="26"/>
      <c r="F96" s="27"/>
      <c r="G96" s="27"/>
      <c r="H96" s="27"/>
      <c r="I96" s="27"/>
      <c r="L96" s="23"/>
      <c r="M96" s="23"/>
    </row>
    <row r="97" spans="1:13" s="24" customFormat="1" x14ac:dyDescent="0.2">
      <c r="A97" s="22"/>
      <c r="B97" s="41"/>
      <c r="C97" s="25"/>
      <c r="D97" s="26"/>
      <c r="E97" s="26"/>
      <c r="F97" s="27"/>
      <c r="G97" s="27"/>
      <c r="H97" s="27"/>
      <c r="I97" s="27"/>
      <c r="L97" s="23"/>
      <c r="M97" s="23"/>
    </row>
    <row r="98" spans="1:13" s="24" customFormat="1" x14ac:dyDescent="0.2">
      <c r="A98" s="22"/>
      <c r="B98" s="41"/>
      <c r="C98" s="25"/>
      <c r="D98" s="26"/>
      <c r="E98" s="26"/>
      <c r="F98" s="27"/>
      <c r="G98" s="27"/>
      <c r="H98" s="27"/>
      <c r="I98" s="27"/>
      <c r="L98" s="23"/>
      <c r="M98" s="23"/>
    </row>
    <row r="99" spans="1:13" s="24" customFormat="1" x14ac:dyDescent="0.2">
      <c r="A99" s="22"/>
      <c r="B99" s="41"/>
      <c r="C99" s="25"/>
      <c r="D99" s="26"/>
      <c r="E99" s="26"/>
      <c r="F99" s="27"/>
      <c r="G99" s="27"/>
      <c r="H99" s="27"/>
      <c r="I99" s="27"/>
      <c r="L99" s="23"/>
      <c r="M99" s="23"/>
    </row>
    <row r="100" spans="1:13" s="24" customFormat="1" x14ac:dyDescent="0.2">
      <c r="A100" s="22"/>
      <c r="B100" s="41"/>
      <c r="C100" s="25"/>
      <c r="D100" s="26"/>
      <c r="E100" s="26"/>
      <c r="F100" s="27"/>
      <c r="G100" s="27"/>
      <c r="H100" s="27"/>
      <c r="I100" s="27"/>
      <c r="L100" s="23"/>
      <c r="M100" s="23"/>
    </row>
    <row r="101" spans="1:13" s="24" customFormat="1" x14ac:dyDescent="0.2">
      <c r="A101" s="22"/>
      <c r="B101" s="41"/>
      <c r="C101" s="25"/>
      <c r="D101" s="26"/>
      <c r="E101" s="26"/>
      <c r="F101" s="27"/>
      <c r="G101" s="27"/>
      <c r="H101" s="27"/>
      <c r="I101" s="27"/>
      <c r="L101" s="23"/>
      <c r="M101" s="23"/>
    </row>
    <row r="102" spans="1:13" s="24" customFormat="1" x14ac:dyDescent="0.2">
      <c r="A102" s="22"/>
      <c r="B102" s="41"/>
      <c r="C102" s="25"/>
      <c r="D102" s="26"/>
      <c r="E102" s="26"/>
      <c r="F102" s="27"/>
      <c r="G102" s="27"/>
      <c r="H102" s="27"/>
      <c r="I102" s="27"/>
      <c r="L102" s="23"/>
      <c r="M102" s="23"/>
    </row>
    <row r="103" spans="1:13" s="24" customFormat="1" x14ac:dyDescent="0.2">
      <c r="A103" s="22"/>
      <c r="B103" s="41"/>
      <c r="C103" s="25"/>
      <c r="D103" s="26"/>
      <c r="E103" s="26"/>
      <c r="F103" s="27"/>
      <c r="G103" s="27"/>
      <c r="H103" s="27"/>
      <c r="I103" s="27"/>
      <c r="L103" s="23"/>
      <c r="M103" s="23"/>
    </row>
    <row r="104" spans="1:13" s="24" customFormat="1" x14ac:dyDescent="0.2">
      <c r="A104" s="22"/>
      <c r="B104" s="41"/>
      <c r="C104" s="25"/>
      <c r="D104" s="26"/>
      <c r="E104" s="26"/>
      <c r="F104" s="27"/>
      <c r="G104" s="27"/>
      <c r="H104" s="27"/>
      <c r="I104" s="27"/>
      <c r="L104" s="23"/>
      <c r="M104" s="23"/>
    </row>
    <row r="105" spans="1:13" s="24" customFormat="1" x14ac:dyDescent="0.2">
      <c r="A105" s="22"/>
      <c r="B105" s="41"/>
      <c r="C105" s="25"/>
      <c r="D105" s="26"/>
      <c r="E105" s="26"/>
      <c r="F105" s="27"/>
      <c r="G105" s="27"/>
      <c r="H105" s="27"/>
      <c r="I105" s="27"/>
      <c r="L105" s="23"/>
      <c r="M105" s="23"/>
    </row>
    <row r="106" spans="1:13" s="24" customFormat="1" x14ac:dyDescent="0.2">
      <c r="A106" s="22"/>
      <c r="B106" s="41"/>
      <c r="C106" s="25"/>
      <c r="D106" s="26"/>
      <c r="E106" s="26"/>
      <c r="F106" s="27"/>
      <c r="G106" s="27"/>
      <c r="H106" s="27"/>
      <c r="I106" s="27"/>
      <c r="L106" s="23"/>
      <c r="M106" s="23"/>
    </row>
    <row r="107" spans="1:13" s="24" customFormat="1" x14ac:dyDescent="0.2">
      <c r="A107" s="22"/>
      <c r="B107" s="41"/>
      <c r="C107" s="25"/>
      <c r="D107" s="26"/>
      <c r="E107" s="26"/>
      <c r="F107" s="27"/>
      <c r="G107" s="27"/>
      <c r="H107" s="27"/>
      <c r="I107" s="27"/>
      <c r="L107" s="23"/>
      <c r="M107" s="23"/>
    </row>
    <row r="108" spans="1:13" s="24" customFormat="1" x14ac:dyDescent="0.2">
      <c r="A108" s="22"/>
      <c r="B108" s="41"/>
      <c r="C108" s="25"/>
      <c r="D108" s="26"/>
      <c r="E108" s="26"/>
      <c r="F108" s="27"/>
      <c r="G108" s="27"/>
      <c r="H108" s="27"/>
      <c r="I108" s="27"/>
      <c r="L108" s="23"/>
      <c r="M108" s="23"/>
    </row>
    <row r="109" spans="1:13" s="24" customFormat="1" x14ac:dyDescent="0.2">
      <c r="A109" s="22"/>
      <c r="B109" s="41"/>
      <c r="C109" s="25"/>
      <c r="D109" s="26"/>
      <c r="E109" s="26"/>
      <c r="F109" s="27"/>
      <c r="G109" s="27"/>
      <c r="H109" s="27"/>
      <c r="I109" s="27"/>
      <c r="L109" s="23"/>
      <c r="M109" s="23"/>
    </row>
    <row r="110" spans="1:13" s="24" customFormat="1" x14ac:dyDescent="0.2">
      <c r="A110" s="22"/>
      <c r="B110" s="41"/>
      <c r="C110" s="25"/>
      <c r="D110" s="26"/>
      <c r="E110" s="26"/>
      <c r="F110" s="27"/>
      <c r="G110" s="27"/>
      <c r="H110" s="27"/>
      <c r="I110" s="27"/>
      <c r="L110" s="23"/>
      <c r="M110" s="23"/>
    </row>
    <row r="111" spans="1:13" s="24" customFormat="1" x14ac:dyDescent="0.2">
      <c r="A111" s="22"/>
      <c r="B111" s="41"/>
      <c r="C111" s="25"/>
      <c r="D111" s="26"/>
      <c r="E111" s="26"/>
      <c r="F111" s="27"/>
      <c r="G111" s="27"/>
      <c r="H111" s="27"/>
      <c r="I111" s="27"/>
      <c r="L111" s="23"/>
      <c r="M111" s="23"/>
    </row>
    <row r="112" spans="1:13" s="24" customFormat="1" x14ac:dyDescent="0.2">
      <c r="A112" s="22"/>
      <c r="B112" s="41"/>
      <c r="C112" s="25"/>
      <c r="D112" s="26"/>
      <c r="E112" s="26"/>
      <c r="F112" s="27"/>
      <c r="G112" s="27"/>
      <c r="H112" s="27"/>
      <c r="I112" s="27"/>
      <c r="L112" s="23"/>
      <c r="M112" s="23"/>
    </row>
    <row r="113" spans="1:13" s="24" customFormat="1" x14ac:dyDescent="0.2">
      <c r="A113" s="22"/>
      <c r="B113" s="41"/>
      <c r="C113" s="25"/>
      <c r="D113" s="26"/>
      <c r="E113" s="26"/>
      <c r="F113" s="27"/>
      <c r="G113" s="27"/>
      <c r="H113" s="27"/>
      <c r="I113" s="27"/>
      <c r="L113" s="23"/>
      <c r="M113" s="23"/>
    </row>
    <row r="114" spans="1:13" s="24" customFormat="1" x14ac:dyDescent="0.2">
      <c r="A114" s="22"/>
      <c r="B114" s="41"/>
      <c r="C114" s="25"/>
      <c r="D114" s="26"/>
      <c r="E114" s="26"/>
      <c r="F114" s="27"/>
      <c r="G114" s="27"/>
      <c r="H114" s="27"/>
      <c r="I114" s="27"/>
      <c r="L114" s="23"/>
      <c r="M114" s="23"/>
    </row>
    <row r="115" spans="1:13" s="24" customFormat="1" x14ac:dyDescent="0.2">
      <c r="A115" s="22"/>
      <c r="B115" s="41"/>
      <c r="C115" s="25"/>
      <c r="D115" s="26"/>
      <c r="E115" s="26"/>
      <c r="F115" s="27"/>
      <c r="G115" s="27"/>
      <c r="H115" s="27"/>
      <c r="I115" s="27"/>
      <c r="L115" s="23"/>
      <c r="M115" s="23"/>
    </row>
    <row r="116" spans="1:13" s="24" customFormat="1" x14ac:dyDescent="0.2">
      <c r="A116" s="22"/>
      <c r="B116" s="41"/>
      <c r="C116" s="25"/>
      <c r="D116" s="26"/>
      <c r="E116" s="26"/>
      <c r="F116" s="27"/>
      <c r="G116" s="27"/>
      <c r="H116" s="27"/>
      <c r="I116" s="27"/>
      <c r="L116" s="23"/>
      <c r="M116" s="23"/>
    </row>
    <row r="117" spans="1:13" s="24" customFormat="1" x14ac:dyDescent="0.2">
      <c r="A117" s="22"/>
      <c r="B117" s="41"/>
      <c r="C117" s="25"/>
      <c r="D117" s="26"/>
      <c r="E117" s="26"/>
      <c r="F117" s="27"/>
      <c r="G117" s="27"/>
      <c r="H117" s="27"/>
      <c r="I117" s="27"/>
      <c r="L117" s="23"/>
      <c r="M117" s="23"/>
    </row>
    <row r="118" spans="1:13" s="24" customFormat="1" x14ac:dyDescent="0.2">
      <c r="A118" s="22"/>
      <c r="B118" s="41"/>
      <c r="C118" s="25"/>
      <c r="D118" s="26"/>
      <c r="E118" s="26"/>
      <c r="F118" s="27"/>
      <c r="G118" s="27"/>
      <c r="H118" s="27"/>
      <c r="I118" s="27"/>
      <c r="L118" s="23"/>
      <c r="M118" s="23"/>
    </row>
    <row r="119" spans="1:13" s="24" customFormat="1" x14ac:dyDescent="0.2">
      <c r="A119" s="22"/>
      <c r="B119" s="41"/>
      <c r="C119" s="25"/>
      <c r="D119" s="26"/>
      <c r="E119" s="26"/>
      <c r="F119" s="27"/>
      <c r="G119" s="27"/>
      <c r="H119" s="27"/>
      <c r="I119" s="27"/>
      <c r="L119" s="23"/>
      <c r="M119" s="23"/>
    </row>
    <row r="120" spans="1:13" s="24" customFormat="1" x14ac:dyDescent="0.2">
      <c r="A120" s="22"/>
      <c r="B120" s="41"/>
      <c r="C120" s="25"/>
      <c r="D120" s="26"/>
      <c r="E120" s="26"/>
      <c r="F120" s="27"/>
      <c r="G120" s="27"/>
      <c r="H120" s="27"/>
      <c r="I120" s="27"/>
      <c r="L120" s="23"/>
      <c r="M120" s="23"/>
    </row>
    <row r="121" spans="1:13" s="24" customFormat="1" x14ac:dyDescent="0.2">
      <c r="A121" s="22"/>
      <c r="B121" s="41"/>
      <c r="C121" s="25"/>
      <c r="D121" s="26"/>
      <c r="E121" s="26"/>
      <c r="F121" s="27"/>
      <c r="G121" s="27"/>
      <c r="H121" s="27"/>
      <c r="I121" s="27"/>
      <c r="L121" s="23"/>
      <c r="M121" s="23"/>
    </row>
    <row r="122" spans="1:13" s="24" customFormat="1" x14ac:dyDescent="0.2">
      <c r="A122" s="22"/>
      <c r="B122" s="41"/>
      <c r="C122" s="25"/>
      <c r="D122" s="26"/>
      <c r="E122" s="26"/>
      <c r="F122" s="27"/>
      <c r="G122" s="27"/>
      <c r="H122" s="27"/>
      <c r="I122" s="27"/>
      <c r="L122" s="23"/>
      <c r="M122" s="23"/>
    </row>
    <row r="123" spans="1:13" s="24" customFormat="1" x14ac:dyDescent="0.2">
      <c r="A123" s="22"/>
      <c r="B123" s="41"/>
      <c r="C123" s="25"/>
      <c r="D123" s="26"/>
      <c r="E123" s="26"/>
      <c r="F123" s="27"/>
      <c r="G123" s="27"/>
      <c r="H123" s="27"/>
      <c r="I123" s="27"/>
      <c r="L123" s="23"/>
      <c r="M123" s="23"/>
    </row>
    <row r="124" spans="1:13" s="24" customFormat="1" x14ac:dyDescent="0.2">
      <c r="A124" s="22"/>
      <c r="B124" s="41"/>
      <c r="C124" s="25"/>
      <c r="D124" s="26"/>
      <c r="E124" s="26"/>
      <c r="F124" s="27"/>
      <c r="G124" s="27"/>
      <c r="H124" s="27"/>
      <c r="I124" s="27"/>
      <c r="L124" s="23"/>
      <c r="M124" s="23"/>
    </row>
    <row r="125" spans="1:13" s="24" customFormat="1" x14ac:dyDescent="0.2">
      <c r="A125" s="22"/>
      <c r="B125" s="41"/>
      <c r="C125" s="25"/>
      <c r="D125" s="26"/>
      <c r="E125" s="26"/>
      <c r="F125" s="27"/>
      <c r="G125" s="27"/>
      <c r="H125" s="27"/>
      <c r="I125" s="27"/>
      <c r="L125" s="23"/>
      <c r="M125" s="23"/>
    </row>
  </sheetData>
  <mergeCells count="12">
    <mergeCell ref="D21:E21"/>
    <mergeCell ref="C29:F29"/>
    <mergeCell ref="B24:F24"/>
    <mergeCell ref="C25:F25"/>
    <mergeCell ref="C26:F26"/>
    <mergeCell ref="C27:F27"/>
    <mergeCell ref="C28:F28"/>
    <mergeCell ref="B1:K1"/>
    <mergeCell ref="D3:I3"/>
    <mergeCell ref="D4:E4"/>
    <mergeCell ref="F4:G4"/>
    <mergeCell ref="H4:I4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3F054-43C5-4953-B53C-BCDC6D818525}">
  <dimension ref="A1:H16"/>
  <sheetViews>
    <sheetView tabSelected="1" workbookViewId="0">
      <selection activeCell="E10" sqref="E10"/>
    </sheetView>
  </sheetViews>
  <sheetFormatPr defaultRowHeight="15" x14ac:dyDescent="0.25"/>
  <cols>
    <col min="1" max="1" width="46.28515625" customWidth="1"/>
    <col min="2" max="2" width="15.140625" customWidth="1"/>
    <col min="4" max="4" width="15.42578125" customWidth="1"/>
  </cols>
  <sheetData>
    <row r="1" spans="1:8" ht="21.75" thickBot="1" x14ac:dyDescent="0.3">
      <c r="A1" s="130" t="s">
        <v>43</v>
      </c>
      <c r="B1" s="131"/>
      <c r="C1" s="131"/>
      <c r="D1" s="132"/>
    </row>
    <row r="2" spans="1:8" x14ac:dyDescent="0.25">
      <c r="A2" s="77" t="s">
        <v>44</v>
      </c>
      <c r="B2" s="133" t="s">
        <v>45</v>
      </c>
      <c r="C2" s="134"/>
      <c r="D2" s="135"/>
    </row>
    <row r="3" spans="1:8" x14ac:dyDescent="0.25">
      <c r="A3" s="78" t="s">
        <v>20</v>
      </c>
      <c r="B3" s="49"/>
      <c r="C3" s="49"/>
      <c r="D3" s="79"/>
      <c r="E3" s="52"/>
    </row>
    <row r="4" spans="1:8" x14ac:dyDescent="0.25">
      <c r="A4" s="80" t="s">
        <v>22</v>
      </c>
      <c r="B4" s="50">
        <v>120</v>
      </c>
      <c r="C4" s="51" t="s">
        <v>46</v>
      </c>
      <c r="D4" s="136">
        <v>180</v>
      </c>
      <c r="F4" s="50">
        <v>120</v>
      </c>
      <c r="G4" s="51" t="s">
        <v>46</v>
      </c>
      <c r="H4" s="81">
        <v>160</v>
      </c>
    </row>
    <row r="5" spans="1:8" x14ac:dyDescent="0.25">
      <c r="A5" s="80" t="s">
        <v>23</v>
      </c>
      <c r="B5" s="137">
        <v>120</v>
      </c>
      <c r="C5" s="51" t="s">
        <v>46</v>
      </c>
      <c r="D5" s="136">
        <v>160</v>
      </c>
      <c r="F5" s="50">
        <v>100</v>
      </c>
      <c r="G5" s="51" t="s">
        <v>46</v>
      </c>
      <c r="H5" s="81">
        <v>130</v>
      </c>
    </row>
    <row r="6" spans="1:8" x14ac:dyDescent="0.25">
      <c r="A6" s="80" t="s">
        <v>47</v>
      </c>
      <c r="B6" s="50">
        <v>80</v>
      </c>
      <c r="C6" s="51" t="s">
        <v>46</v>
      </c>
      <c r="D6" s="81">
        <v>100</v>
      </c>
      <c r="F6" s="50">
        <v>80</v>
      </c>
      <c r="G6" s="51" t="s">
        <v>46</v>
      </c>
      <c r="H6" s="81">
        <v>100</v>
      </c>
    </row>
    <row r="7" spans="1:8" x14ac:dyDescent="0.25">
      <c r="A7" s="80" t="s">
        <v>24</v>
      </c>
      <c r="B7" s="137">
        <v>100</v>
      </c>
      <c r="C7" s="51" t="s">
        <v>46</v>
      </c>
      <c r="D7" s="136">
        <v>150</v>
      </c>
      <c r="F7" s="50">
        <v>90</v>
      </c>
      <c r="G7" s="51" t="s">
        <v>46</v>
      </c>
      <c r="H7" s="81">
        <v>130</v>
      </c>
    </row>
    <row r="8" spans="1:8" x14ac:dyDescent="0.25">
      <c r="A8" s="80" t="s">
        <v>48</v>
      </c>
      <c r="B8" s="137">
        <v>90</v>
      </c>
      <c r="C8" s="51" t="s">
        <v>46</v>
      </c>
      <c r="D8" s="136">
        <v>130</v>
      </c>
      <c r="F8" s="50">
        <v>80</v>
      </c>
      <c r="G8" s="51" t="s">
        <v>46</v>
      </c>
      <c r="H8" s="81">
        <v>110</v>
      </c>
    </row>
    <row r="9" spans="1:8" x14ac:dyDescent="0.25">
      <c r="A9" s="80" t="s">
        <v>26</v>
      </c>
      <c r="B9" s="137">
        <v>90</v>
      </c>
      <c r="C9" s="51" t="s">
        <v>46</v>
      </c>
      <c r="D9" s="136">
        <v>130</v>
      </c>
      <c r="F9" s="50">
        <v>80</v>
      </c>
      <c r="G9" s="51" t="s">
        <v>46</v>
      </c>
      <c r="H9" s="81">
        <v>130</v>
      </c>
    </row>
    <row r="10" spans="1:8" x14ac:dyDescent="0.25">
      <c r="A10" s="80" t="s">
        <v>49</v>
      </c>
      <c r="B10" s="137">
        <v>100</v>
      </c>
      <c r="C10" s="51" t="s">
        <v>46</v>
      </c>
      <c r="D10" s="136">
        <v>150</v>
      </c>
      <c r="F10" s="50">
        <v>90</v>
      </c>
      <c r="G10" s="51" t="s">
        <v>46</v>
      </c>
      <c r="H10" s="81">
        <v>120</v>
      </c>
    </row>
    <row r="11" spans="1:8" x14ac:dyDescent="0.25">
      <c r="A11" s="80" t="s">
        <v>29</v>
      </c>
      <c r="B11" s="50">
        <v>100</v>
      </c>
      <c r="C11" s="51" t="s">
        <v>46</v>
      </c>
      <c r="D11" s="136">
        <v>150</v>
      </c>
      <c r="F11" s="50">
        <v>100</v>
      </c>
      <c r="G11" s="51" t="s">
        <v>46</v>
      </c>
      <c r="H11" s="81">
        <v>130</v>
      </c>
    </row>
    <row r="12" spans="1:8" x14ac:dyDescent="0.25">
      <c r="A12" s="80" t="s">
        <v>30</v>
      </c>
      <c r="B12" s="50">
        <v>100</v>
      </c>
      <c r="C12" s="51" t="s">
        <v>46</v>
      </c>
      <c r="D12" s="136">
        <v>150</v>
      </c>
      <c r="F12" s="50">
        <v>100</v>
      </c>
      <c r="G12" s="51" t="s">
        <v>46</v>
      </c>
      <c r="H12" s="81">
        <v>130</v>
      </c>
    </row>
    <row r="13" spans="1:8" x14ac:dyDescent="0.25">
      <c r="A13" s="80" t="s">
        <v>31</v>
      </c>
      <c r="B13" s="50">
        <v>90</v>
      </c>
      <c r="C13" s="51" t="s">
        <v>46</v>
      </c>
      <c r="D13" s="81">
        <v>130</v>
      </c>
      <c r="F13" s="50">
        <v>90</v>
      </c>
      <c r="G13" s="51" t="s">
        <v>46</v>
      </c>
      <c r="H13" s="81">
        <v>130</v>
      </c>
    </row>
    <row r="14" spans="1:8" x14ac:dyDescent="0.25">
      <c r="A14" s="80" t="s">
        <v>32</v>
      </c>
      <c r="B14" s="50">
        <v>80</v>
      </c>
      <c r="C14" s="51" t="s">
        <v>46</v>
      </c>
      <c r="D14" s="136">
        <v>110</v>
      </c>
      <c r="F14" s="50">
        <v>80</v>
      </c>
      <c r="G14" s="51" t="s">
        <v>46</v>
      </c>
      <c r="H14" s="81">
        <v>100</v>
      </c>
    </row>
    <row r="15" spans="1:8" x14ac:dyDescent="0.25">
      <c r="A15" s="80" t="s">
        <v>33</v>
      </c>
      <c r="B15" s="50">
        <v>80</v>
      </c>
      <c r="C15" s="51" t="s">
        <v>50</v>
      </c>
      <c r="D15" s="81">
        <v>110</v>
      </c>
      <c r="F15" s="50">
        <v>80</v>
      </c>
      <c r="G15" s="51" t="s">
        <v>50</v>
      </c>
      <c r="H15" s="81">
        <v>110</v>
      </c>
    </row>
    <row r="16" spans="1:8" ht="30.75" thickBot="1" x14ac:dyDescent="0.3">
      <c r="A16" s="82" t="s">
        <v>51</v>
      </c>
      <c r="B16" s="83"/>
      <c r="C16" s="84"/>
      <c r="D16" s="85"/>
    </row>
  </sheetData>
  <mergeCells count="2">
    <mergeCell ref="A1:D1"/>
    <mergeCell ref="B2:D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7885DFDF80A4B97E299754B811CD2" ma:contentTypeVersion="16" ma:contentTypeDescription="Een nieuw document maken." ma:contentTypeScope="" ma:versionID="b75f34b45be3c8725d9254e716b3abaa">
  <xsd:schema xmlns:xsd="http://www.w3.org/2001/XMLSchema" xmlns:xs="http://www.w3.org/2001/XMLSchema" xmlns:p="http://schemas.microsoft.com/office/2006/metadata/properties" xmlns:ns2="5ab9dc61-e744-4a04-b15d-452d94d2d5c8" xmlns:ns3="393c8273-071e-4547-a01d-55e61072b64e" targetNamespace="http://schemas.microsoft.com/office/2006/metadata/properties" ma:root="true" ma:fieldsID="39f625c9ce32f0fe8c5505cefb018687" ns2:_="" ns3:_="">
    <xsd:import namespace="5ab9dc61-e744-4a04-b15d-452d94d2d5c8"/>
    <xsd:import namespace="393c8273-071e-4547-a01d-55e61072b6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2:Toelich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9dc61-e744-4a04-b15d-452d94d2d5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a2630e0a-f0d2-4b1e-8c4d-11b76354b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Toelichting" ma:index="23" nillable="true" ma:displayName="Toelichting" ma:format="Dropdown" ma:internalName="Toelichting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c8273-071e-4547-a01d-55e61072b64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7edf4d9-45f9-4f2b-8eca-f066f9d9884b}" ma:internalName="TaxCatchAll" ma:showField="CatchAllData" ma:web="393c8273-071e-4547-a01d-55e61072b6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3c8273-071e-4547-a01d-55e61072b64e" xsi:nil="true"/>
    <lcf76f155ced4ddcb4097134ff3c332f xmlns="5ab9dc61-e744-4a04-b15d-452d94d2d5c8">
      <Terms xmlns="http://schemas.microsoft.com/office/infopath/2007/PartnerControls"/>
    </lcf76f155ced4ddcb4097134ff3c332f>
    <Toelichting xmlns="5ab9dc61-e744-4a04-b15d-452d94d2d5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DEDE6C-E122-400B-B67B-898B4DFB2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b9dc61-e744-4a04-b15d-452d94d2d5c8"/>
    <ds:schemaRef ds:uri="393c8273-071e-4547-a01d-55e61072b6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E91147-930D-48CE-BB0A-525F4F2942F9}">
  <ds:schemaRefs>
    <ds:schemaRef ds:uri="http://www.w3.org/XML/1998/namespace"/>
    <ds:schemaRef ds:uri="http://purl.org/dc/terms/"/>
    <ds:schemaRef ds:uri="5ab9dc61-e744-4a04-b15d-452d94d2d5c8"/>
    <ds:schemaRef ds:uri="http://purl.org/dc/dcmitype/"/>
    <ds:schemaRef ds:uri="http://schemas.microsoft.com/office/infopath/2007/PartnerControls"/>
    <ds:schemaRef ds:uri="393c8273-071e-4547-a01d-55e61072b64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224A7B4-3B5E-499F-BF7B-E1D044E6EF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Voorblad</vt:lpstr>
      <vt:lpstr>Tabblad 2 - Schrijfwijzer</vt:lpstr>
      <vt:lpstr>Tabblad 3- Inschrijfstaat (2)</vt:lpstr>
      <vt:lpstr>Bandbreedte uurtarieven</vt:lpstr>
    </vt:vector>
  </TitlesOfParts>
  <Manager/>
  <Company>Van Lanschot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k.vanpinxteren@hilversum.nl</dc:creator>
  <cp:keywords/>
  <dc:description/>
  <cp:lastModifiedBy>Peters, Jaap</cp:lastModifiedBy>
  <cp:revision/>
  <dcterms:created xsi:type="dcterms:W3CDTF">2020-07-01T14:14:07Z</dcterms:created>
  <dcterms:modified xsi:type="dcterms:W3CDTF">2025-09-02T14:27:28Z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0x010100E7A7885DFDF80A4B97E299754B811CD2</vt:lpwstr>
  </property>
  <property fmtid="{D5CDD505-2E9C-101B-9397-08002B2CF9AE}" pid="3" name="MediaServiceImageTags">
    <vt:lpwstr/>
  </property>
</Properties>
</file>