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visscher 1/Desktop/AAV Rietplas /Trivium/voeding/def/"/>
    </mc:Choice>
  </mc:AlternateContent>
  <xr:revisionPtr revIDLastSave="0" documentId="13_ncr:1_{281561B6-B746-8646-96D0-30D93F6FDEAC}" xr6:coauthVersionLast="36" xr6:coauthVersionMax="36" xr10:uidLastSave="{00000000-0000-0000-0000-000000000000}"/>
  <bookViews>
    <workbookView xWindow="1400" yWindow="1420" windowWidth="20600" windowHeight="18240" xr2:uid="{D048F635-1DB9-6A43-9F5A-70F378BDDD3A}"/>
  </bookViews>
  <sheets>
    <sheet name="Prijzenblad" sheetId="1" r:id="rId1"/>
  </sheets>
  <definedNames>
    <definedName name="_xlnm._FilterDatabase" localSheetId="0" hidden="1">Prijzenblad!$A$3:$K$3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" i="1" l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U287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288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43" i="1"/>
  <c r="V231" i="1"/>
  <c r="V232" i="1"/>
  <c r="V233" i="1"/>
  <c r="V234" i="1"/>
  <c r="V235" i="1"/>
  <c r="V236" i="1"/>
  <c r="V237" i="1"/>
  <c r="V238" i="1"/>
  <c r="V239" i="1"/>
  <c r="V240" i="1"/>
  <c r="V241" i="1"/>
  <c r="V230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197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33" i="1"/>
  <c r="V128" i="1"/>
  <c r="V129" i="1"/>
  <c r="V130" i="1"/>
  <c r="V131" i="1"/>
  <c r="V127" i="1"/>
  <c r="V125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01" i="1"/>
  <c r="V102" i="1"/>
  <c r="V103" i="1"/>
  <c r="V104" i="1"/>
  <c r="V105" i="1"/>
  <c r="V106" i="1"/>
  <c r="V107" i="1"/>
  <c r="V98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29" i="1"/>
  <c r="V25" i="1"/>
  <c r="V26" i="1"/>
  <c r="V27" i="1"/>
  <c r="V315" i="1" l="1"/>
  <c r="U28" i="1"/>
  <c r="U23" i="1"/>
  <c r="U99" i="1" l="1"/>
  <c r="U108" i="1"/>
  <c r="U126" i="1"/>
  <c r="U132" i="1"/>
  <c r="U196" i="1"/>
  <c r="U229" i="1"/>
  <c r="U242" i="1"/>
  <c r="U314" i="1"/>
  <c r="V109" i="1" l="1"/>
  <c r="V100" i="1"/>
  <c r="V24" i="1"/>
  <c r="V4" i="1"/>
</calcChain>
</file>

<file path=xl/sharedStrings.xml><?xml version="1.0" encoding="utf-8"?>
<sst xmlns="http://schemas.openxmlformats.org/spreadsheetml/2006/main" count="1938" uniqueCount="568">
  <si>
    <t>Productgr.</t>
  </si>
  <si>
    <t>Leverancier</t>
  </si>
  <si>
    <t>Art.nr.</t>
  </si>
  <si>
    <t>Artikel Omschrijving</t>
  </si>
  <si>
    <t>Fabr / Merk</t>
  </si>
  <si>
    <t>Inhoud</t>
  </si>
  <si>
    <t>Factor</t>
  </si>
  <si>
    <t>Be / VP</t>
  </si>
  <si>
    <t>Se / EENH</t>
  </si>
  <si>
    <t>EAN se</t>
  </si>
  <si>
    <t>Aantal</t>
  </si>
  <si>
    <t>Identiek of alternatief</t>
  </si>
  <si>
    <t>Artikelnummer inschrijver</t>
  </si>
  <si>
    <t>Artikelomschrijving inschrijver</t>
  </si>
  <si>
    <t>Retail / grootverbruik</t>
  </si>
  <si>
    <t>Verpakkings-eenheid inschrijver</t>
  </si>
  <si>
    <t>Levereenheid inschrijver</t>
  </si>
  <si>
    <t>Fabricaat/Merk inschrijver</t>
  </si>
  <si>
    <t>Omrekenfactor tbv afname vergelijk</t>
  </si>
  <si>
    <t>Bruto prijs, conform prijslijst excl. btw</t>
  </si>
  <si>
    <t xml:space="preserve"> Kortings-percentage op artikel</t>
  </si>
  <si>
    <t>Uw netto prijs excl. btw</t>
  </si>
  <si>
    <t>Brood, banket &amp; bakproducten</t>
  </si>
  <si>
    <t>Bidfood</t>
  </si>
  <si>
    <t>FRIKANDELBROODJE</t>
  </si>
  <si>
    <t>BRAVOUR ESSENTIALS</t>
  </si>
  <si>
    <t>175GR</t>
  </si>
  <si>
    <t>DS</t>
  </si>
  <si>
    <t>ST</t>
  </si>
  <si>
    <t>SAUCIJZENBROODJE</t>
  </si>
  <si>
    <t>135GR</t>
  </si>
  <si>
    <t>HANOS</t>
  </si>
  <si>
    <t>PUNT WIT GESNEDEN HORECA LANG VERS</t>
  </si>
  <si>
    <t>KAMS</t>
  </si>
  <si>
    <t>(leeg)</t>
  </si>
  <si>
    <t>MOZZARELLA BOL</t>
  </si>
  <si>
    <t>GOLDSTEIG</t>
  </si>
  <si>
    <t>200GR</t>
  </si>
  <si>
    <t>ZJ</t>
  </si>
  <si>
    <t>SANDWICHBROOD WIT</t>
  </si>
  <si>
    <t>X</t>
  </si>
  <si>
    <t>ZAK</t>
  </si>
  <si>
    <t>PANINI HAM-KAAS 189GR</t>
  </si>
  <si>
    <t>NIKO</t>
  </si>
  <si>
    <t>HORECA TARWE PUNT GESNEDEN</t>
  </si>
  <si>
    <t>KAASBROODJE</t>
  </si>
  <si>
    <t>100GR</t>
  </si>
  <si>
    <t>PETIT PAIN BRUIN</t>
  </si>
  <si>
    <t>75X80GR</t>
  </si>
  <si>
    <t>BROOD PUNTJE WIT HORECA GESNEDEN</t>
  </si>
  <si>
    <t>BLADERDEEG 450GR</t>
  </si>
  <si>
    <t>KONS</t>
  </si>
  <si>
    <t>PK</t>
  </si>
  <si>
    <t>PL</t>
  </si>
  <si>
    <t>PETIT PAIN WIT</t>
  </si>
  <si>
    <t>KADET WIT GESNEDEN</t>
  </si>
  <si>
    <t>KAMSTRA</t>
  </si>
  <si>
    <t>32X50GR</t>
  </si>
  <si>
    <t>AMBACHT.BOL WIT GESN</t>
  </si>
  <si>
    <t>KRENTEBOL ROOMBOTER</t>
  </si>
  <si>
    <t>81GR</t>
  </si>
  <si>
    <t>BROODJE HAM TARWE DU</t>
  </si>
  <si>
    <t>75GR</t>
  </si>
  <si>
    <t>HAMBURGERBROODJE GESNEDEN</t>
  </si>
  <si>
    <t>JUMB</t>
  </si>
  <si>
    <t>BROODJE KAAS WIT ENK</t>
  </si>
  <si>
    <t>68GR</t>
  </si>
  <si>
    <t>BROODJE KAAS WIT DUB</t>
  </si>
  <si>
    <t>Chips, zoutjes &amp; nootjes</t>
  </si>
  <si>
    <t>CHIPS NATUREL</t>
  </si>
  <si>
    <t>CROKY</t>
  </si>
  <si>
    <t>40GR</t>
  </si>
  <si>
    <t>ZK</t>
  </si>
  <si>
    <t>CHIPS PAPRIKA</t>
  </si>
  <si>
    <t>DORITOS BITS ZERO'S</t>
  </si>
  <si>
    <t>DORITOS</t>
  </si>
  <si>
    <t>33GR</t>
  </si>
  <si>
    <t>PRINGLES ORIGINAL 40GR</t>
  </si>
  <si>
    <t>PRES</t>
  </si>
  <si>
    <t>BS</t>
  </si>
  <si>
    <t>Dranken &amp; Siropen</t>
  </si>
  <si>
    <t>MINERAALW.STILL PET</t>
  </si>
  <si>
    <t>CHAUDFONTAINE</t>
  </si>
  <si>
    <t>50CL</t>
  </si>
  <si>
    <t>TR</t>
  </si>
  <si>
    <t>FL</t>
  </si>
  <si>
    <t>33CL</t>
  </si>
  <si>
    <t>ORANGE</t>
  </si>
  <si>
    <t>FANTA</t>
  </si>
  <si>
    <t>BL</t>
  </si>
  <si>
    <t>CAPRI-SUN ORANGE</t>
  </si>
  <si>
    <t>CAPRI-SUN</t>
  </si>
  <si>
    <t>200ML</t>
  </si>
  <si>
    <t>COKE ZERO</t>
  </si>
  <si>
    <t>COCA-COLA</t>
  </si>
  <si>
    <t>COLA REGULAR</t>
  </si>
  <si>
    <t>EXOTIC ZERO SUGAR</t>
  </si>
  <si>
    <t>PEACH HIBISCUS</t>
  </si>
  <si>
    <t>FUZE TEA</t>
  </si>
  <si>
    <t>REINE PET KZV</t>
  </si>
  <si>
    <t>SPA</t>
  </si>
  <si>
    <t>ORANGE ZERO</t>
  </si>
  <si>
    <t>20CL</t>
  </si>
  <si>
    <t>ICE TEA MANGO CHAMOM</t>
  </si>
  <si>
    <t>GREEN TEA PET</t>
  </si>
  <si>
    <t>40CL</t>
  </si>
  <si>
    <t>PEPSI</t>
  </si>
  <si>
    <t>COLA</t>
  </si>
  <si>
    <t>COLA VANILLA ZERO</t>
  </si>
  <si>
    <t>25CL</t>
  </si>
  <si>
    <t>CHERRY ZERO</t>
  </si>
  <si>
    <t>LEMON ZERO SUGAR</t>
  </si>
  <si>
    <t>CASSIS</t>
  </si>
  <si>
    <t>HERO</t>
  </si>
  <si>
    <t>ISOTONIC BLUE PET</t>
  </si>
  <si>
    <t>AQUARIUS</t>
  </si>
  <si>
    <t>FRUITLIM.AARB/W.MEL</t>
  </si>
  <si>
    <t>KI</t>
  </si>
  <si>
    <t>MIN.WATER FRAMB.-APP</t>
  </si>
  <si>
    <t>LEMON-LIME NO SUGAR</t>
  </si>
  <si>
    <t>SPRITE</t>
  </si>
  <si>
    <t>SPARKLING LEMON</t>
  </si>
  <si>
    <t>COLA ZERO</t>
  </si>
  <si>
    <t>DRINK LIMOEN</t>
  </si>
  <si>
    <t>OPTIMEL</t>
  </si>
  <si>
    <t>1LT</t>
  </si>
  <si>
    <t>SINAASAPPELS.ONE-WAY</t>
  </si>
  <si>
    <t>VAN KEMPEN</t>
  </si>
  <si>
    <t>185ML</t>
  </si>
  <si>
    <t>GREEN TEA</t>
  </si>
  <si>
    <t>ICE TEA SPARKLING</t>
  </si>
  <si>
    <t>LIPTON</t>
  </si>
  <si>
    <t>CASSIS ZERO</t>
  </si>
  <si>
    <t>MOUNTAIN BLAST PET</t>
  </si>
  <si>
    <t>POWERADE</t>
  </si>
  <si>
    <t>COCA COLA ZERO 33CL</t>
  </si>
  <si>
    <t>COCA</t>
  </si>
  <si>
    <t>FUZE TEA BLACK PEACH HIBISCUS 33CL</t>
  </si>
  <si>
    <t>FUTE</t>
  </si>
  <si>
    <t>FANTA CASSIS 33CL</t>
  </si>
  <si>
    <t>FANT</t>
  </si>
  <si>
    <t>COLA MAX</t>
  </si>
  <si>
    <t>CAPRI-SUN ORANGE 20CL</t>
  </si>
  <si>
    <t>CASU</t>
  </si>
  <si>
    <t>MINERAALWATER KOOLZUURVRIJ NATUREL 500ML</t>
  </si>
  <si>
    <t>AQTW</t>
  </si>
  <si>
    <t>KF</t>
  </si>
  <si>
    <t>FL.</t>
  </si>
  <si>
    <t>FUZE TEA BLACK PEACH HIBISCUS 0,4L</t>
  </si>
  <si>
    <t>PET</t>
  </si>
  <si>
    <t>COLA CHERRY ZERO</t>
  </si>
  <si>
    <t>COCA COLA ZERO 50CL</t>
  </si>
  <si>
    <t>CHAUDFONTAINE STILL 0,5L</t>
  </si>
  <si>
    <t>CHAU</t>
  </si>
  <si>
    <t>FANTA ORANGE NO SUGAR 33CL</t>
  </si>
  <si>
    <t>DRINK FRAMBOOS</t>
  </si>
  <si>
    <t>POWERADE MOUNTAIN BLAST 50CL</t>
  </si>
  <si>
    <t>PWRD</t>
  </si>
  <si>
    <t>FUZE TEA SPARKLING BLACK LEMON 0,4L</t>
  </si>
  <si>
    <t>APPELSAP UIT CONCENTRAAT 330ML</t>
  </si>
  <si>
    <t>JUTR</t>
  </si>
  <si>
    <t>FUZE TEA GREEN MANGO CHAMOMILE 0,4L</t>
  </si>
  <si>
    <t>FUSION CITROEN PET</t>
  </si>
  <si>
    <t>FO</t>
  </si>
  <si>
    <t>FANTA EXOTIC NO SUGAR 33CL</t>
  </si>
  <si>
    <t>COLA ZERO PETFLES</t>
  </si>
  <si>
    <t>1,5LT</t>
  </si>
  <si>
    <t>MINERAALWAT. KZV PET</t>
  </si>
  <si>
    <t>BAR LE DUC</t>
  </si>
  <si>
    <t>MINERAALW. REIN KZV</t>
  </si>
  <si>
    <t>GOUDAPPEL VOL SMAAK</t>
  </si>
  <si>
    <t>APPELSIENTJE</t>
  </si>
  <si>
    <t>CAPRI-SUN MULTIVITAMINE 20CL</t>
  </si>
  <si>
    <t>SINAASAPPELSAP UIT CONCENTRAAT 330ML</t>
  </si>
  <si>
    <t>COLA REGULAR PETFLES</t>
  </si>
  <si>
    <t>ORIGINAL</t>
  </si>
  <si>
    <t>RIVELLA</t>
  </si>
  <si>
    <t>ISOTONIC CHERRY PET</t>
  </si>
  <si>
    <t>COCA COLA PET</t>
  </si>
  <si>
    <t>1,25LT</t>
  </si>
  <si>
    <t>CHERRY</t>
  </si>
  <si>
    <t>COCA COLA ZERO CHERRY 33CL</t>
  </si>
  <si>
    <t>FRISTI ROOD FRUIT 6X20CL</t>
  </si>
  <si>
    <t>FRTI</t>
  </si>
  <si>
    <t>O2LIFE RED FRUIT CRANBERRY 750ML</t>
  </si>
  <si>
    <t>O2L</t>
  </si>
  <si>
    <t>O2LIFE APPEL KIWI 750ML</t>
  </si>
  <si>
    <t>AQUARIUS ISOTONIC BLUE ICE 50CL</t>
  </si>
  <si>
    <t>AQUR</t>
  </si>
  <si>
    <t>TROPISCHFRUIT 10PACK</t>
  </si>
  <si>
    <t>TAKSI</t>
  </si>
  <si>
    <t>YOGHURTDRANK ROOD FR</t>
  </si>
  <si>
    <t>FRISTI</t>
  </si>
  <si>
    <t>6X200ML</t>
  </si>
  <si>
    <t>WL</t>
  </si>
  <si>
    <t>FANTA LEMON  NO SUGAR 33CL</t>
  </si>
  <si>
    <t>Kaas, vleeswaren &amp; salades</t>
  </si>
  <si>
    <t>FILET AMERICAIN NAT.</t>
  </si>
  <si>
    <t>500GR</t>
  </si>
  <si>
    <t>KIP KERRIESALADE</t>
  </si>
  <si>
    <t>1KG</t>
  </si>
  <si>
    <t>BB</t>
  </si>
  <si>
    <t>SCHARRELEI-SALADE**</t>
  </si>
  <si>
    <t>HUZARENSALADE</t>
  </si>
  <si>
    <t>JOHMA</t>
  </si>
  <si>
    <t>EI-BIESLOOK SALADE**</t>
  </si>
  <si>
    <t>SALAMI 2 PL</t>
  </si>
  <si>
    <t>BRAVOUR MOMENTS</t>
  </si>
  <si>
    <t>20GR</t>
  </si>
  <si>
    <t>BN</t>
  </si>
  <si>
    <t>BEENHAMSALADE BLK*</t>
  </si>
  <si>
    <t>Koffie- &amp; theeproducten</t>
  </si>
  <si>
    <t>KOFFIE RD M/P SNELF.</t>
  </si>
  <si>
    <t>DOUWE EGBERTS</t>
  </si>
  <si>
    <t>250GR</t>
  </si>
  <si>
    <t>KOFFIE AROMA RD GROF</t>
  </si>
  <si>
    <t>KOFFIE BONEN DARK</t>
  </si>
  <si>
    <t>MOND</t>
  </si>
  <si>
    <t>GR</t>
  </si>
  <si>
    <t>CARAMEL MACCHIATO</t>
  </si>
  <si>
    <t>STARBUCKS</t>
  </si>
  <si>
    <t>220ML</t>
  </si>
  <si>
    <t>BK</t>
  </si>
  <si>
    <t>THEE EARL GREY</t>
  </si>
  <si>
    <t>PICKWICK</t>
  </si>
  <si>
    <t>20X2GR</t>
  </si>
  <si>
    <t>DJ</t>
  </si>
  <si>
    <t>KOFFIE MELANGE ROOD STANDAARD MALING</t>
  </si>
  <si>
    <t>DOUW</t>
  </si>
  <si>
    <t>KG</t>
  </si>
  <si>
    <t>CACAO FANTASY BLUE</t>
  </si>
  <si>
    <t>THEE MINTY MOROCCO</t>
  </si>
  <si>
    <t>MELKPOEDER</t>
  </si>
  <si>
    <t>THEE GROEN LEMON PROF  25X2GR</t>
  </si>
  <si>
    <t>PIWI</t>
  </si>
  <si>
    <t>KRISTALSUIKER</t>
  </si>
  <si>
    <t>VGIE</t>
  </si>
  <si>
    <t>THEE ENGLISH BLEND ENVELOP 2GR</t>
  </si>
  <si>
    <t>POEDERSUIKER</t>
  </si>
  <si>
    <t>THEE BOSVRUCHTEN PROF 25X1,5GR</t>
  </si>
  <si>
    <t>THEE ROOIBOS PROF 25X1,5GR</t>
  </si>
  <si>
    <t>KOFFIE SNELFILTER 500GR</t>
  </si>
  <si>
    <t>K&amp;G</t>
  </si>
  <si>
    <t>Snacks, ijs &amp; friet</t>
  </si>
  <si>
    <t>OVEN CROQUETTEN</t>
  </si>
  <si>
    <t>KWEKKEBOOM</t>
  </si>
  <si>
    <t>20X70GR</t>
  </si>
  <si>
    <t>FRIKANDEL OVEN</t>
  </si>
  <si>
    <t>VAN LIESHOUT</t>
  </si>
  <si>
    <t>40X85GR</t>
  </si>
  <si>
    <t>IJS RAKET 55ML</t>
  </si>
  <si>
    <t>OLA</t>
  </si>
  <si>
    <t>TOASTIES HAM EXTRA KAAS 105GR</t>
  </si>
  <si>
    <t>TOPK</t>
  </si>
  <si>
    <t>OVEN KROKET</t>
  </si>
  <si>
    <t>DE BOURGONDIER</t>
  </si>
  <si>
    <t>20X100GR</t>
  </si>
  <si>
    <t>Snoep &amp; koek</t>
  </si>
  <si>
    <t>DONUTS MIXED</t>
  </si>
  <si>
    <t>MY ORIGINALS</t>
  </si>
  <si>
    <t>58GR</t>
  </si>
  <si>
    <t>SNICKERS</t>
  </si>
  <si>
    <t>50GR</t>
  </si>
  <si>
    <t>MALTESER TEASERS</t>
  </si>
  <si>
    <t>MALTESERS</t>
  </si>
  <si>
    <t>35GR</t>
  </si>
  <si>
    <t>M&amp;M PINDA</t>
  </si>
  <si>
    <t>M&amp;M'S</t>
  </si>
  <si>
    <t>45GR</t>
  </si>
  <si>
    <t>M&amp;M CHOCO</t>
  </si>
  <si>
    <t>MALTESERS SINGLES</t>
  </si>
  <si>
    <t>37GR</t>
  </si>
  <si>
    <t>TWIX SINGLE</t>
  </si>
  <si>
    <t>TWIX</t>
  </si>
  <si>
    <t>MARS SINGLE</t>
  </si>
  <si>
    <t>MARS</t>
  </si>
  <si>
    <t>51GR</t>
  </si>
  <si>
    <t>WHITE SINGLE</t>
  </si>
  <si>
    <t>46GR</t>
  </si>
  <si>
    <t>STROOPWAFEL JUMBO</t>
  </si>
  <si>
    <t>DAELMANS</t>
  </si>
  <si>
    <t>39GR</t>
  </si>
  <si>
    <t>LIAISON CARAMEL SING</t>
  </si>
  <si>
    <t>DOVE</t>
  </si>
  <si>
    <t>M&amp;M CRISPY</t>
  </si>
  <si>
    <t>36GR</t>
  </si>
  <si>
    <t>M&amp;M CRISPY 36 GR</t>
  </si>
  <si>
    <t>MINI MUFFIN VAN/CHOC</t>
  </si>
  <si>
    <t>15GR</t>
  </si>
  <si>
    <t>AMANDEL KERSTKRANSJES</t>
  </si>
  <si>
    <t>VEBA</t>
  </si>
  <si>
    <t>STROOPWAFELS JUMBO  SINGLE PACK</t>
  </si>
  <si>
    <t>DAEL</t>
  </si>
  <si>
    <t>RP</t>
  </si>
  <si>
    <t>KITKAT SINGLE</t>
  </si>
  <si>
    <t>KITKAT</t>
  </si>
  <si>
    <t>41,5GR</t>
  </si>
  <si>
    <t>CHOCOLADE SINT LETTER MELK</t>
  </si>
  <si>
    <t>DEHE</t>
  </si>
  <si>
    <t>STROOPWAFELS</t>
  </si>
  <si>
    <t>DE LEKKERSTE</t>
  </si>
  <si>
    <t>2X40GR</t>
  </si>
  <si>
    <t>BOUNTY CANDYBAR MELK</t>
  </si>
  <si>
    <t>BOUNTY</t>
  </si>
  <si>
    <t>57GR</t>
  </si>
  <si>
    <t>MUFFIN VANILLE</t>
  </si>
  <si>
    <t>40X82GR</t>
  </si>
  <si>
    <t>CHOCO. MUFFINS</t>
  </si>
  <si>
    <t>82GR</t>
  </si>
  <si>
    <t>DONUTS GESORTEERD</t>
  </si>
  <si>
    <t>22GR</t>
  </si>
  <si>
    <t>MARS 2-PACK</t>
  </si>
  <si>
    <t>2X35GR</t>
  </si>
  <si>
    <t>MUFFIN CHOCOLADE</t>
  </si>
  <si>
    <t>GEVULDE KOEK PSV</t>
  </si>
  <si>
    <t>90GR</t>
  </si>
  <si>
    <t>SPECULAASPOP</t>
  </si>
  <si>
    <t>MOBA</t>
  </si>
  <si>
    <t>2ST</t>
  </si>
  <si>
    <t>GEVULDE KOEKEN</t>
  </si>
  <si>
    <t>PAASEITJES GEVULD MELK MET HELE NOOT</t>
  </si>
  <si>
    <t>BAIE</t>
  </si>
  <si>
    <t>DONUT MINI GESUIKERD</t>
  </si>
  <si>
    <t>18GR</t>
  </si>
  <si>
    <t>PAASEITJES GEVULD MELK PRALINES</t>
  </si>
  <si>
    <t>WAFEL SINGLE</t>
  </si>
  <si>
    <t>KNOPPERS</t>
  </si>
  <si>
    <t>25GR</t>
  </si>
  <si>
    <t>GEVULDE KOEK</t>
  </si>
  <si>
    <t>MELK KARAMEL &amp; ZEEZOUT</t>
  </si>
  <si>
    <t>TONY</t>
  </si>
  <si>
    <t>CHOCOLADELETTER S MELK</t>
  </si>
  <si>
    <t>DROS</t>
  </si>
  <si>
    <t>CHOCOLADELETTER S PUUR</t>
  </si>
  <si>
    <t>CHOCOLADELETTER S WIT</t>
  </si>
  <si>
    <t>PAASEITJES MASSIEF WIT</t>
  </si>
  <si>
    <t>KITKAT CHUNKY WIT</t>
  </si>
  <si>
    <t>KITK</t>
  </si>
  <si>
    <t>MELK HAZELNOOT</t>
  </si>
  <si>
    <t>GRANOLA REPEN MIXED BERRY</t>
  </si>
  <si>
    <t>MAGO</t>
  </si>
  <si>
    <t>M&amp;M'S PINDA SINGLE 45GR</t>
  </si>
  <si>
    <t>M&amp;M</t>
  </si>
  <si>
    <t>GEV. KOEK SPECULAAS</t>
  </si>
  <si>
    <t>HAZELN/AMANDEL BIG</t>
  </si>
  <si>
    <t>B TWEEN</t>
  </si>
  <si>
    <t>NUTS 42 GR</t>
  </si>
  <si>
    <t>NUTS</t>
  </si>
  <si>
    <t>42GR</t>
  </si>
  <si>
    <t>B'TWEEN BIG PINDA/CH</t>
  </si>
  <si>
    <t>PUUR CHOCOLADE</t>
  </si>
  <si>
    <t>MENTOS FRUIT</t>
  </si>
  <si>
    <t>MENT</t>
  </si>
  <si>
    <t>ROL</t>
  </si>
  <si>
    <t>APPELKOEKEN</t>
  </si>
  <si>
    <t>CHOCOLADEREEP OREO</t>
  </si>
  <si>
    <t>MILKA</t>
  </si>
  <si>
    <t>KITKAT CHUNKY</t>
  </si>
  <si>
    <t>M&amp;M'S CHOCO SINGLE 45GR</t>
  </si>
  <si>
    <t>BOKKENPOOTJES</t>
  </si>
  <si>
    <t>BANKET GILDE</t>
  </si>
  <si>
    <t>150GR</t>
  </si>
  <si>
    <t>MERCI FIN.SELECT.ASS</t>
  </si>
  <si>
    <t>MERCI</t>
  </si>
  <si>
    <t>SPECUL. TORONDO PSV</t>
  </si>
  <si>
    <t>MOLEN</t>
  </si>
  <si>
    <t>65GR</t>
  </si>
  <si>
    <t>Verpakt voedsel</t>
  </si>
  <si>
    <t>B-READY T2</t>
  </si>
  <si>
    <t>NUTELLA</t>
  </si>
  <si>
    <t>44GR</t>
  </si>
  <si>
    <t>KINDER BUENO T2X30 W</t>
  </si>
  <si>
    <t>KINDER</t>
  </si>
  <si>
    <t>30X2ST</t>
  </si>
  <si>
    <t>BOCKWORST 8ST</t>
  </si>
  <si>
    <t>MEIC</t>
  </si>
  <si>
    <t>POT</t>
  </si>
  <si>
    <t>TOMATENPUREE 28-30%</t>
  </si>
  <si>
    <t>DEL MONTE</t>
  </si>
  <si>
    <t>140GR</t>
  </si>
  <si>
    <t>HAZELNOOTPASTA</t>
  </si>
  <si>
    <t>CP</t>
  </si>
  <si>
    <t>CRISPY BARBECUE</t>
  </si>
  <si>
    <t>SNACK A JACKS</t>
  </si>
  <si>
    <t>23GR</t>
  </si>
  <si>
    <t>H.CHOC.CALL. CHOCO</t>
  </si>
  <si>
    <t>CALLEBAUT</t>
  </si>
  <si>
    <t>KIP 175ML CUP-A-SOUP</t>
  </si>
  <si>
    <t>CAS</t>
  </si>
  <si>
    <t>FRITESSAUS 25%</t>
  </si>
  <si>
    <t>OLIE</t>
  </si>
  <si>
    <t>ML</t>
  </si>
  <si>
    <t>KIP 40X140ML CUP-A-SOUP</t>
  </si>
  <si>
    <t>VIT.WAT.FRAM/GRA PET</t>
  </si>
  <si>
    <t>TASTING GOOD</t>
  </si>
  <si>
    <t>CURRYSAUS</t>
  </si>
  <si>
    <t>TOMAAT 175ML CUP-A-SOUP</t>
  </si>
  <si>
    <t>MAYONAISE</t>
  </si>
  <si>
    <t>GOUD</t>
  </si>
  <si>
    <t>TB</t>
  </si>
  <si>
    <t>GRIEKSE STIJL YOGH.</t>
  </si>
  <si>
    <t>EM</t>
  </si>
  <si>
    <t>ASPERG WIT GESCH.VEG</t>
  </si>
  <si>
    <t>BASTERDSUIKER WIT</t>
  </si>
  <si>
    <t>VAN GILSE</t>
  </si>
  <si>
    <t>600GR</t>
  </si>
  <si>
    <t>BASTERDSUIKER DONKER</t>
  </si>
  <si>
    <t>EI SCH GEK GEP M</t>
  </si>
  <si>
    <t>30ST</t>
  </si>
  <si>
    <t>PATENTBLOEM</t>
  </si>
  <si>
    <t>ZELFRIJZEND BAKMEEL</t>
  </si>
  <si>
    <t>BESCHUIT ECHTE PSV</t>
  </si>
  <si>
    <t>BOLLETJE</t>
  </si>
  <si>
    <t>1ST</t>
  </si>
  <si>
    <t>EIEREN M SCHARREL</t>
  </si>
  <si>
    <t>10ST</t>
  </si>
  <si>
    <t>CUP A/S BEKER 175ML</t>
  </si>
  <si>
    <t>UNOX</t>
  </si>
  <si>
    <t>50ST</t>
  </si>
  <si>
    <t>RL</t>
  </si>
  <si>
    <t>TORTILLA 25 CM</t>
  </si>
  <si>
    <t>LA COMIDA</t>
  </si>
  <si>
    <t>18ST</t>
  </si>
  <si>
    <t>KAISERBROODJE MEERGRANEN 60GR</t>
  </si>
  <si>
    <t>BAOR</t>
  </si>
  <si>
    <t>MOSTERDSOEP</t>
  </si>
  <si>
    <t>KNORR PROFESSIONAL</t>
  </si>
  <si>
    <t>1,1KG</t>
  </si>
  <si>
    <t>CUP A/S CHAMPIGNON</t>
  </si>
  <si>
    <t>24X140ML</t>
  </si>
  <si>
    <t>GROENTE 175ML CUP-A-SOUP</t>
  </si>
  <si>
    <t>CHAMPIGNON CRÈME 175ML CUP-A-SOUP</t>
  </si>
  <si>
    <t>CHINESE TOMAAT 40X140ML CUP-A-SOUP</t>
  </si>
  <si>
    <t>CHAMPIGNON CRÈMESOEP 9L</t>
  </si>
  <si>
    <t>KNPR</t>
  </si>
  <si>
    <t>Vlees &amp; Vis</t>
  </si>
  <si>
    <t>SCHOUDERHAM TOSTI GESN. CA.28 PL BLK 1*</t>
  </si>
  <si>
    <t>VZEE</t>
  </si>
  <si>
    <t>V-B.ACHTERHAM GESN</t>
  </si>
  <si>
    <t>MEATSTREET PREMIUM</t>
  </si>
  <si>
    <t>SALAMI CA. 50 PLAK</t>
  </si>
  <si>
    <t>RUNDERGEHAKT</t>
  </si>
  <si>
    <t>NICE TO MEAT</t>
  </si>
  <si>
    <t>KIPFILET HALAL</t>
  </si>
  <si>
    <t>KIP</t>
  </si>
  <si>
    <t>2,5KG</t>
  </si>
  <si>
    <t>HAMBURGER 100GR</t>
  </si>
  <si>
    <t>BECS</t>
  </si>
  <si>
    <t>RUNDERGEHAKT CA.1 KG</t>
  </si>
  <si>
    <t>KIPFILET GEBRADEN GESN. CA. 24 PLAK</t>
  </si>
  <si>
    <t>SCHOUDERHAM*</t>
  </si>
  <si>
    <t>BRAVOUR ESSENTIALS SMART.CHOIC</t>
  </si>
  <si>
    <t>KIP DIJENVLEES VERPAKT</t>
  </si>
  <si>
    <t>HNS</t>
  </si>
  <si>
    <t>GEB. VISSTICK MSC</t>
  </si>
  <si>
    <t>AM FISH</t>
  </si>
  <si>
    <t>GEHAKTBAL JUSBAL</t>
  </si>
  <si>
    <t>VANREUSEL</t>
  </si>
  <si>
    <t>24X125GR</t>
  </si>
  <si>
    <t>Zuivel &amp; eieren</t>
  </si>
  <si>
    <t>ROOMBOTER ONGEZOUTEN</t>
  </si>
  <si>
    <t>ECHTE BOTER</t>
  </si>
  <si>
    <t>10GR</t>
  </si>
  <si>
    <t>CHOCOLADEMELK VOL</t>
  </si>
  <si>
    <t>CHOCOMEL</t>
  </si>
  <si>
    <t>KARNEMELK BIO</t>
  </si>
  <si>
    <t>ARLA</t>
  </si>
  <si>
    <t>MELK HALFVOL BIO</t>
  </si>
  <si>
    <t>BREAKER AARDBEI</t>
  </si>
  <si>
    <t>MELKUNIE</t>
  </si>
  <si>
    <t>SLAGROOM SPUITBUS</t>
  </si>
  <si>
    <t>CAMP</t>
  </si>
  <si>
    <t>HALVAMEL MILD ZACHT</t>
  </si>
  <si>
    <t>FRIESCHE VLAG</t>
  </si>
  <si>
    <t>455ML</t>
  </si>
  <si>
    <t>BREAKER BANAAN</t>
  </si>
  <si>
    <t>250ML</t>
  </si>
  <si>
    <t>J.BEL.KAAS 48+ A 20G</t>
  </si>
  <si>
    <t>2X25PL</t>
  </si>
  <si>
    <t>GOUDBAND EXTRA ROMIG</t>
  </si>
  <si>
    <t>BREAKER YOGHURTSNACK AARDBEI 200ML</t>
  </si>
  <si>
    <t>MELK</t>
  </si>
  <si>
    <t>MELK VOL PROF.</t>
  </si>
  <si>
    <t>MELK HALFVOLLE</t>
  </si>
  <si>
    <t>L</t>
  </si>
  <si>
    <t>VERSE ROOMK.60+BIESL</t>
  </si>
  <si>
    <t>MELK HALFV.UHT 1,5%</t>
  </si>
  <si>
    <t>ZURI</t>
  </si>
  <si>
    <t>KAASPLAKKEN JONG BELEGEN 20GR</t>
  </si>
  <si>
    <t>HSEL</t>
  </si>
  <si>
    <t>KAASPLAKKEN JONG 20GR</t>
  </si>
  <si>
    <t>DRINK MANGO/PASSIE</t>
  </si>
  <si>
    <t>BREAKER YOGHURTSNACK BANAAN 200ML</t>
  </si>
  <si>
    <t>MELK VOL UHT 3,5%</t>
  </si>
  <si>
    <t>J.KAAS 48+ PLAK.A 20</t>
  </si>
  <si>
    <t>CHOCOLADEMELK VOL ORIGINAL 1L</t>
  </si>
  <si>
    <t>CHOC</t>
  </si>
  <si>
    <t>CHOCOLADEMELK HV</t>
  </si>
  <si>
    <t>GESN 48+ JONG</t>
  </si>
  <si>
    <t>2X15GR</t>
  </si>
  <si>
    <t>GESN 48+ J.BEL</t>
  </si>
  <si>
    <t>GESN 48+ BEL 30GR</t>
  </si>
  <si>
    <t>2PL</t>
  </si>
  <si>
    <t>GESN LIGHT JONG 30GR</t>
  </si>
  <si>
    <t>CHOCOLADEMELK VOL ORIGINAL 30CL</t>
  </si>
  <si>
    <t>MELK HALFVOL</t>
  </si>
  <si>
    <t>KAASPLAKKEN JONG BELEGEN 15GR</t>
  </si>
  <si>
    <t>MOZZARELLA</t>
  </si>
  <si>
    <t>GRLO</t>
  </si>
  <si>
    <t>WK</t>
  </si>
  <si>
    <t>KOFFIEMELK HALVAMEL 455ML</t>
  </si>
  <si>
    <t>FRIE</t>
  </si>
  <si>
    <t>SLAGROOM 30% ONGESUIKERD</t>
  </si>
  <si>
    <t>FRLI</t>
  </si>
  <si>
    <t>BREAKER KERS</t>
  </si>
  <si>
    <t>CHOCOLADEM. HALFVOL</t>
  </si>
  <si>
    <t>6X20CL</t>
  </si>
  <si>
    <t>VRUCHTENYOGHURT ASSORTI 125GR</t>
  </si>
  <si>
    <t>JOVE</t>
  </si>
  <si>
    <t>SCHARRELEIEREN M</t>
  </si>
  <si>
    <t>90ST</t>
  </si>
  <si>
    <t>KARNEMELK</t>
  </si>
  <si>
    <t>J.BEL LGT  30+ A 20G</t>
  </si>
  <si>
    <t>Nonfood</t>
  </si>
  <si>
    <t>KOFFIEBEKER 180ML</t>
  </si>
  <si>
    <t>PRO SMART CHOICE DISPOSABLES</t>
  </si>
  <si>
    <t>100ST</t>
  </si>
  <si>
    <t>CUP-A-SOUP BEKERS KARTON</t>
  </si>
  <si>
    <t>KOFFIEBEKER WIT 180ML CRT/BIO</t>
  </si>
  <si>
    <t>SLBN</t>
  </si>
  <si>
    <t>BEKER KRAFT 250ML</t>
  </si>
  <si>
    <t>CHAF.DISH FUEL 3 UUR</t>
  </si>
  <si>
    <t>PRO SMART CHOICE TOOLS</t>
  </si>
  <si>
    <t>A-BAK A14 SUIKERRIET</t>
  </si>
  <si>
    <t>LEPELS CPLA WIT 19CM</t>
  </si>
  <si>
    <t>FOLIA</t>
  </si>
  <si>
    <t>THEELEPEL 11 CM</t>
  </si>
  <si>
    <t>AMEFA</t>
  </si>
  <si>
    <t>SAPBEKER RPET 300 ML</t>
  </si>
  <si>
    <t>SAPBEKER RPET 200 ML</t>
  </si>
  <si>
    <t>BEK.ALTYDKOFFIE 175M</t>
  </si>
  <si>
    <t>BLANCO</t>
  </si>
  <si>
    <t>KOFFIEBEKER 237ML</t>
  </si>
  <si>
    <t>HOUTEN VORK 16 CM</t>
  </si>
  <si>
    <t>DIENBLAD POLYPROP ZW</t>
  </si>
  <si>
    <t>ROLTEX</t>
  </si>
  <si>
    <t>45X35CM</t>
  </si>
  <si>
    <t>BAKPAP.ONGEBL.38X8MT</t>
  </si>
  <si>
    <t>1RL</t>
  </si>
  <si>
    <t>A-BAK A5 SUIKERRIET</t>
  </si>
  <si>
    <t>CHAMPAGNEGLAS 13,5CL</t>
  </si>
  <si>
    <t>DUNI</t>
  </si>
  <si>
    <t>ALU. MENUBAK 450ML</t>
  </si>
  <si>
    <t>KOFFIEBEKER KARTON WIT 150CC</t>
  </si>
  <si>
    <t>CONP</t>
  </si>
  <si>
    <t>PAPIEREN BORD 18CM</t>
  </si>
  <si>
    <t>PAPIEREN BORD 23CM</t>
  </si>
  <si>
    <t>KOFFIEBEKER 150ML</t>
  </si>
  <si>
    <t>GLAS SALTO HELDER</t>
  </si>
  <si>
    <t>ARCOROC</t>
  </si>
  <si>
    <t>6,5CL</t>
  </si>
  <si>
    <t>BEKER WIT 250ML</t>
  </si>
  <si>
    <t>HOUTEN VORK 16,5CM</t>
  </si>
  <si>
    <t>HASE</t>
  </si>
  <si>
    <t>BORDKARTON COAT 15CM</t>
  </si>
  <si>
    <t>Totaal boodschappenmand</t>
  </si>
  <si>
    <t>Bilage F: Openbare Europese aanbestedingsprocedure levering voedingsmiddelen en dranken voor Stichting Scholengroep Trivium</t>
  </si>
  <si>
    <t>gemiddelde korting: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</si>
</sst>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€&quot;\ * #,##0.00_);_(&quot;€&quot;\ * \(#,##0.00\);_(&quot;€&quot;\ * &quot;-&quot;??_);_(@_)"/>
    <numFmt numFmtId="164" formatCode="_ &quot;€&quot;\ * #,##0.00_ ;_ &quot;€&quot;\ * \-#,##0.00_ ;_ &quot;€&quot;\ * &quot;-&quot;??_ ;_ @_ "/>
    <numFmt numFmtId="165" formatCode="_ [$€-413]\ * #,##0.00_ ;_ [$€-413]\ * \-#,##0.00_ ;_ [$€-413]\ * &quot;-&quot;??_ ;_ @_ 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sz val="12"/>
      <color rgb="FF00000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1" fontId="0" fillId="0" borderId="0" xfId="0" applyNumberFormat="1"/>
    <xf numFmtId="10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0" fontId="4" fillId="3" borderId="1" xfId="0" applyNumberFormat="1" applyFont="1" applyFill="1" applyBorder="1" applyAlignment="1">
      <alignment horizontal="center"/>
    </xf>
    <xf numFmtId="44" fontId="4" fillId="4" borderId="1" xfId="1" applyFont="1" applyFill="1" applyBorder="1" applyAlignment="1">
      <alignment horizontal="center"/>
    </xf>
    <xf numFmtId="0" fontId="0" fillId="0" borderId="0" xfId="0" applyBorder="1"/>
    <xf numFmtId="1" fontId="0" fillId="0" borderId="0" xfId="0" applyNumberFormat="1" applyBorder="1"/>
    <xf numFmtId="0" fontId="5" fillId="0" borderId="0" xfId="0" applyFont="1"/>
    <xf numFmtId="1" fontId="5" fillId="0" borderId="0" xfId="0" applyNumberFormat="1" applyFont="1"/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6" fillId="0" borderId="0" xfId="0" applyFont="1"/>
    <xf numFmtId="0" fontId="0" fillId="6" borderId="1" xfId="0" applyFill="1" applyBorder="1"/>
    <xf numFmtId="1" fontId="0" fillId="6" borderId="1" xfId="0" applyNumberFormat="1" applyFill="1" applyBorder="1"/>
    <xf numFmtId="0" fontId="5" fillId="5" borderId="2" xfId="0" applyFont="1" applyFill="1" applyBorder="1" applyAlignment="1"/>
    <xf numFmtId="0" fontId="5" fillId="5" borderId="3" xfId="0" applyFont="1" applyFill="1" applyBorder="1" applyAlignment="1"/>
    <xf numFmtId="0" fontId="5" fillId="5" borderId="4" xfId="0" applyFont="1" applyFill="1" applyBorder="1" applyAlignment="1"/>
    <xf numFmtId="0" fontId="5" fillId="5" borderId="3" xfId="0" applyFont="1" applyFill="1" applyBorder="1" applyAlignment="1">
      <alignment horizontal="right"/>
    </xf>
    <xf numFmtId="10" fontId="5" fillId="0" borderId="1" xfId="0" applyNumberFormat="1" applyFont="1" applyFill="1" applyBorder="1" applyAlignment="1"/>
  </cellXfs>
  <cellStyles count="2">
    <cellStyle name="Standaard" xfId="0" builtinId="0"/>
    <cellStyle name="Valuta" xfId="1" builtinId="4"/>
  </cellStyles>
  <dxfs count="5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D8222-A085-E949-BA91-5D282A133C66}">
  <dimension ref="A1:V331"/>
  <sheetViews>
    <sheetView tabSelected="1" topLeftCell="P276" workbookViewId="0">
      <selection activeCell="V316" sqref="V316"/>
    </sheetView>
  </sheetViews>
  <sheetFormatPr baseColWidth="10" defaultRowHeight="16" x14ac:dyDescent="0.2"/>
  <cols>
    <col min="1" max="1" width="29" bestFit="1" customWidth="1"/>
    <col min="2" max="2" width="10.5" bestFit="1" customWidth="1"/>
    <col min="3" max="3" width="9.1640625" bestFit="1" customWidth="1"/>
    <col min="4" max="4" width="44.83203125" bestFit="1" customWidth="1"/>
    <col min="5" max="5" width="32.6640625" bestFit="1" customWidth="1"/>
    <col min="6" max="6" width="9.6640625" bestFit="1" customWidth="1"/>
    <col min="7" max="7" width="6.33203125" bestFit="1" customWidth="1"/>
    <col min="8" max="8" width="7.33203125" bestFit="1" customWidth="1"/>
    <col min="9" max="9" width="9.5" bestFit="1" customWidth="1"/>
    <col min="10" max="10" width="16.83203125" style="1" bestFit="1" customWidth="1"/>
    <col min="11" max="11" width="14" bestFit="1" customWidth="1"/>
    <col min="13" max="13" width="13" customWidth="1"/>
    <col min="14" max="14" width="18.33203125" customWidth="1"/>
    <col min="15" max="15" width="20.5" customWidth="1"/>
    <col min="18" max="18" width="15.33203125" customWidth="1"/>
    <col min="19" max="19" width="16.1640625" customWidth="1"/>
    <col min="22" max="22" width="10.83203125" customWidth="1"/>
  </cols>
  <sheetData>
    <row r="1" spans="1:22" x14ac:dyDescent="0.2">
      <c r="E1" s="15" t="s">
        <v>566</v>
      </c>
    </row>
    <row r="3" spans="1:22" ht="52" x14ac:dyDescent="0.2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  <c r="K3" s="16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3" t="s">
        <v>21</v>
      </c>
    </row>
    <row r="4" spans="1:22" x14ac:dyDescent="0.2">
      <c r="A4" t="s">
        <v>22</v>
      </c>
      <c r="B4" t="s">
        <v>23</v>
      </c>
      <c r="C4">
        <v>123800</v>
      </c>
      <c r="D4" t="s">
        <v>24</v>
      </c>
      <c r="E4" t="s">
        <v>25</v>
      </c>
      <c r="F4" t="s">
        <v>26</v>
      </c>
      <c r="G4">
        <v>30</v>
      </c>
      <c r="H4" t="s">
        <v>27</v>
      </c>
      <c r="I4" t="s">
        <v>28</v>
      </c>
      <c r="J4" s="1">
        <v>8710803041651</v>
      </c>
      <c r="K4">
        <v>390</v>
      </c>
      <c r="L4" s="4"/>
      <c r="M4" s="4"/>
      <c r="N4" s="4"/>
      <c r="O4" s="4"/>
      <c r="P4" s="4"/>
      <c r="Q4" s="4"/>
      <c r="R4" s="4"/>
      <c r="S4" s="5">
        <v>1</v>
      </c>
      <c r="T4" s="6">
        <v>0</v>
      </c>
      <c r="U4" s="7">
        <v>0</v>
      </c>
      <c r="V4" s="8">
        <f>SUM(K4)*(S4*T4)*(1-U4)</f>
        <v>0</v>
      </c>
    </row>
    <row r="5" spans="1:22" x14ac:dyDescent="0.2">
      <c r="B5" t="s">
        <v>23</v>
      </c>
      <c r="C5">
        <v>123797</v>
      </c>
      <c r="D5" t="s">
        <v>29</v>
      </c>
      <c r="E5" t="s">
        <v>25</v>
      </c>
      <c r="F5" t="s">
        <v>30</v>
      </c>
      <c r="G5">
        <v>40</v>
      </c>
      <c r="H5" t="s">
        <v>27</v>
      </c>
      <c r="I5" t="s">
        <v>28</v>
      </c>
      <c r="J5" s="1">
        <v>8710803041644</v>
      </c>
      <c r="K5">
        <v>360</v>
      </c>
      <c r="L5" s="4"/>
      <c r="M5" s="4"/>
      <c r="N5" s="4"/>
      <c r="O5" s="4"/>
      <c r="P5" s="4"/>
      <c r="Q5" s="4"/>
      <c r="R5" s="4"/>
      <c r="S5" s="5">
        <v>1</v>
      </c>
      <c r="T5" s="6">
        <v>0</v>
      </c>
      <c r="U5" s="7">
        <v>0</v>
      </c>
      <c r="V5" s="8">
        <f>SUM(K5)*(S5*T5)*(1-U5)</f>
        <v>0</v>
      </c>
    </row>
    <row r="6" spans="1:22" x14ac:dyDescent="0.2">
      <c r="B6" t="s">
        <v>31</v>
      </c>
      <c r="C6">
        <v>41203189</v>
      </c>
      <c r="D6" t="s">
        <v>32</v>
      </c>
      <c r="E6" t="s">
        <v>33</v>
      </c>
      <c r="F6">
        <v>24</v>
      </c>
      <c r="G6" t="s">
        <v>34</v>
      </c>
      <c r="H6" t="s">
        <v>27</v>
      </c>
      <c r="I6" t="s">
        <v>28</v>
      </c>
      <c r="J6" s="1" t="s">
        <v>34</v>
      </c>
      <c r="K6">
        <v>220</v>
      </c>
      <c r="L6" s="4"/>
      <c r="M6" s="4"/>
      <c r="N6" s="4"/>
      <c r="O6" s="4"/>
      <c r="P6" s="4"/>
      <c r="Q6" s="4"/>
      <c r="R6" s="4"/>
      <c r="S6" s="5">
        <v>1</v>
      </c>
      <c r="T6" s="6">
        <v>0</v>
      </c>
      <c r="U6" s="7">
        <v>0</v>
      </c>
      <c r="V6" s="8">
        <f t="shared" ref="V5:V22" si="0">SUM(K6)*(S6*T6)*(1-U6)</f>
        <v>0</v>
      </c>
    </row>
    <row r="7" spans="1:22" x14ac:dyDescent="0.2">
      <c r="B7" t="s">
        <v>23</v>
      </c>
      <c r="C7">
        <v>83550</v>
      </c>
      <c r="D7" t="s">
        <v>35</v>
      </c>
      <c r="E7" t="s">
        <v>36</v>
      </c>
      <c r="F7" t="s">
        <v>37</v>
      </c>
      <c r="G7">
        <v>1</v>
      </c>
      <c r="H7" t="s">
        <v>38</v>
      </c>
      <c r="I7" t="s">
        <v>38</v>
      </c>
      <c r="J7" s="1">
        <v>4008432023945</v>
      </c>
      <c r="K7">
        <v>125</v>
      </c>
      <c r="L7" s="4"/>
      <c r="M7" s="4"/>
      <c r="N7" s="4"/>
      <c r="O7" s="4"/>
      <c r="P7" s="4"/>
      <c r="Q7" s="4"/>
      <c r="R7" s="4"/>
      <c r="S7" s="5">
        <v>1</v>
      </c>
      <c r="T7" s="6">
        <v>0</v>
      </c>
      <c r="U7" s="7">
        <v>0</v>
      </c>
      <c r="V7" s="8">
        <f t="shared" si="0"/>
        <v>0</v>
      </c>
    </row>
    <row r="8" spans="1:22" x14ac:dyDescent="0.2">
      <c r="B8" t="s">
        <v>31</v>
      </c>
      <c r="C8">
        <v>33230090</v>
      </c>
      <c r="D8" t="s">
        <v>39</v>
      </c>
      <c r="E8" t="s">
        <v>40</v>
      </c>
      <c r="F8">
        <v>1</v>
      </c>
      <c r="G8" t="s">
        <v>34</v>
      </c>
      <c r="H8" t="s">
        <v>41</v>
      </c>
      <c r="I8" t="s">
        <v>28</v>
      </c>
      <c r="J8" s="1" t="s">
        <v>34</v>
      </c>
      <c r="K8">
        <v>118</v>
      </c>
      <c r="L8" s="4"/>
      <c r="M8" s="4"/>
      <c r="N8" s="4"/>
      <c r="O8" s="4"/>
      <c r="P8" s="4"/>
      <c r="Q8" s="4"/>
      <c r="R8" s="4"/>
      <c r="S8" s="5">
        <v>1</v>
      </c>
      <c r="T8" s="6">
        <v>0</v>
      </c>
      <c r="U8" s="7">
        <v>0</v>
      </c>
      <c r="V8" s="8">
        <f t="shared" si="0"/>
        <v>0</v>
      </c>
    </row>
    <row r="9" spans="1:22" x14ac:dyDescent="0.2">
      <c r="B9" s="9" t="s">
        <v>31</v>
      </c>
      <c r="C9" s="9">
        <v>41303428</v>
      </c>
      <c r="D9" s="9" t="s">
        <v>42</v>
      </c>
      <c r="E9" s="9" t="s">
        <v>43</v>
      </c>
      <c r="F9" s="9">
        <v>16</v>
      </c>
      <c r="G9" s="9" t="s">
        <v>34</v>
      </c>
      <c r="H9" s="9" t="s">
        <v>27</v>
      </c>
      <c r="I9" s="9" t="s">
        <v>28</v>
      </c>
      <c r="J9" s="10" t="s">
        <v>34</v>
      </c>
      <c r="K9" s="9">
        <v>116</v>
      </c>
      <c r="L9" s="4"/>
      <c r="M9" s="4"/>
      <c r="N9" s="4"/>
      <c r="O9" s="4"/>
      <c r="P9" s="4"/>
      <c r="Q9" s="4"/>
      <c r="R9" s="4"/>
      <c r="S9" s="5">
        <v>1</v>
      </c>
      <c r="T9" s="6">
        <v>0</v>
      </c>
      <c r="U9" s="7">
        <v>0</v>
      </c>
      <c r="V9" s="8">
        <f t="shared" si="0"/>
        <v>0</v>
      </c>
    </row>
    <row r="10" spans="1:22" x14ac:dyDescent="0.2">
      <c r="B10" t="s">
        <v>31</v>
      </c>
      <c r="C10">
        <v>41370187</v>
      </c>
      <c r="D10" t="s">
        <v>44</v>
      </c>
      <c r="E10" t="s">
        <v>33</v>
      </c>
      <c r="F10">
        <v>24</v>
      </c>
      <c r="G10" t="s">
        <v>34</v>
      </c>
      <c r="H10" t="s">
        <v>27</v>
      </c>
      <c r="I10" t="s">
        <v>28</v>
      </c>
      <c r="J10" s="1" t="s">
        <v>34</v>
      </c>
      <c r="K10">
        <v>112</v>
      </c>
      <c r="L10" s="4"/>
      <c r="M10" s="4"/>
      <c r="N10" s="4"/>
      <c r="O10" s="4"/>
      <c r="P10" s="4"/>
      <c r="Q10" s="4"/>
      <c r="R10" s="4"/>
      <c r="S10" s="5">
        <v>1</v>
      </c>
      <c r="T10" s="6">
        <v>0</v>
      </c>
      <c r="U10" s="7">
        <v>0</v>
      </c>
      <c r="V10" s="8">
        <f t="shared" si="0"/>
        <v>0</v>
      </c>
    </row>
    <row r="11" spans="1:22" x14ac:dyDescent="0.2">
      <c r="B11" t="s">
        <v>23</v>
      </c>
      <c r="C11">
        <v>139802</v>
      </c>
      <c r="D11" t="s">
        <v>45</v>
      </c>
      <c r="E11" t="s">
        <v>25</v>
      </c>
      <c r="F11" t="s">
        <v>46</v>
      </c>
      <c r="G11">
        <v>48</v>
      </c>
      <c r="H11" t="s">
        <v>27</v>
      </c>
      <c r="I11" t="s">
        <v>28</v>
      </c>
      <c r="J11" s="1">
        <v>8710803041668</v>
      </c>
      <c r="K11">
        <v>96</v>
      </c>
      <c r="L11" s="4"/>
      <c r="M11" s="4"/>
      <c r="N11" s="4"/>
      <c r="O11" s="4"/>
      <c r="P11" s="4"/>
      <c r="Q11" s="4"/>
      <c r="R11" s="4"/>
      <c r="S11" s="5">
        <v>1</v>
      </c>
      <c r="T11" s="6">
        <v>0</v>
      </c>
      <c r="U11" s="7">
        <v>0</v>
      </c>
      <c r="V11" s="8">
        <f t="shared" si="0"/>
        <v>0</v>
      </c>
    </row>
    <row r="12" spans="1:22" x14ac:dyDescent="0.2">
      <c r="B12" t="s">
        <v>23</v>
      </c>
      <c r="C12">
        <v>683360</v>
      </c>
      <c r="D12" t="s">
        <v>47</v>
      </c>
      <c r="E12" t="s">
        <v>25</v>
      </c>
      <c r="F12" t="s">
        <v>48</v>
      </c>
      <c r="G12">
        <v>1</v>
      </c>
      <c r="H12" t="s">
        <v>27</v>
      </c>
      <c r="I12" t="s">
        <v>27</v>
      </c>
      <c r="J12" s="1">
        <v>8710803163100</v>
      </c>
      <c r="K12">
        <v>88</v>
      </c>
      <c r="L12" s="4"/>
      <c r="M12" s="4"/>
      <c r="N12" s="4"/>
      <c r="O12" s="4"/>
      <c r="P12" s="4"/>
      <c r="Q12" s="4"/>
      <c r="R12" s="4"/>
      <c r="S12" s="5">
        <v>1</v>
      </c>
      <c r="T12" s="6">
        <v>0</v>
      </c>
      <c r="U12" s="7">
        <v>0</v>
      </c>
      <c r="V12" s="8">
        <f t="shared" si="0"/>
        <v>0</v>
      </c>
    </row>
    <row r="13" spans="1:22" x14ac:dyDescent="0.2">
      <c r="B13" t="s">
        <v>31</v>
      </c>
      <c r="C13">
        <v>41370178</v>
      </c>
      <c r="D13" t="s">
        <v>49</v>
      </c>
      <c r="E13" t="s">
        <v>33</v>
      </c>
      <c r="F13">
        <v>24</v>
      </c>
      <c r="G13" t="s">
        <v>34</v>
      </c>
      <c r="H13" t="s">
        <v>27</v>
      </c>
      <c r="I13" t="s">
        <v>28</v>
      </c>
      <c r="J13" s="1" t="s">
        <v>34</v>
      </c>
      <c r="K13">
        <v>78</v>
      </c>
      <c r="L13" s="4"/>
      <c r="M13" s="4"/>
      <c r="N13" s="4"/>
      <c r="O13" s="4"/>
      <c r="P13" s="4"/>
      <c r="Q13" s="4"/>
      <c r="R13" s="4"/>
      <c r="S13" s="5">
        <v>1</v>
      </c>
      <c r="T13" s="6">
        <v>0</v>
      </c>
      <c r="U13" s="7">
        <v>0</v>
      </c>
      <c r="V13" s="8">
        <f t="shared" si="0"/>
        <v>0</v>
      </c>
    </row>
    <row r="14" spans="1:22" x14ac:dyDescent="0.2">
      <c r="B14" t="s">
        <v>31</v>
      </c>
      <c r="C14">
        <v>41366021</v>
      </c>
      <c r="D14" t="s">
        <v>50</v>
      </c>
      <c r="E14" t="s">
        <v>51</v>
      </c>
      <c r="F14">
        <v>10</v>
      </c>
      <c r="G14" t="s">
        <v>34</v>
      </c>
      <c r="H14" t="s">
        <v>52</v>
      </c>
      <c r="I14" t="s">
        <v>53</v>
      </c>
      <c r="J14" s="1" t="s">
        <v>34</v>
      </c>
      <c r="K14">
        <v>69</v>
      </c>
      <c r="L14" s="4"/>
      <c r="M14" s="4"/>
      <c r="N14" s="4"/>
      <c r="O14" s="4"/>
      <c r="P14" s="4"/>
      <c r="Q14" s="4"/>
      <c r="R14" s="4"/>
      <c r="S14" s="5">
        <v>1</v>
      </c>
      <c r="T14" s="6">
        <v>0</v>
      </c>
      <c r="U14" s="7">
        <v>0</v>
      </c>
      <c r="V14" s="8">
        <f t="shared" si="0"/>
        <v>0</v>
      </c>
    </row>
    <row r="15" spans="1:22" x14ac:dyDescent="0.2">
      <c r="B15" t="s">
        <v>23</v>
      </c>
      <c r="C15">
        <v>633340</v>
      </c>
      <c r="D15" t="s">
        <v>54</v>
      </c>
      <c r="E15" t="s">
        <v>25</v>
      </c>
      <c r="F15" t="s">
        <v>48</v>
      </c>
      <c r="G15">
        <v>1</v>
      </c>
      <c r="H15" t="s">
        <v>27</v>
      </c>
      <c r="I15" t="s">
        <v>27</v>
      </c>
      <c r="J15" s="1">
        <v>8710803163049</v>
      </c>
      <c r="K15">
        <v>68</v>
      </c>
      <c r="L15" s="4"/>
      <c r="M15" s="4"/>
      <c r="N15" s="4"/>
      <c r="O15" s="4"/>
      <c r="P15" s="4"/>
      <c r="Q15" s="4"/>
      <c r="R15" s="4"/>
      <c r="S15" s="5">
        <v>1</v>
      </c>
      <c r="T15" s="6">
        <v>0</v>
      </c>
      <c r="U15" s="7">
        <v>0</v>
      </c>
      <c r="V15" s="8">
        <f t="shared" si="0"/>
        <v>0</v>
      </c>
    </row>
    <row r="16" spans="1:22" x14ac:dyDescent="0.2">
      <c r="B16" t="s">
        <v>23</v>
      </c>
      <c r="C16">
        <v>616740</v>
      </c>
      <c r="D16" t="s">
        <v>55</v>
      </c>
      <c r="E16" t="s">
        <v>56</v>
      </c>
      <c r="F16" t="s">
        <v>57</v>
      </c>
      <c r="G16">
        <v>1</v>
      </c>
      <c r="H16" t="s">
        <v>27</v>
      </c>
      <c r="I16" t="s">
        <v>27</v>
      </c>
      <c r="J16" s="1">
        <v>8713183000881</v>
      </c>
      <c r="K16">
        <v>61</v>
      </c>
      <c r="L16" s="4"/>
      <c r="M16" s="4"/>
      <c r="N16" s="4"/>
      <c r="O16" s="4"/>
      <c r="P16" s="4"/>
      <c r="Q16" s="4"/>
      <c r="R16" s="4"/>
      <c r="S16" s="5">
        <v>1</v>
      </c>
      <c r="T16" s="6">
        <v>0</v>
      </c>
      <c r="U16" s="7">
        <v>0</v>
      </c>
      <c r="V16" s="8">
        <f t="shared" si="0"/>
        <v>0</v>
      </c>
    </row>
    <row r="17" spans="1:22" x14ac:dyDescent="0.2">
      <c r="B17" t="s">
        <v>23</v>
      </c>
      <c r="C17">
        <v>671940</v>
      </c>
      <c r="D17" t="s">
        <v>58</v>
      </c>
      <c r="E17" t="s">
        <v>25</v>
      </c>
      <c r="F17" t="s">
        <v>57</v>
      </c>
      <c r="G17">
        <v>1</v>
      </c>
      <c r="H17" t="s">
        <v>27</v>
      </c>
      <c r="I17" t="s">
        <v>27</v>
      </c>
      <c r="J17" s="1">
        <v>8710803163452</v>
      </c>
      <c r="K17">
        <v>61</v>
      </c>
      <c r="L17" s="4"/>
      <c r="M17" s="4"/>
      <c r="N17" s="4"/>
      <c r="O17" s="4"/>
      <c r="P17" s="4"/>
      <c r="Q17" s="4"/>
      <c r="R17" s="4"/>
      <c r="S17" s="5">
        <v>1</v>
      </c>
      <c r="T17" s="6">
        <v>0</v>
      </c>
      <c r="U17" s="7">
        <v>0</v>
      </c>
      <c r="V17" s="8">
        <f t="shared" si="0"/>
        <v>0</v>
      </c>
    </row>
    <row r="18" spans="1:22" x14ac:dyDescent="0.2">
      <c r="A18" s="9"/>
      <c r="B18" t="s">
        <v>23</v>
      </c>
      <c r="C18">
        <v>57437</v>
      </c>
      <c r="D18" t="s">
        <v>59</v>
      </c>
      <c r="E18" t="s">
        <v>56</v>
      </c>
      <c r="F18" t="s">
        <v>60</v>
      </c>
      <c r="G18">
        <v>30</v>
      </c>
      <c r="H18" t="s">
        <v>27</v>
      </c>
      <c r="I18" t="s">
        <v>28</v>
      </c>
      <c r="J18" s="1">
        <v>8713183000676</v>
      </c>
      <c r="K18">
        <v>60</v>
      </c>
      <c r="L18" s="4"/>
      <c r="M18" s="4"/>
      <c r="N18" s="4"/>
      <c r="O18" s="4"/>
      <c r="P18" s="4"/>
      <c r="Q18" s="4"/>
      <c r="R18" s="4"/>
      <c r="S18" s="5">
        <v>1</v>
      </c>
      <c r="T18" s="6">
        <v>0</v>
      </c>
      <c r="U18" s="7">
        <v>0</v>
      </c>
      <c r="V18" s="8">
        <f t="shared" si="0"/>
        <v>0</v>
      </c>
    </row>
    <row r="19" spans="1:22" x14ac:dyDescent="0.2">
      <c r="B19" t="s">
        <v>23</v>
      </c>
      <c r="C19">
        <v>57421</v>
      </c>
      <c r="D19" t="s">
        <v>61</v>
      </c>
      <c r="E19" t="s">
        <v>56</v>
      </c>
      <c r="F19" t="s">
        <v>62</v>
      </c>
      <c r="G19">
        <v>27</v>
      </c>
      <c r="H19" t="s">
        <v>27</v>
      </c>
      <c r="I19" t="s">
        <v>28</v>
      </c>
      <c r="J19" s="1">
        <v>8713183000386</v>
      </c>
      <c r="K19">
        <v>54</v>
      </c>
      <c r="L19" s="4"/>
      <c r="M19" s="4"/>
      <c r="N19" s="4"/>
      <c r="O19" s="4"/>
      <c r="P19" s="4"/>
      <c r="Q19" s="4"/>
      <c r="R19" s="4"/>
      <c r="S19" s="5">
        <v>1</v>
      </c>
      <c r="T19" s="6">
        <v>0</v>
      </c>
      <c r="U19" s="7">
        <v>0</v>
      </c>
      <c r="V19" s="8">
        <f t="shared" si="0"/>
        <v>0</v>
      </c>
    </row>
    <row r="20" spans="1:22" x14ac:dyDescent="0.2">
      <c r="B20" t="s">
        <v>31</v>
      </c>
      <c r="C20">
        <v>41370696</v>
      </c>
      <c r="D20" t="s">
        <v>63</v>
      </c>
      <c r="E20" t="s">
        <v>64</v>
      </c>
      <c r="F20">
        <v>32</v>
      </c>
      <c r="G20" t="s">
        <v>34</v>
      </c>
      <c r="H20" t="s">
        <v>27</v>
      </c>
      <c r="I20" t="s">
        <v>28</v>
      </c>
      <c r="J20" s="1" t="s">
        <v>34</v>
      </c>
      <c r="K20">
        <v>38</v>
      </c>
      <c r="L20" s="4"/>
      <c r="M20" s="4"/>
      <c r="N20" s="4"/>
      <c r="O20" s="4"/>
      <c r="P20" s="4"/>
      <c r="Q20" s="4"/>
      <c r="R20" s="4"/>
      <c r="S20" s="5">
        <v>1</v>
      </c>
      <c r="T20" s="6">
        <v>0</v>
      </c>
      <c r="U20" s="7">
        <v>0</v>
      </c>
      <c r="V20" s="8">
        <f t="shared" si="0"/>
        <v>0</v>
      </c>
    </row>
    <row r="21" spans="1:22" x14ac:dyDescent="0.2">
      <c r="B21" t="s">
        <v>23</v>
      </c>
      <c r="C21">
        <v>57410</v>
      </c>
      <c r="D21" t="s">
        <v>65</v>
      </c>
      <c r="E21" t="s">
        <v>56</v>
      </c>
      <c r="F21" t="s">
        <v>66</v>
      </c>
      <c r="G21">
        <v>27</v>
      </c>
      <c r="H21" t="s">
        <v>27</v>
      </c>
      <c r="I21" t="s">
        <v>28</v>
      </c>
      <c r="J21" s="1">
        <v>8713183000263</v>
      </c>
      <c r="K21">
        <v>27</v>
      </c>
      <c r="L21" s="4"/>
      <c r="M21" s="4"/>
      <c r="N21" s="4"/>
      <c r="O21" s="4"/>
      <c r="P21" s="4"/>
      <c r="Q21" s="4"/>
      <c r="R21" s="4"/>
      <c r="S21" s="5">
        <v>1</v>
      </c>
      <c r="T21" s="6">
        <v>0</v>
      </c>
      <c r="U21" s="7">
        <v>0</v>
      </c>
      <c r="V21" s="8">
        <f t="shared" si="0"/>
        <v>0</v>
      </c>
    </row>
    <row r="22" spans="1:22" x14ac:dyDescent="0.2">
      <c r="B22" t="s">
        <v>23</v>
      </c>
      <c r="C22">
        <v>57415</v>
      </c>
      <c r="D22" t="s">
        <v>67</v>
      </c>
      <c r="E22" t="s">
        <v>56</v>
      </c>
      <c r="F22" t="s">
        <v>62</v>
      </c>
      <c r="G22">
        <v>27</v>
      </c>
      <c r="H22" t="s">
        <v>27</v>
      </c>
      <c r="I22" t="s">
        <v>28</v>
      </c>
      <c r="J22" s="1">
        <v>8713183000324</v>
      </c>
      <c r="K22">
        <v>27</v>
      </c>
      <c r="L22" s="4"/>
      <c r="M22" s="4"/>
      <c r="N22" s="4"/>
      <c r="O22" s="4"/>
      <c r="P22" s="4"/>
      <c r="Q22" s="4"/>
      <c r="R22" s="4"/>
      <c r="S22" s="5">
        <v>1</v>
      </c>
      <c r="T22" s="6">
        <v>0</v>
      </c>
      <c r="U22" s="7">
        <v>0</v>
      </c>
      <c r="V22" s="8">
        <f t="shared" si="0"/>
        <v>0</v>
      </c>
    </row>
    <row r="23" spans="1:22" x14ac:dyDescent="0.2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1" t="s">
        <v>567</v>
      </c>
      <c r="U23" s="22">
        <f>AVERAGE(U4:U22)</f>
        <v>0</v>
      </c>
      <c r="V23" s="20"/>
    </row>
    <row r="24" spans="1:22" x14ac:dyDescent="0.2">
      <c r="A24" t="s">
        <v>68</v>
      </c>
      <c r="B24" t="s">
        <v>23</v>
      </c>
      <c r="C24">
        <v>22683</v>
      </c>
      <c r="D24" t="s">
        <v>69</v>
      </c>
      <c r="E24" t="s">
        <v>70</v>
      </c>
      <c r="F24" t="s">
        <v>71</v>
      </c>
      <c r="G24">
        <v>20</v>
      </c>
      <c r="H24" t="s">
        <v>27</v>
      </c>
      <c r="I24" t="s">
        <v>72</v>
      </c>
      <c r="J24" s="1">
        <v>5414359910500</v>
      </c>
      <c r="K24">
        <v>40</v>
      </c>
      <c r="L24" s="4"/>
      <c r="M24" s="4"/>
      <c r="N24" s="4"/>
      <c r="O24" s="4"/>
      <c r="P24" s="4"/>
      <c r="Q24" s="4"/>
      <c r="R24" s="4"/>
      <c r="S24" s="5">
        <v>1</v>
      </c>
      <c r="T24" s="6">
        <v>0</v>
      </c>
      <c r="U24" s="7">
        <v>0</v>
      </c>
      <c r="V24" s="8">
        <f>SUM(K24)*(S24*T24)*(1-U24)</f>
        <v>0</v>
      </c>
    </row>
    <row r="25" spans="1:22" x14ac:dyDescent="0.2">
      <c r="B25" t="s">
        <v>23</v>
      </c>
      <c r="C25">
        <v>22684</v>
      </c>
      <c r="D25" t="s">
        <v>73</v>
      </c>
      <c r="E25" t="s">
        <v>70</v>
      </c>
      <c r="F25" t="s">
        <v>71</v>
      </c>
      <c r="G25">
        <v>20</v>
      </c>
      <c r="H25" t="s">
        <v>27</v>
      </c>
      <c r="I25" t="s">
        <v>72</v>
      </c>
      <c r="J25" s="1">
        <v>5414359910517</v>
      </c>
      <c r="K25">
        <v>40</v>
      </c>
      <c r="L25" s="4"/>
      <c r="M25" s="4"/>
      <c r="N25" s="4"/>
      <c r="O25" s="4"/>
      <c r="P25" s="4"/>
      <c r="Q25" s="4"/>
      <c r="R25" s="4"/>
      <c r="S25" s="5">
        <v>1</v>
      </c>
      <c r="T25" s="6">
        <v>0</v>
      </c>
      <c r="U25" s="7">
        <v>0</v>
      </c>
      <c r="V25" s="8">
        <f t="shared" ref="V25:V27" si="1">SUM(K25)*(S25*T25)*(1-U25)</f>
        <v>0</v>
      </c>
    </row>
    <row r="26" spans="1:22" x14ac:dyDescent="0.2">
      <c r="B26" t="s">
        <v>23</v>
      </c>
      <c r="C26">
        <v>480760</v>
      </c>
      <c r="D26" t="s">
        <v>74</v>
      </c>
      <c r="E26" t="s">
        <v>75</v>
      </c>
      <c r="F26" t="s">
        <v>76</v>
      </c>
      <c r="G26">
        <v>30</v>
      </c>
      <c r="H26" t="s">
        <v>27</v>
      </c>
      <c r="I26" t="s">
        <v>72</v>
      </c>
      <c r="J26" s="1">
        <v>8710398602824</v>
      </c>
      <c r="K26">
        <v>30</v>
      </c>
      <c r="L26" s="4"/>
      <c r="M26" s="4"/>
      <c r="N26" s="4"/>
      <c r="O26" s="4"/>
      <c r="P26" s="4"/>
      <c r="Q26" s="4"/>
      <c r="R26" s="4"/>
      <c r="S26" s="5">
        <v>1</v>
      </c>
      <c r="T26" s="6">
        <v>0</v>
      </c>
      <c r="U26" s="7">
        <v>0</v>
      </c>
      <c r="V26" s="8">
        <f t="shared" si="1"/>
        <v>0</v>
      </c>
    </row>
    <row r="27" spans="1:22" x14ac:dyDescent="0.2">
      <c r="B27" t="s">
        <v>31</v>
      </c>
      <c r="C27">
        <v>28450142</v>
      </c>
      <c r="D27" t="s">
        <v>77</v>
      </c>
      <c r="E27" t="s">
        <v>78</v>
      </c>
      <c r="F27">
        <v>12</v>
      </c>
      <c r="G27" t="s">
        <v>34</v>
      </c>
      <c r="H27" t="s">
        <v>27</v>
      </c>
      <c r="I27" t="s">
        <v>79</v>
      </c>
      <c r="J27" s="1" t="s">
        <v>34</v>
      </c>
      <c r="K27">
        <v>27</v>
      </c>
      <c r="L27" s="4"/>
      <c r="M27" s="4"/>
      <c r="N27" s="4"/>
      <c r="O27" s="4"/>
      <c r="P27" s="4"/>
      <c r="Q27" s="4"/>
      <c r="R27" s="4"/>
      <c r="S27" s="5">
        <v>1</v>
      </c>
      <c r="T27" s="6">
        <v>0</v>
      </c>
      <c r="U27" s="7">
        <v>0</v>
      </c>
      <c r="V27" s="8">
        <f t="shared" si="1"/>
        <v>0</v>
      </c>
    </row>
    <row r="28" spans="1:22" x14ac:dyDescent="0.2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21" t="s">
        <v>567</v>
      </c>
      <c r="U28" s="22">
        <f>AVERAGE(U24:U27)</f>
        <v>0</v>
      </c>
      <c r="V28" s="20"/>
    </row>
    <row r="29" spans="1:22" x14ac:dyDescent="0.2">
      <c r="A29" t="s">
        <v>80</v>
      </c>
      <c r="B29" t="s">
        <v>23</v>
      </c>
      <c r="C29">
        <v>123974</v>
      </c>
      <c r="D29" t="s">
        <v>81</v>
      </c>
      <c r="E29" t="s">
        <v>82</v>
      </c>
      <c r="F29" t="s">
        <v>83</v>
      </c>
      <c r="G29">
        <v>24</v>
      </c>
      <c r="H29" t="s">
        <v>84</v>
      </c>
      <c r="I29" t="s">
        <v>85</v>
      </c>
      <c r="J29" s="1">
        <v>5000112648942</v>
      </c>
      <c r="K29">
        <v>2640</v>
      </c>
      <c r="L29" s="4"/>
      <c r="M29" s="4"/>
      <c r="N29" s="4"/>
      <c r="O29" s="4"/>
      <c r="P29" s="4"/>
      <c r="Q29" s="4"/>
      <c r="R29" s="4"/>
      <c r="S29" s="5">
        <v>1</v>
      </c>
      <c r="T29" s="6">
        <v>0</v>
      </c>
      <c r="U29" s="7">
        <v>0</v>
      </c>
      <c r="V29" s="8">
        <f>SUM(K29)*(S29*T29)*(1-U29)</f>
        <v>0</v>
      </c>
    </row>
    <row r="30" spans="1:22" x14ac:dyDescent="0.2">
      <c r="B30" t="s">
        <v>23</v>
      </c>
      <c r="C30">
        <v>123976</v>
      </c>
      <c r="D30" t="s">
        <v>81</v>
      </c>
      <c r="E30" t="s">
        <v>82</v>
      </c>
      <c r="F30" t="s">
        <v>86</v>
      </c>
      <c r="G30">
        <v>24</v>
      </c>
      <c r="H30" t="s">
        <v>84</v>
      </c>
      <c r="I30" t="s">
        <v>85</v>
      </c>
      <c r="J30" s="1">
        <v>90377518</v>
      </c>
      <c r="K30">
        <v>1032</v>
      </c>
      <c r="L30" s="4"/>
      <c r="M30" s="4"/>
      <c r="N30" s="4"/>
      <c r="O30" s="4"/>
      <c r="P30" s="4"/>
      <c r="Q30" s="4"/>
      <c r="R30" s="4"/>
      <c r="S30" s="5">
        <v>1</v>
      </c>
      <c r="T30" s="6">
        <v>0</v>
      </c>
      <c r="U30" s="7">
        <v>0</v>
      </c>
      <c r="V30" s="8">
        <f t="shared" ref="V30:V93" si="2">SUM(K30)*(S30*T30)*(1-U30)</f>
        <v>0</v>
      </c>
    </row>
    <row r="31" spans="1:22" x14ac:dyDescent="0.2">
      <c r="B31" t="s">
        <v>23</v>
      </c>
      <c r="C31">
        <v>142794</v>
      </c>
      <c r="D31" t="s">
        <v>87</v>
      </c>
      <c r="E31" t="s">
        <v>88</v>
      </c>
      <c r="F31" t="s">
        <v>86</v>
      </c>
      <c r="G31">
        <v>24</v>
      </c>
      <c r="H31" t="s">
        <v>84</v>
      </c>
      <c r="I31" t="s">
        <v>89</v>
      </c>
      <c r="J31" s="1">
        <v>5000112659559</v>
      </c>
      <c r="K31">
        <v>960</v>
      </c>
      <c r="L31" s="4"/>
      <c r="M31" s="4"/>
      <c r="N31" s="4"/>
      <c r="O31" s="4"/>
      <c r="P31" s="4"/>
      <c r="Q31" s="4"/>
      <c r="R31" s="4"/>
      <c r="S31" s="5">
        <v>1</v>
      </c>
      <c r="T31" s="6">
        <v>0</v>
      </c>
      <c r="U31" s="7">
        <v>0</v>
      </c>
      <c r="V31" s="8">
        <f t="shared" si="2"/>
        <v>0</v>
      </c>
    </row>
    <row r="32" spans="1:22" x14ac:dyDescent="0.2">
      <c r="B32" t="s">
        <v>23</v>
      </c>
      <c r="C32">
        <v>154375</v>
      </c>
      <c r="D32" t="s">
        <v>90</v>
      </c>
      <c r="E32" t="s">
        <v>91</v>
      </c>
      <c r="F32" t="s">
        <v>92</v>
      </c>
      <c r="G32">
        <v>40</v>
      </c>
      <c r="H32" t="s">
        <v>27</v>
      </c>
      <c r="I32" t="s">
        <v>38</v>
      </c>
      <c r="J32" s="1">
        <v>4000177019610</v>
      </c>
      <c r="K32">
        <v>800</v>
      </c>
      <c r="L32" s="4"/>
      <c r="M32" s="4"/>
      <c r="N32" s="4"/>
      <c r="O32" s="4"/>
      <c r="P32" s="4"/>
      <c r="Q32" s="4"/>
      <c r="R32" s="4"/>
      <c r="S32" s="5">
        <v>1</v>
      </c>
      <c r="T32" s="6">
        <v>0</v>
      </c>
      <c r="U32" s="7">
        <v>0</v>
      </c>
      <c r="V32" s="8">
        <f t="shared" si="2"/>
        <v>0</v>
      </c>
    </row>
    <row r="33" spans="1:22" x14ac:dyDescent="0.2">
      <c r="B33" t="s">
        <v>23</v>
      </c>
      <c r="C33">
        <v>142782</v>
      </c>
      <c r="D33" t="s">
        <v>93</v>
      </c>
      <c r="E33" t="s">
        <v>94</v>
      </c>
      <c r="F33" t="s">
        <v>86</v>
      </c>
      <c r="G33">
        <v>24</v>
      </c>
      <c r="H33" t="s">
        <v>84</v>
      </c>
      <c r="I33" t="s">
        <v>89</v>
      </c>
      <c r="J33" s="1">
        <v>5000112658873</v>
      </c>
      <c r="K33">
        <v>720</v>
      </c>
      <c r="L33" s="4"/>
      <c r="M33" s="4"/>
      <c r="N33" s="4"/>
      <c r="O33" s="4"/>
      <c r="P33" s="4"/>
      <c r="Q33" s="4"/>
      <c r="R33" s="4"/>
      <c r="S33" s="5">
        <v>1</v>
      </c>
      <c r="T33" s="6">
        <v>0</v>
      </c>
      <c r="U33" s="7">
        <v>0</v>
      </c>
      <c r="V33" s="8">
        <f t="shared" si="2"/>
        <v>0</v>
      </c>
    </row>
    <row r="34" spans="1:22" x14ac:dyDescent="0.2">
      <c r="B34" t="s">
        <v>23</v>
      </c>
      <c r="C34">
        <v>142796</v>
      </c>
      <c r="D34" t="s">
        <v>95</v>
      </c>
      <c r="E34" t="s">
        <v>94</v>
      </c>
      <c r="F34" t="s">
        <v>86</v>
      </c>
      <c r="G34">
        <v>24</v>
      </c>
      <c r="H34" t="s">
        <v>84</v>
      </c>
      <c r="I34" t="s">
        <v>89</v>
      </c>
      <c r="J34" s="1">
        <v>5000112658866</v>
      </c>
      <c r="K34">
        <v>720</v>
      </c>
      <c r="L34" s="4"/>
      <c r="M34" s="4"/>
      <c r="N34" s="4"/>
      <c r="O34" s="4"/>
      <c r="P34" s="4"/>
      <c r="Q34" s="4"/>
      <c r="R34" s="4"/>
      <c r="S34" s="5">
        <v>1</v>
      </c>
      <c r="T34" s="6">
        <v>0</v>
      </c>
      <c r="U34" s="7">
        <v>0</v>
      </c>
      <c r="V34" s="8">
        <f t="shared" si="2"/>
        <v>0</v>
      </c>
    </row>
    <row r="35" spans="1:22" x14ac:dyDescent="0.2">
      <c r="B35" t="s">
        <v>23</v>
      </c>
      <c r="C35">
        <v>142789</v>
      </c>
      <c r="D35" t="s">
        <v>96</v>
      </c>
      <c r="E35" t="s">
        <v>88</v>
      </c>
      <c r="F35" t="s">
        <v>86</v>
      </c>
      <c r="G35">
        <v>24</v>
      </c>
      <c r="H35" t="s">
        <v>84</v>
      </c>
      <c r="I35" t="s">
        <v>89</v>
      </c>
      <c r="J35" s="1">
        <v>5000112659634</v>
      </c>
      <c r="K35">
        <v>696</v>
      </c>
      <c r="L35" s="4"/>
      <c r="M35" s="4"/>
      <c r="N35" s="4"/>
      <c r="O35" s="4"/>
      <c r="P35" s="4"/>
      <c r="Q35" s="4"/>
      <c r="R35" s="4"/>
      <c r="S35" s="5">
        <v>1</v>
      </c>
      <c r="T35" s="6">
        <v>0</v>
      </c>
      <c r="U35" s="7">
        <v>0</v>
      </c>
      <c r="V35" s="8">
        <f t="shared" si="2"/>
        <v>0</v>
      </c>
    </row>
    <row r="36" spans="1:22" x14ac:dyDescent="0.2">
      <c r="B36" t="s">
        <v>23</v>
      </c>
      <c r="C36">
        <v>142673</v>
      </c>
      <c r="D36" t="s">
        <v>97</v>
      </c>
      <c r="E36" t="s">
        <v>98</v>
      </c>
      <c r="F36" t="s">
        <v>86</v>
      </c>
      <c r="G36">
        <v>24</v>
      </c>
      <c r="H36" t="s">
        <v>84</v>
      </c>
      <c r="I36" t="s">
        <v>89</v>
      </c>
      <c r="J36" s="1">
        <v>5000112659863</v>
      </c>
      <c r="K36">
        <v>576</v>
      </c>
      <c r="L36" s="4"/>
      <c r="M36" s="4"/>
      <c r="N36" s="4"/>
      <c r="O36" s="4"/>
      <c r="P36" s="4"/>
      <c r="Q36" s="4"/>
      <c r="R36" s="4"/>
      <c r="S36" s="5">
        <v>1</v>
      </c>
      <c r="T36" s="6">
        <v>0</v>
      </c>
      <c r="U36" s="7">
        <v>0</v>
      </c>
      <c r="V36" s="8">
        <f t="shared" si="2"/>
        <v>0</v>
      </c>
    </row>
    <row r="37" spans="1:22" x14ac:dyDescent="0.2">
      <c r="B37" t="s">
        <v>23</v>
      </c>
      <c r="C37" s="9">
        <v>123717</v>
      </c>
      <c r="D37" s="9" t="s">
        <v>99</v>
      </c>
      <c r="E37" s="9" t="s">
        <v>100</v>
      </c>
      <c r="F37" s="9" t="s">
        <v>83</v>
      </c>
      <c r="G37" s="9">
        <v>24</v>
      </c>
      <c r="H37" s="9" t="s">
        <v>84</v>
      </c>
      <c r="I37" s="9" t="s">
        <v>85</v>
      </c>
      <c r="J37" s="10">
        <v>5410013128267</v>
      </c>
      <c r="K37" s="9">
        <v>456</v>
      </c>
      <c r="L37" s="4"/>
      <c r="M37" s="4"/>
      <c r="N37" s="4"/>
      <c r="O37" s="4"/>
      <c r="P37" s="4"/>
      <c r="Q37" s="4"/>
      <c r="R37" s="4"/>
      <c r="S37" s="5">
        <v>1</v>
      </c>
      <c r="T37" s="6">
        <v>0</v>
      </c>
      <c r="U37" s="7">
        <v>0</v>
      </c>
      <c r="V37" s="8">
        <f t="shared" si="2"/>
        <v>0</v>
      </c>
    </row>
    <row r="38" spans="1:22" x14ac:dyDescent="0.2">
      <c r="B38" t="s">
        <v>23</v>
      </c>
      <c r="C38">
        <v>142788</v>
      </c>
      <c r="D38" t="s">
        <v>101</v>
      </c>
      <c r="E38" t="s">
        <v>88</v>
      </c>
      <c r="F38" t="s">
        <v>86</v>
      </c>
      <c r="G38">
        <v>24</v>
      </c>
      <c r="H38" t="s">
        <v>84</v>
      </c>
      <c r="I38" t="s">
        <v>89</v>
      </c>
      <c r="J38" s="1">
        <v>5000112659566</v>
      </c>
      <c r="K38">
        <v>384</v>
      </c>
      <c r="L38" s="4"/>
      <c r="M38" s="4"/>
      <c r="N38" s="4"/>
      <c r="O38" s="4"/>
      <c r="P38" s="4"/>
      <c r="Q38" s="4"/>
      <c r="R38" s="4"/>
      <c r="S38" s="5">
        <v>1</v>
      </c>
      <c r="T38" s="6">
        <v>0</v>
      </c>
      <c r="U38" s="7">
        <v>0</v>
      </c>
      <c r="V38" s="8">
        <f t="shared" si="2"/>
        <v>0</v>
      </c>
    </row>
    <row r="39" spans="1:22" x14ac:dyDescent="0.2">
      <c r="B39" t="s">
        <v>23</v>
      </c>
      <c r="C39">
        <v>89434</v>
      </c>
      <c r="D39" t="s">
        <v>90</v>
      </c>
      <c r="E39" t="s">
        <v>91</v>
      </c>
      <c r="F39" t="s">
        <v>102</v>
      </c>
      <c r="G39">
        <v>40</v>
      </c>
      <c r="H39" t="s">
        <v>84</v>
      </c>
      <c r="I39" t="s">
        <v>38</v>
      </c>
      <c r="J39" s="1">
        <v>4000177019610</v>
      </c>
      <c r="K39">
        <v>360</v>
      </c>
      <c r="L39" s="4"/>
      <c r="M39" s="4"/>
      <c r="N39" s="4"/>
      <c r="O39" s="4"/>
      <c r="P39" s="4"/>
      <c r="Q39" s="4"/>
      <c r="R39" s="4"/>
      <c r="S39" s="5">
        <v>1</v>
      </c>
      <c r="T39" s="6">
        <v>0</v>
      </c>
      <c r="U39" s="7">
        <v>0</v>
      </c>
      <c r="V39" s="8">
        <f t="shared" si="2"/>
        <v>0</v>
      </c>
    </row>
    <row r="40" spans="1:22" x14ac:dyDescent="0.2">
      <c r="B40" t="s">
        <v>23</v>
      </c>
      <c r="C40">
        <v>142671</v>
      </c>
      <c r="D40" t="s">
        <v>103</v>
      </c>
      <c r="E40" t="s">
        <v>98</v>
      </c>
      <c r="F40" t="s">
        <v>86</v>
      </c>
      <c r="G40">
        <v>24</v>
      </c>
      <c r="H40" t="s">
        <v>84</v>
      </c>
      <c r="I40" t="s">
        <v>89</v>
      </c>
      <c r="J40" s="1">
        <v>5000112659856</v>
      </c>
      <c r="K40">
        <v>288</v>
      </c>
      <c r="L40" s="4"/>
      <c r="M40" s="4"/>
      <c r="N40" s="4"/>
      <c r="O40" s="4"/>
      <c r="P40" s="4"/>
      <c r="Q40" s="4"/>
      <c r="R40" s="4"/>
      <c r="S40" s="5">
        <v>1</v>
      </c>
      <c r="T40" s="6">
        <v>0</v>
      </c>
      <c r="U40" s="7">
        <v>0</v>
      </c>
      <c r="V40" s="8">
        <f t="shared" si="2"/>
        <v>0</v>
      </c>
    </row>
    <row r="41" spans="1:22" x14ac:dyDescent="0.2">
      <c r="A41" s="9"/>
      <c r="B41" t="s">
        <v>23</v>
      </c>
      <c r="C41">
        <v>123975</v>
      </c>
      <c r="D41" t="s">
        <v>104</v>
      </c>
      <c r="E41" t="s">
        <v>98</v>
      </c>
      <c r="F41" t="s">
        <v>105</v>
      </c>
      <c r="G41">
        <v>12</v>
      </c>
      <c r="H41" t="s">
        <v>84</v>
      </c>
      <c r="I41" t="s">
        <v>85</v>
      </c>
      <c r="J41" s="1">
        <v>5000112650457</v>
      </c>
      <c r="K41">
        <v>264</v>
      </c>
      <c r="L41" s="4"/>
      <c r="M41" s="4"/>
      <c r="N41" s="4"/>
      <c r="O41" s="4"/>
      <c r="P41" s="4"/>
      <c r="Q41" s="4"/>
      <c r="R41" s="4"/>
      <c r="S41" s="5">
        <v>1</v>
      </c>
      <c r="T41" s="6">
        <v>0</v>
      </c>
      <c r="U41" s="7">
        <v>0</v>
      </c>
      <c r="V41" s="8">
        <f t="shared" si="2"/>
        <v>0</v>
      </c>
    </row>
    <row r="42" spans="1:22" x14ac:dyDescent="0.2">
      <c r="B42" t="s">
        <v>23</v>
      </c>
      <c r="C42">
        <v>154237</v>
      </c>
      <c r="D42" t="s">
        <v>95</v>
      </c>
      <c r="E42" t="s">
        <v>106</v>
      </c>
      <c r="F42" t="s">
        <v>86</v>
      </c>
      <c r="G42">
        <v>24</v>
      </c>
      <c r="H42" t="s">
        <v>84</v>
      </c>
      <c r="I42" t="s">
        <v>89</v>
      </c>
      <c r="J42" s="1">
        <v>8715600249057</v>
      </c>
      <c r="K42">
        <v>264</v>
      </c>
      <c r="L42" s="4"/>
      <c r="M42" s="4"/>
      <c r="N42" s="4"/>
      <c r="O42" s="4"/>
      <c r="P42" s="4"/>
      <c r="Q42" s="4"/>
      <c r="R42" s="4"/>
      <c r="S42" s="5">
        <v>1</v>
      </c>
      <c r="T42" s="6">
        <v>0</v>
      </c>
      <c r="U42" s="7">
        <v>0</v>
      </c>
      <c r="V42" s="8">
        <f t="shared" si="2"/>
        <v>0</v>
      </c>
    </row>
    <row r="43" spans="1:22" x14ac:dyDescent="0.2">
      <c r="B43" t="s">
        <v>23</v>
      </c>
      <c r="C43">
        <v>142398</v>
      </c>
      <c r="D43" t="s">
        <v>107</v>
      </c>
      <c r="E43" t="s">
        <v>106</v>
      </c>
      <c r="F43" t="s">
        <v>86</v>
      </c>
      <c r="G43">
        <v>24</v>
      </c>
      <c r="H43" t="s">
        <v>84</v>
      </c>
      <c r="I43" t="s">
        <v>89</v>
      </c>
      <c r="J43" s="1">
        <v>8715600247183</v>
      </c>
      <c r="K43">
        <v>240</v>
      </c>
      <c r="L43" s="4"/>
      <c r="M43" s="4"/>
      <c r="N43" s="4"/>
      <c r="O43" s="4"/>
      <c r="P43" s="4"/>
      <c r="Q43" s="4"/>
      <c r="R43" s="4"/>
      <c r="S43" s="5">
        <v>1</v>
      </c>
      <c r="T43" s="6">
        <v>0</v>
      </c>
      <c r="U43" s="7">
        <v>0</v>
      </c>
      <c r="V43" s="8">
        <f t="shared" si="2"/>
        <v>0</v>
      </c>
    </row>
    <row r="44" spans="1:22" x14ac:dyDescent="0.2">
      <c r="B44" t="s">
        <v>23</v>
      </c>
      <c r="C44">
        <v>143905</v>
      </c>
      <c r="D44" t="s">
        <v>108</v>
      </c>
      <c r="E44" t="s">
        <v>94</v>
      </c>
      <c r="F44" t="s">
        <v>109</v>
      </c>
      <c r="G44">
        <v>24</v>
      </c>
      <c r="H44" t="s">
        <v>84</v>
      </c>
      <c r="I44" t="s">
        <v>89</v>
      </c>
      <c r="J44" s="1">
        <v>5000112658675</v>
      </c>
      <c r="K44">
        <v>240</v>
      </c>
      <c r="L44" s="4"/>
      <c r="M44" s="4"/>
      <c r="N44" s="4"/>
      <c r="O44" s="4"/>
      <c r="P44" s="4"/>
      <c r="Q44" s="4"/>
      <c r="R44" s="4"/>
      <c r="S44" s="5">
        <v>1</v>
      </c>
      <c r="T44" s="6">
        <v>0</v>
      </c>
      <c r="U44" s="7">
        <v>0</v>
      </c>
      <c r="V44" s="8">
        <f t="shared" si="2"/>
        <v>0</v>
      </c>
    </row>
    <row r="45" spans="1:22" x14ac:dyDescent="0.2">
      <c r="B45" t="s">
        <v>23</v>
      </c>
      <c r="C45">
        <v>143289</v>
      </c>
      <c r="D45" t="s">
        <v>110</v>
      </c>
      <c r="E45" t="s">
        <v>94</v>
      </c>
      <c r="F45" t="s">
        <v>86</v>
      </c>
      <c r="G45">
        <v>24</v>
      </c>
      <c r="H45" t="s">
        <v>84</v>
      </c>
      <c r="I45" t="s">
        <v>89</v>
      </c>
      <c r="J45" s="1">
        <v>5000112658910</v>
      </c>
      <c r="K45">
        <v>216</v>
      </c>
      <c r="L45" s="4"/>
      <c r="M45" s="4"/>
      <c r="N45" s="4"/>
      <c r="O45" s="4"/>
      <c r="P45" s="4"/>
      <c r="Q45" s="4"/>
      <c r="R45" s="4"/>
      <c r="S45" s="5">
        <v>1</v>
      </c>
      <c r="T45" s="6">
        <v>0</v>
      </c>
      <c r="U45" s="7">
        <v>0</v>
      </c>
      <c r="V45" s="8">
        <f t="shared" si="2"/>
        <v>0</v>
      </c>
    </row>
    <row r="46" spans="1:22" x14ac:dyDescent="0.2">
      <c r="B46" t="s">
        <v>23</v>
      </c>
      <c r="C46">
        <v>142792</v>
      </c>
      <c r="D46" t="s">
        <v>111</v>
      </c>
      <c r="E46" t="s">
        <v>88</v>
      </c>
      <c r="F46" t="s">
        <v>86</v>
      </c>
      <c r="G46">
        <v>24</v>
      </c>
      <c r="H46" t="s">
        <v>84</v>
      </c>
      <c r="I46" t="s">
        <v>89</v>
      </c>
      <c r="J46" s="1">
        <v>5000112659573</v>
      </c>
      <c r="K46">
        <v>192</v>
      </c>
      <c r="L46" s="4"/>
      <c r="M46" s="4"/>
      <c r="N46" s="4"/>
      <c r="O46" s="4"/>
      <c r="P46" s="4"/>
      <c r="Q46" s="4"/>
      <c r="R46" s="4"/>
      <c r="S46" s="5">
        <v>1</v>
      </c>
      <c r="T46" s="6">
        <v>0</v>
      </c>
      <c r="U46" s="7">
        <v>0</v>
      </c>
      <c r="V46" s="8">
        <f t="shared" si="2"/>
        <v>0</v>
      </c>
    </row>
    <row r="47" spans="1:22" x14ac:dyDescent="0.2">
      <c r="B47" t="s">
        <v>23</v>
      </c>
      <c r="C47">
        <v>143958</v>
      </c>
      <c r="D47" t="s">
        <v>112</v>
      </c>
      <c r="E47" t="s">
        <v>113</v>
      </c>
      <c r="F47" t="s">
        <v>86</v>
      </c>
      <c r="G47">
        <v>24</v>
      </c>
      <c r="H47" t="s">
        <v>84</v>
      </c>
      <c r="I47" t="s">
        <v>89</v>
      </c>
      <c r="J47" s="1">
        <v>8713500012993</v>
      </c>
      <c r="K47">
        <v>192</v>
      </c>
      <c r="L47" s="4"/>
      <c r="M47" s="4"/>
      <c r="N47" s="4"/>
      <c r="O47" s="4"/>
      <c r="P47" s="4"/>
      <c r="Q47" s="4"/>
      <c r="R47" s="4"/>
      <c r="S47" s="5">
        <v>1</v>
      </c>
      <c r="T47" s="6">
        <v>0</v>
      </c>
      <c r="U47" s="7">
        <v>0</v>
      </c>
      <c r="V47" s="8">
        <f t="shared" si="2"/>
        <v>0</v>
      </c>
    </row>
    <row r="48" spans="1:22" x14ac:dyDescent="0.2">
      <c r="B48" t="s">
        <v>23</v>
      </c>
      <c r="C48">
        <v>123981</v>
      </c>
      <c r="D48" t="s">
        <v>114</v>
      </c>
      <c r="E48" t="s">
        <v>115</v>
      </c>
      <c r="F48" t="s">
        <v>83</v>
      </c>
      <c r="G48">
        <v>12</v>
      </c>
      <c r="H48" t="s">
        <v>84</v>
      </c>
      <c r="I48" t="s">
        <v>85</v>
      </c>
      <c r="J48" s="1">
        <v>5000112648683</v>
      </c>
      <c r="K48">
        <v>180</v>
      </c>
      <c r="L48" s="4"/>
      <c r="M48" s="4"/>
      <c r="N48" s="4"/>
      <c r="O48" s="4"/>
      <c r="P48" s="4"/>
      <c r="Q48" s="4"/>
      <c r="R48" s="4"/>
      <c r="S48" s="5">
        <v>1</v>
      </c>
      <c r="T48" s="6">
        <v>0</v>
      </c>
      <c r="U48" s="7">
        <v>0</v>
      </c>
      <c r="V48" s="8">
        <f t="shared" si="2"/>
        <v>0</v>
      </c>
    </row>
    <row r="49" spans="1:22" x14ac:dyDescent="0.2">
      <c r="A49" s="9"/>
      <c r="B49" t="s">
        <v>23</v>
      </c>
      <c r="C49">
        <v>135983</v>
      </c>
      <c r="D49" t="s">
        <v>116</v>
      </c>
      <c r="E49" t="s">
        <v>100</v>
      </c>
      <c r="F49" t="s">
        <v>105</v>
      </c>
      <c r="G49">
        <v>6</v>
      </c>
      <c r="H49" t="s">
        <v>117</v>
      </c>
      <c r="I49" t="s">
        <v>85</v>
      </c>
      <c r="J49" s="1">
        <v>5410013810506</v>
      </c>
      <c r="K49">
        <v>174</v>
      </c>
      <c r="L49" s="4"/>
      <c r="M49" s="4"/>
      <c r="N49" s="4"/>
      <c r="O49" s="4"/>
      <c r="P49" s="4"/>
      <c r="Q49" s="4"/>
      <c r="R49" s="4"/>
      <c r="S49" s="5">
        <v>1</v>
      </c>
      <c r="T49" s="6">
        <v>0</v>
      </c>
      <c r="U49" s="7">
        <v>0</v>
      </c>
      <c r="V49" s="8">
        <f t="shared" si="2"/>
        <v>0</v>
      </c>
    </row>
    <row r="50" spans="1:22" x14ac:dyDescent="0.2">
      <c r="B50" t="s">
        <v>23</v>
      </c>
      <c r="C50">
        <v>123712</v>
      </c>
      <c r="D50" t="s">
        <v>118</v>
      </c>
      <c r="E50" t="s">
        <v>100</v>
      </c>
      <c r="F50" t="s">
        <v>83</v>
      </c>
      <c r="G50">
        <v>6</v>
      </c>
      <c r="H50" t="s">
        <v>117</v>
      </c>
      <c r="I50" t="s">
        <v>85</v>
      </c>
      <c r="J50" s="1">
        <v>5410013185215</v>
      </c>
      <c r="K50">
        <v>162</v>
      </c>
      <c r="L50" s="4"/>
      <c r="M50" s="4"/>
      <c r="N50" s="4"/>
      <c r="O50" s="4"/>
      <c r="P50" s="4"/>
      <c r="Q50" s="4"/>
      <c r="R50" s="4"/>
      <c r="S50" s="5">
        <v>1</v>
      </c>
      <c r="T50" s="6">
        <v>0</v>
      </c>
      <c r="U50" s="7">
        <v>0</v>
      </c>
      <c r="V50" s="8">
        <f t="shared" si="2"/>
        <v>0</v>
      </c>
    </row>
    <row r="51" spans="1:22" x14ac:dyDescent="0.2">
      <c r="B51" t="s">
        <v>23</v>
      </c>
      <c r="C51">
        <v>143656</v>
      </c>
      <c r="D51" t="s">
        <v>119</v>
      </c>
      <c r="E51" t="s">
        <v>120</v>
      </c>
      <c r="F51" t="s">
        <v>86</v>
      </c>
      <c r="G51">
        <v>24</v>
      </c>
      <c r="H51" t="s">
        <v>84</v>
      </c>
      <c r="I51" t="s">
        <v>89</v>
      </c>
      <c r="J51" s="1">
        <v>5000112603149</v>
      </c>
      <c r="K51">
        <v>144</v>
      </c>
      <c r="L51" s="4"/>
      <c r="M51" s="4"/>
      <c r="N51" s="4"/>
      <c r="O51" s="4"/>
      <c r="P51" s="4"/>
      <c r="Q51" s="4"/>
      <c r="R51" s="4"/>
      <c r="S51" s="5">
        <v>1</v>
      </c>
      <c r="T51" s="6">
        <v>0</v>
      </c>
      <c r="U51" s="7">
        <v>0</v>
      </c>
      <c r="V51" s="8">
        <f t="shared" si="2"/>
        <v>0</v>
      </c>
    </row>
    <row r="52" spans="1:22" x14ac:dyDescent="0.2">
      <c r="B52" t="s">
        <v>23</v>
      </c>
      <c r="C52">
        <v>143697</v>
      </c>
      <c r="D52" t="s">
        <v>121</v>
      </c>
      <c r="E52" t="s">
        <v>98</v>
      </c>
      <c r="F52" t="s">
        <v>86</v>
      </c>
      <c r="G52">
        <v>24</v>
      </c>
      <c r="H52" t="s">
        <v>84</v>
      </c>
      <c r="I52" t="s">
        <v>89</v>
      </c>
      <c r="J52" s="1">
        <v>5000112659924</v>
      </c>
      <c r="K52">
        <v>144</v>
      </c>
      <c r="L52" s="4"/>
      <c r="M52" s="4"/>
      <c r="N52" s="4"/>
      <c r="O52" s="4"/>
      <c r="P52" s="4"/>
      <c r="Q52" s="4"/>
      <c r="R52" s="4"/>
      <c r="S52" s="5">
        <v>1</v>
      </c>
      <c r="T52" s="6">
        <v>0</v>
      </c>
      <c r="U52" s="7">
        <v>0</v>
      </c>
      <c r="V52" s="8">
        <f t="shared" si="2"/>
        <v>0</v>
      </c>
    </row>
    <row r="53" spans="1:22" x14ac:dyDescent="0.2">
      <c r="B53" t="s">
        <v>23</v>
      </c>
      <c r="C53">
        <v>153248</v>
      </c>
      <c r="D53" t="s">
        <v>122</v>
      </c>
      <c r="E53" t="s">
        <v>106</v>
      </c>
      <c r="F53" t="s">
        <v>86</v>
      </c>
      <c r="G53">
        <v>24</v>
      </c>
      <c r="H53" t="s">
        <v>84</v>
      </c>
      <c r="I53" t="s">
        <v>89</v>
      </c>
      <c r="J53" s="1">
        <v>8715600248791</v>
      </c>
      <c r="K53">
        <v>144</v>
      </c>
      <c r="L53" s="4"/>
      <c r="M53" s="4"/>
      <c r="N53" s="4"/>
      <c r="O53" s="4"/>
      <c r="P53" s="4"/>
      <c r="Q53" s="4"/>
      <c r="R53" s="4"/>
      <c r="S53" s="5">
        <v>1</v>
      </c>
      <c r="T53" s="6">
        <v>0</v>
      </c>
      <c r="U53" s="7">
        <v>0</v>
      </c>
      <c r="V53" s="8">
        <f t="shared" si="2"/>
        <v>0</v>
      </c>
    </row>
    <row r="54" spans="1:22" x14ac:dyDescent="0.2">
      <c r="B54" t="s">
        <v>23</v>
      </c>
      <c r="C54">
        <v>36768</v>
      </c>
      <c r="D54" t="s">
        <v>123</v>
      </c>
      <c r="E54" t="s">
        <v>124</v>
      </c>
      <c r="F54" t="s">
        <v>125</v>
      </c>
      <c r="G54">
        <v>6</v>
      </c>
      <c r="H54" t="s">
        <v>27</v>
      </c>
      <c r="I54" t="s">
        <v>52</v>
      </c>
      <c r="J54" s="1">
        <v>8712800035633</v>
      </c>
      <c r="K54">
        <v>120</v>
      </c>
      <c r="L54" s="4"/>
      <c r="M54" s="4"/>
      <c r="N54" s="4"/>
      <c r="O54" s="4"/>
      <c r="P54" s="4"/>
      <c r="Q54" s="4"/>
      <c r="R54" s="4"/>
      <c r="S54" s="5">
        <v>1</v>
      </c>
      <c r="T54" s="6">
        <v>0</v>
      </c>
      <c r="U54" s="7">
        <v>0</v>
      </c>
      <c r="V54" s="8">
        <f t="shared" si="2"/>
        <v>0</v>
      </c>
    </row>
    <row r="55" spans="1:22" x14ac:dyDescent="0.2">
      <c r="B55" t="s">
        <v>23</v>
      </c>
      <c r="C55">
        <v>43948</v>
      </c>
      <c r="D55" t="s">
        <v>126</v>
      </c>
      <c r="E55" t="s">
        <v>127</v>
      </c>
      <c r="F55" t="s">
        <v>128</v>
      </c>
      <c r="G55">
        <v>15</v>
      </c>
      <c r="H55" t="s">
        <v>27</v>
      </c>
      <c r="I55" t="s">
        <v>85</v>
      </c>
      <c r="J55" s="1">
        <v>8717496722119</v>
      </c>
      <c r="K55">
        <v>120</v>
      </c>
      <c r="L55" s="4"/>
      <c r="M55" s="4"/>
      <c r="N55" s="4"/>
      <c r="O55" s="4"/>
      <c r="P55" s="4"/>
      <c r="Q55" s="4"/>
      <c r="R55" s="4"/>
      <c r="S55" s="5">
        <v>1</v>
      </c>
      <c r="T55" s="6">
        <v>0</v>
      </c>
      <c r="U55" s="7">
        <v>0</v>
      </c>
      <c r="V55" s="8">
        <f t="shared" si="2"/>
        <v>0</v>
      </c>
    </row>
    <row r="56" spans="1:22" x14ac:dyDescent="0.2">
      <c r="B56" t="s">
        <v>23</v>
      </c>
      <c r="C56">
        <v>142795</v>
      </c>
      <c r="D56" t="s">
        <v>129</v>
      </c>
      <c r="E56" t="s">
        <v>98</v>
      </c>
      <c r="F56" t="s">
        <v>86</v>
      </c>
      <c r="G56">
        <v>24</v>
      </c>
      <c r="H56" t="s">
        <v>84</v>
      </c>
      <c r="I56" t="s">
        <v>89</v>
      </c>
      <c r="J56" s="1">
        <v>5000112659962</v>
      </c>
      <c r="K56">
        <v>120</v>
      </c>
      <c r="L56" s="4"/>
      <c r="M56" s="4"/>
      <c r="N56" s="4"/>
      <c r="O56" s="4"/>
      <c r="P56" s="4"/>
      <c r="Q56" s="4"/>
      <c r="R56" s="4"/>
      <c r="S56" s="5">
        <v>1</v>
      </c>
      <c r="T56" s="6">
        <v>0</v>
      </c>
      <c r="U56" s="7">
        <v>0</v>
      </c>
      <c r="V56" s="8">
        <f t="shared" si="2"/>
        <v>0</v>
      </c>
    </row>
    <row r="57" spans="1:22" x14ac:dyDescent="0.2">
      <c r="B57" t="s">
        <v>23</v>
      </c>
      <c r="C57">
        <v>143733</v>
      </c>
      <c r="D57" t="s">
        <v>130</v>
      </c>
      <c r="E57" t="s">
        <v>131</v>
      </c>
      <c r="F57" t="s">
        <v>86</v>
      </c>
      <c r="G57">
        <v>24</v>
      </c>
      <c r="H57" t="s">
        <v>84</v>
      </c>
      <c r="I57" t="s">
        <v>89</v>
      </c>
      <c r="J57" s="1">
        <v>8711327571617</v>
      </c>
      <c r="K57">
        <v>120</v>
      </c>
      <c r="L57" s="4"/>
      <c r="M57" s="4"/>
      <c r="N57" s="4"/>
      <c r="O57" s="4"/>
      <c r="P57" s="4"/>
      <c r="Q57" s="4"/>
      <c r="R57" s="4"/>
      <c r="S57" s="5">
        <v>1</v>
      </c>
      <c r="T57" s="6">
        <v>0</v>
      </c>
      <c r="U57" s="7">
        <v>0</v>
      </c>
      <c r="V57" s="8">
        <f t="shared" si="2"/>
        <v>0</v>
      </c>
    </row>
    <row r="58" spans="1:22" x14ac:dyDescent="0.2">
      <c r="B58" t="s">
        <v>23</v>
      </c>
      <c r="C58">
        <v>143962</v>
      </c>
      <c r="D58" t="s">
        <v>132</v>
      </c>
      <c r="E58" t="s">
        <v>113</v>
      </c>
      <c r="F58" t="s">
        <v>109</v>
      </c>
      <c r="G58">
        <v>24</v>
      </c>
      <c r="H58" t="s">
        <v>84</v>
      </c>
      <c r="I58" t="s">
        <v>89</v>
      </c>
      <c r="J58" s="1">
        <v>8713500013013</v>
      </c>
      <c r="K58">
        <v>120</v>
      </c>
      <c r="L58" s="4"/>
      <c r="M58" s="4"/>
      <c r="N58" s="4"/>
      <c r="O58" s="4"/>
      <c r="P58" s="4"/>
      <c r="Q58" s="4"/>
      <c r="R58" s="4"/>
      <c r="S58" s="5">
        <v>1</v>
      </c>
      <c r="T58" s="6">
        <v>0</v>
      </c>
      <c r="U58" s="7">
        <v>0</v>
      </c>
      <c r="V58" s="8">
        <f t="shared" si="2"/>
        <v>0</v>
      </c>
    </row>
    <row r="59" spans="1:22" x14ac:dyDescent="0.2">
      <c r="B59" t="s">
        <v>23</v>
      </c>
      <c r="C59">
        <v>153662</v>
      </c>
      <c r="D59" t="s">
        <v>133</v>
      </c>
      <c r="E59" t="s">
        <v>134</v>
      </c>
      <c r="F59" t="s">
        <v>83</v>
      </c>
      <c r="G59">
        <v>12</v>
      </c>
      <c r="H59" t="s">
        <v>84</v>
      </c>
      <c r="I59" t="s">
        <v>85</v>
      </c>
      <c r="J59" s="1">
        <v>5000112668353</v>
      </c>
      <c r="K59">
        <v>120</v>
      </c>
      <c r="L59" s="4"/>
      <c r="M59" s="4"/>
      <c r="N59" s="4"/>
      <c r="O59" s="4"/>
      <c r="P59" s="4"/>
      <c r="Q59" s="4"/>
      <c r="R59" s="4"/>
      <c r="S59" s="5">
        <v>1</v>
      </c>
      <c r="T59" s="6">
        <v>0</v>
      </c>
      <c r="U59" s="7">
        <v>0</v>
      </c>
      <c r="V59" s="8">
        <f t="shared" si="2"/>
        <v>0</v>
      </c>
    </row>
    <row r="60" spans="1:22" x14ac:dyDescent="0.2">
      <c r="B60" t="s">
        <v>31</v>
      </c>
      <c r="C60">
        <v>2301160</v>
      </c>
      <c r="D60" t="s">
        <v>135</v>
      </c>
      <c r="E60" t="s">
        <v>136</v>
      </c>
      <c r="F60">
        <v>24</v>
      </c>
      <c r="G60" t="s">
        <v>34</v>
      </c>
      <c r="H60" t="s">
        <v>84</v>
      </c>
      <c r="I60" t="s">
        <v>89</v>
      </c>
      <c r="J60" s="1" t="s">
        <v>34</v>
      </c>
      <c r="K60">
        <v>117</v>
      </c>
      <c r="L60" s="4"/>
      <c r="M60" s="4"/>
      <c r="N60" s="4"/>
      <c r="O60" s="4"/>
      <c r="P60" s="4"/>
      <c r="Q60" s="4"/>
      <c r="R60" s="4"/>
      <c r="S60" s="5">
        <v>1</v>
      </c>
      <c r="T60" s="6">
        <v>0</v>
      </c>
      <c r="U60" s="7">
        <v>0</v>
      </c>
      <c r="V60" s="8">
        <f t="shared" si="2"/>
        <v>0</v>
      </c>
    </row>
    <row r="61" spans="1:22" x14ac:dyDescent="0.2">
      <c r="B61" t="s">
        <v>31</v>
      </c>
      <c r="C61">
        <v>2301100</v>
      </c>
      <c r="D61" t="s">
        <v>137</v>
      </c>
      <c r="E61" t="s">
        <v>138</v>
      </c>
      <c r="F61">
        <v>24</v>
      </c>
      <c r="G61" t="s">
        <v>34</v>
      </c>
      <c r="H61" t="s">
        <v>84</v>
      </c>
      <c r="I61" t="s">
        <v>89</v>
      </c>
      <c r="J61" s="1" t="s">
        <v>34</v>
      </c>
      <c r="K61">
        <v>101</v>
      </c>
      <c r="L61" s="4"/>
      <c r="M61" s="4"/>
      <c r="N61" s="4"/>
      <c r="O61" s="4"/>
      <c r="P61" s="4"/>
      <c r="Q61" s="4"/>
      <c r="R61" s="4"/>
      <c r="S61" s="5">
        <v>1</v>
      </c>
      <c r="T61" s="6">
        <v>0</v>
      </c>
      <c r="U61" s="7">
        <v>0</v>
      </c>
      <c r="V61" s="8">
        <f t="shared" si="2"/>
        <v>0</v>
      </c>
    </row>
    <row r="62" spans="1:22" x14ac:dyDescent="0.2">
      <c r="B62" t="s">
        <v>31</v>
      </c>
      <c r="C62">
        <v>2301150</v>
      </c>
      <c r="D62" t="s">
        <v>139</v>
      </c>
      <c r="E62" t="s">
        <v>140</v>
      </c>
      <c r="F62">
        <v>24</v>
      </c>
      <c r="G62" t="s">
        <v>34</v>
      </c>
      <c r="H62" t="s">
        <v>84</v>
      </c>
      <c r="I62" t="s">
        <v>89</v>
      </c>
      <c r="J62" s="1" t="s">
        <v>34</v>
      </c>
      <c r="K62">
        <v>100</v>
      </c>
      <c r="L62" s="4"/>
      <c r="M62" s="4"/>
      <c r="N62" s="4"/>
      <c r="O62" s="4"/>
      <c r="P62" s="4"/>
      <c r="Q62" s="4"/>
      <c r="R62" s="4"/>
      <c r="S62" s="5">
        <v>1</v>
      </c>
      <c r="T62" s="6">
        <v>0</v>
      </c>
      <c r="U62" s="7">
        <v>0</v>
      </c>
      <c r="V62" s="8">
        <f t="shared" si="2"/>
        <v>0</v>
      </c>
    </row>
    <row r="63" spans="1:22" x14ac:dyDescent="0.2">
      <c r="B63" t="s">
        <v>23</v>
      </c>
      <c r="C63">
        <v>142448</v>
      </c>
      <c r="D63" t="s">
        <v>141</v>
      </c>
      <c r="E63" t="s">
        <v>106</v>
      </c>
      <c r="F63" t="s">
        <v>86</v>
      </c>
      <c r="G63">
        <v>24</v>
      </c>
      <c r="H63" t="s">
        <v>84</v>
      </c>
      <c r="I63" t="s">
        <v>89</v>
      </c>
      <c r="J63" s="1">
        <v>8715600247152</v>
      </c>
      <c r="K63">
        <v>96</v>
      </c>
      <c r="L63" s="4"/>
      <c r="M63" s="4"/>
      <c r="N63" s="4"/>
      <c r="O63" s="4"/>
      <c r="P63" s="4"/>
      <c r="Q63" s="4"/>
      <c r="R63" s="4"/>
      <c r="S63" s="5">
        <v>1</v>
      </c>
      <c r="T63" s="6">
        <v>0</v>
      </c>
      <c r="U63" s="7">
        <v>0</v>
      </c>
      <c r="V63" s="8">
        <f t="shared" si="2"/>
        <v>0</v>
      </c>
    </row>
    <row r="64" spans="1:22" x14ac:dyDescent="0.2">
      <c r="B64" t="s">
        <v>31</v>
      </c>
      <c r="C64">
        <v>2118430</v>
      </c>
      <c r="D64" t="s">
        <v>142</v>
      </c>
      <c r="E64" t="s">
        <v>143</v>
      </c>
      <c r="F64">
        <v>10</v>
      </c>
      <c r="G64" t="s">
        <v>34</v>
      </c>
      <c r="H64" t="s">
        <v>27</v>
      </c>
      <c r="I64" t="s">
        <v>52</v>
      </c>
      <c r="J64" s="1" t="s">
        <v>34</v>
      </c>
      <c r="K64">
        <v>94</v>
      </c>
      <c r="L64" s="4"/>
      <c r="M64" s="4"/>
      <c r="N64" s="4"/>
      <c r="O64" s="4"/>
      <c r="P64" s="4"/>
      <c r="Q64" s="4"/>
      <c r="R64" s="4"/>
      <c r="S64" s="5">
        <v>1</v>
      </c>
      <c r="T64" s="6">
        <v>0</v>
      </c>
      <c r="U64" s="7">
        <v>0</v>
      </c>
      <c r="V64" s="8">
        <f t="shared" si="2"/>
        <v>0</v>
      </c>
    </row>
    <row r="65" spans="2:22" x14ac:dyDescent="0.2">
      <c r="B65" t="s">
        <v>31</v>
      </c>
      <c r="C65">
        <v>2129750</v>
      </c>
      <c r="D65" t="s">
        <v>144</v>
      </c>
      <c r="E65" t="s">
        <v>145</v>
      </c>
      <c r="F65">
        <v>12</v>
      </c>
      <c r="G65" t="s">
        <v>34</v>
      </c>
      <c r="H65" t="s">
        <v>146</v>
      </c>
      <c r="I65" t="s">
        <v>147</v>
      </c>
      <c r="J65" s="1" t="s">
        <v>34</v>
      </c>
      <c r="K65">
        <v>87</v>
      </c>
      <c r="L65" s="4"/>
      <c r="M65" s="4"/>
      <c r="N65" s="4"/>
      <c r="O65" s="4"/>
      <c r="P65" s="4"/>
      <c r="Q65" s="4"/>
      <c r="R65" s="4"/>
      <c r="S65" s="5">
        <v>1</v>
      </c>
      <c r="T65" s="6">
        <v>0</v>
      </c>
      <c r="U65" s="7">
        <v>0</v>
      </c>
      <c r="V65" s="8">
        <f t="shared" si="2"/>
        <v>0</v>
      </c>
    </row>
    <row r="66" spans="2:22" x14ac:dyDescent="0.2">
      <c r="B66" t="s">
        <v>31</v>
      </c>
      <c r="C66">
        <v>2005060</v>
      </c>
      <c r="D66" t="s">
        <v>148</v>
      </c>
      <c r="E66" t="s">
        <v>138</v>
      </c>
      <c r="F66">
        <v>12</v>
      </c>
      <c r="G66" t="s">
        <v>34</v>
      </c>
      <c r="H66" t="s">
        <v>84</v>
      </c>
      <c r="I66" t="s">
        <v>149</v>
      </c>
      <c r="J66" s="1" t="s">
        <v>34</v>
      </c>
      <c r="K66">
        <v>86</v>
      </c>
      <c r="L66" s="4"/>
      <c r="M66" s="4"/>
      <c r="N66" s="4"/>
      <c r="O66" s="4"/>
      <c r="P66" s="4"/>
      <c r="Q66" s="4"/>
      <c r="R66" s="4"/>
      <c r="S66" s="5">
        <v>1</v>
      </c>
      <c r="T66" s="6">
        <v>0</v>
      </c>
      <c r="U66" s="7">
        <v>0</v>
      </c>
      <c r="V66" s="8">
        <f t="shared" si="2"/>
        <v>0</v>
      </c>
    </row>
    <row r="67" spans="2:22" x14ac:dyDescent="0.2">
      <c r="B67" t="s">
        <v>23</v>
      </c>
      <c r="C67">
        <v>143912</v>
      </c>
      <c r="D67" t="s">
        <v>150</v>
      </c>
      <c r="E67" t="s">
        <v>94</v>
      </c>
      <c r="F67" t="s">
        <v>109</v>
      </c>
      <c r="G67">
        <v>24</v>
      </c>
      <c r="H67" t="s">
        <v>84</v>
      </c>
      <c r="I67" t="s">
        <v>89</v>
      </c>
      <c r="J67" s="1">
        <v>5000112658668</v>
      </c>
      <c r="K67">
        <v>72</v>
      </c>
      <c r="L67" s="4"/>
      <c r="M67" s="4"/>
      <c r="N67" s="4"/>
      <c r="O67" s="4"/>
      <c r="P67" s="4"/>
      <c r="Q67" s="4"/>
      <c r="R67" s="4"/>
      <c r="S67" s="5">
        <v>1</v>
      </c>
      <c r="T67" s="6">
        <v>0</v>
      </c>
      <c r="U67" s="7">
        <v>0</v>
      </c>
      <c r="V67" s="8">
        <f t="shared" si="2"/>
        <v>0</v>
      </c>
    </row>
    <row r="68" spans="2:22" x14ac:dyDescent="0.2">
      <c r="B68" t="s">
        <v>31</v>
      </c>
      <c r="C68">
        <v>2005030</v>
      </c>
      <c r="D68" t="s">
        <v>151</v>
      </c>
      <c r="E68" t="s">
        <v>136</v>
      </c>
      <c r="F68">
        <v>12</v>
      </c>
      <c r="G68" t="s">
        <v>34</v>
      </c>
      <c r="H68" t="s">
        <v>84</v>
      </c>
      <c r="I68" t="s">
        <v>149</v>
      </c>
      <c r="J68" s="1" t="s">
        <v>34</v>
      </c>
      <c r="K68">
        <v>72</v>
      </c>
      <c r="L68" s="4"/>
      <c r="M68" s="4"/>
      <c r="N68" s="4"/>
      <c r="O68" s="4"/>
      <c r="P68" s="4"/>
      <c r="Q68" s="4"/>
      <c r="R68" s="4"/>
      <c r="S68" s="5">
        <v>1</v>
      </c>
      <c r="T68" s="6">
        <v>0</v>
      </c>
      <c r="U68" s="7">
        <v>0</v>
      </c>
      <c r="V68" s="8">
        <f t="shared" si="2"/>
        <v>0</v>
      </c>
    </row>
    <row r="69" spans="2:22" x14ac:dyDescent="0.2">
      <c r="B69" t="s">
        <v>31</v>
      </c>
      <c r="C69">
        <v>2005170</v>
      </c>
      <c r="D69" t="s">
        <v>152</v>
      </c>
      <c r="E69" t="s">
        <v>153</v>
      </c>
      <c r="F69">
        <v>24</v>
      </c>
      <c r="G69" t="s">
        <v>34</v>
      </c>
      <c r="H69" t="s">
        <v>84</v>
      </c>
      <c r="I69" t="s">
        <v>149</v>
      </c>
      <c r="J69" s="1" t="s">
        <v>34</v>
      </c>
      <c r="K69">
        <v>67</v>
      </c>
      <c r="L69" s="4"/>
      <c r="M69" s="4"/>
      <c r="N69" s="4"/>
      <c r="O69" s="4"/>
      <c r="P69" s="4"/>
      <c r="Q69" s="4"/>
      <c r="R69" s="4"/>
      <c r="S69" s="5">
        <v>1</v>
      </c>
      <c r="T69" s="6">
        <v>0</v>
      </c>
      <c r="U69" s="7">
        <v>0</v>
      </c>
      <c r="V69" s="8">
        <f t="shared" si="2"/>
        <v>0</v>
      </c>
    </row>
    <row r="70" spans="2:22" x14ac:dyDescent="0.2">
      <c r="B70" t="s">
        <v>31</v>
      </c>
      <c r="C70">
        <v>2301170</v>
      </c>
      <c r="D70" t="s">
        <v>154</v>
      </c>
      <c r="E70" t="s">
        <v>140</v>
      </c>
      <c r="F70">
        <v>24</v>
      </c>
      <c r="G70" t="s">
        <v>34</v>
      </c>
      <c r="H70" t="s">
        <v>84</v>
      </c>
      <c r="I70" t="s">
        <v>89</v>
      </c>
      <c r="J70" s="1" t="s">
        <v>34</v>
      </c>
      <c r="K70">
        <v>62</v>
      </c>
      <c r="L70" s="4"/>
      <c r="M70" s="4"/>
      <c r="N70" s="4"/>
      <c r="O70" s="4"/>
      <c r="P70" s="4"/>
      <c r="Q70" s="4"/>
      <c r="R70" s="4"/>
      <c r="S70" s="5">
        <v>1</v>
      </c>
      <c r="T70" s="6">
        <v>0</v>
      </c>
      <c r="U70" s="7">
        <v>0</v>
      </c>
      <c r="V70" s="8">
        <f t="shared" si="2"/>
        <v>0</v>
      </c>
    </row>
    <row r="71" spans="2:22" x14ac:dyDescent="0.2">
      <c r="B71" t="s">
        <v>23</v>
      </c>
      <c r="C71">
        <v>36766</v>
      </c>
      <c r="D71" t="s">
        <v>155</v>
      </c>
      <c r="E71" t="s">
        <v>124</v>
      </c>
      <c r="F71" t="s">
        <v>125</v>
      </c>
      <c r="G71">
        <v>1</v>
      </c>
      <c r="H71" t="s">
        <v>52</v>
      </c>
      <c r="I71" t="s">
        <v>52</v>
      </c>
      <c r="J71" s="1">
        <v>8712800035626</v>
      </c>
      <c r="K71">
        <v>60</v>
      </c>
      <c r="L71" s="4"/>
      <c r="M71" s="4"/>
      <c r="N71" s="4"/>
      <c r="O71" s="4"/>
      <c r="P71" s="4"/>
      <c r="Q71" s="4"/>
      <c r="R71" s="4"/>
      <c r="S71" s="5">
        <v>1</v>
      </c>
      <c r="T71" s="6">
        <v>0</v>
      </c>
      <c r="U71" s="7">
        <v>0</v>
      </c>
      <c r="V71" s="8">
        <f t="shared" si="2"/>
        <v>0</v>
      </c>
    </row>
    <row r="72" spans="2:22" x14ac:dyDescent="0.2">
      <c r="B72" t="s">
        <v>31</v>
      </c>
      <c r="C72">
        <v>2007540</v>
      </c>
      <c r="D72" t="s">
        <v>156</v>
      </c>
      <c r="E72" t="s">
        <v>157</v>
      </c>
      <c r="F72">
        <v>12</v>
      </c>
      <c r="G72" t="s">
        <v>34</v>
      </c>
      <c r="H72" t="s">
        <v>84</v>
      </c>
      <c r="I72" t="s">
        <v>147</v>
      </c>
      <c r="J72" s="1" t="s">
        <v>34</v>
      </c>
      <c r="K72">
        <v>59</v>
      </c>
      <c r="L72" s="4"/>
      <c r="M72" s="4"/>
      <c r="N72" s="4"/>
      <c r="O72" s="4"/>
      <c r="P72" s="4"/>
      <c r="Q72" s="4"/>
      <c r="R72" s="4"/>
      <c r="S72" s="5">
        <v>1</v>
      </c>
      <c r="T72" s="6">
        <v>0</v>
      </c>
      <c r="U72" s="7">
        <v>0</v>
      </c>
      <c r="V72" s="8">
        <f t="shared" si="2"/>
        <v>0</v>
      </c>
    </row>
    <row r="73" spans="2:22" x14ac:dyDescent="0.2">
      <c r="B73" t="s">
        <v>31</v>
      </c>
      <c r="C73">
        <v>2005100</v>
      </c>
      <c r="D73" t="s">
        <v>158</v>
      </c>
      <c r="E73" t="s">
        <v>138</v>
      </c>
      <c r="F73">
        <v>12</v>
      </c>
      <c r="G73" t="s">
        <v>34</v>
      </c>
      <c r="H73" t="s">
        <v>84</v>
      </c>
      <c r="I73" t="s">
        <v>149</v>
      </c>
      <c r="J73" s="1" t="s">
        <v>34</v>
      </c>
      <c r="K73">
        <v>58</v>
      </c>
      <c r="L73" s="4"/>
      <c r="M73" s="4"/>
      <c r="N73" s="4"/>
      <c r="O73" s="4"/>
      <c r="P73" s="4"/>
      <c r="Q73" s="4"/>
      <c r="R73" s="4"/>
      <c r="S73" s="5">
        <v>1</v>
      </c>
      <c r="T73" s="6">
        <v>0</v>
      </c>
      <c r="U73" s="7">
        <v>0</v>
      </c>
      <c r="V73" s="8">
        <f t="shared" si="2"/>
        <v>0</v>
      </c>
    </row>
    <row r="74" spans="2:22" x14ac:dyDescent="0.2">
      <c r="B74" t="s">
        <v>31</v>
      </c>
      <c r="C74">
        <v>2113050</v>
      </c>
      <c r="D74" t="s">
        <v>159</v>
      </c>
      <c r="E74" t="s">
        <v>160</v>
      </c>
      <c r="F74">
        <v>12</v>
      </c>
      <c r="G74" t="s">
        <v>34</v>
      </c>
      <c r="H74" t="s">
        <v>84</v>
      </c>
      <c r="I74" t="s">
        <v>147</v>
      </c>
      <c r="J74" s="1" t="s">
        <v>34</v>
      </c>
      <c r="K74">
        <v>58</v>
      </c>
      <c r="L74" s="4"/>
      <c r="M74" s="4"/>
      <c r="N74" s="4"/>
      <c r="O74" s="4"/>
      <c r="P74" s="4"/>
      <c r="Q74" s="4"/>
      <c r="R74" s="4"/>
      <c r="S74" s="5">
        <v>1</v>
      </c>
      <c r="T74" s="6">
        <v>0</v>
      </c>
      <c r="U74" s="7">
        <v>0</v>
      </c>
      <c r="V74" s="8">
        <f t="shared" si="2"/>
        <v>0</v>
      </c>
    </row>
    <row r="75" spans="2:22" x14ac:dyDescent="0.2">
      <c r="B75" t="s">
        <v>31</v>
      </c>
      <c r="C75">
        <v>2005080</v>
      </c>
      <c r="D75" t="s">
        <v>161</v>
      </c>
      <c r="E75" t="s">
        <v>138</v>
      </c>
      <c r="F75">
        <v>12</v>
      </c>
      <c r="G75" t="s">
        <v>34</v>
      </c>
      <c r="H75" t="s">
        <v>84</v>
      </c>
      <c r="I75" t="s">
        <v>149</v>
      </c>
      <c r="J75" s="1" t="s">
        <v>34</v>
      </c>
      <c r="K75">
        <v>55</v>
      </c>
      <c r="L75" s="4"/>
      <c r="M75" s="4"/>
      <c r="N75" s="4"/>
      <c r="O75" s="4"/>
      <c r="P75" s="4"/>
      <c r="Q75" s="4"/>
      <c r="R75" s="4"/>
      <c r="S75" s="5">
        <v>1</v>
      </c>
      <c r="T75" s="6">
        <v>0</v>
      </c>
      <c r="U75" s="7">
        <v>0</v>
      </c>
      <c r="V75" s="8">
        <f t="shared" si="2"/>
        <v>0</v>
      </c>
    </row>
    <row r="76" spans="2:22" x14ac:dyDescent="0.2">
      <c r="B76" t="s">
        <v>23</v>
      </c>
      <c r="C76">
        <v>123955</v>
      </c>
      <c r="D76" t="s">
        <v>162</v>
      </c>
      <c r="E76" t="s">
        <v>82</v>
      </c>
      <c r="F76" t="s">
        <v>83</v>
      </c>
      <c r="G76">
        <v>6</v>
      </c>
      <c r="H76" t="s">
        <v>163</v>
      </c>
      <c r="I76" t="s">
        <v>85</v>
      </c>
      <c r="J76" s="1">
        <v>5000112649086</v>
      </c>
      <c r="K76">
        <v>54</v>
      </c>
      <c r="L76" s="4"/>
      <c r="M76" s="4"/>
      <c r="N76" s="4"/>
      <c r="O76" s="4"/>
      <c r="P76" s="4"/>
      <c r="Q76" s="4"/>
      <c r="R76" s="4"/>
      <c r="S76" s="5">
        <v>1</v>
      </c>
      <c r="T76" s="6">
        <v>0</v>
      </c>
      <c r="U76" s="7">
        <v>0</v>
      </c>
      <c r="V76" s="8">
        <f t="shared" si="2"/>
        <v>0</v>
      </c>
    </row>
    <row r="77" spans="2:22" x14ac:dyDescent="0.2">
      <c r="B77" t="s">
        <v>31</v>
      </c>
      <c r="C77">
        <v>2301180</v>
      </c>
      <c r="D77" t="s">
        <v>164</v>
      </c>
      <c r="E77" t="s">
        <v>140</v>
      </c>
      <c r="F77">
        <v>24</v>
      </c>
      <c r="G77" t="s">
        <v>34</v>
      </c>
      <c r="H77" t="s">
        <v>84</v>
      </c>
      <c r="I77" t="s">
        <v>89</v>
      </c>
      <c r="J77" s="1" t="s">
        <v>34</v>
      </c>
      <c r="K77">
        <v>52</v>
      </c>
      <c r="L77" s="4"/>
      <c r="M77" s="4"/>
      <c r="N77" s="4"/>
      <c r="O77" s="4"/>
      <c r="P77" s="4"/>
      <c r="Q77" s="4"/>
      <c r="R77" s="4"/>
      <c r="S77" s="5">
        <v>1</v>
      </c>
      <c r="T77" s="6">
        <v>0</v>
      </c>
      <c r="U77" s="7">
        <v>0</v>
      </c>
      <c r="V77" s="8">
        <f t="shared" si="2"/>
        <v>0</v>
      </c>
    </row>
    <row r="78" spans="2:22" x14ac:dyDescent="0.2">
      <c r="B78" t="s">
        <v>23</v>
      </c>
      <c r="C78">
        <v>123158</v>
      </c>
      <c r="D78" t="s">
        <v>165</v>
      </c>
      <c r="E78" t="s">
        <v>94</v>
      </c>
      <c r="F78" t="s">
        <v>166</v>
      </c>
      <c r="G78">
        <v>6</v>
      </c>
      <c r="H78" t="s">
        <v>117</v>
      </c>
      <c r="I78" t="s">
        <v>85</v>
      </c>
      <c r="J78" s="1">
        <v>5000112646719</v>
      </c>
      <c r="K78">
        <v>48</v>
      </c>
      <c r="L78" s="4"/>
      <c r="M78" s="4"/>
      <c r="N78" s="4"/>
      <c r="O78" s="4"/>
      <c r="P78" s="4"/>
      <c r="Q78" s="4"/>
      <c r="R78" s="4"/>
      <c r="S78" s="5">
        <v>1</v>
      </c>
      <c r="T78" s="6">
        <v>0</v>
      </c>
      <c r="U78" s="7">
        <v>0</v>
      </c>
      <c r="V78" s="8">
        <f t="shared" si="2"/>
        <v>0</v>
      </c>
    </row>
    <row r="79" spans="2:22" x14ac:dyDescent="0.2">
      <c r="B79" t="s">
        <v>23</v>
      </c>
      <c r="C79">
        <v>123562</v>
      </c>
      <c r="D79" t="s">
        <v>167</v>
      </c>
      <c r="E79" t="s">
        <v>168</v>
      </c>
      <c r="F79" t="s">
        <v>83</v>
      </c>
      <c r="G79">
        <v>12</v>
      </c>
      <c r="H79" t="s">
        <v>117</v>
      </c>
      <c r="I79" t="s">
        <v>85</v>
      </c>
      <c r="J79" s="1">
        <v>87365139</v>
      </c>
      <c r="K79">
        <v>48</v>
      </c>
      <c r="L79" s="4"/>
      <c r="M79" s="4"/>
      <c r="N79" s="4"/>
      <c r="O79" s="4"/>
      <c r="P79" s="4"/>
      <c r="Q79" s="4"/>
      <c r="R79" s="4"/>
      <c r="S79" s="5">
        <v>1</v>
      </c>
      <c r="T79" s="6">
        <v>0</v>
      </c>
      <c r="U79" s="7">
        <v>0</v>
      </c>
      <c r="V79" s="8">
        <f t="shared" si="2"/>
        <v>0</v>
      </c>
    </row>
    <row r="80" spans="2:22" x14ac:dyDescent="0.2">
      <c r="B80" t="s">
        <v>23</v>
      </c>
      <c r="C80">
        <v>123698</v>
      </c>
      <c r="D80" t="s">
        <v>169</v>
      </c>
      <c r="E80" t="s">
        <v>100</v>
      </c>
      <c r="F80" t="s">
        <v>86</v>
      </c>
      <c r="G80">
        <v>24</v>
      </c>
      <c r="H80" t="s">
        <v>84</v>
      </c>
      <c r="I80" t="s">
        <v>85</v>
      </c>
      <c r="J80" s="1">
        <v>5410013128700</v>
      </c>
      <c r="K80">
        <v>48</v>
      </c>
      <c r="L80" s="4"/>
      <c r="M80" s="4"/>
      <c r="N80" s="4"/>
      <c r="O80" s="4"/>
      <c r="P80" s="4"/>
      <c r="Q80" s="4"/>
      <c r="R80" s="4"/>
      <c r="S80" s="5">
        <v>1</v>
      </c>
      <c r="T80" s="6">
        <v>0</v>
      </c>
      <c r="U80" s="7">
        <v>0</v>
      </c>
      <c r="V80" s="8">
        <f t="shared" si="2"/>
        <v>0</v>
      </c>
    </row>
    <row r="81" spans="1:22" x14ac:dyDescent="0.2">
      <c r="B81" t="s">
        <v>23</v>
      </c>
      <c r="C81">
        <v>144308</v>
      </c>
      <c r="D81" t="s">
        <v>170</v>
      </c>
      <c r="E81" t="s">
        <v>171</v>
      </c>
      <c r="F81" t="s">
        <v>102</v>
      </c>
      <c r="G81">
        <v>24</v>
      </c>
      <c r="H81" t="s">
        <v>27</v>
      </c>
      <c r="I81" t="s">
        <v>52</v>
      </c>
      <c r="J81" s="1">
        <v>8720157468677</v>
      </c>
      <c r="K81">
        <v>48</v>
      </c>
      <c r="L81" s="4"/>
      <c r="M81" s="4"/>
      <c r="N81" s="4"/>
      <c r="O81" s="4"/>
      <c r="P81" s="4"/>
      <c r="Q81" s="4"/>
      <c r="R81" s="4"/>
      <c r="S81" s="5">
        <v>1</v>
      </c>
      <c r="T81" s="6">
        <v>0</v>
      </c>
      <c r="U81" s="7">
        <v>0</v>
      </c>
      <c r="V81" s="8">
        <f t="shared" si="2"/>
        <v>0</v>
      </c>
    </row>
    <row r="82" spans="1:22" x14ac:dyDescent="0.2">
      <c r="B82" t="s">
        <v>23</v>
      </c>
      <c r="C82">
        <v>36766</v>
      </c>
      <c r="D82" t="s">
        <v>155</v>
      </c>
      <c r="E82" t="s">
        <v>124</v>
      </c>
      <c r="F82" t="s">
        <v>125</v>
      </c>
      <c r="G82">
        <v>6</v>
      </c>
      <c r="H82" t="s">
        <v>27</v>
      </c>
      <c r="I82" t="s">
        <v>52</v>
      </c>
      <c r="J82" s="1">
        <v>8712800035626</v>
      </c>
      <c r="K82">
        <v>42</v>
      </c>
      <c r="L82" s="4"/>
      <c r="M82" s="4"/>
      <c r="N82" s="4"/>
      <c r="O82" s="4"/>
      <c r="P82" s="4"/>
      <c r="Q82" s="4"/>
      <c r="R82" s="4"/>
      <c r="S82" s="5">
        <v>1</v>
      </c>
      <c r="T82" s="6">
        <v>0</v>
      </c>
      <c r="U82" s="7">
        <v>0</v>
      </c>
      <c r="V82" s="8">
        <f t="shared" si="2"/>
        <v>0</v>
      </c>
    </row>
    <row r="83" spans="1:22" x14ac:dyDescent="0.2">
      <c r="B83" t="s">
        <v>31</v>
      </c>
      <c r="C83">
        <v>2118440</v>
      </c>
      <c r="D83" t="s">
        <v>172</v>
      </c>
      <c r="E83" t="s">
        <v>143</v>
      </c>
      <c r="F83">
        <v>10</v>
      </c>
      <c r="G83" t="s">
        <v>34</v>
      </c>
      <c r="H83" t="s">
        <v>27</v>
      </c>
      <c r="I83" t="s">
        <v>52</v>
      </c>
      <c r="J83" s="1" t="s">
        <v>34</v>
      </c>
      <c r="K83">
        <v>39</v>
      </c>
      <c r="L83" s="4"/>
      <c r="M83" s="4"/>
      <c r="N83" s="4"/>
      <c r="O83" s="4"/>
      <c r="P83" s="4"/>
      <c r="Q83" s="4"/>
      <c r="R83" s="4"/>
      <c r="S83" s="5">
        <v>1</v>
      </c>
      <c r="T83" s="6">
        <v>0</v>
      </c>
      <c r="U83" s="7">
        <v>0</v>
      </c>
      <c r="V83" s="8">
        <f t="shared" si="2"/>
        <v>0</v>
      </c>
    </row>
    <row r="84" spans="1:22" x14ac:dyDescent="0.2">
      <c r="B84" t="s">
        <v>31</v>
      </c>
      <c r="C84">
        <v>2111020</v>
      </c>
      <c r="D84" t="s">
        <v>173</v>
      </c>
      <c r="E84" t="s">
        <v>160</v>
      </c>
      <c r="F84">
        <v>12</v>
      </c>
      <c r="G84" t="s">
        <v>34</v>
      </c>
      <c r="H84" t="s">
        <v>84</v>
      </c>
      <c r="I84" t="s">
        <v>147</v>
      </c>
      <c r="J84" s="1" t="s">
        <v>34</v>
      </c>
      <c r="K84">
        <v>37</v>
      </c>
      <c r="L84" s="4"/>
      <c r="M84" s="4"/>
      <c r="N84" s="4"/>
      <c r="O84" s="4"/>
      <c r="P84" s="4"/>
      <c r="Q84" s="4"/>
      <c r="R84" s="4"/>
      <c r="S84" s="5">
        <v>1</v>
      </c>
      <c r="T84" s="6">
        <v>0</v>
      </c>
      <c r="U84" s="7">
        <v>0</v>
      </c>
      <c r="V84" s="8">
        <f t="shared" si="2"/>
        <v>0</v>
      </c>
    </row>
    <row r="85" spans="1:22" x14ac:dyDescent="0.2">
      <c r="B85" t="s">
        <v>23</v>
      </c>
      <c r="C85">
        <v>123174</v>
      </c>
      <c r="D85" t="s">
        <v>174</v>
      </c>
      <c r="E85" t="s">
        <v>94</v>
      </c>
      <c r="F85" t="s">
        <v>166</v>
      </c>
      <c r="G85">
        <v>6</v>
      </c>
      <c r="H85" t="s">
        <v>117</v>
      </c>
      <c r="I85" t="s">
        <v>85</v>
      </c>
      <c r="J85" s="1">
        <v>5000112646627</v>
      </c>
      <c r="K85">
        <v>36</v>
      </c>
      <c r="L85" s="4"/>
      <c r="M85" s="4"/>
      <c r="N85" s="4"/>
      <c r="O85" s="4"/>
      <c r="P85" s="4"/>
      <c r="Q85" s="4"/>
      <c r="R85" s="4"/>
      <c r="S85" s="5">
        <v>1</v>
      </c>
      <c r="T85" s="6">
        <v>0</v>
      </c>
      <c r="U85" s="7">
        <v>0</v>
      </c>
      <c r="V85" s="8">
        <f t="shared" si="2"/>
        <v>0</v>
      </c>
    </row>
    <row r="86" spans="1:22" x14ac:dyDescent="0.2">
      <c r="B86" t="s">
        <v>23</v>
      </c>
      <c r="C86">
        <v>123178</v>
      </c>
      <c r="D86" t="s">
        <v>87</v>
      </c>
      <c r="E86" t="s">
        <v>88</v>
      </c>
      <c r="F86" t="s">
        <v>166</v>
      </c>
      <c r="G86">
        <v>6</v>
      </c>
      <c r="H86" t="s">
        <v>117</v>
      </c>
      <c r="I86" t="s">
        <v>85</v>
      </c>
      <c r="J86" s="1">
        <v>5000112646115</v>
      </c>
      <c r="K86">
        <v>36</v>
      </c>
      <c r="L86" s="4"/>
      <c r="M86" s="4"/>
      <c r="N86" s="4"/>
      <c r="O86" s="4"/>
      <c r="P86" s="4"/>
      <c r="Q86" s="4"/>
      <c r="R86" s="4"/>
      <c r="S86" s="5">
        <v>1</v>
      </c>
      <c r="T86" s="6">
        <v>0</v>
      </c>
      <c r="U86" s="7">
        <v>0</v>
      </c>
      <c r="V86" s="8">
        <f t="shared" si="2"/>
        <v>0</v>
      </c>
    </row>
    <row r="87" spans="1:22" x14ac:dyDescent="0.2">
      <c r="B87" t="s">
        <v>23</v>
      </c>
      <c r="C87">
        <v>123368</v>
      </c>
      <c r="D87" t="s">
        <v>175</v>
      </c>
      <c r="E87" t="s">
        <v>176</v>
      </c>
      <c r="F87" t="s">
        <v>125</v>
      </c>
      <c r="G87">
        <v>6</v>
      </c>
      <c r="H87" t="s">
        <v>117</v>
      </c>
      <c r="I87" t="s">
        <v>85</v>
      </c>
      <c r="J87" s="1">
        <v>8715600243444</v>
      </c>
      <c r="K87">
        <v>36</v>
      </c>
      <c r="L87" s="4"/>
      <c r="M87" s="4"/>
      <c r="N87" s="4"/>
      <c r="O87" s="4"/>
      <c r="P87" s="4"/>
      <c r="Q87" s="4"/>
      <c r="R87" s="4"/>
      <c r="S87" s="5">
        <v>1</v>
      </c>
      <c r="T87" s="6">
        <v>0</v>
      </c>
      <c r="U87" s="7">
        <v>0</v>
      </c>
      <c r="V87" s="8">
        <f t="shared" si="2"/>
        <v>0</v>
      </c>
    </row>
    <row r="88" spans="1:22" x14ac:dyDescent="0.2">
      <c r="B88" t="s">
        <v>23</v>
      </c>
      <c r="C88">
        <v>123945</v>
      </c>
      <c r="D88" t="s">
        <v>177</v>
      </c>
      <c r="E88" t="s">
        <v>115</v>
      </c>
      <c r="F88" t="s">
        <v>83</v>
      </c>
      <c r="G88">
        <v>12</v>
      </c>
      <c r="H88" t="s">
        <v>84</v>
      </c>
      <c r="I88" t="s">
        <v>85</v>
      </c>
      <c r="J88" s="1">
        <v>5000112648522</v>
      </c>
      <c r="K88">
        <v>36</v>
      </c>
      <c r="L88" s="4"/>
      <c r="M88" s="4"/>
      <c r="N88" s="4"/>
      <c r="O88" s="4"/>
      <c r="P88" s="4"/>
      <c r="Q88" s="4"/>
      <c r="R88" s="4"/>
      <c r="S88" s="5">
        <v>1</v>
      </c>
      <c r="T88" s="6">
        <v>0</v>
      </c>
      <c r="U88" s="7">
        <v>0</v>
      </c>
      <c r="V88" s="8">
        <f t="shared" si="2"/>
        <v>0</v>
      </c>
    </row>
    <row r="89" spans="1:22" x14ac:dyDescent="0.2">
      <c r="B89" t="s">
        <v>23</v>
      </c>
      <c r="C89" s="9">
        <v>125731</v>
      </c>
      <c r="D89" s="9" t="s">
        <v>178</v>
      </c>
      <c r="E89" s="9" t="s">
        <v>94</v>
      </c>
      <c r="F89" s="9" t="s">
        <v>179</v>
      </c>
      <c r="G89" s="9">
        <v>12</v>
      </c>
      <c r="H89" s="9" t="s">
        <v>117</v>
      </c>
      <c r="I89" s="9" t="s">
        <v>85</v>
      </c>
      <c r="J89" s="10">
        <v>5000112646665</v>
      </c>
      <c r="K89" s="9">
        <v>36</v>
      </c>
      <c r="L89" s="4"/>
      <c r="M89" s="4"/>
      <c r="N89" s="4"/>
      <c r="O89" s="4"/>
      <c r="P89" s="4"/>
      <c r="Q89" s="4"/>
      <c r="R89" s="4"/>
      <c r="S89" s="5">
        <v>1</v>
      </c>
      <c r="T89" s="6">
        <v>0</v>
      </c>
      <c r="U89" s="7">
        <v>0</v>
      </c>
      <c r="V89" s="8">
        <f t="shared" si="2"/>
        <v>0</v>
      </c>
    </row>
    <row r="90" spans="1:22" x14ac:dyDescent="0.2">
      <c r="B90" t="s">
        <v>23</v>
      </c>
      <c r="C90">
        <v>153698</v>
      </c>
      <c r="D90" t="s">
        <v>180</v>
      </c>
      <c r="E90" t="s">
        <v>134</v>
      </c>
      <c r="F90" t="s">
        <v>83</v>
      </c>
      <c r="G90">
        <v>12</v>
      </c>
      <c r="H90" t="s">
        <v>84</v>
      </c>
      <c r="I90" t="s">
        <v>85</v>
      </c>
      <c r="J90" s="1">
        <v>5000112668339</v>
      </c>
      <c r="K90">
        <v>36</v>
      </c>
      <c r="L90" s="4"/>
      <c r="M90" s="4"/>
      <c r="N90" s="4"/>
      <c r="O90" s="4"/>
      <c r="P90" s="4"/>
      <c r="Q90" s="4"/>
      <c r="R90" s="4"/>
      <c r="S90" s="5">
        <v>1</v>
      </c>
      <c r="T90" s="6">
        <v>0</v>
      </c>
      <c r="U90" s="7">
        <v>0</v>
      </c>
      <c r="V90" s="8">
        <f t="shared" si="2"/>
        <v>0</v>
      </c>
    </row>
    <row r="91" spans="1:22" x14ac:dyDescent="0.2">
      <c r="A91" s="9"/>
      <c r="B91" t="s">
        <v>31</v>
      </c>
      <c r="C91">
        <v>2301140</v>
      </c>
      <c r="D91" t="s">
        <v>181</v>
      </c>
      <c r="E91" t="s">
        <v>136</v>
      </c>
      <c r="F91">
        <v>24</v>
      </c>
      <c r="G91" t="s">
        <v>34</v>
      </c>
      <c r="H91" t="s">
        <v>84</v>
      </c>
      <c r="I91" t="s">
        <v>89</v>
      </c>
      <c r="J91" s="1" t="s">
        <v>34</v>
      </c>
      <c r="K91">
        <v>36</v>
      </c>
      <c r="L91" s="4"/>
      <c r="M91" s="4"/>
      <c r="N91" s="4"/>
      <c r="O91" s="4"/>
      <c r="P91" s="4"/>
      <c r="Q91" s="4"/>
      <c r="R91" s="4"/>
      <c r="S91" s="5">
        <v>1</v>
      </c>
      <c r="T91" s="6">
        <v>0</v>
      </c>
      <c r="U91" s="7">
        <v>0</v>
      </c>
      <c r="V91" s="8">
        <f t="shared" si="2"/>
        <v>0</v>
      </c>
    </row>
    <row r="92" spans="1:22" x14ac:dyDescent="0.2">
      <c r="B92" t="s">
        <v>31</v>
      </c>
      <c r="C92">
        <v>2114474</v>
      </c>
      <c r="D92" t="s">
        <v>182</v>
      </c>
      <c r="E92" t="s">
        <v>183</v>
      </c>
      <c r="F92">
        <v>5</v>
      </c>
      <c r="G92" t="s">
        <v>34</v>
      </c>
      <c r="H92" t="s">
        <v>84</v>
      </c>
      <c r="I92" t="s">
        <v>52</v>
      </c>
      <c r="J92" s="1" t="s">
        <v>34</v>
      </c>
      <c r="K92">
        <v>35</v>
      </c>
      <c r="L92" s="4"/>
      <c r="M92" s="4"/>
      <c r="N92" s="4"/>
      <c r="O92" s="4"/>
      <c r="P92" s="4"/>
      <c r="Q92" s="4"/>
      <c r="R92" s="4"/>
      <c r="S92" s="5">
        <v>1</v>
      </c>
      <c r="T92" s="6">
        <v>0</v>
      </c>
      <c r="U92" s="7">
        <v>0</v>
      </c>
      <c r="V92" s="8">
        <f t="shared" si="2"/>
        <v>0</v>
      </c>
    </row>
    <row r="93" spans="1:22" x14ac:dyDescent="0.2">
      <c r="B93" t="s">
        <v>31</v>
      </c>
      <c r="C93">
        <v>2130860</v>
      </c>
      <c r="D93" t="s">
        <v>184</v>
      </c>
      <c r="E93" t="s">
        <v>185</v>
      </c>
      <c r="F93">
        <v>6</v>
      </c>
      <c r="G93" t="s">
        <v>34</v>
      </c>
      <c r="H93" t="s">
        <v>84</v>
      </c>
      <c r="I93" t="s">
        <v>147</v>
      </c>
      <c r="J93" s="1" t="s">
        <v>34</v>
      </c>
      <c r="K93">
        <v>35</v>
      </c>
      <c r="L93" s="4"/>
      <c r="M93" s="4"/>
      <c r="N93" s="4"/>
      <c r="O93" s="4"/>
      <c r="P93" s="4"/>
      <c r="Q93" s="4"/>
      <c r="R93" s="4"/>
      <c r="S93" s="5">
        <v>1</v>
      </c>
      <c r="T93" s="6">
        <v>0</v>
      </c>
      <c r="U93" s="7">
        <v>0</v>
      </c>
      <c r="V93" s="8">
        <f t="shared" si="2"/>
        <v>0</v>
      </c>
    </row>
    <row r="94" spans="1:22" x14ac:dyDescent="0.2">
      <c r="B94" t="s">
        <v>31</v>
      </c>
      <c r="C94" s="9">
        <v>2130880</v>
      </c>
      <c r="D94" s="9" t="s">
        <v>186</v>
      </c>
      <c r="E94" s="9" t="s">
        <v>185</v>
      </c>
      <c r="F94" s="9">
        <v>6</v>
      </c>
      <c r="G94" s="9" t="s">
        <v>34</v>
      </c>
      <c r="H94" s="9" t="s">
        <v>84</v>
      </c>
      <c r="I94" s="9" t="s">
        <v>147</v>
      </c>
      <c r="J94" s="10" t="s">
        <v>34</v>
      </c>
      <c r="K94" s="9">
        <v>34</v>
      </c>
      <c r="L94" s="4"/>
      <c r="M94" s="4"/>
      <c r="N94" s="4"/>
      <c r="O94" s="4"/>
      <c r="P94" s="4"/>
      <c r="Q94" s="4"/>
      <c r="R94" s="4"/>
      <c r="S94" s="5">
        <v>1</v>
      </c>
      <c r="T94" s="6">
        <v>0</v>
      </c>
      <c r="U94" s="7">
        <v>0</v>
      </c>
      <c r="V94" s="8">
        <f t="shared" ref="V94:V98" si="3">SUM(K94)*(S94*T94)*(1-U94)</f>
        <v>0</v>
      </c>
    </row>
    <row r="95" spans="1:22" x14ac:dyDescent="0.2">
      <c r="B95" t="s">
        <v>31</v>
      </c>
      <c r="C95">
        <v>2004950</v>
      </c>
      <c r="D95" t="s">
        <v>187</v>
      </c>
      <c r="E95" t="s">
        <v>188</v>
      </c>
      <c r="F95">
        <v>12</v>
      </c>
      <c r="G95" t="s">
        <v>34</v>
      </c>
      <c r="H95" t="s">
        <v>84</v>
      </c>
      <c r="I95" t="s">
        <v>149</v>
      </c>
      <c r="J95" s="1" t="s">
        <v>34</v>
      </c>
      <c r="K95">
        <v>31</v>
      </c>
      <c r="L95" s="4"/>
      <c r="M95" s="4"/>
      <c r="N95" s="4"/>
      <c r="O95" s="4"/>
      <c r="P95" s="4"/>
      <c r="Q95" s="4"/>
      <c r="R95" s="4"/>
      <c r="S95" s="5">
        <v>1</v>
      </c>
      <c r="T95" s="6">
        <v>0</v>
      </c>
      <c r="U95" s="7">
        <v>0</v>
      </c>
      <c r="V95" s="8">
        <f t="shared" si="3"/>
        <v>0</v>
      </c>
    </row>
    <row r="96" spans="1:22" x14ac:dyDescent="0.2">
      <c r="B96" t="s">
        <v>23</v>
      </c>
      <c r="C96">
        <v>125624</v>
      </c>
      <c r="D96" t="s">
        <v>189</v>
      </c>
      <c r="E96" t="s">
        <v>190</v>
      </c>
      <c r="F96" t="s">
        <v>102</v>
      </c>
      <c r="G96">
        <v>3</v>
      </c>
      <c r="H96" t="s">
        <v>84</v>
      </c>
      <c r="I96" t="s">
        <v>52</v>
      </c>
      <c r="J96" s="1">
        <v>8720157464914</v>
      </c>
      <c r="K96">
        <v>30</v>
      </c>
      <c r="L96" s="4"/>
      <c r="M96" s="4"/>
      <c r="N96" s="4"/>
      <c r="O96" s="4"/>
      <c r="P96" s="4"/>
      <c r="Q96" s="4"/>
      <c r="R96" s="4"/>
      <c r="S96" s="5">
        <v>1</v>
      </c>
      <c r="T96" s="6">
        <v>0</v>
      </c>
      <c r="U96" s="7">
        <v>0</v>
      </c>
      <c r="V96" s="8">
        <f t="shared" si="3"/>
        <v>0</v>
      </c>
    </row>
    <row r="97" spans="1:22" x14ac:dyDescent="0.2">
      <c r="B97" t="s">
        <v>23</v>
      </c>
      <c r="C97">
        <v>160580</v>
      </c>
      <c r="D97" t="s">
        <v>191</v>
      </c>
      <c r="E97" t="s">
        <v>192</v>
      </c>
      <c r="F97" t="s">
        <v>193</v>
      </c>
      <c r="G97">
        <v>5</v>
      </c>
      <c r="H97" t="s">
        <v>84</v>
      </c>
      <c r="I97" t="s">
        <v>194</v>
      </c>
      <c r="J97" s="1">
        <v>8713300043319</v>
      </c>
      <c r="K97">
        <v>30</v>
      </c>
      <c r="L97" s="4"/>
      <c r="M97" s="4"/>
      <c r="N97" s="4"/>
      <c r="O97" s="4"/>
      <c r="P97" s="4"/>
      <c r="Q97" s="4"/>
      <c r="R97" s="4"/>
      <c r="S97" s="5">
        <v>1</v>
      </c>
      <c r="T97" s="6">
        <v>0</v>
      </c>
      <c r="U97" s="7">
        <v>0</v>
      </c>
      <c r="V97" s="8">
        <f t="shared" si="3"/>
        <v>0</v>
      </c>
    </row>
    <row r="98" spans="1:22" x14ac:dyDescent="0.2">
      <c r="B98" t="s">
        <v>31</v>
      </c>
      <c r="C98">
        <v>2301210</v>
      </c>
      <c r="D98" t="s">
        <v>195</v>
      </c>
      <c r="E98" t="s">
        <v>140</v>
      </c>
      <c r="F98">
        <v>24</v>
      </c>
      <c r="G98" t="s">
        <v>34</v>
      </c>
      <c r="H98" t="s">
        <v>84</v>
      </c>
      <c r="I98" t="s">
        <v>89</v>
      </c>
      <c r="J98" s="1" t="s">
        <v>34</v>
      </c>
      <c r="K98">
        <v>27</v>
      </c>
      <c r="L98" s="4"/>
      <c r="M98" s="4"/>
      <c r="N98" s="4"/>
      <c r="O98" s="4"/>
      <c r="P98" s="4"/>
      <c r="Q98" s="4"/>
      <c r="R98" s="4"/>
      <c r="S98" s="5">
        <v>1</v>
      </c>
      <c r="T98" s="6">
        <v>0</v>
      </c>
      <c r="U98" s="7">
        <v>0</v>
      </c>
      <c r="V98" s="8">
        <f>SUM(K98)*(S98*T98)*(1-U98)</f>
        <v>0</v>
      </c>
    </row>
    <row r="99" spans="1:22" x14ac:dyDescent="0.2">
      <c r="A99" s="18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21" t="s">
        <v>567</v>
      </c>
      <c r="U99" s="22">
        <f>AVERAGE(U29:U98)</f>
        <v>0</v>
      </c>
      <c r="V99" s="20"/>
    </row>
    <row r="100" spans="1:22" x14ac:dyDescent="0.2">
      <c r="A100" t="s">
        <v>196</v>
      </c>
      <c r="B100" t="s">
        <v>23</v>
      </c>
      <c r="C100">
        <v>82055</v>
      </c>
      <c r="D100" t="s">
        <v>197</v>
      </c>
      <c r="E100" t="s">
        <v>25</v>
      </c>
      <c r="F100" t="s">
        <v>198</v>
      </c>
      <c r="G100">
        <v>1</v>
      </c>
      <c r="H100" t="s">
        <v>28</v>
      </c>
      <c r="I100" t="s">
        <v>28</v>
      </c>
      <c r="J100" s="1">
        <v>8710803030624</v>
      </c>
      <c r="K100">
        <v>198</v>
      </c>
      <c r="L100" s="4"/>
      <c r="M100" s="4"/>
      <c r="N100" s="4"/>
      <c r="O100" s="4"/>
      <c r="P100" s="4"/>
      <c r="Q100" s="4"/>
      <c r="R100" s="4"/>
      <c r="S100" s="5">
        <v>1</v>
      </c>
      <c r="T100" s="6">
        <v>0</v>
      </c>
      <c r="U100" s="7">
        <v>0</v>
      </c>
      <c r="V100" s="8">
        <f>SUM(K100)*(S100*T100)*(1-U100)</f>
        <v>0</v>
      </c>
    </row>
    <row r="101" spans="1:22" x14ac:dyDescent="0.2">
      <c r="B101" t="s">
        <v>23</v>
      </c>
      <c r="C101">
        <v>80659</v>
      </c>
      <c r="D101" t="s">
        <v>199</v>
      </c>
      <c r="E101" t="s">
        <v>25</v>
      </c>
      <c r="F101" t="s">
        <v>200</v>
      </c>
      <c r="G101">
        <v>1</v>
      </c>
      <c r="H101" t="s">
        <v>201</v>
      </c>
      <c r="I101" t="s">
        <v>201</v>
      </c>
      <c r="J101" s="1">
        <v>8710803030266</v>
      </c>
      <c r="K101">
        <v>108</v>
      </c>
      <c r="L101" s="4"/>
      <c r="M101" s="4"/>
      <c r="N101" s="4"/>
      <c r="O101" s="4"/>
      <c r="P101" s="4"/>
      <c r="Q101" s="4"/>
      <c r="R101" s="4"/>
      <c r="S101" s="5">
        <v>1</v>
      </c>
      <c r="T101" s="6">
        <v>0</v>
      </c>
      <c r="U101" s="7">
        <v>0</v>
      </c>
      <c r="V101" s="8">
        <f t="shared" ref="V101:V107" si="4">SUM(K101)*(S101*T101)*(1-U101)</f>
        <v>0</v>
      </c>
    </row>
    <row r="102" spans="1:22" x14ac:dyDescent="0.2">
      <c r="B102" t="s">
        <v>23</v>
      </c>
      <c r="C102">
        <v>80660</v>
      </c>
      <c r="D102" t="s">
        <v>202</v>
      </c>
      <c r="E102" t="s">
        <v>25</v>
      </c>
      <c r="F102" t="s">
        <v>200</v>
      </c>
      <c r="G102">
        <v>1</v>
      </c>
      <c r="H102" t="s">
        <v>201</v>
      </c>
      <c r="I102" t="s">
        <v>201</v>
      </c>
      <c r="J102" s="1">
        <v>8710803030297</v>
      </c>
      <c r="K102">
        <v>71</v>
      </c>
      <c r="L102" s="4"/>
      <c r="M102" s="4"/>
      <c r="N102" s="4"/>
      <c r="O102" s="4"/>
      <c r="P102" s="4"/>
      <c r="Q102" s="4"/>
      <c r="R102" s="4"/>
      <c r="S102" s="5">
        <v>1</v>
      </c>
      <c r="T102" s="6">
        <v>0</v>
      </c>
      <c r="U102" s="7">
        <v>0</v>
      </c>
      <c r="V102" s="8">
        <f t="shared" si="4"/>
        <v>0</v>
      </c>
    </row>
    <row r="103" spans="1:22" x14ac:dyDescent="0.2">
      <c r="B103" t="s">
        <v>23</v>
      </c>
      <c r="C103">
        <v>96651</v>
      </c>
      <c r="D103" t="s">
        <v>203</v>
      </c>
      <c r="E103" t="s">
        <v>204</v>
      </c>
      <c r="F103" t="s">
        <v>198</v>
      </c>
      <c r="G103">
        <v>6</v>
      </c>
      <c r="H103" t="s">
        <v>27</v>
      </c>
      <c r="I103" t="s">
        <v>201</v>
      </c>
      <c r="J103" s="1">
        <v>87209983</v>
      </c>
      <c r="K103">
        <v>48</v>
      </c>
      <c r="L103" s="4"/>
      <c r="M103" s="4"/>
      <c r="N103" s="4"/>
      <c r="O103" s="4"/>
      <c r="P103" s="4"/>
      <c r="Q103" s="4"/>
      <c r="R103" s="4"/>
      <c r="S103" s="5">
        <v>1</v>
      </c>
      <c r="T103" s="6">
        <v>0</v>
      </c>
      <c r="U103" s="7">
        <v>0</v>
      </c>
      <c r="V103" s="8">
        <f t="shared" si="4"/>
        <v>0</v>
      </c>
    </row>
    <row r="104" spans="1:22" x14ac:dyDescent="0.2">
      <c r="B104" t="s">
        <v>23</v>
      </c>
      <c r="C104">
        <v>464460</v>
      </c>
      <c r="D104" t="s">
        <v>205</v>
      </c>
      <c r="E104" t="s">
        <v>204</v>
      </c>
      <c r="F104" t="s">
        <v>200</v>
      </c>
      <c r="G104">
        <v>1</v>
      </c>
      <c r="H104" t="s">
        <v>201</v>
      </c>
      <c r="I104" t="s">
        <v>201</v>
      </c>
      <c r="J104" s="1">
        <v>8710506007879</v>
      </c>
      <c r="K104">
        <v>39</v>
      </c>
      <c r="L104" s="4"/>
      <c r="M104" s="4"/>
      <c r="N104" s="4"/>
      <c r="O104" s="4"/>
      <c r="P104" s="4"/>
      <c r="Q104" s="4"/>
      <c r="R104" s="4"/>
      <c r="S104" s="5">
        <v>1</v>
      </c>
      <c r="T104" s="6">
        <v>0</v>
      </c>
      <c r="U104" s="7">
        <v>0</v>
      </c>
      <c r="V104" s="8">
        <f t="shared" si="4"/>
        <v>0</v>
      </c>
    </row>
    <row r="105" spans="1:22" x14ac:dyDescent="0.2">
      <c r="B105" t="s">
        <v>23</v>
      </c>
      <c r="C105">
        <v>117648</v>
      </c>
      <c r="D105" t="s">
        <v>206</v>
      </c>
      <c r="E105" t="s">
        <v>207</v>
      </c>
      <c r="F105" t="s">
        <v>208</v>
      </c>
      <c r="G105">
        <v>12</v>
      </c>
      <c r="H105" t="s">
        <v>209</v>
      </c>
      <c r="I105" t="s">
        <v>163</v>
      </c>
      <c r="J105" s="1">
        <v>8710803040623</v>
      </c>
      <c r="K105">
        <v>36</v>
      </c>
      <c r="L105" s="4"/>
      <c r="M105" s="4"/>
      <c r="N105" s="4"/>
      <c r="O105" s="4"/>
      <c r="P105" s="4"/>
      <c r="Q105" s="4"/>
      <c r="R105" s="4"/>
      <c r="S105" s="5">
        <v>1</v>
      </c>
      <c r="T105" s="6">
        <v>0</v>
      </c>
      <c r="U105" s="7">
        <v>0</v>
      </c>
      <c r="V105" s="8">
        <f t="shared" si="4"/>
        <v>0</v>
      </c>
    </row>
    <row r="106" spans="1:22" x14ac:dyDescent="0.2">
      <c r="B106" t="s">
        <v>23</v>
      </c>
      <c r="C106">
        <v>82057</v>
      </c>
      <c r="D106" t="s">
        <v>197</v>
      </c>
      <c r="E106" t="s">
        <v>25</v>
      </c>
      <c r="F106" t="s">
        <v>198</v>
      </c>
      <c r="G106">
        <v>1</v>
      </c>
      <c r="H106" t="s">
        <v>201</v>
      </c>
      <c r="I106" t="s">
        <v>201</v>
      </c>
      <c r="J106" s="1">
        <v>8710803030617</v>
      </c>
      <c r="K106">
        <v>35</v>
      </c>
      <c r="L106" s="4"/>
      <c r="M106" s="4"/>
      <c r="N106" s="4"/>
      <c r="O106" s="4"/>
      <c r="P106" s="4"/>
      <c r="Q106" s="4"/>
      <c r="R106" s="4"/>
      <c r="S106" s="5">
        <v>1</v>
      </c>
      <c r="T106" s="6">
        <v>0</v>
      </c>
      <c r="U106" s="7">
        <v>0</v>
      </c>
      <c r="V106" s="8">
        <f t="shared" si="4"/>
        <v>0</v>
      </c>
    </row>
    <row r="107" spans="1:22" x14ac:dyDescent="0.2">
      <c r="B107" t="s">
        <v>23</v>
      </c>
      <c r="C107">
        <v>80662</v>
      </c>
      <c r="D107" t="s">
        <v>210</v>
      </c>
      <c r="E107" t="s">
        <v>25</v>
      </c>
      <c r="F107" t="s">
        <v>200</v>
      </c>
      <c r="G107">
        <v>1</v>
      </c>
      <c r="H107" t="s">
        <v>201</v>
      </c>
      <c r="I107" t="s">
        <v>201</v>
      </c>
      <c r="J107" s="1">
        <v>8710803030259</v>
      </c>
      <c r="K107">
        <v>26</v>
      </c>
      <c r="L107" s="4"/>
      <c r="M107" s="4"/>
      <c r="N107" s="4"/>
      <c r="O107" s="4"/>
      <c r="P107" s="4"/>
      <c r="Q107" s="4"/>
      <c r="R107" s="4"/>
      <c r="S107" s="5">
        <v>1</v>
      </c>
      <c r="T107" s="6">
        <v>0</v>
      </c>
      <c r="U107" s="7">
        <v>0</v>
      </c>
      <c r="V107" s="8">
        <f t="shared" si="4"/>
        <v>0</v>
      </c>
    </row>
    <row r="108" spans="1:22" x14ac:dyDescent="0.2">
      <c r="A108" s="18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21" t="s">
        <v>567</v>
      </c>
      <c r="U108" s="22">
        <f>AVERAGE(U100:U107)</f>
        <v>0</v>
      </c>
      <c r="V108" s="20"/>
    </row>
    <row r="109" spans="1:22" x14ac:dyDescent="0.2">
      <c r="A109" t="s">
        <v>211</v>
      </c>
      <c r="B109" t="s">
        <v>23</v>
      </c>
      <c r="C109">
        <v>110220</v>
      </c>
      <c r="D109" t="s">
        <v>212</v>
      </c>
      <c r="E109" t="s">
        <v>213</v>
      </c>
      <c r="F109" t="s">
        <v>214</v>
      </c>
      <c r="G109">
        <v>24</v>
      </c>
      <c r="H109" t="s">
        <v>27</v>
      </c>
      <c r="I109" t="s">
        <v>52</v>
      </c>
      <c r="J109" s="1">
        <v>8711000003145</v>
      </c>
      <c r="K109">
        <v>288</v>
      </c>
      <c r="L109" s="4"/>
      <c r="M109" s="4"/>
      <c r="N109" s="4"/>
      <c r="O109" s="4"/>
      <c r="P109" s="4"/>
      <c r="Q109" s="4"/>
      <c r="R109" s="4"/>
      <c r="S109" s="5">
        <v>1</v>
      </c>
      <c r="T109" s="6">
        <v>0</v>
      </c>
      <c r="U109" s="7">
        <v>0</v>
      </c>
      <c r="V109" s="8">
        <f>SUM(K109)*(S109*T109)*(1-U109)</f>
        <v>0</v>
      </c>
    </row>
    <row r="110" spans="1:22" x14ac:dyDescent="0.2">
      <c r="B110" t="s">
        <v>23</v>
      </c>
      <c r="C110">
        <v>83889</v>
      </c>
      <c r="D110" t="s">
        <v>215</v>
      </c>
      <c r="E110" t="s">
        <v>213</v>
      </c>
      <c r="F110" t="s">
        <v>214</v>
      </c>
      <c r="G110">
        <v>6</v>
      </c>
      <c r="H110" t="s">
        <v>84</v>
      </c>
      <c r="I110" t="s">
        <v>52</v>
      </c>
      <c r="J110" s="1">
        <v>8711000003183</v>
      </c>
      <c r="K110">
        <v>258</v>
      </c>
      <c r="L110" s="4"/>
      <c r="M110" s="4"/>
      <c r="N110" s="4"/>
      <c r="O110" s="4"/>
      <c r="P110" s="4"/>
      <c r="Q110" s="4"/>
      <c r="R110" s="4"/>
      <c r="S110" s="5">
        <v>1</v>
      </c>
      <c r="T110" s="6">
        <v>0</v>
      </c>
      <c r="U110" s="7">
        <v>0</v>
      </c>
      <c r="V110" s="8">
        <f t="shared" ref="V110:V125" si="5">SUM(K110)*(S110*T110)*(1-U110)</f>
        <v>0</v>
      </c>
    </row>
    <row r="111" spans="1:22" x14ac:dyDescent="0.2">
      <c r="B111" t="s">
        <v>31</v>
      </c>
      <c r="C111">
        <v>20114485</v>
      </c>
      <c r="D111" t="s">
        <v>216</v>
      </c>
      <c r="E111" t="s">
        <v>217</v>
      </c>
      <c r="F111">
        <v>1000</v>
      </c>
      <c r="G111" t="s">
        <v>34</v>
      </c>
      <c r="H111" t="s">
        <v>41</v>
      </c>
      <c r="I111" t="s">
        <v>218</v>
      </c>
      <c r="J111" s="1" t="s">
        <v>34</v>
      </c>
      <c r="K111">
        <v>190</v>
      </c>
      <c r="L111" s="4"/>
      <c r="M111" s="4"/>
      <c r="N111" s="4"/>
      <c r="O111" s="4"/>
      <c r="P111" s="4"/>
      <c r="Q111" s="4"/>
      <c r="R111" s="4"/>
      <c r="S111" s="5">
        <v>1</v>
      </c>
      <c r="T111" s="6">
        <v>0</v>
      </c>
      <c r="U111" s="7">
        <v>0</v>
      </c>
      <c r="V111" s="8">
        <f t="shared" si="5"/>
        <v>0</v>
      </c>
    </row>
    <row r="112" spans="1:22" x14ac:dyDescent="0.2">
      <c r="B112" t="s">
        <v>23</v>
      </c>
      <c r="C112">
        <v>54186</v>
      </c>
      <c r="D112" t="s">
        <v>219</v>
      </c>
      <c r="E112" t="s">
        <v>220</v>
      </c>
      <c r="F112" t="s">
        <v>221</v>
      </c>
      <c r="G112">
        <v>10</v>
      </c>
      <c r="H112" t="s">
        <v>84</v>
      </c>
      <c r="I112" t="s">
        <v>222</v>
      </c>
      <c r="J112" s="1">
        <v>5760466920490</v>
      </c>
      <c r="K112">
        <v>150</v>
      </c>
      <c r="L112" s="4"/>
      <c r="M112" s="4"/>
      <c r="N112" s="4"/>
      <c r="O112" s="4"/>
      <c r="P112" s="4"/>
      <c r="Q112" s="4"/>
      <c r="R112" s="4"/>
      <c r="S112" s="5">
        <v>1</v>
      </c>
      <c r="T112" s="6">
        <v>0</v>
      </c>
      <c r="U112" s="7">
        <v>0</v>
      </c>
      <c r="V112" s="8">
        <f t="shared" si="5"/>
        <v>0</v>
      </c>
    </row>
    <row r="113" spans="1:22" x14ac:dyDescent="0.2">
      <c r="B113" t="s">
        <v>23</v>
      </c>
      <c r="C113">
        <v>120950</v>
      </c>
      <c r="D113" t="s">
        <v>223</v>
      </c>
      <c r="E113" t="s">
        <v>224</v>
      </c>
      <c r="F113" t="s">
        <v>225</v>
      </c>
      <c r="G113">
        <v>12</v>
      </c>
      <c r="H113" t="s">
        <v>27</v>
      </c>
      <c r="I113" t="s">
        <v>226</v>
      </c>
      <c r="J113" s="1">
        <v>8711000008416</v>
      </c>
      <c r="K113">
        <v>96</v>
      </c>
      <c r="L113" s="4"/>
      <c r="M113" s="4"/>
      <c r="N113" s="4"/>
      <c r="O113" s="4"/>
      <c r="P113" s="4"/>
      <c r="Q113" s="4"/>
      <c r="R113" s="4"/>
      <c r="S113" s="5">
        <v>1</v>
      </c>
      <c r="T113" s="6">
        <v>0</v>
      </c>
      <c r="U113" s="7">
        <v>0</v>
      </c>
      <c r="V113" s="8">
        <f t="shared" si="5"/>
        <v>0</v>
      </c>
    </row>
    <row r="114" spans="1:22" x14ac:dyDescent="0.2">
      <c r="B114" t="s">
        <v>31</v>
      </c>
      <c r="C114" s="9">
        <v>20115290</v>
      </c>
      <c r="D114" s="9" t="s">
        <v>227</v>
      </c>
      <c r="E114" s="9" t="s">
        <v>228</v>
      </c>
      <c r="F114" s="9">
        <v>1</v>
      </c>
      <c r="G114" s="9" t="s">
        <v>34</v>
      </c>
      <c r="H114" s="9" t="s">
        <v>52</v>
      </c>
      <c r="I114" s="9" t="s">
        <v>229</v>
      </c>
      <c r="J114" s="10" t="s">
        <v>34</v>
      </c>
      <c r="K114" s="9">
        <v>78</v>
      </c>
      <c r="L114" s="4"/>
      <c r="M114" s="4"/>
      <c r="N114" s="4"/>
      <c r="O114" s="4"/>
      <c r="P114" s="4"/>
      <c r="Q114" s="4"/>
      <c r="R114" s="4"/>
      <c r="S114" s="5">
        <v>1</v>
      </c>
      <c r="T114" s="6">
        <v>0</v>
      </c>
      <c r="U114" s="7">
        <v>0</v>
      </c>
      <c r="V114" s="8">
        <f t="shared" si="5"/>
        <v>0</v>
      </c>
    </row>
    <row r="115" spans="1:22" x14ac:dyDescent="0.2">
      <c r="B115" t="s">
        <v>31</v>
      </c>
      <c r="C115">
        <v>23112589</v>
      </c>
      <c r="D115" t="s">
        <v>230</v>
      </c>
      <c r="E115" t="s">
        <v>228</v>
      </c>
      <c r="F115">
        <v>1000</v>
      </c>
      <c r="G115" t="s">
        <v>34</v>
      </c>
      <c r="H115" t="s">
        <v>41</v>
      </c>
      <c r="I115" t="s">
        <v>218</v>
      </c>
      <c r="J115" s="1" t="s">
        <v>34</v>
      </c>
      <c r="K115">
        <v>72</v>
      </c>
      <c r="L115" s="4"/>
      <c r="M115" s="4"/>
      <c r="N115" s="4"/>
      <c r="O115" s="4"/>
      <c r="P115" s="4"/>
      <c r="Q115" s="4"/>
      <c r="R115" s="4"/>
      <c r="S115" s="5">
        <v>1</v>
      </c>
      <c r="T115" s="6">
        <v>0</v>
      </c>
      <c r="U115" s="7">
        <v>0</v>
      </c>
      <c r="V115" s="8">
        <f t="shared" si="5"/>
        <v>0</v>
      </c>
    </row>
    <row r="116" spans="1:22" x14ac:dyDescent="0.2">
      <c r="B116" t="s">
        <v>23</v>
      </c>
      <c r="C116">
        <v>121350</v>
      </c>
      <c r="D116" t="s">
        <v>231</v>
      </c>
      <c r="E116" t="s">
        <v>224</v>
      </c>
      <c r="F116" t="s">
        <v>225</v>
      </c>
      <c r="G116">
        <v>12</v>
      </c>
      <c r="H116" t="s">
        <v>27</v>
      </c>
      <c r="I116" t="s">
        <v>52</v>
      </c>
      <c r="J116" s="1">
        <v>8711000236352</v>
      </c>
      <c r="K116">
        <v>60</v>
      </c>
      <c r="L116" s="4"/>
      <c r="M116" s="4"/>
      <c r="N116" s="4"/>
      <c r="O116" s="4"/>
      <c r="P116" s="4"/>
      <c r="Q116" s="4"/>
      <c r="R116" s="4"/>
      <c r="S116" s="5">
        <v>1</v>
      </c>
      <c r="T116" s="6">
        <v>0</v>
      </c>
      <c r="U116" s="7">
        <v>0</v>
      </c>
      <c r="V116" s="8">
        <f t="shared" si="5"/>
        <v>0</v>
      </c>
    </row>
    <row r="117" spans="1:22" x14ac:dyDescent="0.2">
      <c r="B117" t="s">
        <v>31</v>
      </c>
      <c r="C117">
        <v>20399026</v>
      </c>
      <c r="D117" t="s">
        <v>232</v>
      </c>
      <c r="E117" t="s">
        <v>228</v>
      </c>
      <c r="F117">
        <v>1000</v>
      </c>
      <c r="G117" t="s">
        <v>34</v>
      </c>
      <c r="H117" t="s">
        <v>41</v>
      </c>
      <c r="I117" t="s">
        <v>218</v>
      </c>
      <c r="J117" s="1" t="s">
        <v>34</v>
      </c>
      <c r="K117">
        <v>58</v>
      </c>
      <c r="L117" s="4"/>
      <c r="M117" s="4"/>
      <c r="N117" s="4"/>
      <c r="O117" s="4"/>
      <c r="P117" s="4"/>
      <c r="Q117" s="4"/>
      <c r="R117" s="4"/>
      <c r="S117" s="5">
        <v>1</v>
      </c>
      <c r="T117" s="6">
        <v>0</v>
      </c>
      <c r="U117" s="7">
        <v>0</v>
      </c>
      <c r="V117" s="8">
        <f t="shared" si="5"/>
        <v>0</v>
      </c>
    </row>
    <row r="118" spans="1:22" x14ac:dyDescent="0.2">
      <c r="A118" s="9"/>
      <c r="B118" t="s">
        <v>31</v>
      </c>
      <c r="C118">
        <v>20211920</v>
      </c>
      <c r="D118" t="s">
        <v>233</v>
      </c>
      <c r="E118" t="s">
        <v>234</v>
      </c>
      <c r="F118">
        <v>3</v>
      </c>
      <c r="G118" t="s">
        <v>34</v>
      </c>
      <c r="H118" t="s">
        <v>27</v>
      </c>
      <c r="I118" t="s">
        <v>52</v>
      </c>
      <c r="J118" s="1" t="s">
        <v>34</v>
      </c>
      <c r="K118">
        <v>47</v>
      </c>
      <c r="L118" s="4"/>
      <c r="M118" s="4"/>
      <c r="N118" s="4"/>
      <c r="O118" s="4"/>
      <c r="P118" s="4"/>
      <c r="Q118" s="4"/>
      <c r="R118" s="4"/>
      <c r="S118" s="5">
        <v>1</v>
      </c>
      <c r="T118" s="6">
        <v>0</v>
      </c>
      <c r="U118" s="7">
        <v>0</v>
      </c>
      <c r="V118" s="8">
        <f t="shared" si="5"/>
        <v>0</v>
      </c>
    </row>
    <row r="119" spans="1:22" x14ac:dyDescent="0.2">
      <c r="B119" t="s">
        <v>31</v>
      </c>
      <c r="C119">
        <v>20014619</v>
      </c>
      <c r="D119" t="s">
        <v>235</v>
      </c>
      <c r="E119" t="s">
        <v>236</v>
      </c>
      <c r="F119">
        <v>1</v>
      </c>
      <c r="G119" t="s">
        <v>34</v>
      </c>
      <c r="H119" t="s">
        <v>52</v>
      </c>
      <c r="I119" t="s">
        <v>229</v>
      </c>
      <c r="J119" s="1" t="s">
        <v>34</v>
      </c>
      <c r="K119">
        <v>44</v>
      </c>
      <c r="L119" s="4"/>
      <c r="M119" s="4"/>
      <c r="N119" s="4"/>
      <c r="O119" s="4"/>
      <c r="P119" s="4"/>
      <c r="Q119" s="4"/>
      <c r="R119" s="4"/>
      <c r="S119" s="5">
        <v>1</v>
      </c>
      <c r="T119" s="6">
        <v>0</v>
      </c>
      <c r="U119" s="7">
        <v>0</v>
      </c>
      <c r="V119" s="8">
        <f t="shared" si="5"/>
        <v>0</v>
      </c>
    </row>
    <row r="120" spans="1:22" x14ac:dyDescent="0.2">
      <c r="B120" t="s">
        <v>31</v>
      </c>
      <c r="C120">
        <v>20210317</v>
      </c>
      <c r="D120" t="s">
        <v>237</v>
      </c>
      <c r="E120" t="s">
        <v>234</v>
      </c>
      <c r="F120">
        <v>100</v>
      </c>
      <c r="G120" t="s">
        <v>34</v>
      </c>
      <c r="H120" t="s">
        <v>27</v>
      </c>
      <c r="I120" t="s">
        <v>41</v>
      </c>
      <c r="J120" s="1" t="s">
        <v>34</v>
      </c>
      <c r="K120">
        <v>44</v>
      </c>
      <c r="L120" s="4"/>
      <c r="M120" s="4"/>
      <c r="N120" s="4"/>
      <c r="O120" s="4"/>
      <c r="P120" s="4"/>
      <c r="Q120" s="4"/>
      <c r="R120" s="4"/>
      <c r="S120" s="5">
        <v>1</v>
      </c>
      <c r="T120" s="6">
        <v>0</v>
      </c>
      <c r="U120" s="7">
        <v>0</v>
      </c>
      <c r="V120" s="8">
        <f t="shared" si="5"/>
        <v>0</v>
      </c>
    </row>
    <row r="121" spans="1:22" x14ac:dyDescent="0.2">
      <c r="B121" t="s">
        <v>31</v>
      </c>
      <c r="C121">
        <v>20015485</v>
      </c>
      <c r="D121" t="s">
        <v>238</v>
      </c>
      <c r="E121" t="s">
        <v>236</v>
      </c>
      <c r="F121">
        <v>250</v>
      </c>
      <c r="G121" t="s">
        <v>34</v>
      </c>
      <c r="H121" t="s">
        <v>79</v>
      </c>
      <c r="I121" t="s">
        <v>218</v>
      </c>
      <c r="J121" s="1" t="s">
        <v>34</v>
      </c>
      <c r="K121">
        <v>41</v>
      </c>
      <c r="L121" s="4"/>
      <c r="M121" s="4"/>
      <c r="N121" s="4"/>
      <c r="O121" s="4"/>
      <c r="P121" s="4"/>
      <c r="Q121" s="4"/>
      <c r="R121" s="4"/>
      <c r="S121" s="5">
        <v>1</v>
      </c>
      <c r="T121" s="6">
        <v>0</v>
      </c>
      <c r="U121" s="7">
        <v>0</v>
      </c>
      <c r="V121" s="8">
        <f t="shared" si="5"/>
        <v>0</v>
      </c>
    </row>
    <row r="122" spans="1:22" x14ac:dyDescent="0.2">
      <c r="B122" t="s">
        <v>31</v>
      </c>
      <c r="C122">
        <v>20212010</v>
      </c>
      <c r="D122" t="s">
        <v>239</v>
      </c>
      <c r="E122" t="s">
        <v>234</v>
      </c>
      <c r="F122">
        <v>3</v>
      </c>
      <c r="G122" t="s">
        <v>34</v>
      </c>
      <c r="H122" t="s">
        <v>27</v>
      </c>
      <c r="I122" t="s">
        <v>52</v>
      </c>
      <c r="J122" s="1" t="s">
        <v>34</v>
      </c>
      <c r="K122">
        <v>41</v>
      </c>
      <c r="L122" s="4"/>
      <c r="M122" s="4"/>
      <c r="N122" s="4"/>
      <c r="O122" s="4"/>
      <c r="P122" s="4"/>
      <c r="Q122" s="4"/>
      <c r="R122" s="4"/>
      <c r="S122" s="5">
        <v>1</v>
      </c>
      <c r="T122" s="6">
        <v>0</v>
      </c>
      <c r="U122" s="7">
        <v>0</v>
      </c>
      <c r="V122" s="8">
        <f t="shared" si="5"/>
        <v>0</v>
      </c>
    </row>
    <row r="123" spans="1:22" x14ac:dyDescent="0.2">
      <c r="B123" t="s">
        <v>31</v>
      </c>
      <c r="C123">
        <v>20210326</v>
      </c>
      <c r="D123" t="s">
        <v>223</v>
      </c>
      <c r="E123" t="s">
        <v>234</v>
      </c>
      <c r="F123">
        <v>100</v>
      </c>
      <c r="G123" t="s">
        <v>34</v>
      </c>
      <c r="H123" t="s">
        <v>27</v>
      </c>
      <c r="I123" t="s">
        <v>41</v>
      </c>
      <c r="J123" s="1" t="s">
        <v>34</v>
      </c>
      <c r="K123">
        <v>38</v>
      </c>
      <c r="L123" s="4"/>
      <c r="M123" s="4"/>
      <c r="N123" s="4"/>
      <c r="O123" s="4"/>
      <c r="P123" s="4"/>
      <c r="Q123" s="4"/>
      <c r="R123" s="4"/>
      <c r="S123" s="5">
        <v>1</v>
      </c>
      <c r="T123" s="6">
        <v>0</v>
      </c>
      <c r="U123" s="7">
        <v>0</v>
      </c>
      <c r="V123" s="8">
        <f t="shared" si="5"/>
        <v>0</v>
      </c>
    </row>
    <row r="124" spans="1:22" x14ac:dyDescent="0.2">
      <c r="B124" t="s">
        <v>31</v>
      </c>
      <c r="C124">
        <v>20211930</v>
      </c>
      <c r="D124" t="s">
        <v>240</v>
      </c>
      <c r="E124" t="s">
        <v>234</v>
      </c>
      <c r="F124">
        <v>3</v>
      </c>
      <c r="G124" t="s">
        <v>34</v>
      </c>
      <c r="H124" t="s">
        <v>27</v>
      </c>
      <c r="I124" t="s">
        <v>52</v>
      </c>
      <c r="J124" s="1" t="s">
        <v>34</v>
      </c>
      <c r="K124">
        <v>33</v>
      </c>
      <c r="L124" s="4"/>
      <c r="M124" s="4"/>
      <c r="N124" s="4"/>
      <c r="O124" s="4"/>
      <c r="P124" s="4"/>
      <c r="Q124" s="4"/>
      <c r="R124" s="4"/>
      <c r="S124" s="5">
        <v>1</v>
      </c>
      <c r="T124" s="6">
        <v>0</v>
      </c>
      <c r="U124" s="7">
        <v>0</v>
      </c>
      <c r="V124" s="8">
        <f t="shared" si="5"/>
        <v>0</v>
      </c>
    </row>
    <row r="125" spans="1:22" x14ac:dyDescent="0.2">
      <c r="B125" t="s">
        <v>31</v>
      </c>
      <c r="C125">
        <v>20113031</v>
      </c>
      <c r="D125" t="s">
        <v>241</v>
      </c>
      <c r="E125" t="s">
        <v>242</v>
      </c>
      <c r="F125">
        <v>6</v>
      </c>
      <c r="G125" t="s">
        <v>34</v>
      </c>
      <c r="H125" t="s">
        <v>84</v>
      </c>
      <c r="I125" t="s">
        <v>52</v>
      </c>
      <c r="J125" s="1" t="s">
        <v>34</v>
      </c>
      <c r="K125">
        <v>30</v>
      </c>
      <c r="L125" s="4"/>
      <c r="M125" s="4"/>
      <c r="N125" s="4"/>
      <c r="O125" s="4"/>
      <c r="P125" s="4"/>
      <c r="Q125" s="4"/>
      <c r="R125" s="4"/>
      <c r="S125" s="5">
        <v>1</v>
      </c>
      <c r="T125" s="6">
        <v>0</v>
      </c>
      <c r="U125" s="7">
        <v>0</v>
      </c>
      <c r="V125" s="8">
        <f>SUM(K125)*(S125*T125)*(1-U125)</f>
        <v>0</v>
      </c>
    </row>
    <row r="126" spans="1:22" x14ac:dyDescent="0.2">
      <c r="A126" s="18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21" t="s">
        <v>567</v>
      </c>
      <c r="U126" s="22">
        <f>AVERAGE(U109:U125)</f>
        <v>0</v>
      </c>
      <c r="V126" s="20"/>
    </row>
    <row r="127" spans="1:22" x14ac:dyDescent="0.2">
      <c r="A127" t="s">
        <v>243</v>
      </c>
      <c r="B127" t="s">
        <v>23</v>
      </c>
      <c r="C127">
        <v>44951</v>
      </c>
      <c r="D127" t="s">
        <v>244</v>
      </c>
      <c r="E127" t="s">
        <v>245</v>
      </c>
      <c r="F127" t="s">
        <v>246</v>
      </c>
      <c r="G127">
        <v>1</v>
      </c>
      <c r="H127" t="s">
        <v>27</v>
      </c>
      <c r="I127" t="s">
        <v>27</v>
      </c>
      <c r="J127" s="1">
        <v>8712512395407</v>
      </c>
      <c r="K127">
        <v>40</v>
      </c>
      <c r="L127" s="4"/>
      <c r="M127" s="4"/>
      <c r="N127" s="4"/>
      <c r="O127" s="4"/>
      <c r="P127" s="4"/>
      <c r="Q127" s="4"/>
      <c r="R127" s="4"/>
      <c r="S127" s="5">
        <v>1</v>
      </c>
      <c r="T127" s="6">
        <v>0</v>
      </c>
      <c r="U127" s="7">
        <v>0</v>
      </c>
      <c r="V127" s="8">
        <f>SUM(I127)*(S127*T127)*(1-U127)</f>
        <v>0</v>
      </c>
    </row>
    <row r="128" spans="1:22" x14ac:dyDescent="0.2">
      <c r="B128" t="s">
        <v>23</v>
      </c>
      <c r="C128">
        <v>671290</v>
      </c>
      <c r="D128" t="s">
        <v>247</v>
      </c>
      <c r="E128" t="s">
        <v>248</v>
      </c>
      <c r="F128" t="s">
        <v>249</v>
      </c>
      <c r="G128">
        <v>1</v>
      </c>
      <c r="H128" t="s">
        <v>27</v>
      </c>
      <c r="I128" t="s">
        <v>27</v>
      </c>
      <c r="J128" s="1">
        <v>8710861010606</v>
      </c>
      <c r="K128">
        <v>35</v>
      </c>
      <c r="L128" s="4"/>
      <c r="M128" s="4"/>
      <c r="N128" s="4"/>
      <c r="O128" s="4"/>
      <c r="P128" s="4"/>
      <c r="Q128" s="4"/>
      <c r="R128" s="4"/>
      <c r="S128" s="5">
        <v>1</v>
      </c>
      <c r="T128" s="6">
        <v>0</v>
      </c>
      <c r="U128" s="7">
        <v>0</v>
      </c>
      <c r="V128" s="8">
        <f t="shared" ref="V128:V131" si="6">SUM(I128)*(S128*T128)*(1-U128)</f>
        <v>0</v>
      </c>
    </row>
    <row r="129" spans="1:22" x14ac:dyDescent="0.2">
      <c r="B129" t="s">
        <v>31</v>
      </c>
      <c r="C129">
        <v>41645014</v>
      </c>
      <c r="D129" t="s">
        <v>250</v>
      </c>
      <c r="E129" t="s">
        <v>251</v>
      </c>
      <c r="F129">
        <v>54</v>
      </c>
      <c r="G129" t="s">
        <v>34</v>
      </c>
      <c r="H129" t="s">
        <v>27</v>
      </c>
      <c r="I129" t="s">
        <v>28</v>
      </c>
      <c r="J129" s="1" t="s">
        <v>34</v>
      </c>
      <c r="K129">
        <v>35</v>
      </c>
      <c r="L129" s="4"/>
      <c r="M129" s="4"/>
      <c r="N129" s="4"/>
      <c r="O129" s="4"/>
      <c r="P129" s="4"/>
      <c r="Q129" s="4"/>
      <c r="R129" s="4"/>
      <c r="S129" s="5">
        <v>1</v>
      </c>
      <c r="T129" s="6">
        <v>0</v>
      </c>
      <c r="U129" s="7">
        <v>0</v>
      </c>
      <c r="V129" s="8">
        <f t="shared" si="6"/>
        <v>0</v>
      </c>
    </row>
    <row r="130" spans="1:22" x14ac:dyDescent="0.2">
      <c r="B130" t="s">
        <v>31</v>
      </c>
      <c r="C130">
        <v>41440191</v>
      </c>
      <c r="D130" t="s">
        <v>252</v>
      </c>
      <c r="E130" t="s">
        <v>253</v>
      </c>
      <c r="F130">
        <v>24</v>
      </c>
      <c r="G130" t="s">
        <v>34</v>
      </c>
      <c r="H130" t="s">
        <v>27</v>
      </c>
      <c r="I130" t="s">
        <v>28</v>
      </c>
      <c r="J130" s="1" t="s">
        <v>34</v>
      </c>
      <c r="K130">
        <v>34</v>
      </c>
      <c r="L130" s="4"/>
      <c r="M130" s="4"/>
      <c r="N130" s="4"/>
      <c r="O130" s="4"/>
      <c r="P130" s="4"/>
      <c r="Q130" s="4"/>
      <c r="R130" s="4"/>
      <c r="S130" s="5">
        <v>1</v>
      </c>
      <c r="T130" s="6">
        <v>0</v>
      </c>
      <c r="U130" s="7">
        <v>0</v>
      </c>
      <c r="V130" s="8">
        <f t="shared" si="6"/>
        <v>0</v>
      </c>
    </row>
    <row r="131" spans="1:22" x14ac:dyDescent="0.2">
      <c r="B131" t="s">
        <v>23</v>
      </c>
      <c r="C131">
        <v>57638</v>
      </c>
      <c r="D131" t="s">
        <v>254</v>
      </c>
      <c r="E131" t="s">
        <v>255</v>
      </c>
      <c r="F131" t="s">
        <v>256</v>
      </c>
      <c r="G131">
        <v>1</v>
      </c>
      <c r="H131" t="s">
        <v>27</v>
      </c>
      <c r="I131" t="s">
        <v>27</v>
      </c>
      <c r="J131" s="1">
        <v>8710861094460</v>
      </c>
      <c r="K131">
        <v>29</v>
      </c>
      <c r="L131" s="4"/>
      <c r="M131" s="4"/>
      <c r="N131" s="4"/>
      <c r="O131" s="4"/>
      <c r="P131" s="4"/>
      <c r="Q131" s="4"/>
      <c r="R131" s="4"/>
      <c r="S131" s="5">
        <v>1</v>
      </c>
      <c r="T131" s="6">
        <v>0</v>
      </c>
      <c r="U131" s="7">
        <v>0</v>
      </c>
      <c r="V131" s="8">
        <f t="shared" si="6"/>
        <v>0</v>
      </c>
    </row>
    <row r="132" spans="1:22" x14ac:dyDescent="0.2">
      <c r="A132" s="18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21" t="s">
        <v>567</v>
      </c>
      <c r="U132" s="22">
        <f>AVERAGE(U127:U131)</f>
        <v>0</v>
      </c>
      <c r="V132" s="20"/>
    </row>
    <row r="133" spans="1:22" x14ac:dyDescent="0.2">
      <c r="A133" t="s">
        <v>257</v>
      </c>
      <c r="B133" t="s">
        <v>23</v>
      </c>
      <c r="C133">
        <v>152691</v>
      </c>
      <c r="D133" t="s">
        <v>258</v>
      </c>
      <c r="E133" t="s">
        <v>259</v>
      </c>
      <c r="F133" t="s">
        <v>260</v>
      </c>
      <c r="G133">
        <v>60</v>
      </c>
      <c r="H133" t="s">
        <v>27</v>
      </c>
      <c r="I133" t="s">
        <v>28</v>
      </c>
      <c r="J133" s="1">
        <v>5413476945402</v>
      </c>
      <c r="K133">
        <v>900</v>
      </c>
      <c r="L133" s="4"/>
      <c r="M133" s="4"/>
      <c r="N133" s="4"/>
      <c r="O133" s="4"/>
      <c r="P133" s="4"/>
      <c r="Q133" s="4"/>
      <c r="R133" s="4"/>
      <c r="S133" s="5">
        <v>1</v>
      </c>
      <c r="T133" s="6">
        <v>0</v>
      </c>
      <c r="U133" s="7">
        <v>0</v>
      </c>
      <c r="V133" s="8">
        <f>SUM(K133)*(S133*T133)*(1-U133)</f>
        <v>0</v>
      </c>
    </row>
    <row r="134" spans="1:22" x14ac:dyDescent="0.2">
      <c r="B134" t="s">
        <v>23</v>
      </c>
      <c r="C134">
        <v>152664</v>
      </c>
      <c r="D134" t="s">
        <v>261</v>
      </c>
      <c r="E134" t="s">
        <v>261</v>
      </c>
      <c r="F134" t="s">
        <v>262</v>
      </c>
      <c r="G134">
        <v>32</v>
      </c>
      <c r="H134" t="s">
        <v>226</v>
      </c>
      <c r="I134" t="s">
        <v>28</v>
      </c>
      <c r="J134" s="1">
        <v>5900951311505</v>
      </c>
      <c r="K134">
        <v>800</v>
      </c>
      <c r="L134" s="4"/>
      <c r="M134" s="4"/>
      <c r="N134" s="4"/>
      <c r="O134" s="4"/>
      <c r="P134" s="4"/>
      <c r="Q134" s="4"/>
      <c r="R134" s="4"/>
      <c r="S134" s="5">
        <v>1</v>
      </c>
      <c r="T134" s="6">
        <v>0</v>
      </c>
      <c r="U134" s="7">
        <v>0</v>
      </c>
      <c r="V134" s="8">
        <f t="shared" ref="V134:V195" si="7">SUM(K134)*(S134*T134)*(1-U134)</f>
        <v>0</v>
      </c>
    </row>
    <row r="135" spans="1:22" x14ac:dyDescent="0.2">
      <c r="B135" t="s">
        <v>23</v>
      </c>
      <c r="C135">
        <v>44773</v>
      </c>
      <c r="D135" t="s">
        <v>263</v>
      </c>
      <c r="E135" t="s">
        <v>264</v>
      </c>
      <c r="F135" t="s">
        <v>265</v>
      </c>
      <c r="G135">
        <v>24</v>
      </c>
      <c r="H135" t="s">
        <v>27</v>
      </c>
      <c r="I135" t="s">
        <v>194</v>
      </c>
      <c r="J135" s="1">
        <v>5000159462129</v>
      </c>
      <c r="K135">
        <v>792</v>
      </c>
      <c r="L135" s="4"/>
      <c r="M135" s="4"/>
      <c r="N135" s="4"/>
      <c r="O135" s="4"/>
      <c r="P135" s="4"/>
      <c r="Q135" s="4"/>
      <c r="R135" s="4"/>
      <c r="S135" s="5">
        <v>1</v>
      </c>
      <c r="T135" s="6">
        <v>0</v>
      </c>
      <c r="U135" s="7">
        <v>0</v>
      </c>
      <c r="V135" s="8">
        <f t="shared" si="7"/>
        <v>0</v>
      </c>
    </row>
    <row r="136" spans="1:22" x14ac:dyDescent="0.2">
      <c r="B136" t="s">
        <v>23</v>
      </c>
      <c r="C136">
        <v>29819</v>
      </c>
      <c r="D136" t="s">
        <v>266</v>
      </c>
      <c r="E136" t="s">
        <v>267</v>
      </c>
      <c r="F136" t="s">
        <v>268</v>
      </c>
      <c r="G136">
        <v>24</v>
      </c>
      <c r="H136" t="s">
        <v>27</v>
      </c>
      <c r="I136" t="s">
        <v>72</v>
      </c>
      <c r="J136" s="1">
        <v>40111445</v>
      </c>
      <c r="K136">
        <v>720</v>
      </c>
      <c r="L136" s="4"/>
      <c r="M136" s="4"/>
      <c r="N136" s="4"/>
      <c r="O136" s="4"/>
      <c r="P136" s="4"/>
      <c r="Q136" s="4"/>
      <c r="R136" s="4"/>
      <c r="S136" s="5">
        <v>1</v>
      </c>
      <c r="T136" s="6">
        <v>0</v>
      </c>
      <c r="U136" s="7">
        <v>0</v>
      </c>
      <c r="V136" s="8">
        <f t="shared" si="7"/>
        <v>0</v>
      </c>
    </row>
    <row r="137" spans="1:22" x14ac:dyDescent="0.2">
      <c r="B137" t="s">
        <v>23</v>
      </c>
      <c r="C137">
        <v>29822</v>
      </c>
      <c r="D137" t="s">
        <v>269</v>
      </c>
      <c r="E137" t="s">
        <v>267</v>
      </c>
      <c r="F137" t="s">
        <v>268</v>
      </c>
      <c r="G137">
        <v>24</v>
      </c>
      <c r="H137" t="s">
        <v>27</v>
      </c>
      <c r="I137" t="s">
        <v>72</v>
      </c>
      <c r="J137" s="1">
        <v>40111490</v>
      </c>
      <c r="K137">
        <v>720</v>
      </c>
      <c r="L137" s="4"/>
      <c r="M137" s="4"/>
      <c r="N137" s="4"/>
      <c r="O137" s="4"/>
      <c r="P137" s="4"/>
      <c r="Q137" s="4"/>
      <c r="R137" s="4"/>
      <c r="S137" s="5">
        <v>1</v>
      </c>
      <c r="T137" s="6">
        <v>0</v>
      </c>
      <c r="U137" s="7">
        <v>0</v>
      </c>
      <c r="V137" s="8">
        <f t="shared" si="7"/>
        <v>0</v>
      </c>
    </row>
    <row r="138" spans="1:22" x14ac:dyDescent="0.2">
      <c r="B138" t="s">
        <v>23</v>
      </c>
      <c r="C138">
        <v>152638</v>
      </c>
      <c r="D138" t="s">
        <v>270</v>
      </c>
      <c r="E138" t="s">
        <v>264</v>
      </c>
      <c r="F138" t="s">
        <v>271</v>
      </c>
      <c r="G138">
        <v>25</v>
      </c>
      <c r="H138" t="s">
        <v>27</v>
      </c>
      <c r="I138" t="s">
        <v>38</v>
      </c>
      <c r="J138" s="1">
        <v>5000159555715</v>
      </c>
      <c r="K138">
        <v>650</v>
      </c>
      <c r="L138" s="4"/>
      <c r="M138" s="4"/>
      <c r="N138" s="4"/>
      <c r="O138" s="4"/>
      <c r="P138" s="4"/>
      <c r="Q138" s="4"/>
      <c r="R138" s="4"/>
      <c r="S138" s="5">
        <v>1</v>
      </c>
      <c r="T138" s="6">
        <v>0</v>
      </c>
      <c r="U138" s="7">
        <v>0</v>
      </c>
      <c r="V138" s="8">
        <f t="shared" si="7"/>
        <v>0</v>
      </c>
    </row>
    <row r="139" spans="1:22" x14ac:dyDescent="0.2">
      <c r="B139" t="s">
        <v>23</v>
      </c>
      <c r="C139">
        <v>152665</v>
      </c>
      <c r="D139" t="s">
        <v>272</v>
      </c>
      <c r="E139" t="s">
        <v>273</v>
      </c>
      <c r="F139" t="s">
        <v>262</v>
      </c>
      <c r="G139">
        <v>25</v>
      </c>
      <c r="H139" t="s">
        <v>226</v>
      </c>
      <c r="I139" t="s">
        <v>28</v>
      </c>
      <c r="J139" s="1">
        <v>5900951313592</v>
      </c>
      <c r="K139">
        <v>625</v>
      </c>
      <c r="L139" s="4"/>
      <c r="M139" s="4"/>
      <c r="N139" s="4"/>
      <c r="O139" s="4"/>
      <c r="P139" s="4"/>
      <c r="Q139" s="4"/>
      <c r="R139" s="4"/>
      <c r="S139" s="5">
        <v>1</v>
      </c>
      <c r="T139" s="6">
        <v>0</v>
      </c>
      <c r="U139" s="7">
        <v>0</v>
      </c>
      <c r="V139" s="8">
        <f t="shared" si="7"/>
        <v>0</v>
      </c>
    </row>
    <row r="140" spans="1:22" x14ac:dyDescent="0.2">
      <c r="B140" t="s">
        <v>23</v>
      </c>
      <c r="C140">
        <v>152659</v>
      </c>
      <c r="D140" t="s">
        <v>274</v>
      </c>
      <c r="E140" t="s">
        <v>275</v>
      </c>
      <c r="F140" t="s">
        <v>276</v>
      </c>
      <c r="G140">
        <v>32</v>
      </c>
      <c r="H140" t="s">
        <v>226</v>
      </c>
      <c r="I140" t="s">
        <v>28</v>
      </c>
      <c r="J140" s="1">
        <v>5900951311321</v>
      </c>
      <c r="K140">
        <v>608</v>
      </c>
      <c r="L140" s="4"/>
      <c r="M140" s="4"/>
      <c r="N140" s="4"/>
      <c r="O140" s="4"/>
      <c r="P140" s="4"/>
      <c r="Q140" s="4"/>
      <c r="R140" s="4"/>
      <c r="S140" s="5">
        <v>1</v>
      </c>
      <c r="T140" s="6">
        <v>0</v>
      </c>
      <c r="U140" s="7">
        <v>0</v>
      </c>
      <c r="V140" s="8">
        <f t="shared" si="7"/>
        <v>0</v>
      </c>
    </row>
    <row r="141" spans="1:22" x14ac:dyDescent="0.2">
      <c r="B141" t="s">
        <v>23</v>
      </c>
      <c r="C141">
        <v>152666</v>
      </c>
      <c r="D141" t="s">
        <v>277</v>
      </c>
      <c r="E141" t="s">
        <v>273</v>
      </c>
      <c r="F141" t="s">
        <v>278</v>
      </c>
      <c r="G141">
        <v>32</v>
      </c>
      <c r="H141" t="s">
        <v>27</v>
      </c>
      <c r="I141" t="s">
        <v>28</v>
      </c>
      <c r="J141" s="1">
        <v>5000159556804</v>
      </c>
      <c r="K141">
        <v>576</v>
      </c>
      <c r="L141" s="4"/>
      <c r="M141" s="4"/>
      <c r="N141" s="4"/>
      <c r="O141" s="4"/>
      <c r="P141" s="4"/>
      <c r="Q141" s="4"/>
      <c r="R141" s="4"/>
      <c r="S141" s="5">
        <v>1</v>
      </c>
      <c r="T141" s="6">
        <v>0</v>
      </c>
      <c r="U141" s="7">
        <v>0</v>
      </c>
      <c r="V141" s="8">
        <f t="shared" si="7"/>
        <v>0</v>
      </c>
    </row>
    <row r="142" spans="1:22" x14ac:dyDescent="0.2">
      <c r="B142" t="s">
        <v>23</v>
      </c>
      <c r="C142">
        <v>138050</v>
      </c>
      <c r="D142" t="s">
        <v>279</v>
      </c>
      <c r="E142" t="s">
        <v>280</v>
      </c>
      <c r="F142" t="s">
        <v>281</v>
      </c>
      <c r="G142">
        <v>36</v>
      </c>
      <c r="H142" t="s">
        <v>27</v>
      </c>
      <c r="I142" t="s">
        <v>28</v>
      </c>
      <c r="J142" s="1">
        <v>8713621140902</v>
      </c>
      <c r="K142">
        <v>540</v>
      </c>
      <c r="L142" s="4"/>
      <c r="M142" s="4"/>
      <c r="N142" s="4"/>
      <c r="O142" s="4"/>
      <c r="P142" s="4"/>
      <c r="Q142" s="4"/>
      <c r="R142" s="4"/>
      <c r="S142" s="5">
        <v>1</v>
      </c>
      <c r="T142" s="6">
        <v>0</v>
      </c>
      <c r="U142" s="7">
        <v>0</v>
      </c>
      <c r="V142" s="8">
        <f t="shared" si="7"/>
        <v>0</v>
      </c>
    </row>
    <row r="143" spans="1:22" x14ac:dyDescent="0.2">
      <c r="B143" t="s">
        <v>23</v>
      </c>
      <c r="C143">
        <v>22240</v>
      </c>
      <c r="D143" t="s">
        <v>261</v>
      </c>
      <c r="E143" t="s">
        <v>261</v>
      </c>
      <c r="F143" t="s">
        <v>262</v>
      </c>
      <c r="G143">
        <v>32</v>
      </c>
      <c r="H143" t="s">
        <v>226</v>
      </c>
      <c r="I143" t="s">
        <v>194</v>
      </c>
      <c r="J143" s="1">
        <v>5000159461122</v>
      </c>
      <c r="K143">
        <v>512</v>
      </c>
      <c r="L143" s="4"/>
      <c r="M143" s="4"/>
      <c r="N143" s="4"/>
      <c r="O143" s="4"/>
      <c r="P143" s="4"/>
      <c r="Q143" s="4"/>
      <c r="R143" s="4"/>
      <c r="S143" s="5">
        <v>1</v>
      </c>
      <c r="T143" s="6">
        <v>0</v>
      </c>
      <c r="U143" s="7">
        <v>0</v>
      </c>
      <c r="V143" s="8">
        <f t="shared" si="7"/>
        <v>0</v>
      </c>
    </row>
    <row r="144" spans="1:22" x14ac:dyDescent="0.2">
      <c r="B144" t="s">
        <v>23</v>
      </c>
      <c r="C144">
        <v>22250</v>
      </c>
      <c r="D144" t="s">
        <v>274</v>
      </c>
      <c r="E144" t="s">
        <v>275</v>
      </c>
      <c r="F144" t="s">
        <v>276</v>
      </c>
      <c r="G144">
        <v>32</v>
      </c>
      <c r="H144" t="s">
        <v>226</v>
      </c>
      <c r="I144" t="s">
        <v>194</v>
      </c>
      <c r="J144" s="1">
        <v>5000159407236</v>
      </c>
      <c r="K144">
        <v>480</v>
      </c>
      <c r="L144" s="4"/>
      <c r="M144" s="4"/>
      <c r="N144" s="4"/>
      <c r="O144" s="4"/>
      <c r="P144" s="4"/>
      <c r="Q144" s="4"/>
      <c r="R144" s="4"/>
      <c r="S144" s="5">
        <v>1</v>
      </c>
      <c r="T144" s="6">
        <v>0</v>
      </c>
      <c r="U144" s="7">
        <v>0</v>
      </c>
      <c r="V144" s="8">
        <f t="shared" si="7"/>
        <v>0</v>
      </c>
    </row>
    <row r="145" spans="2:22" x14ac:dyDescent="0.2">
      <c r="B145" t="s">
        <v>23</v>
      </c>
      <c r="C145">
        <v>55882</v>
      </c>
      <c r="D145" t="s">
        <v>277</v>
      </c>
      <c r="E145" t="s">
        <v>273</v>
      </c>
      <c r="F145" t="s">
        <v>278</v>
      </c>
      <c r="G145">
        <v>32</v>
      </c>
      <c r="H145" t="s">
        <v>27</v>
      </c>
      <c r="I145" t="s">
        <v>194</v>
      </c>
      <c r="J145" s="1">
        <v>5000159486972</v>
      </c>
      <c r="K145">
        <v>480</v>
      </c>
      <c r="L145" s="4"/>
      <c r="M145" s="4"/>
      <c r="N145" s="4"/>
      <c r="O145" s="4"/>
      <c r="P145" s="4"/>
      <c r="Q145" s="4"/>
      <c r="R145" s="4"/>
      <c r="S145" s="5">
        <v>1</v>
      </c>
      <c r="T145" s="6">
        <v>0</v>
      </c>
      <c r="U145" s="7">
        <v>0</v>
      </c>
      <c r="V145" s="8">
        <f t="shared" si="7"/>
        <v>0</v>
      </c>
    </row>
    <row r="146" spans="2:22" x14ac:dyDescent="0.2">
      <c r="B146" t="s">
        <v>23</v>
      </c>
      <c r="C146">
        <v>152634</v>
      </c>
      <c r="D146" t="s">
        <v>282</v>
      </c>
      <c r="E146" t="s">
        <v>283</v>
      </c>
      <c r="F146" t="s">
        <v>262</v>
      </c>
      <c r="G146">
        <v>24</v>
      </c>
      <c r="H146" t="s">
        <v>27</v>
      </c>
      <c r="I146" t="s">
        <v>28</v>
      </c>
      <c r="J146" s="1">
        <v>5900951314179</v>
      </c>
      <c r="K146">
        <v>480</v>
      </c>
      <c r="L146" s="4"/>
      <c r="M146" s="4"/>
      <c r="N146" s="4"/>
      <c r="O146" s="4"/>
      <c r="P146" s="4"/>
      <c r="Q146" s="4"/>
      <c r="R146" s="4"/>
      <c r="S146" s="5">
        <v>1</v>
      </c>
      <c r="T146" s="6">
        <v>0</v>
      </c>
      <c r="U146" s="7">
        <v>0</v>
      </c>
      <c r="V146" s="8">
        <f t="shared" si="7"/>
        <v>0</v>
      </c>
    </row>
    <row r="147" spans="2:22" x14ac:dyDescent="0.2">
      <c r="B147" t="s">
        <v>23</v>
      </c>
      <c r="C147">
        <v>152957</v>
      </c>
      <c r="D147" t="s">
        <v>284</v>
      </c>
      <c r="E147" t="s">
        <v>267</v>
      </c>
      <c r="F147" t="s">
        <v>285</v>
      </c>
      <c r="G147">
        <v>24</v>
      </c>
      <c r="H147" t="s">
        <v>27</v>
      </c>
      <c r="I147" t="s">
        <v>72</v>
      </c>
      <c r="J147" s="1">
        <v>5000159561662</v>
      </c>
      <c r="K147">
        <v>408</v>
      </c>
      <c r="L147" s="4"/>
      <c r="M147" s="4"/>
      <c r="N147" s="4"/>
      <c r="O147" s="4"/>
      <c r="P147" s="4"/>
      <c r="Q147" s="4"/>
      <c r="R147" s="4"/>
      <c r="S147" s="5">
        <v>1</v>
      </c>
      <c r="T147" s="6">
        <v>0</v>
      </c>
      <c r="U147" s="7">
        <v>0</v>
      </c>
      <c r="V147" s="8">
        <f t="shared" si="7"/>
        <v>0</v>
      </c>
    </row>
    <row r="148" spans="2:22" x14ac:dyDescent="0.2">
      <c r="B148" t="s">
        <v>23</v>
      </c>
      <c r="C148">
        <v>22251</v>
      </c>
      <c r="D148" t="s">
        <v>272</v>
      </c>
      <c r="E148" t="s">
        <v>273</v>
      </c>
      <c r="F148" t="s">
        <v>262</v>
      </c>
      <c r="G148">
        <v>25</v>
      </c>
      <c r="H148" t="s">
        <v>226</v>
      </c>
      <c r="I148" t="s">
        <v>194</v>
      </c>
      <c r="J148" s="1">
        <v>5000159459228</v>
      </c>
      <c r="K148">
        <v>375</v>
      </c>
      <c r="L148" s="4"/>
      <c r="M148" s="4"/>
      <c r="N148" s="4"/>
      <c r="O148" s="4"/>
      <c r="P148" s="4"/>
      <c r="Q148" s="4"/>
      <c r="R148" s="4"/>
      <c r="S148" s="5">
        <v>1</v>
      </c>
      <c r="T148" s="6">
        <v>0</v>
      </c>
      <c r="U148" s="7">
        <v>0</v>
      </c>
      <c r="V148" s="8">
        <f t="shared" si="7"/>
        <v>0</v>
      </c>
    </row>
    <row r="149" spans="2:22" x14ac:dyDescent="0.2">
      <c r="B149" t="s">
        <v>23</v>
      </c>
      <c r="C149">
        <v>485150</v>
      </c>
      <c r="D149" t="s">
        <v>286</v>
      </c>
      <c r="E149" t="s">
        <v>267</v>
      </c>
      <c r="F149" t="s">
        <v>285</v>
      </c>
      <c r="G149">
        <v>24</v>
      </c>
      <c r="H149" t="s">
        <v>27</v>
      </c>
      <c r="I149" t="s">
        <v>72</v>
      </c>
      <c r="J149" s="1">
        <v>5000159304245</v>
      </c>
      <c r="K149">
        <v>336</v>
      </c>
      <c r="L149" s="4"/>
      <c r="M149" s="4"/>
      <c r="N149" s="4"/>
      <c r="O149" s="4"/>
      <c r="P149" s="4"/>
      <c r="Q149" s="4"/>
      <c r="R149" s="4"/>
      <c r="S149" s="5">
        <v>1</v>
      </c>
      <c r="T149" s="6">
        <v>0</v>
      </c>
      <c r="U149" s="7">
        <v>0</v>
      </c>
      <c r="V149" s="8">
        <f t="shared" si="7"/>
        <v>0</v>
      </c>
    </row>
    <row r="150" spans="2:22" x14ac:dyDescent="0.2">
      <c r="B150" t="s">
        <v>23</v>
      </c>
      <c r="C150">
        <v>149932</v>
      </c>
      <c r="D150" t="s">
        <v>287</v>
      </c>
      <c r="E150" t="s">
        <v>259</v>
      </c>
      <c r="F150" t="s">
        <v>288</v>
      </c>
      <c r="G150">
        <v>150</v>
      </c>
      <c r="H150" t="s">
        <v>27</v>
      </c>
      <c r="I150" t="s">
        <v>28</v>
      </c>
      <c r="J150" s="1">
        <v>5413476953018</v>
      </c>
      <c r="K150">
        <v>300</v>
      </c>
      <c r="L150" s="4"/>
      <c r="M150" s="4"/>
      <c r="N150" s="4"/>
      <c r="O150" s="4"/>
      <c r="P150" s="4"/>
      <c r="Q150" s="4"/>
      <c r="R150" s="4"/>
      <c r="S150" s="5">
        <v>1</v>
      </c>
      <c r="T150" s="6">
        <v>0</v>
      </c>
      <c r="U150" s="7">
        <v>0</v>
      </c>
      <c r="V150" s="8">
        <f t="shared" si="7"/>
        <v>0</v>
      </c>
    </row>
    <row r="151" spans="2:22" x14ac:dyDescent="0.2">
      <c r="B151" t="s">
        <v>31</v>
      </c>
      <c r="C151">
        <v>33023559</v>
      </c>
      <c r="D151" t="s">
        <v>289</v>
      </c>
      <c r="E151" t="s">
        <v>290</v>
      </c>
      <c r="F151">
        <v>150</v>
      </c>
      <c r="G151" t="s">
        <v>34</v>
      </c>
      <c r="H151" t="s">
        <v>52</v>
      </c>
      <c r="I151" t="s">
        <v>218</v>
      </c>
      <c r="J151" s="1" t="s">
        <v>34</v>
      </c>
      <c r="K151">
        <v>285</v>
      </c>
      <c r="L151" s="4"/>
      <c r="M151" s="4"/>
      <c r="N151" s="4"/>
      <c r="O151" s="4"/>
      <c r="P151" s="4"/>
      <c r="Q151" s="4"/>
      <c r="R151" s="4"/>
      <c r="S151" s="5">
        <v>1</v>
      </c>
      <c r="T151" s="6">
        <v>0</v>
      </c>
      <c r="U151" s="7">
        <v>0</v>
      </c>
      <c r="V151" s="8">
        <f t="shared" si="7"/>
        <v>0</v>
      </c>
    </row>
    <row r="152" spans="2:22" x14ac:dyDescent="0.2">
      <c r="B152" t="s">
        <v>31</v>
      </c>
      <c r="C152">
        <v>28085083</v>
      </c>
      <c r="D152" t="s">
        <v>291</v>
      </c>
      <c r="E152" t="s">
        <v>292</v>
      </c>
      <c r="F152">
        <v>36</v>
      </c>
      <c r="G152" t="s">
        <v>34</v>
      </c>
      <c r="H152" t="s">
        <v>27</v>
      </c>
      <c r="I152" t="s">
        <v>28</v>
      </c>
      <c r="J152" s="1" t="s">
        <v>34</v>
      </c>
      <c r="K152">
        <v>277</v>
      </c>
      <c r="L152" s="4"/>
      <c r="M152" s="4"/>
      <c r="N152" s="4"/>
      <c r="O152" s="4"/>
      <c r="P152" s="4"/>
      <c r="Q152" s="4"/>
      <c r="R152" s="4"/>
      <c r="S152" s="5">
        <v>1</v>
      </c>
      <c r="T152" s="6">
        <v>0</v>
      </c>
      <c r="U152" s="7">
        <v>0</v>
      </c>
      <c r="V152" s="8">
        <f t="shared" si="7"/>
        <v>0</v>
      </c>
    </row>
    <row r="153" spans="2:22" x14ac:dyDescent="0.2">
      <c r="B153" t="s">
        <v>23</v>
      </c>
      <c r="C153">
        <v>73235</v>
      </c>
      <c r="D153" t="s">
        <v>282</v>
      </c>
      <c r="E153" t="s">
        <v>283</v>
      </c>
      <c r="F153" t="s">
        <v>262</v>
      </c>
      <c r="G153">
        <v>24</v>
      </c>
      <c r="H153" t="s">
        <v>27</v>
      </c>
      <c r="I153" t="s">
        <v>293</v>
      </c>
      <c r="J153" s="1">
        <v>5900951014642</v>
      </c>
      <c r="K153">
        <v>264</v>
      </c>
      <c r="L153" s="4"/>
      <c r="M153" s="4"/>
      <c r="N153" s="4"/>
      <c r="O153" s="4"/>
      <c r="P153" s="4"/>
      <c r="Q153" s="4"/>
      <c r="R153" s="4"/>
      <c r="S153" s="5">
        <v>1</v>
      </c>
      <c r="T153" s="6">
        <v>0</v>
      </c>
      <c r="U153" s="7">
        <v>0</v>
      </c>
      <c r="V153" s="8">
        <f t="shared" si="7"/>
        <v>0</v>
      </c>
    </row>
    <row r="154" spans="2:22" x14ac:dyDescent="0.2">
      <c r="B154" t="s">
        <v>23</v>
      </c>
      <c r="C154">
        <v>63781</v>
      </c>
      <c r="D154" t="s">
        <v>294</v>
      </c>
      <c r="E154" t="s">
        <v>295</v>
      </c>
      <c r="F154" t="s">
        <v>296</v>
      </c>
      <c r="G154">
        <v>36</v>
      </c>
      <c r="H154" t="s">
        <v>27</v>
      </c>
      <c r="I154" t="s">
        <v>28</v>
      </c>
      <c r="J154" s="1">
        <v>40052397</v>
      </c>
      <c r="K154">
        <v>252</v>
      </c>
      <c r="L154" s="4"/>
      <c r="M154" s="4"/>
      <c r="N154" s="4"/>
      <c r="O154" s="4"/>
      <c r="P154" s="4"/>
      <c r="Q154" s="4"/>
      <c r="R154" s="4"/>
      <c r="S154" s="5">
        <v>1</v>
      </c>
      <c r="T154" s="6">
        <v>0</v>
      </c>
      <c r="U154" s="7">
        <v>0</v>
      </c>
      <c r="V154" s="8">
        <f t="shared" si="7"/>
        <v>0</v>
      </c>
    </row>
    <row r="155" spans="2:22" x14ac:dyDescent="0.2">
      <c r="B155" t="s">
        <v>23</v>
      </c>
      <c r="C155">
        <v>36086</v>
      </c>
      <c r="D155" t="s">
        <v>270</v>
      </c>
      <c r="E155" t="s">
        <v>264</v>
      </c>
      <c r="F155" t="s">
        <v>271</v>
      </c>
      <c r="G155">
        <v>25</v>
      </c>
      <c r="H155" t="s">
        <v>27</v>
      </c>
      <c r="I155" t="s">
        <v>38</v>
      </c>
      <c r="J155" s="1">
        <v>5000159020312</v>
      </c>
      <c r="K155">
        <v>250</v>
      </c>
      <c r="L155" s="4"/>
      <c r="M155" s="4"/>
      <c r="N155" s="4"/>
      <c r="O155" s="4"/>
      <c r="P155" s="4"/>
      <c r="Q155" s="4"/>
      <c r="R155" s="4"/>
      <c r="S155" s="5">
        <v>1</v>
      </c>
      <c r="T155" s="6">
        <v>0</v>
      </c>
      <c r="U155" s="7">
        <v>0</v>
      </c>
      <c r="V155" s="8">
        <f t="shared" si="7"/>
        <v>0</v>
      </c>
    </row>
    <row r="156" spans="2:22" x14ac:dyDescent="0.2">
      <c r="B156" t="s">
        <v>31</v>
      </c>
      <c r="C156">
        <v>28241538</v>
      </c>
      <c r="D156" t="s">
        <v>297</v>
      </c>
      <c r="E156" t="s">
        <v>298</v>
      </c>
      <c r="F156">
        <v>65</v>
      </c>
      <c r="G156" t="s">
        <v>34</v>
      </c>
      <c r="H156" t="s">
        <v>27</v>
      </c>
      <c r="I156" t="s">
        <v>218</v>
      </c>
      <c r="J156" s="1" t="s">
        <v>34</v>
      </c>
      <c r="K156">
        <v>220</v>
      </c>
      <c r="L156" s="4"/>
      <c r="M156" s="4"/>
      <c r="N156" s="4"/>
      <c r="O156" s="4"/>
      <c r="P156" s="4"/>
      <c r="Q156" s="4"/>
      <c r="R156" s="4"/>
      <c r="S156" s="5">
        <v>1</v>
      </c>
      <c r="T156" s="6">
        <v>0</v>
      </c>
      <c r="U156" s="7">
        <v>0</v>
      </c>
      <c r="V156" s="8">
        <f t="shared" si="7"/>
        <v>0</v>
      </c>
    </row>
    <row r="157" spans="2:22" x14ac:dyDescent="0.2">
      <c r="B157" t="s">
        <v>23</v>
      </c>
      <c r="C157">
        <v>30080</v>
      </c>
      <c r="D157" t="s">
        <v>299</v>
      </c>
      <c r="E157" t="s">
        <v>300</v>
      </c>
      <c r="F157" t="s">
        <v>301</v>
      </c>
      <c r="G157">
        <v>24</v>
      </c>
      <c r="H157" t="s">
        <v>27</v>
      </c>
      <c r="I157" t="s">
        <v>163</v>
      </c>
      <c r="J157" s="1">
        <v>8720100997261</v>
      </c>
      <c r="K157">
        <v>216</v>
      </c>
      <c r="L157" s="4"/>
      <c r="M157" s="4"/>
      <c r="N157" s="4"/>
      <c r="O157" s="4"/>
      <c r="P157" s="4"/>
      <c r="Q157" s="4"/>
      <c r="R157" s="4"/>
      <c r="S157" s="5">
        <v>1</v>
      </c>
      <c r="T157" s="6">
        <v>0</v>
      </c>
      <c r="U157" s="7">
        <v>0</v>
      </c>
      <c r="V157" s="8">
        <f t="shared" si="7"/>
        <v>0</v>
      </c>
    </row>
    <row r="158" spans="2:22" x14ac:dyDescent="0.2">
      <c r="B158" t="s">
        <v>23</v>
      </c>
      <c r="C158">
        <v>152633</v>
      </c>
      <c r="D158" t="s">
        <v>302</v>
      </c>
      <c r="E158" t="s">
        <v>303</v>
      </c>
      <c r="F158" t="s">
        <v>304</v>
      </c>
      <c r="G158">
        <v>24</v>
      </c>
      <c r="H158" t="s">
        <v>226</v>
      </c>
      <c r="I158" t="s">
        <v>28</v>
      </c>
      <c r="J158" s="1">
        <v>5000159557771</v>
      </c>
      <c r="K158">
        <v>216</v>
      </c>
      <c r="L158" s="4"/>
      <c r="M158" s="4"/>
      <c r="N158" s="4"/>
      <c r="O158" s="4"/>
      <c r="P158" s="4"/>
      <c r="Q158" s="4"/>
      <c r="R158" s="4"/>
      <c r="S158" s="5">
        <v>1</v>
      </c>
      <c r="T158" s="6">
        <v>0</v>
      </c>
      <c r="U158" s="7">
        <v>0</v>
      </c>
      <c r="V158" s="8">
        <f t="shared" si="7"/>
        <v>0</v>
      </c>
    </row>
    <row r="159" spans="2:22" x14ac:dyDescent="0.2">
      <c r="B159" t="s">
        <v>23</v>
      </c>
      <c r="C159">
        <v>149927</v>
      </c>
      <c r="D159" t="s">
        <v>305</v>
      </c>
      <c r="E159" t="s">
        <v>259</v>
      </c>
      <c r="F159" t="s">
        <v>306</v>
      </c>
      <c r="G159">
        <v>40</v>
      </c>
      <c r="H159" t="s">
        <v>27</v>
      </c>
      <c r="I159" t="s">
        <v>28</v>
      </c>
      <c r="J159" s="1">
        <v>5413476972088</v>
      </c>
      <c r="K159">
        <v>200</v>
      </c>
      <c r="L159" s="4"/>
      <c r="M159" s="4"/>
      <c r="N159" s="4"/>
      <c r="O159" s="4"/>
      <c r="P159" s="4"/>
      <c r="Q159" s="4"/>
      <c r="R159" s="4"/>
      <c r="S159" s="5">
        <v>1</v>
      </c>
      <c r="T159" s="6">
        <v>0</v>
      </c>
      <c r="U159" s="7">
        <v>0</v>
      </c>
      <c r="V159" s="8">
        <f t="shared" si="7"/>
        <v>0</v>
      </c>
    </row>
    <row r="160" spans="2:22" x14ac:dyDescent="0.2">
      <c r="B160" t="s">
        <v>23</v>
      </c>
      <c r="C160">
        <v>156590</v>
      </c>
      <c r="D160" t="s">
        <v>307</v>
      </c>
      <c r="E160" t="s">
        <v>259</v>
      </c>
      <c r="F160" t="s">
        <v>308</v>
      </c>
      <c r="G160">
        <v>40</v>
      </c>
      <c r="H160" t="s">
        <v>27</v>
      </c>
      <c r="I160" t="s">
        <v>28</v>
      </c>
      <c r="J160" s="1">
        <v>5413476311665</v>
      </c>
      <c r="K160">
        <v>200</v>
      </c>
      <c r="L160" s="4"/>
      <c r="M160" s="4"/>
      <c r="N160" s="4"/>
      <c r="O160" s="4"/>
      <c r="P160" s="4"/>
      <c r="Q160" s="4"/>
      <c r="R160" s="4"/>
      <c r="S160" s="5">
        <v>1</v>
      </c>
      <c r="T160" s="6">
        <v>0</v>
      </c>
      <c r="U160" s="7">
        <v>0</v>
      </c>
      <c r="V160" s="8">
        <f t="shared" si="7"/>
        <v>0</v>
      </c>
    </row>
    <row r="161" spans="2:22" x14ac:dyDescent="0.2">
      <c r="B161" t="s">
        <v>23</v>
      </c>
      <c r="C161">
        <v>149934</v>
      </c>
      <c r="D161" t="s">
        <v>309</v>
      </c>
      <c r="E161" t="s">
        <v>259</v>
      </c>
      <c r="F161" t="s">
        <v>310</v>
      </c>
      <c r="G161">
        <v>90</v>
      </c>
      <c r="H161" t="s">
        <v>27</v>
      </c>
      <c r="I161" t="s">
        <v>28</v>
      </c>
      <c r="J161" s="1">
        <v>5413476962133</v>
      </c>
      <c r="K161">
        <v>180</v>
      </c>
      <c r="L161" s="4"/>
      <c r="M161" s="4"/>
      <c r="N161" s="4"/>
      <c r="O161" s="4"/>
      <c r="P161" s="4"/>
      <c r="Q161" s="4"/>
      <c r="R161" s="4"/>
      <c r="S161" s="5">
        <v>1</v>
      </c>
      <c r="T161" s="6">
        <v>0</v>
      </c>
      <c r="U161" s="7">
        <v>0</v>
      </c>
      <c r="V161" s="8">
        <f t="shared" si="7"/>
        <v>0</v>
      </c>
    </row>
    <row r="162" spans="2:22" x14ac:dyDescent="0.2">
      <c r="B162" t="s">
        <v>23</v>
      </c>
      <c r="C162">
        <v>152639</v>
      </c>
      <c r="D162" t="s">
        <v>311</v>
      </c>
      <c r="E162" t="s">
        <v>275</v>
      </c>
      <c r="F162" t="s">
        <v>312</v>
      </c>
      <c r="G162">
        <v>24</v>
      </c>
      <c r="H162" t="s">
        <v>27</v>
      </c>
      <c r="I162" t="s">
        <v>28</v>
      </c>
      <c r="J162" s="1">
        <v>5900951311215</v>
      </c>
      <c r="K162">
        <v>168</v>
      </c>
      <c r="L162" s="4"/>
      <c r="M162" s="4"/>
      <c r="N162" s="4"/>
      <c r="O162" s="4"/>
      <c r="P162" s="4"/>
      <c r="Q162" s="4"/>
      <c r="R162" s="4"/>
      <c r="S162" s="5">
        <v>1</v>
      </c>
      <c r="T162" s="6">
        <v>0</v>
      </c>
      <c r="U162" s="7">
        <v>0</v>
      </c>
      <c r="V162" s="8">
        <f t="shared" si="7"/>
        <v>0</v>
      </c>
    </row>
    <row r="163" spans="2:22" x14ac:dyDescent="0.2">
      <c r="B163" t="s">
        <v>23</v>
      </c>
      <c r="C163">
        <v>149928</v>
      </c>
      <c r="D163" t="s">
        <v>313</v>
      </c>
      <c r="E163" t="s">
        <v>259</v>
      </c>
      <c r="F163" t="s">
        <v>306</v>
      </c>
      <c r="G163">
        <v>40</v>
      </c>
      <c r="H163" t="s">
        <v>27</v>
      </c>
      <c r="I163" t="s">
        <v>28</v>
      </c>
      <c r="J163" s="1">
        <v>5413476972095</v>
      </c>
      <c r="K163">
        <v>160</v>
      </c>
      <c r="L163" s="4"/>
      <c r="M163" s="4"/>
      <c r="N163" s="4"/>
      <c r="O163" s="4"/>
      <c r="P163" s="4"/>
      <c r="Q163" s="4"/>
      <c r="R163" s="4"/>
      <c r="S163" s="5">
        <v>1</v>
      </c>
      <c r="T163" s="6">
        <v>0</v>
      </c>
      <c r="U163" s="7">
        <v>0</v>
      </c>
      <c r="V163" s="8">
        <f t="shared" si="7"/>
        <v>0</v>
      </c>
    </row>
    <row r="164" spans="2:22" x14ac:dyDescent="0.2">
      <c r="B164" t="s">
        <v>23</v>
      </c>
      <c r="C164">
        <v>123632</v>
      </c>
      <c r="D164" t="s">
        <v>314</v>
      </c>
      <c r="E164" t="s">
        <v>300</v>
      </c>
      <c r="F164" t="s">
        <v>315</v>
      </c>
      <c r="G164">
        <v>30</v>
      </c>
      <c r="H164" t="s">
        <v>27</v>
      </c>
      <c r="I164" t="s">
        <v>28</v>
      </c>
      <c r="J164" s="1">
        <v>8710739499922</v>
      </c>
      <c r="K164">
        <v>150</v>
      </c>
      <c r="L164" s="4"/>
      <c r="M164" s="4"/>
      <c r="N164" s="4"/>
      <c r="O164" s="4"/>
      <c r="P164" s="4"/>
      <c r="Q164" s="4"/>
      <c r="R164" s="4"/>
      <c r="S164" s="5">
        <v>1</v>
      </c>
      <c r="T164" s="6">
        <v>0</v>
      </c>
      <c r="U164" s="7">
        <v>0</v>
      </c>
      <c r="V164" s="8">
        <f t="shared" si="7"/>
        <v>0</v>
      </c>
    </row>
    <row r="165" spans="2:22" x14ac:dyDescent="0.2">
      <c r="B165" t="s">
        <v>31</v>
      </c>
      <c r="C165">
        <v>28010108</v>
      </c>
      <c r="D165" t="s">
        <v>316</v>
      </c>
      <c r="E165" t="s">
        <v>317</v>
      </c>
      <c r="F165">
        <v>22</v>
      </c>
      <c r="G165" t="s">
        <v>34</v>
      </c>
      <c r="H165" t="s">
        <v>27</v>
      </c>
      <c r="I165" t="s">
        <v>28</v>
      </c>
      <c r="J165" s="1" t="s">
        <v>34</v>
      </c>
      <c r="K165">
        <v>150</v>
      </c>
      <c r="L165" s="4"/>
      <c r="M165" s="4"/>
      <c r="N165" s="4"/>
      <c r="O165" s="4"/>
      <c r="P165" s="4"/>
      <c r="Q165" s="4"/>
      <c r="R165" s="4"/>
      <c r="S165" s="5">
        <v>1</v>
      </c>
      <c r="T165" s="6">
        <v>0</v>
      </c>
      <c r="U165" s="7">
        <v>0</v>
      </c>
      <c r="V165" s="8">
        <f t="shared" si="7"/>
        <v>0</v>
      </c>
    </row>
    <row r="166" spans="2:22" x14ac:dyDescent="0.2">
      <c r="B166" t="s">
        <v>23</v>
      </c>
      <c r="C166">
        <v>139058</v>
      </c>
      <c r="D166" t="s">
        <v>279</v>
      </c>
      <c r="E166" t="s">
        <v>280</v>
      </c>
      <c r="F166" t="s">
        <v>318</v>
      </c>
      <c r="G166">
        <v>18</v>
      </c>
      <c r="H166" t="s">
        <v>27</v>
      </c>
      <c r="I166" t="s">
        <v>52</v>
      </c>
      <c r="J166" s="1">
        <v>8713621140889</v>
      </c>
      <c r="K166">
        <v>144</v>
      </c>
      <c r="L166" s="4"/>
      <c r="M166" s="4"/>
      <c r="N166" s="4"/>
      <c r="O166" s="4"/>
      <c r="P166" s="4"/>
      <c r="Q166" s="4"/>
      <c r="R166" s="4"/>
      <c r="S166" s="5">
        <v>1</v>
      </c>
      <c r="T166" s="6">
        <v>0</v>
      </c>
      <c r="U166" s="7">
        <v>0</v>
      </c>
      <c r="V166" s="8">
        <f t="shared" si="7"/>
        <v>0</v>
      </c>
    </row>
    <row r="167" spans="2:22" x14ac:dyDescent="0.2">
      <c r="B167" t="s">
        <v>31</v>
      </c>
      <c r="C167">
        <v>28010024</v>
      </c>
      <c r="D167" t="s">
        <v>319</v>
      </c>
      <c r="E167" t="s">
        <v>317</v>
      </c>
      <c r="F167">
        <v>30</v>
      </c>
      <c r="G167" t="s">
        <v>34</v>
      </c>
      <c r="H167" t="s">
        <v>27</v>
      </c>
      <c r="I167" t="s">
        <v>28</v>
      </c>
      <c r="J167" s="1" t="s">
        <v>34</v>
      </c>
      <c r="K167">
        <v>139</v>
      </c>
      <c r="L167" s="4"/>
      <c r="M167" s="4"/>
      <c r="N167" s="4"/>
      <c r="O167" s="4"/>
      <c r="P167" s="4"/>
      <c r="Q167" s="4"/>
      <c r="R167" s="4"/>
      <c r="S167" s="5">
        <v>1</v>
      </c>
      <c r="T167" s="6">
        <v>0</v>
      </c>
      <c r="U167" s="7">
        <v>0</v>
      </c>
      <c r="V167" s="8">
        <f t="shared" si="7"/>
        <v>0</v>
      </c>
    </row>
    <row r="168" spans="2:22" x14ac:dyDescent="0.2">
      <c r="B168" t="s">
        <v>23</v>
      </c>
      <c r="C168">
        <v>158291</v>
      </c>
      <c r="D168" t="s">
        <v>305</v>
      </c>
      <c r="E168" t="s">
        <v>259</v>
      </c>
      <c r="F168" t="s">
        <v>308</v>
      </c>
      <c r="G168">
        <v>40</v>
      </c>
      <c r="H168" t="s">
        <v>27</v>
      </c>
      <c r="I168" t="s">
        <v>28</v>
      </c>
      <c r="J168" s="1">
        <v>5413476311689</v>
      </c>
      <c r="K168">
        <v>120</v>
      </c>
      <c r="L168" s="4"/>
      <c r="M168" s="4"/>
      <c r="N168" s="4"/>
      <c r="O168" s="4"/>
      <c r="P168" s="4"/>
      <c r="Q168" s="4"/>
      <c r="R168" s="4"/>
      <c r="S168" s="5">
        <v>1</v>
      </c>
      <c r="T168" s="6">
        <v>0</v>
      </c>
      <c r="U168" s="7">
        <v>0</v>
      </c>
      <c r="V168" s="8">
        <f t="shared" si="7"/>
        <v>0</v>
      </c>
    </row>
    <row r="169" spans="2:22" x14ac:dyDescent="0.2">
      <c r="B169" t="s">
        <v>31</v>
      </c>
      <c r="C169">
        <v>28241618</v>
      </c>
      <c r="D169" t="s">
        <v>320</v>
      </c>
      <c r="E169" t="s">
        <v>321</v>
      </c>
      <c r="F169">
        <v>200</v>
      </c>
      <c r="G169" t="s">
        <v>34</v>
      </c>
      <c r="H169" t="s">
        <v>41</v>
      </c>
      <c r="I169" t="s">
        <v>218</v>
      </c>
      <c r="J169" s="1" t="s">
        <v>34</v>
      </c>
      <c r="K169">
        <v>111</v>
      </c>
      <c r="L169" s="4"/>
      <c r="M169" s="4"/>
      <c r="N169" s="4"/>
      <c r="O169" s="4"/>
      <c r="P169" s="4"/>
      <c r="Q169" s="4"/>
      <c r="R169" s="4"/>
      <c r="S169" s="5">
        <v>1</v>
      </c>
      <c r="T169" s="6">
        <v>0</v>
      </c>
      <c r="U169" s="7">
        <v>0</v>
      </c>
      <c r="V169" s="8">
        <f t="shared" si="7"/>
        <v>0</v>
      </c>
    </row>
    <row r="170" spans="2:22" x14ac:dyDescent="0.2">
      <c r="B170" t="s">
        <v>23</v>
      </c>
      <c r="C170">
        <v>149930</v>
      </c>
      <c r="D170" t="s">
        <v>322</v>
      </c>
      <c r="E170" t="s">
        <v>259</v>
      </c>
      <c r="F170" t="s">
        <v>323</v>
      </c>
      <c r="G170">
        <v>110</v>
      </c>
      <c r="H170" t="s">
        <v>27</v>
      </c>
      <c r="I170" t="s">
        <v>28</v>
      </c>
      <c r="J170" s="1">
        <v>5413476947635</v>
      </c>
      <c r="K170">
        <v>110</v>
      </c>
      <c r="L170" s="4"/>
      <c r="M170" s="4"/>
      <c r="N170" s="4"/>
      <c r="O170" s="4"/>
      <c r="P170" s="4"/>
      <c r="Q170" s="4"/>
      <c r="R170" s="4"/>
      <c r="S170" s="5">
        <v>1</v>
      </c>
      <c r="T170" s="6">
        <v>0</v>
      </c>
      <c r="U170" s="7">
        <v>0</v>
      </c>
      <c r="V170" s="8">
        <f t="shared" si="7"/>
        <v>0</v>
      </c>
    </row>
    <row r="171" spans="2:22" x14ac:dyDescent="0.2">
      <c r="B171" t="s">
        <v>31</v>
      </c>
      <c r="C171" s="9">
        <v>28241627</v>
      </c>
      <c r="D171" s="9" t="s">
        <v>324</v>
      </c>
      <c r="E171" s="9" t="s">
        <v>321</v>
      </c>
      <c r="F171" s="9">
        <v>200</v>
      </c>
      <c r="G171" s="9" t="s">
        <v>34</v>
      </c>
      <c r="H171" s="9" t="s">
        <v>41</v>
      </c>
      <c r="I171" s="9" t="s">
        <v>218</v>
      </c>
      <c r="J171" s="10" t="s">
        <v>34</v>
      </c>
      <c r="K171" s="9">
        <v>100</v>
      </c>
      <c r="L171" s="4"/>
      <c r="M171" s="4"/>
      <c r="N171" s="4"/>
      <c r="O171" s="4"/>
      <c r="P171" s="4"/>
      <c r="Q171" s="4"/>
      <c r="R171" s="4"/>
      <c r="S171" s="5">
        <v>1</v>
      </c>
      <c r="T171" s="6">
        <v>0</v>
      </c>
      <c r="U171" s="7">
        <v>0</v>
      </c>
      <c r="V171" s="8">
        <f t="shared" si="7"/>
        <v>0</v>
      </c>
    </row>
    <row r="172" spans="2:22" x14ac:dyDescent="0.2">
      <c r="B172" t="s">
        <v>23</v>
      </c>
      <c r="C172">
        <v>114130</v>
      </c>
      <c r="D172" t="s">
        <v>325</v>
      </c>
      <c r="E172" t="s">
        <v>326</v>
      </c>
      <c r="F172" t="s">
        <v>327</v>
      </c>
      <c r="G172">
        <v>24</v>
      </c>
      <c r="H172" t="s">
        <v>27</v>
      </c>
      <c r="I172" t="s">
        <v>52</v>
      </c>
      <c r="J172" s="1">
        <v>40144382</v>
      </c>
      <c r="K172">
        <v>96</v>
      </c>
      <c r="L172" s="4"/>
      <c r="M172" s="4"/>
      <c r="N172" s="4"/>
      <c r="O172" s="4"/>
      <c r="P172" s="4"/>
      <c r="Q172" s="4"/>
      <c r="R172" s="4"/>
      <c r="S172" s="5">
        <v>1</v>
      </c>
      <c r="T172" s="6">
        <v>0</v>
      </c>
      <c r="U172" s="7">
        <v>0</v>
      </c>
      <c r="V172" s="8">
        <f t="shared" si="7"/>
        <v>0</v>
      </c>
    </row>
    <row r="173" spans="2:22" x14ac:dyDescent="0.2">
      <c r="B173" t="s">
        <v>23</v>
      </c>
      <c r="C173">
        <v>123798</v>
      </c>
      <c r="D173" t="s">
        <v>328</v>
      </c>
      <c r="E173" t="s">
        <v>25</v>
      </c>
      <c r="F173" t="s">
        <v>46</v>
      </c>
      <c r="G173">
        <v>48</v>
      </c>
      <c r="H173" t="s">
        <v>27</v>
      </c>
      <c r="I173" t="s">
        <v>28</v>
      </c>
      <c r="J173" s="1">
        <v>8710803041675</v>
      </c>
      <c r="K173">
        <v>96</v>
      </c>
      <c r="L173" s="4"/>
      <c r="M173" s="4"/>
      <c r="N173" s="4"/>
      <c r="O173" s="4"/>
      <c r="P173" s="4"/>
      <c r="Q173" s="4"/>
      <c r="R173" s="4"/>
      <c r="S173" s="5">
        <v>1</v>
      </c>
      <c r="T173" s="6">
        <v>0</v>
      </c>
      <c r="U173" s="7">
        <v>0</v>
      </c>
      <c r="V173" s="8">
        <f t="shared" si="7"/>
        <v>0</v>
      </c>
    </row>
    <row r="174" spans="2:22" x14ac:dyDescent="0.2">
      <c r="B174" t="s">
        <v>31</v>
      </c>
      <c r="C174">
        <v>28216490</v>
      </c>
      <c r="D174" t="s">
        <v>329</v>
      </c>
      <c r="E174" t="s">
        <v>330</v>
      </c>
      <c r="F174">
        <v>180</v>
      </c>
      <c r="G174" t="s">
        <v>34</v>
      </c>
      <c r="H174" t="s">
        <v>293</v>
      </c>
      <c r="I174" t="s">
        <v>218</v>
      </c>
      <c r="J174" s="1" t="s">
        <v>34</v>
      </c>
      <c r="K174">
        <v>91</v>
      </c>
      <c r="L174" s="4"/>
      <c r="M174" s="4"/>
      <c r="N174" s="4"/>
      <c r="O174" s="4"/>
      <c r="P174" s="4"/>
      <c r="Q174" s="4"/>
      <c r="R174" s="4"/>
      <c r="S174" s="5">
        <v>1</v>
      </c>
      <c r="T174" s="6">
        <v>0</v>
      </c>
      <c r="U174" s="7">
        <v>0</v>
      </c>
      <c r="V174" s="8">
        <f t="shared" si="7"/>
        <v>0</v>
      </c>
    </row>
    <row r="175" spans="2:22" x14ac:dyDescent="0.2">
      <c r="B175" t="s">
        <v>31</v>
      </c>
      <c r="C175">
        <v>28226790</v>
      </c>
      <c r="D175" t="s">
        <v>331</v>
      </c>
      <c r="E175" t="s">
        <v>332</v>
      </c>
      <c r="F175">
        <v>135</v>
      </c>
      <c r="G175" t="s">
        <v>34</v>
      </c>
      <c r="H175" t="s">
        <v>27</v>
      </c>
      <c r="I175" t="s">
        <v>218</v>
      </c>
      <c r="J175" s="1" t="s">
        <v>34</v>
      </c>
      <c r="K175">
        <v>84</v>
      </c>
      <c r="L175" s="4"/>
      <c r="M175" s="4"/>
      <c r="N175" s="4"/>
      <c r="O175" s="4"/>
      <c r="P175" s="4"/>
      <c r="Q175" s="4"/>
      <c r="R175" s="4"/>
      <c r="S175" s="5">
        <v>1</v>
      </c>
      <c r="T175" s="6">
        <v>0</v>
      </c>
      <c r="U175" s="7">
        <v>0</v>
      </c>
      <c r="V175" s="8">
        <f t="shared" si="7"/>
        <v>0</v>
      </c>
    </row>
    <row r="176" spans="2:22" x14ac:dyDescent="0.2">
      <c r="B176" t="s">
        <v>31</v>
      </c>
      <c r="C176">
        <v>28226900</v>
      </c>
      <c r="D176" t="s">
        <v>333</v>
      </c>
      <c r="E176" t="s">
        <v>332</v>
      </c>
      <c r="F176">
        <v>135</v>
      </c>
      <c r="G176" t="s">
        <v>34</v>
      </c>
      <c r="H176" t="s">
        <v>27</v>
      </c>
      <c r="I176" t="s">
        <v>218</v>
      </c>
      <c r="J176" s="1" t="s">
        <v>34</v>
      </c>
      <c r="K176">
        <v>84</v>
      </c>
      <c r="L176" s="4"/>
      <c r="M176" s="4"/>
      <c r="N176" s="4"/>
      <c r="O176" s="4"/>
      <c r="P176" s="4"/>
      <c r="Q176" s="4"/>
      <c r="R176" s="4"/>
      <c r="S176" s="5">
        <v>1</v>
      </c>
      <c r="T176" s="6">
        <v>0</v>
      </c>
      <c r="U176" s="7">
        <v>0</v>
      </c>
      <c r="V176" s="8">
        <f t="shared" si="7"/>
        <v>0</v>
      </c>
    </row>
    <row r="177" spans="1:22" x14ac:dyDescent="0.2">
      <c r="B177" t="s">
        <v>31</v>
      </c>
      <c r="C177">
        <v>28226930</v>
      </c>
      <c r="D177" t="s">
        <v>334</v>
      </c>
      <c r="E177" t="s">
        <v>332</v>
      </c>
      <c r="F177">
        <v>135</v>
      </c>
      <c r="G177" t="s">
        <v>34</v>
      </c>
      <c r="H177" t="s">
        <v>27</v>
      </c>
      <c r="I177" t="s">
        <v>218</v>
      </c>
      <c r="J177" s="1" t="s">
        <v>34</v>
      </c>
      <c r="K177">
        <v>84</v>
      </c>
      <c r="L177" s="4"/>
      <c r="M177" s="4"/>
      <c r="N177" s="4"/>
      <c r="O177" s="4"/>
      <c r="P177" s="4"/>
      <c r="Q177" s="4"/>
      <c r="R177" s="4"/>
      <c r="S177" s="5">
        <v>1</v>
      </c>
      <c r="T177" s="6">
        <v>0</v>
      </c>
      <c r="U177" s="7">
        <v>0</v>
      </c>
      <c r="V177" s="8">
        <f t="shared" si="7"/>
        <v>0</v>
      </c>
    </row>
    <row r="178" spans="1:22" x14ac:dyDescent="0.2">
      <c r="B178" t="s">
        <v>31</v>
      </c>
      <c r="C178">
        <v>28241583</v>
      </c>
      <c r="D178" t="s">
        <v>335</v>
      </c>
      <c r="E178" t="s">
        <v>321</v>
      </c>
      <c r="F178">
        <v>200</v>
      </c>
      <c r="G178" t="s">
        <v>34</v>
      </c>
      <c r="H178" t="s">
        <v>41</v>
      </c>
      <c r="I178" t="s">
        <v>218</v>
      </c>
      <c r="J178" s="1" t="s">
        <v>34</v>
      </c>
      <c r="K178">
        <v>70</v>
      </c>
      <c r="L178" s="4"/>
      <c r="M178" s="4"/>
      <c r="N178" s="4"/>
      <c r="O178" s="4"/>
      <c r="P178" s="4"/>
      <c r="Q178" s="4"/>
      <c r="R178" s="4"/>
      <c r="S178" s="5">
        <v>1</v>
      </c>
      <c r="T178" s="6">
        <v>0</v>
      </c>
      <c r="U178" s="7">
        <v>0</v>
      </c>
      <c r="V178" s="8">
        <f t="shared" si="7"/>
        <v>0</v>
      </c>
    </row>
    <row r="179" spans="1:22" x14ac:dyDescent="0.2">
      <c r="B179" t="s">
        <v>31</v>
      </c>
      <c r="C179">
        <v>28237940</v>
      </c>
      <c r="D179" t="s">
        <v>336</v>
      </c>
      <c r="E179" t="s">
        <v>337</v>
      </c>
      <c r="F179">
        <v>24</v>
      </c>
      <c r="G179" t="s">
        <v>34</v>
      </c>
      <c r="H179" t="s">
        <v>27</v>
      </c>
      <c r="I179" t="s">
        <v>28</v>
      </c>
      <c r="J179" s="1" t="s">
        <v>34</v>
      </c>
      <c r="K179">
        <v>66</v>
      </c>
      <c r="L179" s="4"/>
      <c r="M179" s="4"/>
      <c r="N179" s="4"/>
      <c r="O179" s="4"/>
      <c r="P179" s="4"/>
      <c r="Q179" s="4"/>
      <c r="R179" s="4"/>
      <c r="S179" s="5">
        <v>1</v>
      </c>
      <c r="T179" s="6">
        <v>0</v>
      </c>
      <c r="U179" s="7">
        <v>0</v>
      </c>
      <c r="V179" s="8">
        <f t="shared" si="7"/>
        <v>0</v>
      </c>
    </row>
    <row r="180" spans="1:22" x14ac:dyDescent="0.2">
      <c r="B180" t="s">
        <v>31</v>
      </c>
      <c r="C180">
        <v>28216500</v>
      </c>
      <c r="D180" t="s">
        <v>338</v>
      </c>
      <c r="E180" t="s">
        <v>330</v>
      </c>
      <c r="F180">
        <v>180</v>
      </c>
      <c r="G180" t="s">
        <v>34</v>
      </c>
      <c r="H180" t="s">
        <v>293</v>
      </c>
      <c r="I180" t="s">
        <v>218</v>
      </c>
      <c r="J180" s="1" t="s">
        <v>34</v>
      </c>
      <c r="K180">
        <v>61</v>
      </c>
      <c r="L180" s="4"/>
      <c r="M180" s="4"/>
      <c r="N180" s="4"/>
      <c r="O180" s="4"/>
      <c r="P180" s="4"/>
      <c r="Q180" s="4"/>
      <c r="R180" s="4"/>
      <c r="S180" s="5">
        <v>1</v>
      </c>
      <c r="T180" s="6">
        <v>0</v>
      </c>
      <c r="U180" s="7">
        <v>0</v>
      </c>
      <c r="V180" s="8">
        <f t="shared" si="7"/>
        <v>0</v>
      </c>
    </row>
    <row r="181" spans="1:22" x14ac:dyDescent="0.2">
      <c r="B181" t="s">
        <v>31</v>
      </c>
      <c r="C181">
        <v>25401910</v>
      </c>
      <c r="D181" t="s">
        <v>339</v>
      </c>
      <c r="E181" t="s">
        <v>340</v>
      </c>
      <c r="F181">
        <v>6</v>
      </c>
      <c r="G181" t="s">
        <v>34</v>
      </c>
      <c r="H181" t="s">
        <v>27</v>
      </c>
      <c r="I181" t="s">
        <v>293</v>
      </c>
      <c r="J181" s="1" t="s">
        <v>34</v>
      </c>
      <c r="K181">
        <v>50</v>
      </c>
      <c r="L181" s="4"/>
      <c r="M181" s="4"/>
      <c r="N181" s="4"/>
      <c r="O181" s="4"/>
      <c r="P181" s="4"/>
      <c r="Q181" s="4"/>
      <c r="R181" s="4"/>
      <c r="S181" s="5">
        <v>1</v>
      </c>
      <c r="T181" s="6">
        <v>0</v>
      </c>
      <c r="U181" s="7">
        <v>0</v>
      </c>
      <c r="V181" s="8">
        <f t="shared" si="7"/>
        <v>0</v>
      </c>
    </row>
    <row r="182" spans="1:22" x14ac:dyDescent="0.2">
      <c r="B182" t="s">
        <v>31</v>
      </c>
      <c r="C182">
        <v>28200448</v>
      </c>
      <c r="D182" t="s">
        <v>341</v>
      </c>
      <c r="E182" t="s">
        <v>342</v>
      </c>
      <c r="F182">
        <v>24</v>
      </c>
      <c r="G182" t="s">
        <v>34</v>
      </c>
      <c r="H182" t="s">
        <v>27</v>
      </c>
      <c r="I182" t="s">
        <v>28</v>
      </c>
      <c r="J182" s="1" t="s">
        <v>34</v>
      </c>
      <c r="K182">
        <v>50</v>
      </c>
      <c r="L182" s="4"/>
      <c r="M182" s="4"/>
      <c r="N182" s="4"/>
      <c r="O182" s="4"/>
      <c r="P182" s="4"/>
      <c r="Q182" s="4"/>
      <c r="R182" s="4"/>
      <c r="S182" s="5">
        <v>1</v>
      </c>
      <c r="T182" s="6">
        <v>0</v>
      </c>
      <c r="U182" s="7">
        <v>0</v>
      </c>
      <c r="V182" s="8">
        <f t="shared" si="7"/>
        <v>0</v>
      </c>
    </row>
    <row r="183" spans="1:22" x14ac:dyDescent="0.2">
      <c r="B183" t="s">
        <v>23</v>
      </c>
      <c r="C183">
        <v>93941</v>
      </c>
      <c r="D183" t="s">
        <v>343</v>
      </c>
      <c r="E183" t="s">
        <v>300</v>
      </c>
      <c r="F183" t="s">
        <v>315</v>
      </c>
      <c r="G183">
        <v>24</v>
      </c>
      <c r="H183" t="s">
        <v>27</v>
      </c>
      <c r="I183" t="s">
        <v>28</v>
      </c>
      <c r="J183" s="1">
        <v>8710739496396</v>
      </c>
      <c r="K183">
        <v>48</v>
      </c>
      <c r="L183" s="4"/>
      <c r="M183" s="4"/>
      <c r="N183" s="4"/>
      <c r="O183" s="4"/>
      <c r="P183" s="4"/>
      <c r="Q183" s="4"/>
      <c r="R183" s="4"/>
      <c r="S183" s="5">
        <v>1</v>
      </c>
      <c r="T183" s="6">
        <v>0</v>
      </c>
      <c r="U183" s="7">
        <v>0</v>
      </c>
      <c r="V183" s="8">
        <f t="shared" si="7"/>
        <v>0</v>
      </c>
    </row>
    <row r="184" spans="1:22" x14ac:dyDescent="0.2">
      <c r="A184" s="9"/>
      <c r="B184" t="s">
        <v>23</v>
      </c>
      <c r="C184">
        <v>363180</v>
      </c>
      <c r="D184" t="s">
        <v>344</v>
      </c>
      <c r="E184" t="s">
        <v>345</v>
      </c>
      <c r="F184" t="s">
        <v>262</v>
      </c>
      <c r="G184">
        <v>24</v>
      </c>
      <c r="H184" t="s">
        <v>27</v>
      </c>
      <c r="I184" t="s">
        <v>293</v>
      </c>
      <c r="J184" s="1">
        <v>8713500007562</v>
      </c>
      <c r="K184">
        <v>48</v>
      </c>
      <c r="L184" s="4"/>
      <c r="M184" s="4"/>
      <c r="N184" s="4"/>
      <c r="O184" s="4"/>
      <c r="P184" s="4"/>
      <c r="Q184" s="4"/>
      <c r="R184" s="4"/>
      <c r="S184" s="5">
        <v>1</v>
      </c>
      <c r="T184" s="6">
        <v>0</v>
      </c>
      <c r="U184" s="7">
        <v>0</v>
      </c>
      <c r="V184" s="8">
        <f t="shared" si="7"/>
        <v>0</v>
      </c>
    </row>
    <row r="185" spans="1:22" x14ac:dyDescent="0.2">
      <c r="B185" t="s">
        <v>23</v>
      </c>
      <c r="C185">
        <v>484500</v>
      </c>
      <c r="D185" t="s">
        <v>346</v>
      </c>
      <c r="E185" t="s">
        <v>347</v>
      </c>
      <c r="F185" t="s">
        <v>348</v>
      </c>
      <c r="G185">
        <v>24</v>
      </c>
      <c r="H185" t="s">
        <v>27</v>
      </c>
      <c r="I185" t="s">
        <v>28</v>
      </c>
      <c r="J185" s="1">
        <v>8593893720442</v>
      </c>
      <c r="K185">
        <v>48</v>
      </c>
      <c r="L185" s="4"/>
      <c r="M185" s="4"/>
      <c r="N185" s="4"/>
      <c r="O185" s="4"/>
      <c r="P185" s="4"/>
      <c r="Q185" s="4"/>
      <c r="R185" s="4"/>
      <c r="S185" s="5">
        <v>1</v>
      </c>
      <c r="T185" s="6">
        <v>0</v>
      </c>
      <c r="U185" s="7">
        <v>0</v>
      </c>
      <c r="V185" s="8">
        <f t="shared" si="7"/>
        <v>0</v>
      </c>
    </row>
    <row r="186" spans="1:22" x14ac:dyDescent="0.2">
      <c r="B186" t="s">
        <v>23</v>
      </c>
      <c r="C186">
        <v>496630</v>
      </c>
      <c r="D186" t="s">
        <v>349</v>
      </c>
      <c r="E186" t="s">
        <v>345</v>
      </c>
      <c r="F186" t="s">
        <v>262</v>
      </c>
      <c r="G186">
        <v>24</v>
      </c>
      <c r="H186" t="s">
        <v>27</v>
      </c>
      <c r="I186" t="s">
        <v>293</v>
      </c>
      <c r="J186" s="1">
        <v>8713500008101</v>
      </c>
      <c r="K186">
        <v>48</v>
      </c>
      <c r="L186" s="4"/>
      <c r="M186" s="4"/>
      <c r="N186" s="4"/>
      <c r="O186" s="4"/>
      <c r="P186" s="4"/>
      <c r="Q186" s="4"/>
      <c r="R186" s="4"/>
      <c r="S186" s="5">
        <v>1</v>
      </c>
      <c r="T186" s="6">
        <v>0</v>
      </c>
      <c r="U186" s="7">
        <v>0</v>
      </c>
      <c r="V186" s="8">
        <f t="shared" si="7"/>
        <v>0</v>
      </c>
    </row>
    <row r="187" spans="1:22" x14ac:dyDescent="0.2">
      <c r="B187" t="s">
        <v>31</v>
      </c>
      <c r="C187" s="9">
        <v>28216520</v>
      </c>
      <c r="D187" s="9" t="s">
        <v>350</v>
      </c>
      <c r="E187" s="9" t="s">
        <v>330</v>
      </c>
      <c r="F187" s="9">
        <v>180</v>
      </c>
      <c r="G187" s="9" t="s">
        <v>34</v>
      </c>
      <c r="H187" s="9" t="s">
        <v>293</v>
      </c>
      <c r="I187" s="9" t="s">
        <v>218</v>
      </c>
      <c r="J187" s="10" t="s">
        <v>34</v>
      </c>
      <c r="K187" s="9">
        <v>46</v>
      </c>
      <c r="L187" s="4"/>
      <c r="M187" s="4"/>
      <c r="N187" s="4"/>
      <c r="O187" s="4"/>
      <c r="P187" s="4"/>
      <c r="Q187" s="4"/>
      <c r="R187" s="4"/>
      <c r="S187" s="5">
        <v>1</v>
      </c>
      <c r="T187" s="6">
        <v>0</v>
      </c>
      <c r="U187" s="7">
        <v>0</v>
      </c>
      <c r="V187" s="8">
        <f t="shared" si="7"/>
        <v>0</v>
      </c>
    </row>
    <row r="188" spans="1:22" x14ac:dyDescent="0.2">
      <c r="B188" t="s">
        <v>31</v>
      </c>
      <c r="C188">
        <v>28228615</v>
      </c>
      <c r="D188" t="s">
        <v>351</v>
      </c>
      <c r="E188" t="s">
        <v>352</v>
      </c>
      <c r="F188">
        <v>40</v>
      </c>
      <c r="G188" t="s">
        <v>34</v>
      </c>
      <c r="H188" t="s">
        <v>27</v>
      </c>
      <c r="I188" t="s">
        <v>353</v>
      </c>
      <c r="J188" s="1" t="s">
        <v>34</v>
      </c>
      <c r="K188">
        <v>46</v>
      </c>
      <c r="L188" s="4"/>
      <c r="M188" s="4"/>
      <c r="N188" s="4"/>
      <c r="O188" s="4"/>
      <c r="P188" s="4"/>
      <c r="Q188" s="4"/>
      <c r="R188" s="4"/>
      <c r="S188" s="5">
        <v>1</v>
      </c>
      <c r="T188" s="6">
        <v>0</v>
      </c>
      <c r="U188" s="7">
        <v>0</v>
      </c>
      <c r="V188" s="8">
        <f t="shared" si="7"/>
        <v>0</v>
      </c>
    </row>
    <row r="189" spans="1:22" x14ac:dyDescent="0.2">
      <c r="B189" t="s">
        <v>31</v>
      </c>
      <c r="C189">
        <v>28010083</v>
      </c>
      <c r="D189" t="s">
        <v>354</v>
      </c>
      <c r="E189" t="s">
        <v>317</v>
      </c>
      <c r="F189">
        <v>30</v>
      </c>
      <c r="G189" t="s">
        <v>34</v>
      </c>
      <c r="H189" t="s">
        <v>27</v>
      </c>
      <c r="I189" t="s">
        <v>28</v>
      </c>
      <c r="J189" s="1" t="s">
        <v>34</v>
      </c>
      <c r="K189">
        <v>43</v>
      </c>
      <c r="L189" s="4"/>
      <c r="M189" s="4"/>
      <c r="N189" s="4"/>
      <c r="O189" s="4"/>
      <c r="P189" s="4"/>
      <c r="Q189" s="4"/>
      <c r="R189" s="4"/>
      <c r="S189" s="5">
        <v>1</v>
      </c>
      <c r="T189" s="6">
        <v>0</v>
      </c>
      <c r="U189" s="7">
        <v>0</v>
      </c>
      <c r="V189" s="8">
        <f t="shared" si="7"/>
        <v>0</v>
      </c>
    </row>
    <row r="190" spans="1:22" x14ac:dyDescent="0.2">
      <c r="B190" t="s">
        <v>23</v>
      </c>
      <c r="C190">
        <v>80214</v>
      </c>
      <c r="D190" t="s">
        <v>355</v>
      </c>
      <c r="E190" t="s">
        <v>356</v>
      </c>
      <c r="F190" t="s">
        <v>271</v>
      </c>
      <c r="G190">
        <v>36</v>
      </c>
      <c r="H190" t="s">
        <v>27</v>
      </c>
      <c r="I190" t="s">
        <v>293</v>
      </c>
      <c r="J190" s="1">
        <v>7622210717061</v>
      </c>
      <c r="K190">
        <v>36</v>
      </c>
      <c r="L190" s="4"/>
      <c r="M190" s="4"/>
      <c r="N190" s="4"/>
      <c r="O190" s="4"/>
      <c r="P190" s="4"/>
      <c r="Q190" s="4"/>
      <c r="R190" s="4"/>
      <c r="S190" s="5">
        <v>1</v>
      </c>
      <c r="T190" s="6">
        <v>0</v>
      </c>
      <c r="U190" s="7">
        <v>0</v>
      </c>
      <c r="V190" s="8">
        <f t="shared" si="7"/>
        <v>0</v>
      </c>
    </row>
    <row r="191" spans="1:22" x14ac:dyDescent="0.2">
      <c r="B191" t="s">
        <v>31</v>
      </c>
      <c r="C191">
        <v>28227349</v>
      </c>
      <c r="D191" t="s">
        <v>357</v>
      </c>
      <c r="E191" t="s">
        <v>337</v>
      </c>
      <c r="F191">
        <v>24</v>
      </c>
      <c r="G191" t="s">
        <v>34</v>
      </c>
      <c r="H191" t="s">
        <v>27</v>
      </c>
      <c r="I191" t="s">
        <v>28</v>
      </c>
      <c r="J191" s="1" t="s">
        <v>34</v>
      </c>
      <c r="K191">
        <v>35</v>
      </c>
      <c r="L191" s="4"/>
      <c r="M191" s="4"/>
      <c r="N191" s="4"/>
      <c r="O191" s="4"/>
      <c r="P191" s="4"/>
      <c r="Q191" s="4"/>
      <c r="R191" s="4"/>
      <c r="S191" s="5">
        <v>1</v>
      </c>
      <c r="T191" s="6">
        <v>0</v>
      </c>
      <c r="U191" s="7">
        <v>0</v>
      </c>
      <c r="V191" s="8">
        <f t="shared" si="7"/>
        <v>0</v>
      </c>
    </row>
    <row r="192" spans="1:22" x14ac:dyDescent="0.2">
      <c r="B192" t="s">
        <v>31</v>
      </c>
      <c r="C192">
        <v>28200439</v>
      </c>
      <c r="D192" t="s">
        <v>358</v>
      </c>
      <c r="E192" t="s">
        <v>342</v>
      </c>
      <c r="F192">
        <v>24</v>
      </c>
      <c r="G192" t="s">
        <v>34</v>
      </c>
      <c r="H192" t="s">
        <v>27</v>
      </c>
      <c r="I192" t="s">
        <v>28</v>
      </c>
      <c r="J192" s="1" t="s">
        <v>34</v>
      </c>
      <c r="K192">
        <v>33</v>
      </c>
      <c r="L192" s="4"/>
      <c r="M192" s="4"/>
      <c r="N192" s="4"/>
      <c r="O192" s="4"/>
      <c r="P192" s="4"/>
      <c r="Q192" s="4"/>
      <c r="R192" s="4"/>
      <c r="S192" s="5">
        <v>1</v>
      </c>
      <c r="T192" s="6">
        <v>0</v>
      </c>
      <c r="U192" s="7">
        <v>0</v>
      </c>
      <c r="V192" s="8">
        <f t="shared" si="7"/>
        <v>0</v>
      </c>
    </row>
    <row r="193" spans="1:22" x14ac:dyDescent="0.2">
      <c r="B193" t="s">
        <v>23</v>
      </c>
      <c r="C193">
        <v>181710</v>
      </c>
      <c r="D193" t="s">
        <v>359</v>
      </c>
      <c r="E193" t="s">
        <v>360</v>
      </c>
      <c r="F193" t="s">
        <v>361</v>
      </c>
      <c r="G193">
        <v>16</v>
      </c>
      <c r="H193" t="s">
        <v>27</v>
      </c>
      <c r="I193" t="s">
        <v>52</v>
      </c>
      <c r="J193" s="1">
        <v>8710844003960</v>
      </c>
      <c r="K193">
        <v>32</v>
      </c>
      <c r="L193" s="4"/>
      <c r="M193" s="4"/>
      <c r="N193" s="4"/>
      <c r="O193" s="4"/>
      <c r="P193" s="4"/>
      <c r="Q193" s="4"/>
      <c r="R193" s="4"/>
      <c r="S193" s="5">
        <v>1</v>
      </c>
      <c r="T193" s="6">
        <v>0</v>
      </c>
      <c r="U193" s="7">
        <v>0</v>
      </c>
      <c r="V193" s="8">
        <f t="shared" si="7"/>
        <v>0</v>
      </c>
    </row>
    <row r="194" spans="1:22" x14ac:dyDescent="0.2">
      <c r="A194" s="9"/>
      <c r="B194" t="s">
        <v>23</v>
      </c>
      <c r="C194">
        <v>485420</v>
      </c>
      <c r="D194" t="s">
        <v>362</v>
      </c>
      <c r="E194" t="s">
        <v>363</v>
      </c>
      <c r="F194" t="s">
        <v>214</v>
      </c>
      <c r="G194">
        <v>10</v>
      </c>
      <c r="H194" t="s">
        <v>27</v>
      </c>
      <c r="I194" t="s">
        <v>52</v>
      </c>
      <c r="J194" s="1">
        <v>4014400901191</v>
      </c>
      <c r="K194">
        <v>30</v>
      </c>
      <c r="L194" s="4"/>
      <c r="M194" s="4"/>
      <c r="N194" s="4"/>
      <c r="O194" s="4"/>
      <c r="P194" s="4"/>
      <c r="Q194" s="4"/>
      <c r="R194" s="4"/>
      <c r="S194" s="5">
        <v>1</v>
      </c>
      <c r="T194" s="6">
        <v>0</v>
      </c>
      <c r="U194" s="7">
        <v>0</v>
      </c>
      <c r="V194" s="8">
        <f t="shared" si="7"/>
        <v>0</v>
      </c>
    </row>
    <row r="195" spans="1:22" x14ac:dyDescent="0.2">
      <c r="B195" t="s">
        <v>23</v>
      </c>
      <c r="C195">
        <v>379000</v>
      </c>
      <c r="D195" t="s">
        <v>364</v>
      </c>
      <c r="E195" t="s">
        <v>365</v>
      </c>
      <c r="F195" t="s">
        <v>366</v>
      </c>
      <c r="G195">
        <v>28</v>
      </c>
      <c r="H195" t="s">
        <v>27</v>
      </c>
      <c r="I195" t="s">
        <v>28</v>
      </c>
      <c r="J195" s="1">
        <v>8710654151004</v>
      </c>
      <c r="K195">
        <v>28</v>
      </c>
      <c r="L195" s="4"/>
      <c r="M195" s="4"/>
      <c r="N195" s="4"/>
      <c r="O195" s="4"/>
      <c r="P195" s="4"/>
      <c r="Q195" s="4"/>
      <c r="R195" s="4"/>
      <c r="S195" s="5">
        <v>1</v>
      </c>
      <c r="T195" s="6">
        <v>0</v>
      </c>
      <c r="U195" s="7">
        <v>0</v>
      </c>
      <c r="V195" s="8">
        <f t="shared" si="7"/>
        <v>0</v>
      </c>
    </row>
    <row r="196" spans="1:22" x14ac:dyDescent="0.2">
      <c r="A196" s="18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21" t="s">
        <v>567</v>
      </c>
      <c r="U196" s="22">
        <f>AVERAGE(U133:U195)</f>
        <v>0</v>
      </c>
      <c r="V196" s="20"/>
    </row>
    <row r="197" spans="1:22" x14ac:dyDescent="0.2">
      <c r="A197" t="s">
        <v>367</v>
      </c>
      <c r="B197" t="s">
        <v>23</v>
      </c>
      <c r="C197">
        <v>93532</v>
      </c>
      <c r="D197" t="s">
        <v>368</v>
      </c>
      <c r="E197" t="s">
        <v>369</v>
      </c>
      <c r="F197" t="s">
        <v>370</v>
      </c>
      <c r="G197">
        <v>24</v>
      </c>
      <c r="H197" t="s">
        <v>27</v>
      </c>
      <c r="I197" t="s">
        <v>28</v>
      </c>
      <c r="J197" s="1">
        <v>8000500264850</v>
      </c>
      <c r="K197">
        <v>432</v>
      </c>
      <c r="L197" s="4"/>
      <c r="M197" s="4"/>
      <c r="N197" s="4"/>
      <c r="O197" s="4"/>
      <c r="P197" s="4"/>
      <c r="Q197" s="4"/>
      <c r="R197" s="4"/>
      <c r="S197" s="5">
        <v>1</v>
      </c>
      <c r="T197" s="6">
        <v>0</v>
      </c>
      <c r="U197" s="7">
        <v>0</v>
      </c>
      <c r="V197" s="8">
        <f>SUM(K197)*(S197*T197)*(1-U197)</f>
        <v>0</v>
      </c>
    </row>
    <row r="198" spans="1:22" x14ac:dyDescent="0.2">
      <c r="B198" t="s">
        <v>23</v>
      </c>
      <c r="C198">
        <v>440000</v>
      </c>
      <c r="D198" t="s">
        <v>371</v>
      </c>
      <c r="E198" t="s">
        <v>372</v>
      </c>
      <c r="F198" t="s">
        <v>373</v>
      </c>
      <c r="G198">
        <v>30</v>
      </c>
      <c r="H198" t="s">
        <v>27</v>
      </c>
      <c r="I198" t="s">
        <v>194</v>
      </c>
      <c r="J198" s="1">
        <v>80761761</v>
      </c>
      <c r="K198">
        <v>270</v>
      </c>
      <c r="L198" s="4"/>
      <c r="M198" s="4"/>
      <c r="N198" s="4"/>
      <c r="O198" s="4"/>
      <c r="P198" s="4"/>
      <c r="Q198" s="4"/>
      <c r="R198" s="4"/>
      <c r="S198" s="5">
        <v>1</v>
      </c>
      <c r="T198" s="6">
        <v>0</v>
      </c>
      <c r="U198" s="7">
        <v>0</v>
      </c>
      <c r="V198" s="8">
        <f t="shared" ref="V198:V228" si="8">SUM(K198)*(S198*T198)*(1-U198)</f>
        <v>0</v>
      </c>
    </row>
    <row r="199" spans="1:22" x14ac:dyDescent="0.2">
      <c r="B199" t="s">
        <v>31</v>
      </c>
      <c r="C199">
        <v>21314258</v>
      </c>
      <c r="D199" t="s">
        <v>374</v>
      </c>
      <c r="E199" t="s">
        <v>375</v>
      </c>
      <c r="F199">
        <v>360</v>
      </c>
      <c r="G199" t="s">
        <v>34</v>
      </c>
      <c r="H199" t="s">
        <v>376</v>
      </c>
      <c r="I199" t="s">
        <v>218</v>
      </c>
      <c r="J199" s="1" t="s">
        <v>34</v>
      </c>
      <c r="K199">
        <v>245</v>
      </c>
      <c r="L199" s="4"/>
      <c r="M199" s="4"/>
      <c r="N199" s="4"/>
      <c r="O199" s="4"/>
      <c r="P199" s="4"/>
      <c r="Q199" s="4"/>
      <c r="R199" s="4"/>
      <c r="S199" s="5">
        <v>1</v>
      </c>
      <c r="T199" s="6">
        <v>0</v>
      </c>
      <c r="U199" s="7">
        <v>0</v>
      </c>
      <c r="V199" s="8">
        <f t="shared" si="8"/>
        <v>0</v>
      </c>
    </row>
    <row r="200" spans="1:22" x14ac:dyDescent="0.2">
      <c r="B200" t="s">
        <v>23</v>
      </c>
      <c r="C200">
        <v>427950</v>
      </c>
      <c r="D200" t="s">
        <v>377</v>
      </c>
      <c r="E200" t="s">
        <v>378</v>
      </c>
      <c r="F200" t="s">
        <v>379</v>
      </c>
      <c r="G200">
        <v>24</v>
      </c>
      <c r="H200" t="s">
        <v>84</v>
      </c>
      <c r="I200" t="s">
        <v>89</v>
      </c>
      <c r="J200" s="1">
        <v>24000006374</v>
      </c>
      <c r="K200">
        <v>168</v>
      </c>
      <c r="L200" s="4"/>
      <c r="M200" s="4"/>
      <c r="N200" s="4"/>
      <c r="O200" s="4"/>
      <c r="P200" s="4"/>
      <c r="Q200" s="4"/>
      <c r="R200" s="4"/>
      <c r="S200" s="5">
        <v>1</v>
      </c>
      <c r="T200" s="6">
        <v>0</v>
      </c>
      <c r="U200" s="7">
        <v>0</v>
      </c>
      <c r="V200" s="8">
        <f t="shared" si="8"/>
        <v>0</v>
      </c>
    </row>
    <row r="201" spans="1:22" x14ac:dyDescent="0.2">
      <c r="B201" t="s">
        <v>23</v>
      </c>
      <c r="C201">
        <v>67961</v>
      </c>
      <c r="D201" t="s">
        <v>380</v>
      </c>
      <c r="E201" t="s">
        <v>369</v>
      </c>
      <c r="F201" t="s">
        <v>288</v>
      </c>
      <c r="G201">
        <v>120</v>
      </c>
      <c r="H201" t="s">
        <v>27</v>
      </c>
      <c r="I201" t="s">
        <v>381</v>
      </c>
      <c r="J201" s="1">
        <v>80751151</v>
      </c>
      <c r="K201">
        <v>120</v>
      </c>
      <c r="L201" s="4"/>
      <c r="M201" s="4"/>
      <c r="N201" s="4"/>
      <c r="O201" s="4"/>
      <c r="P201" s="4"/>
      <c r="Q201" s="4"/>
      <c r="R201" s="4"/>
      <c r="S201" s="5">
        <v>1</v>
      </c>
      <c r="T201" s="6">
        <v>0</v>
      </c>
      <c r="U201" s="7">
        <v>0</v>
      </c>
      <c r="V201" s="8">
        <f t="shared" si="8"/>
        <v>0</v>
      </c>
    </row>
    <row r="202" spans="1:22" x14ac:dyDescent="0.2">
      <c r="B202" t="s">
        <v>23</v>
      </c>
      <c r="C202">
        <v>127033</v>
      </c>
      <c r="D202" t="s">
        <v>382</v>
      </c>
      <c r="E202" t="s">
        <v>383</v>
      </c>
      <c r="F202" t="s">
        <v>384</v>
      </c>
      <c r="G202">
        <v>8</v>
      </c>
      <c r="H202" t="s">
        <v>27</v>
      </c>
      <c r="I202" t="s">
        <v>38</v>
      </c>
      <c r="J202" s="1">
        <v>8710398521545</v>
      </c>
      <c r="K202">
        <v>104</v>
      </c>
      <c r="L202" s="4"/>
      <c r="M202" s="4"/>
      <c r="N202" s="4"/>
      <c r="O202" s="4"/>
      <c r="P202" s="4"/>
      <c r="Q202" s="4"/>
      <c r="R202" s="4"/>
      <c r="S202" s="5">
        <v>1</v>
      </c>
      <c r="T202" s="6">
        <v>0</v>
      </c>
      <c r="U202" s="7">
        <v>0</v>
      </c>
      <c r="V202" s="8">
        <f t="shared" si="8"/>
        <v>0</v>
      </c>
    </row>
    <row r="203" spans="1:22" x14ac:dyDescent="0.2">
      <c r="B203" t="s">
        <v>23</v>
      </c>
      <c r="C203">
        <v>67443</v>
      </c>
      <c r="D203" t="s">
        <v>385</v>
      </c>
      <c r="E203" t="s">
        <v>386</v>
      </c>
      <c r="F203" t="s">
        <v>265</v>
      </c>
      <c r="G203">
        <v>25</v>
      </c>
      <c r="H203" t="s">
        <v>27</v>
      </c>
      <c r="I203" t="s">
        <v>72</v>
      </c>
      <c r="J203" s="1">
        <v>5410522463187</v>
      </c>
      <c r="K203">
        <v>100</v>
      </c>
      <c r="L203" s="4"/>
      <c r="M203" s="4"/>
      <c r="N203" s="4"/>
      <c r="O203" s="4"/>
      <c r="P203" s="4"/>
      <c r="Q203" s="4"/>
      <c r="R203" s="4"/>
      <c r="S203" s="5">
        <v>1</v>
      </c>
      <c r="T203" s="6">
        <v>0</v>
      </c>
      <c r="U203" s="7">
        <v>0</v>
      </c>
      <c r="V203" s="8">
        <f t="shared" si="8"/>
        <v>0</v>
      </c>
    </row>
    <row r="204" spans="1:22" x14ac:dyDescent="0.2">
      <c r="B204" t="s">
        <v>31</v>
      </c>
      <c r="C204">
        <v>22021990</v>
      </c>
      <c r="D204" t="s">
        <v>387</v>
      </c>
      <c r="E204" t="s">
        <v>388</v>
      </c>
      <c r="F204">
        <v>21</v>
      </c>
      <c r="G204" t="s">
        <v>34</v>
      </c>
      <c r="H204" t="s">
        <v>27</v>
      </c>
      <c r="I204" t="s">
        <v>41</v>
      </c>
      <c r="J204" s="1" t="s">
        <v>34</v>
      </c>
      <c r="K204">
        <v>75</v>
      </c>
      <c r="L204" s="4"/>
      <c r="M204" s="4"/>
      <c r="N204" s="4"/>
      <c r="O204" s="4"/>
      <c r="P204" s="4"/>
      <c r="Q204" s="4"/>
      <c r="R204" s="4"/>
      <c r="S204" s="5">
        <v>1</v>
      </c>
      <c r="T204" s="6">
        <v>0</v>
      </c>
      <c r="U204" s="7">
        <v>0</v>
      </c>
      <c r="V204" s="8">
        <f t="shared" si="8"/>
        <v>0</v>
      </c>
    </row>
    <row r="205" spans="1:22" x14ac:dyDescent="0.2">
      <c r="B205" t="s">
        <v>31</v>
      </c>
      <c r="C205">
        <v>24109760</v>
      </c>
      <c r="D205" t="s">
        <v>389</v>
      </c>
      <c r="E205" t="s">
        <v>390</v>
      </c>
      <c r="F205">
        <v>900</v>
      </c>
      <c r="G205" t="s">
        <v>34</v>
      </c>
      <c r="H205" t="s">
        <v>147</v>
      </c>
      <c r="I205" t="s">
        <v>391</v>
      </c>
      <c r="J205" s="1" t="s">
        <v>34</v>
      </c>
      <c r="K205">
        <v>66</v>
      </c>
      <c r="L205" s="4"/>
      <c r="M205" s="4"/>
      <c r="N205" s="4"/>
      <c r="O205" s="4"/>
      <c r="P205" s="4"/>
      <c r="Q205" s="4"/>
      <c r="R205" s="4"/>
      <c r="S205" s="5">
        <v>1</v>
      </c>
      <c r="T205" s="6">
        <v>0</v>
      </c>
      <c r="U205" s="7">
        <v>0</v>
      </c>
      <c r="V205" s="8">
        <f t="shared" si="8"/>
        <v>0</v>
      </c>
    </row>
    <row r="206" spans="1:22" x14ac:dyDescent="0.2">
      <c r="B206" t="s">
        <v>31</v>
      </c>
      <c r="C206">
        <v>22022180</v>
      </c>
      <c r="D206" t="s">
        <v>392</v>
      </c>
      <c r="E206" t="s">
        <v>388</v>
      </c>
      <c r="F206">
        <v>404</v>
      </c>
      <c r="G206" t="s">
        <v>34</v>
      </c>
      <c r="H206" t="s">
        <v>41</v>
      </c>
      <c r="I206" t="s">
        <v>218</v>
      </c>
      <c r="J206" s="1" t="s">
        <v>34</v>
      </c>
      <c r="K206">
        <v>62</v>
      </c>
      <c r="L206" s="4"/>
      <c r="M206" s="4"/>
      <c r="N206" s="4"/>
      <c r="O206" s="4"/>
      <c r="P206" s="4"/>
      <c r="Q206" s="4"/>
      <c r="R206" s="4"/>
      <c r="S206" s="5">
        <v>1</v>
      </c>
      <c r="T206" s="6">
        <v>0</v>
      </c>
      <c r="U206" s="7">
        <v>0</v>
      </c>
      <c r="V206" s="8">
        <f t="shared" si="8"/>
        <v>0</v>
      </c>
    </row>
    <row r="207" spans="1:22" x14ac:dyDescent="0.2">
      <c r="B207" t="s">
        <v>23</v>
      </c>
      <c r="C207">
        <v>123916</v>
      </c>
      <c r="D207" t="s">
        <v>393</v>
      </c>
      <c r="E207" t="s">
        <v>394</v>
      </c>
      <c r="F207" t="s">
        <v>83</v>
      </c>
      <c r="G207">
        <v>6</v>
      </c>
      <c r="H207" t="s">
        <v>84</v>
      </c>
      <c r="I207" t="s">
        <v>85</v>
      </c>
      <c r="J207" s="1">
        <v>8719075630297</v>
      </c>
      <c r="K207">
        <v>60</v>
      </c>
      <c r="L207" s="4"/>
      <c r="M207" s="4"/>
      <c r="N207" s="4"/>
      <c r="O207" s="4"/>
      <c r="P207" s="4"/>
      <c r="Q207" s="4"/>
      <c r="R207" s="4"/>
      <c r="S207" s="5">
        <v>1</v>
      </c>
      <c r="T207" s="6">
        <v>0</v>
      </c>
      <c r="U207" s="7">
        <v>0</v>
      </c>
      <c r="V207" s="8">
        <f t="shared" si="8"/>
        <v>0</v>
      </c>
    </row>
    <row r="208" spans="1:22" x14ac:dyDescent="0.2">
      <c r="B208" t="s">
        <v>31</v>
      </c>
      <c r="C208">
        <v>24109790</v>
      </c>
      <c r="D208" t="s">
        <v>395</v>
      </c>
      <c r="E208" t="s">
        <v>390</v>
      </c>
      <c r="F208">
        <v>900</v>
      </c>
      <c r="G208" t="s">
        <v>34</v>
      </c>
      <c r="H208" t="s">
        <v>147</v>
      </c>
      <c r="I208" t="s">
        <v>391</v>
      </c>
      <c r="J208" s="1" t="s">
        <v>34</v>
      </c>
      <c r="K208">
        <v>60</v>
      </c>
      <c r="L208" s="4"/>
      <c r="M208" s="4"/>
      <c r="N208" s="4"/>
      <c r="O208" s="4"/>
      <c r="P208" s="4"/>
      <c r="Q208" s="4"/>
      <c r="R208" s="4"/>
      <c r="S208" s="5">
        <v>1</v>
      </c>
      <c r="T208" s="6">
        <v>0</v>
      </c>
      <c r="U208" s="7">
        <v>0</v>
      </c>
      <c r="V208" s="8">
        <f t="shared" si="8"/>
        <v>0</v>
      </c>
    </row>
    <row r="209" spans="2:22" x14ac:dyDescent="0.2">
      <c r="B209" t="s">
        <v>31</v>
      </c>
      <c r="C209">
        <v>22021980</v>
      </c>
      <c r="D209" t="s">
        <v>396</v>
      </c>
      <c r="E209" t="s">
        <v>388</v>
      </c>
      <c r="F209">
        <v>21</v>
      </c>
      <c r="G209" t="s">
        <v>34</v>
      </c>
      <c r="H209" t="s">
        <v>27</v>
      </c>
      <c r="I209" t="s">
        <v>41</v>
      </c>
      <c r="J209" s="1" t="s">
        <v>34</v>
      </c>
      <c r="K209">
        <v>55</v>
      </c>
      <c r="L209" s="4"/>
      <c r="M209" s="4"/>
      <c r="N209" s="4"/>
      <c r="O209" s="4"/>
      <c r="P209" s="4"/>
      <c r="Q209" s="4"/>
      <c r="R209" s="4"/>
      <c r="S209" s="5">
        <v>1</v>
      </c>
      <c r="T209" s="6">
        <v>0</v>
      </c>
      <c r="U209" s="7">
        <v>0</v>
      </c>
      <c r="V209" s="8">
        <f t="shared" si="8"/>
        <v>0</v>
      </c>
    </row>
    <row r="210" spans="2:22" x14ac:dyDescent="0.2">
      <c r="B210" t="s">
        <v>31</v>
      </c>
      <c r="C210">
        <v>24172227</v>
      </c>
      <c r="D210" t="s">
        <v>397</v>
      </c>
      <c r="E210" t="s">
        <v>398</v>
      </c>
      <c r="F210">
        <v>850</v>
      </c>
      <c r="G210" t="s">
        <v>34</v>
      </c>
      <c r="H210" t="s">
        <v>399</v>
      </c>
      <c r="I210" t="s">
        <v>391</v>
      </c>
      <c r="J210" s="1" t="s">
        <v>34</v>
      </c>
      <c r="K210">
        <v>53</v>
      </c>
      <c r="L210" s="4"/>
      <c r="M210" s="4"/>
      <c r="N210" s="4"/>
      <c r="O210" s="4"/>
      <c r="P210" s="4"/>
      <c r="Q210" s="4"/>
      <c r="R210" s="4"/>
      <c r="S210" s="5">
        <v>1</v>
      </c>
      <c r="T210" s="6">
        <v>0</v>
      </c>
      <c r="U210" s="7">
        <v>0</v>
      </c>
      <c r="V210" s="8">
        <f t="shared" si="8"/>
        <v>0</v>
      </c>
    </row>
    <row r="211" spans="2:22" x14ac:dyDescent="0.2">
      <c r="B211" t="s">
        <v>23</v>
      </c>
      <c r="C211">
        <v>104444</v>
      </c>
      <c r="D211" t="s">
        <v>400</v>
      </c>
      <c r="E211" t="s">
        <v>25</v>
      </c>
      <c r="F211" t="s">
        <v>200</v>
      </c>
      <c r="G211">
        <v>1</v>
      </c>
      <c r="H211" t="s">
        <v>401</v>
      </c>
      <c r="I211" t="s">
        <v>401</v>
      </c>
      <c r="J211" s="1">
        <v>8710803036107</v>
      </c>
      <c r="K211">
        <v>50</v>
      </c>
      <c r="L211" s="4"/>
      <c r="M211" s="4"/>
      <c r="N211" s="4"/>
      <c r="O211" s="4"/>
      <c r="P211" s="4"/>
      <c r="Q211" s="4"/>
      <c r="R211" s="4"/>
      <c r="S211" s="5">
        <v>1</v>
      </c>
      <c r="T211" s="6">
        <v>0</v>
      </c>
      <c r="U211" s="7">
        <v>0</v>
      </c>
      <c r="V211" s="8">
        <f t="shared" si="8"/>
        <v>0</v>
      </c>
    </row>
    <row r="212" spans="2:22" x14ac:dyDescent="0.2">
      <c r="B212" t="s">
        <v>23</v>
      </c>
      <c r="C212">
        <v>150458</v>
      </c>
      <c r="D212" t="s">
        <v>402</v>
      </c>
      <c r="E212" t="s">
        <v>25</v>
      </c>
      <c r="F212" t="s">
        <v>214</v>
      </c>
      <c r="G212">
        <v>24</v>
      </c>
      <c r="H212" t="s">
        <v>27</v>
      </c>
      <c r="I212" t="s">
        <v>89</v>
      </c>
      <c r="J212" s="1">
        <v>8710803047929</v>
      </c>
      <c r="K212">
        <v>48</v>
      </c>
      <c r="L212" s="4"/>
      <c r="M212" s="4"/>
      <c r="N212" s="4"/>
      <c r="O212" s="4"/>
      <c r="P212" s="4"/>
      <c r="Q212" s="4"/>
      <c r="R212" s="4"/>
      <c r="S212" s="5">
        <v>1</v>
      </c>
      <c r="T212" s="6">
        <v>0</v>
      </c>
      <c r="U212" s="7">
        <v>0</v>
      </c>
      <c r="V212" s="8">
        <f t="shared" si="8"/>
        <v>0</v>
      </c>
    </row>
    <row r="213" spans="2:22" x14ac:dyDescent="0.2">
      <c r="B213" t="s">
        <v>23</v>
      </c>
      <c r="C213">
        <v>173110</v>
      </c>
      <c r="D213" t="s">
        <v>403</v>
      </c>
      <c r="E213" t="s">
        <v>404</v>
      </c>
      <c r="F213" t="s">
        <v>405</v>
      </c>
      <c r="G213">
        <v>12</v>
      </c>
      <c r="H213" t="s">
        <v>27</v>
      </c>
      <c r="I213" t="s">
        <v>38</v>
      </c>
      <c r="J213" s="1">
        <v>8710437003209</v>
      </c>
      <c r="K213">
        <v>48</v>
      </c>
      <c r="L213" s="4"/>
      <c r="M213" s="4"/>
      <c r="N213" s="4"/>
      <c r="O213" s="4"/>
      <c r="P213" s="4"/>
      <c r="Q213" s="4"/>
      <c r="R213" s="4"/>
      <c r="S213" s="5">
        <v>1</v>
      </c>
      <c r="T213" s="6">
        <v>0</v>
      </c>
      <c r="U213" s="7">
        <v>0</v>
      </c>
      <c r="V213" s="8">
        <f t="shared" si="8"/>
        <v>0</v>
      </c>
    </row>
    <row r="214" spans="2:22" x14ac:dyDescent="0.2">
      <c r="B214" t="s">
        <v>23</v>
      </c>
      <c r="C214">
        <v>173290</v>
      </c>
      <c r="D214" t="s">
        <v>406</v>
      </c>
      <c r="E214" t="s">
        <v>404</v>
      </c>
      <c r="F214" t="s">
        <v>34</v>
      </c>
      <c r="G214">
        <v>12</v>
      </c>
      <c r="H214" t="s">
        <v>27</v>
      </c>
      <c r="I214" t="s">
        <v>38</v>
      </c>
      <c r="J214" s="1">
        <v>8710437003223</v>
      </c>
      <c r="K214">
        <v>48</v>
      </c>
      <c r="L214" s="4"/>
      <c r="M214" s="4"/>
      <c r="N214" s="4"/>
      <c r="O214" s="4"/>
      <c r="P214" s="4"/>
      <c r="Q214" s="4"/>
      <c r="R214" s="4"/>
      <c r="S214" s="5">
        <v>1</v>
      </c>
      <c r="T214" s="6">
        <v>0</v>
      </c>
      <c r="U214" s="7">
        <v>0</v>
      </c>
      <c r="V214" s="8">
        <f t="shared" si="8"/>
        <v>0</v>
      </c>
    </row>
    <row r="215" spans="2:22" x14ac:dyDescent="0.2">
      <c r="B215" t="s">
        <v>23</v>
      </c>
      <c r="C215">
        <v>55782</v>
      </c>
      <c r="D215" t="s">
        <v>407</v>
      </c>
      <c r="E215" t="s">
        <v>25</v>
      </c>
      <c r="F215" t="s">
        <v>408</v>
      </c>
      <c r="G215">
        <v>1</v>
      </c>
      <c r="H215" t="s">
        <v>401</v>
      </c>
      <c r="I215" t="s">
        <v>401</v>
      </c>
      <c r="J215" s="1">
        <v>8710803127072</v>
      </c>
      <c r="K215">
        <v>40</v>
      </c>
      <c r="L215" s="4"/>
      <c r="M215" s="4"/>
      <c r="N215" s="4"/>
      <c r="O215" s="4"/>
      <c r="P215" s="4"/>
      <c r="Q215" s="4"/>
      <c r="R215" s="4"/>
      <c r="S215" s="5">
        <v>1</v>
      </c>
      <c r="T215" s="6">
        <v>0</v>
      </c>
      <c r="U215" s="7">
        <v>0</v>
      </c>
      <c r="V215" s="8">
        <f t="shared" si="8"/>
        <v>0</v>
      </c>
    </row>
    <row r="216" spans="2:22" x14ac:dyDescent="0.2">
      <c r="B216" t="s">
        <v>23</v>
      </c>
      <c r="C216">
        <v>101194</v>
      </c>
      <c r="D216" t="s">
        <v>409</v>
      </c>
      <c r="E216" t="s">
        <v>25</v>
      </c>
      <c r="F216" t="s">
        <v>200</v>
      </c>
      <c r="G216">
        <v>10</v>
      </c>
      <c r="H216" t="s">
        <v>27</v>
      </c>
      <c r="I216" t="s">
        <v>52</v>
      </c>
      <c r="J216" s="1">
        <v>8710803033243</v>
      </c>
      <c r="K216">
        <v>40</v>
      </c>
      <c r="L216" s="4"/>
      <c r="M216" s="4"/>
      <c r="N216" s="4"/>
      <c r="O216" s="4"/>
      <c r="P216" s="4"/>
      <c r="Q216" s="4"/>
      <c r="R216" s="4"/>
      <c r="S216" s="5">
        <v>1</v>
      </c>
      <c r="T216" s="6">
        <v>0</v>
      </c>
      <c r="U216" s="7">
        <v>0</v>
      </c>
      <c r="V216" s="8">
        <f t="shared" si="8"/>
        <v>0</v>
      </c>
    </row>
    <row r="217" spans="2:22" x14ac:dyDescent="0.2">
      <c r="B217" t="s">
        <v>23</v>
      </c>
      <c r="C217">
        <v>101204</v>
      </c>
      <c r="D217" t="s">
        <v>410</v>
      </c>
      <c r="E217" t="s">
        <v>25</v>
      </c>
      <c r="F217" t="s">
        <v>200</v>
      </c>
      <c r="G217">
        <v>10</v>
      </c>
      <c r="H217" t="s">
        <v>27</v>
      </c>
      <c r="I217" t="s">
        <v>52</v>
      </c>
      <c r="J217" s="1">
        <v>8710803033335</v>
      </c>
      <c r="K217">
        <v>40</v>
      </c>
      <c r="L217" s="4"/>
      <c r="M217" s="4"/>
      <c r="N217" s="4"/>
      <c r="O217" s="4"/>
      <c r="P217" s="4"/>
      <c r="Q217" s="4"/>
      <c r="R217" s="4"/>
      <c r="S217" s="5">
        <v>1</v>
      </c>
      <c r="T217" s="6">
        <v>0</v>
      </c>
      <c r="U217" s="7">
        <v>0</v>
      </c>
      <c r="V217" s="8">
        <f t="shared" si="8"/>
        <v>0</v>
      </c>
    </row>
    <row r="218" spans="2:22" x14ac:dyDescent="0.2">
      <c r="B218" t="s">
        <v>23</v>
      </c>
      <c r="C218">
        <v>181760</v>
      </c>
      <c r="D218" t="s">
        <v>411</v>
      </c>
      <c r="E218" t="s">
        <v>412</v>
      </c>
      <c r="F218" t="s">
        <v>413</v>
      </c>
      <c r="G218">
        <v>40</v>
      </c>
      <c r="H218" t="s">
        <v>27</v>
      </c>
      <c r="I218" t="s">
        <v>52</v>
      </c>
      <c r="J218" s="1">
        <v>8710482530156</v>
      </c>
      <c r="K218">
        <v>40</v>
      </c>
      <c r="L218" s="4"/>
      <c r="M218" s="4"/>
      <c r="N218" s="4"/>
      <c r="O218" s="4"/>
      <c r="P218" s="4"/>
      <c r="Q218" s="4"/>
      <c r="R218" s="4"/>
      <c r="S218" s="5">
        <v>1</v>
      </c>
      <c r="T218" s="6">
        <v>0</v>
      </c>
      <c r="U218" s="7">
        <v>0</v>
      </c>
      <c r="V218" s="8">
        <f t="shared" si="8"/>
        <v>0</v>
      </c>
    </row>
    <row r="219" spans="2:22" x14ac:dyDescent="0.2">
      <c r="B219" t="s">
        <v>23</v>
      </c>
      <c r="C219">
        <v>109381</v>
      </c>
      <c r="D219" t="s">
        <v>414</v>
      </c>
      <c r="E219" t="s">
        <v>25</v>
      </c>
      <c r="F219" t="s">
        <v>415</v>
      </c>
      <c r="G219">
        <v>1</v>
      </c>
      <c r="H219" t="s">
        <v>226</v>
      </c>
      <c r="I219" t="s">
        <v>226</v>
      </c>
      <c r="J219" s="1">
        <v>8710803037821</v>
      </c>
      <c r="K219">
        <v>38</v>
      </c>
      <c r="L219" s="4"/>
      <c r="M219" s="4"/>
      <c r="N219" s="4"/>
      <c r="O219" s="4"/>
      <c r="P219" s="4"/>
      <c r="Q219" s="4"/>
      <c r="R219" s="4"/>
      <c r="S219" s="5">
        <v>1</v>
      </c>
      <c r="T219" s="6">
        <v>0</v>
      </c>
      <c r="U219" s="7">
        <v>0</v>
      </c>
      <c r="V219" s="8">
        <f t="shared" si="8"/>
        <v>0</v>
      </c>
    </row>
    <row r="220" spans="2:22" x14ac:dyDescent="0.2">
      <c r="B220" t="s">
        <v>23</v>
      </c>
      <c r="C220">
        <v>124934</v>
      </c>
      <c r="D220" t="s">
        <v>416</v>
      </c>
      <c r="E220" t="s">
        <v>417</v>
      </c>
      <c r="F220" t="s">
        <v>418</v>
      </c>
      <c r="G220">
        <v>1</v>
      </c>
      <c r="H220" t="s">
        <v>419</v>
      </c>
      <c r="I220" t="s">
        <v>419</v>
      </c>
      <c r="J220" s="1">
        <v>8413997533031</v>
      </c>
      <c r="K220">
        <v>38</v>
      </c>
      <c r="L220" s="4"/>
      <c r="M220" s="4"/>
      <c r="N220" s="4"/>
      <c r="O220" s="4"/>
      <c r="P220" s="4"/>
      <c r="Q220" s="4"/>
      <c r="R220" s="4"/>
      <c r="S220" s="5">
        <v>1</v>
      </c>
      <c r="T220" s="6">
        <v>0</v>
      </c>
      <c r="U220" s="7">
        <v>0</v>
      </c>
      <c r="V220" s="8">
        <f t="shared" si="8"/>
        <v>0</v>
      </c>
    </row>
    <row r="221" spans="2:22" x14ac:dyDescent="0.2">
      <c r="B221" t="s">
        <v>23</v>
      </c>
      <c r="C221">
        <v>103596</v>
      </c>
      <c r="D221" t="s">
        <v>420</v>
      </c>
      <c r="E221" t="s">
        <v>421</v>
      </c>
      <c r="F221" t="s">
        <v>422</v>
      </c>
      <c r="G221">
        <v>1</v>
      </c>
      <c r="H221" t="s">
        <v>72</v>
      </c>
      <c r="I221" t="s">
        <v>72</v>
      </c>
      <c r="J221" s="1">
        <v>8710803035865</v>
      </c>
      <c r="K221">
        <v>31</v>
      </c>
      <c r="L221" s="4"/>
      <c r="M221" s="4"/>
      <c r="N221" s="4"/>
      <c r="O221" s="4"/>
      <c r="P221" s="4"/>
      <c r="Q221" s="4"/>
      <c r="R221" s="4"/>
      <c r="S221" s="5">
        <v>1</v>
      </c>
      <c r="T221" s="6">
        <v>0</v>
      </c>
      <c r="U221" s="7">
        <v>0</v>
      </c>
      <c r="V221" s="8">
        <f t="shared" si="8"/>
        <v>0</v>
      </c>
    </row>
    <row r="222" spans="2:22" x14ac:dyDescent="0.2">
      <c r="B222" t="s">
        <v>31</v>
      </c>
      <c r="C222">
        <v>41285805</v>
      </c>
      <c r="D222" t="s">
        <v>423</v>
      </c>
      <c r="E222" t="s">
        <v>424</v>
      </c>
      <c r="F222">
        <v>50</v>
      </c>
      <c r="G222" t="s">
        <v>34</v>
      </c>
      <c r="H222" t="s">
        <v>27</v>
      </c>
      <c r="I222" t="s">
        <v>28</v>
      </c>
      <c r="J222" s="1" t="s">
        <v>34</v>
      </c>
      <c r="K222">
        <v>30</v>
      </c>
      <c r="L222" s="4"/>
      <c r="M222" s="4"/>
      <c r="N222" s="4"/>
      <c r="O222" s="4"/>
      <c r="P222" s="4"/>
      <c r="Q222" s="4"/>
      <c r="R222" s="4"/>
      <c r="S222" s="5">
        <v>1</v>
      </c>
      <c r="T222" s="6">
        <v>0</v>
      </c>
      <c r="U222" s="7">
        <v>0</v>
      </c>
      <c r="V222" s="8">
        <f t="shared" si="8"/>
        <v>0</v>
      </c>
    </row>
    <row r="223" spans="2:22" x14ac:dyDescent="0.2">
      <c r="B223" t="s">
        <v>23</v>
      </c>
      <c r="C223">
        <v>115317</v>
      </c>
      <c r="D223" t="s">
        <v>425</v>
      </c>
      <c r="E223" t="s">
        <v>426</v>
      </c>
      <c r="F223" t="s">
        <v>427</v>
      </c>
      <c r="G223">
        <v>1</v>
      </c>
      <c r="H223" t="s">
        <v>79</v>
      </c>
      <c r="I223" t="s">
        <v>79</v>
      </c>
      <c r="J223" s="1">
        <v>8710604744461</v>
      </c>
      <c r="K223">
        <v>29</v>
      </c>
      <c r="L223" s="4"/>
      <c r="M223" s="4"/>
      <c r="N223" s="4"/>
      <c r="O223" s="4"/>
      <c r="P223" s="4"/>
      <c r="Q223" s="4"/>
      <c r="R223" s="4"/>
      <c r="S223" s="5">
        <v>1</v>
      </c>
      <c r="T223" s="6">
        <v>0</v>
      </c>
      <c r="U223" s="7">
        <v>0</v>
      </c>
      <c r="V223" s="8">
        <f t="shared" si="8"/>
        <v>0</v>
      </c>
    </row>
    <row r="224" spans="2:22" x14ac:dyDescent="0.2">
      <c r="B224" t="s">
        <v>23</v>
      </c>
      <c r="C224">
        <v>69838</v>
      </c>
      <c r="D224" t="s">
        <v>428</v>
      </c>
      <c r="E224" t="s">
        <v>417</v>
      </c>
      <c r="F224" t="s">
        <v>429</v>
      </c>
      <c r="G224">
        <v>4</v>
      </c>
      <c r="H224" t="s">
        <v>27</v>
      </c>
      <c r="I224" t="s">
        <v>226</v>
      </c>
      <c r="J224" s="1">
        <v>8710908975073</v>
      </c>
      <c r="K224">
        <v>28</v>
      </c>
      <c r="L224" s="4"/>
      <c r="M224" s="4"/>
      <c r="N224" s="4"/>
      <c r="O224" s="4"/>
      <c r="P224" s="4"/>
      <c r="Q224" s="4"/>
      <c r="R224" s="4"/>
      <c r="S224" s="5">
        <v>1</v>
      </c>
      <c r="T224" s="6">
        <v>0</v>
      </c>
      <c r="U224" s="7">
        <v>0</v>
      </c>
      <c r="V224" s="8">
        <f t="shared" si="8"/>
        <v>0</v>
      </c>
    </row>
    <row r="225" spans="1:22" x14ac:dyDescent="0.2">
      <c r="B225" t="s">
        <v>31</v>
      </c>
      <c r="C225">
        <v>22021960</v>
      </c>
      <c r="D225" t="s">
        <v>430</v>
      </c>
      <c r="E225" t="s">
        <v>388</v>
      </c>
      <c r="F225">
        <v>21</v>
      </c>
      <c r="G225" t="s">
        <v>34</v>
      </c>
      <c r="H225" t="s">
        <v>27</v>
      </c>
      <c r="I225" t="s">
        <v>41</v>
      </c>
      <c r="J225" s="1" t="s">
        <v>34</v>
      </c>
      <c r="K225">
        <v>28</v>
      </c>
      <c r="L225" s="4"/>
      <c r="M225" s="4"/>
      <c r="N225" s="4"/>
      <c r="O225" s="4"/>
      <c r="P225" s="4"/>
      <c r="Q225" s="4"/>
      <c r="R225" s="4"/>
      <c r="S225" s="5">
        <v>1</v>
      </c>
      <c r="T225" s="6">
        <v>0</v>
      </c>
      <c r="U225" s="7">
        <v>0</v>
      </c>
      <c r="V225" s="8">
        <f t="shared" si="8"/>
        <v>0</v>
      </c>
    </row>
    <row r="226" spans="1:22" x14ac:dyDescent="0.2">
      <c r="B226" t="s">
        <v>31</v>
      </c>
      <c r="C226">
        <v>22022010</v>
      </c>
      <c r="D226" t="s">
        <v>431</v>
      </c>
      <c r="E226" t="s">
        <v>388</v>
      </c>
      <c r="F226">
        <v>21</v>
      </c>
      <c r="G226" t="s">
        <v>34</v>
      </c>
      <c r="H226" t="s">
        <v>27</v>
      </c>
      <c r="I226" t="s">
        <v>41</v>
      </c>
      <c r="J226" s="1" t="s">
        <v>34</v>
      </c>
      <c r="K226">
        <v>28</v>
      </c>
      <c r="L226" s="4"/>
      <c r="M226" s="4"/>
      <c r="N226" s="4"/>
      <c r="O226" s="4"/>
      <c r="P226" s="4"/>
      <c r="Q226" s="4"/>
      <c r="R226" s="4"/>
      <c r="S226" s="5">
        <v>1</v>
      </c>
      <c r="T226" s="6">
        <v>0</v>
      </c>
      <c r="U226" s="7">
        <v>0</v>
      </c>
      <c r="V226" s="8">
        <f t="shared" si="8"/>
        <v>0</v>
      </c>
    </row>
    <row r="227" spans="1:22" x14ac:dyDescent="0.2">
      <c r="B227" t="s">
        <v>31</v>
      </c>
      <c r="C227">
        <v>22022150</v>
      </c>
      <c r="D227" t="s">
        <v>432</v>
      </c>
      <c r="E227" t="s">
        <v>388</v>
      </c>
      <c r="F227">
        <v>636</v>
      </c>
      <c r="G227" t="s">
        <v>34</v>
      </c>
      <c r="H227" t="s">
        <v>41</v>
      </c>
      <c r="I227" t="s">
        <v>218</v>
      </c>
      <c r="J227" s="1" t="s">
        <v>34</v>
      </c>
      <c r="K227">
        <v>27</v>
      </c>
      <c r="L227" s="4"/>
      <c r="M227" s="4"/>
      <c r="N227" s="4"/>
      <c r="O227" s="4"/>
      <c r="P227" s="4"/>
      <c r="Q227" s="4"/>
      <c r="R227" s="4"/>
      <c r="S227" s="5">
        <v>1</v>
      </c>
      <c r="T227" s="6">
        <v>0</v>
      </c>
      <c r="U227" s="7">
        <v>0</v>
      </c>
      <c r="V227" s="8">
        <f t="shared" si="8"/>
        <v>0</v>
      </c>
    </row>
    <row r="228" spans="1:22" x14ac:dyDescent="0.2">
      <c r="B228" t="s">
        <v>31</v>
      </c>
      <c r="C228">
        <v>22203410</v>
      </c>
      <c r="D228" t="s">
        <v>433</v>
      </c>
      <c r="E228" t="s">
        <v>434</v>
      </c>
      <c r="F228">
        <v>900</v>
      </c>
      <c r="G228" t="s">
        <v>34</v>
      </c>
      <c r="H228" t="s">
        <v>79</v>
      </c>
      <c r="I228" t="s">
        <v>218</v>
      </c>
      <c r="J228" s="1" t="s">
        <v>34</v>
      </c>
      <c r="K228">
        <v>26</v>
      </c>
      <c r="L228" s="4"/>
      <c r="M228" s="4"/>
      <c r="N228" s="4"/>
      <c r="O228" s="4"/>
      <c r="P228" s="4"/>
      <c r="Q228" s="4"/>
      <c r="R228" s="4"/>
      <c r="S228" s="5">
        <v>1</v>
      </c>
      <c r="T228" s="6">
        <v>0</v>
      </c>
      <c r="U228" s="7">
        <v>0</v>
      </c>
      <c r="V228" s="8">
        <f t="shared" si="8"/>
        <v>0</v>
      </c>
    </row>
    <row r="229" spans="1:22" x14ac:dyDescent="0.2">
      <c r="A229" s="18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21" t="s">
        <v>567</v>
      </c>
      <c r="U229" s="22">
        <f>AVERAGE(U197:U228)</f>
        <v>0</v>
      </c>
      <c r="V229" s="20"/>
    </row>
    <row r="230" spans="1:22" x14ac:dyDescent="0.2">
      <c r="A230" t="s">
        <v>435</v>
      </c>
      <c r="B230" t="s">
        <v>31</v>
      </c>
      <c r="C230">
        <v>31512711</v>
      </c>
      <c r="D230" t="s">
        <v>436</v>
      </c>
      <c r="E230" t="s">
        <v>437</v>
      </c>
      <c r="F230">
        <v>500</v>
      </c>
      <c r="G230" t="s">
        <v>34</v>
      </c>
      <c r="H230" t="s">
        <v>52</v>
      </c>
      <c r="I230" t="s">
        <v>218</v>
      </c>
      <c r="J230" s="1" t="s">
        <v>34</v>
      </c>
      <c r="K230">
        <v>145</v>
      </c>
      <c r="L230" s="4"/>
      <c r="M230" s="4"/>
      <c r="N230" s="4"/>
      <c r="O230" s="4"/>
      <c r="P230" s="4"/>
      <c r="Q230" s="4"/>
      <c r="R230" s="4"/>
      <c r="S230" s="5">
        <v>1</v>
      </c>
      <c r="T230" s="6">
        <v>0</v>
      </c>
      <c r="U230" s="7">
        <v>0</v>
      </c>
      <c r="V230" s="8">
        <f>SUM(K230)*(S230*T230)*(1-U230)</f>
        <v>0</v>
      </c>
    </row>
    <row r="231" spans="1:22" x14ac:dyDescent="0.2">
      <c r="B231" t="s">
        <v>23</v>
      </c>
      <c r="C231">
        <v>64298</v>
      </c>
      <c r="D231" t="s">
        <v>438</v>
      </c>
      <c r="E231" t="s">
        <v>439</v>
      </c>
      <c r="F231" t="s">
        <v>200</v>
      </c>
      <c r="G231">
        <v>1</v>
      </c>
      <c r="H231" t="s">
        <v>201</v>
      </c>
      <c r="I231" t="s">
        <v>201</v>
      </c>
      <c r="J231" s="1">
        <v>8714259316196</v>
      </c>
      <c r="K231">
        <v>71</v>
      </c>
      <c r="L231" s="4"/>
      <c r="M231" s="4"/>
      <c r="N231" s="4"/>
      <c r="O231" s="4"/>
      <c r="P231" s="4"/>
      <c r="Q231" s="4"/>
      <c r="R231" s="4"/>
      <c r="S231" s="5">
        <v>1</v>
      </c>
      <c r="T231" s="6">
        <v>0</v>
      </c>
      <c r="U231" s="7">
        <v>0</v>
      </c>
      <c r="V231" s="8">
        <f t="shared" ref="V231:V241" si="9">SUM(K231)*(S231*T231)*(1-U231)</f>
        <v>0</v>
      </c>
    </row>
    <row r="232" spans="1:22" x14ac:dyDescent="0.2">
      <c r="B232" t="s">
        <v>31</v>
      </c>
      <c r="C232">
        <v>31512882</v>
      </c>
      <c r="D232" t="s">
        <v>440</v>
      </c>
      <c r="E232" t="s">
        <v>437</v>
      </c>
      <c r="F232">
        <v>500</v>
      </c>
      <c r="G232" t="s">
        <v>34</v>
      </c>
      <c r="H232" t="s">
        <v>52</v>
      </c>
      <c r="I232" t="s">
        <v>218</v>
      </c>
      <c r="J232" s="1" t="s">
        <v>34</v>
      </c>
      <c r="K232">
        <v>66</v>
      </c>
      <c r="L232" s="4"/>
      <c r="M232" s="4"/>
      <c r="N232" s="4"/>
      <c r="O232" s="4"/>
      <c r="P232" s="4"/>
      <c r="Q232" s="4"/>
      <c r="R232" s="4"/>
      <c r="S232" s="5">
        <v>1</v>
      </c>
      <c r="T232" s="6">
        <v>0</v>
      </c>
      <c r="U232" s="7">
        <v>0</v>
      </c>
      <c r="V232" s="8">
        <f t="shared" si="9"/>
        <v>0</v>
      </c>
    </row>
    <row r="233" spans="1:22" x14ac:dyDescent="0.2">
      <c r="B233" t="s">
        <v>23</v>
      </c>
      <c r="C233">
        <v>71235</v>
      </c>
      <c r="D233" t="s">
        <v>441</v>
      </c>
      <c r="E233" t="s">
        <v>442</v>
      </c>
      <c r="F233" t="s">
        <v>200</v>
      </c>
      <c r="G233">
        <v>1</v>
      </c>
      <c r="H233" t="s">
        <v>201</v>
      </c>
      <c r="I233" t="s">
        <v>229</v>
      </c>
      <c r="J233" s="1">
        <v>0</v>
      </c>
      <c r="K233">
        <v>56.44</v>
      </c>
      <c r="L233" s="4"/>
      <c r="M233" s="4"/>
      <c r="N233" s="4"/>
      <c r="O233" s="4"/>
      <c r="P233" s="4"/>
      <c r="Q233" s="4"/>
      <c r="R233" s="4"/>
      <c r="S233" s="5">
        <v>1</v>
      </c>
      <c r="T233" s="6">
        <v>0</v>
      </c>
      <c r="U233" s="7">
        <v>0</v>
      </c>
      <c r="V233" s="8">
        <f t="shared" si="9"/>
        <v>0</v>
      </c>
    </row>
    <row r="234" spans="1:22" x14ac:dyDescent="0.2">
      <c r="B234" t="s">
        <v>23</v>
      </c>
      <c r="C234">
        <v>140567</v>
      </c>
      <c r="D234" t="s">
        <v>443</v>
      </c>
      <c r="E234" t="s">
        <v>444</v>
      </c>
      <c r="F234" t="s">
        <v>445</v>
      </c>
      <c r="G234">
        <v>1</v>
      </c>
      <c r="H234" t="s">
        <v>201</v>
      </c>
      <c r="I234" t="s">
        <v>201</v>
      </c>
      <c r="J234" s="1">
        <v>8710803045161</v>
      </c>
      <c r="K234">
        <v>52</v>
      </c>
      <c r="L234" s="4"/>
      <c r="M234" s="4"/>
      <c r="N234" s="4"/>
      <c r="O234" s="4"/>
      <c r="P234" s="4"/>
      <c r="Q234" s="4"/>
      <c r="R234" s="4"/>
      <c r="S234" s="5">
        <v>1</v>
      </c>
      <c r="T234" s="6">
        <v>0</v>
      </c>
      <c r="U234" s="7">
        <v>0</v>
      </c>
      <c r="V234" s="8">
        <f t="shared" si="9"/>
        <v>0</v>
      </c>
    </row>
    <row r="235" spans="1:22" x14ac:dyDescent="0.2">
      <c r="B235" t="s">
        <v>31</v>
      </c>
      <c r="C235">
        <v>41410156</v>
      </c>
      <c r="D235" t="s">
        <v>446</v>
      </c>
      <c r="E235" t="s">
        <v>447</v>
      </c>
      <c r="F235">
        <v>30</v>
      </c>
      <c r="G235" t="s">
        <v>34</v>
      </c>
      <c r="H235" t="s">
        <v>27</v>
      </c>
      <c r="I235" t="s">
        <v>28</v>
      </c>
      <c r="J235" s="1" t="s">
        <v>34</v>
      </c>
      <c r="K235">
        <v>49</v>
      </c>
      <c r="L235" s="4"/>
      <c r="M235" s="4"/>
      <c r="N235" s="4"/>
      <c r="O235" s="4"/>
      <c r="P235" s="4"/>
      <c r="Q235" s="4"/>
      <c r="R235" s="4"/>
      <c r="S235" s="5">
        <v>1</v>
      </c>
      <c r="T235" s="6">
        <v>0</v>
      </c>
      <c r="U235" s="7">
        <v>0</v>
      </c>
      <c r="V235" s="8">
        <f t="shared" si="9"/>
        <v>0</v>
      </c>
    </row>
    <row r="236" spans="1:22" x14ac:dyDescent="0.2">
      <c r="B236" t="s">
        <v>31</v>
      </c>
      <c r="C236">
        <v>30305420</v>
      </c>
      <c r="D236" t="s">
        <v>448</v>
      </c>
      <c r="E236" t="s">
        <v>437</v>
      </c>
      <c r="F236">
        <v>1</v>
      </c>
      <c r="G236" t="s">
        <v>34</v>
      </c>
      <c r="H236" t="s">
        <v>34</v>
      </c>
      <c r="I236" t="s">
        <v>229</v>
      </c>
      <c r="J236" s="1" t="s">
        <v>34</v>
      </c>
      <c r="K236">
        <v>45.247</v>
      </c>
      <c r="L236" s="4"/>
      <c r="M236" s="4"/>
      <c r="N236" s="4"/>
      <c r="O236" s="4"/>
      <c r="P236" s="4"/>
      <c r="Q236" s="4"/>
      <c r="R236" s="4"/>
      <c r="S236" s="5">
        <v>1</v>
      </c>
      <c r="T236" s="6">
        <v>0</v>
      </c>
      <c r="U236" s="7">
        <v>0</v>
      </c>
      <c r="V236" s="8">
        <f t="shared" si="9"/>
        <v>0</v>
      </c>
    </row>
    <row r="237" spans="1:22" x14ac:dyDescent="0.2">
      <c r="B237" t="s">
        <v>31</v>
      </c>
      <c r="C237">
        <v>31512686</v>
      </c>
      <c r="D237" t="s">
        <v>449</v>
      </c>
      <c r="E237" t="s">
        <v>437</v>
      </c>
      <c r="F237">
        <v>500</v>
      </c>
      <c r="G237" t="s">
        <v>34</v>
      </c>
      <c r="H237" t="s">
        <v>52</v>
      </c>
      <c r="I237" t="s">
        <v>218</v>
      </c>
      <c r="J237" s="1" t="s">
        <v>34</v>
      </c>
      <c r="K237">
        <v>41</v>
      </c>
      <c r="L237" s="4"/>
      <c r="M237" s="4"/>
      <c r="N237" s="4"/>
      <c r="O237" s="4"/>
      <c r="P237" s="4"/>
      <c r="Q237" s="4"/>
      <c r="R237" s="4"/>
      <c r="S237" s="5">
        <v>1</v>
      </c>
      <c r="T237" s="6">
        <v>0</v>
      </c>
      <c r="U237" s="7">
        <v>0</v>
      </c>
      <c r="V237" s="8">
        <f t="shared" si="9"/>
        <v>0</v>
      </c>
    </row>
    <row r="238" spans="1:22" x14ac:dyDescent="0.2">
      <c r="B238" t="s">
        <v>23</v>
      </c>
      <c r="C238">
        <v>120229</v>
      </c>
      <c r="D238" t="s">
        <v>450</v>
      </c>
      <c r="E238" t="s">
        <v>451</v>
      </c>
      <c r="F238" t="s">
        <v>198</v>
      </c>
      <c r="G238">
        <v>1</v>
      </c>
      <c r="H238" t="s">
        <v>201</v>
      </c>
      <c r="I238" t="s">
        <v>201</v>
      </c>
      <c r="J238" s="1">
        <v>8710803041187</v>
      </c>
      <c r="K238">
        <v>37</v>
      </c>
      <c r="L238" s="4"/>
      <c r="M238" s="4"/>
      <c r="N238" s="4"/>
      <c r="O238" s="4"/>
      <c r="P238" s="4"/>
      <c r="Q238" s="4"/>
      <c r="R238" s="4"/>
      <c r="S238" s="5">
        <v>1</v>
      </c>
      <c r="T238" s="6">
        <v>0</v>
      </c>
      <c r="U238" s="7">
        <v>0</v>
      </c>
      <c r="V238" s="8">
        <f t="shared" si="9"/>
        <v>0</v>
      </c>
    </row>
    <row r="239" spans="1:22" x14ac:dyDescent="0.2">
      <c r="B239" t="s">
        <v>31</v>
      </c>
      <c r="C239">
        <v>32676418</v>
      </c>
      <c r="D239" t="s">
        <v>452</v>
      </c>
      <c r="E239" t="s">
        <v>453</v>
      </c>
      <c r="F239">
        <v>1</v>
      </c>
      <c r="G239" t="s">
        <v>34</v>
      </c>
      <c r="H239" t="s">
        <v>34</v>
      </c>
      <c r="I239" t="s">
        <v>229</v>
      </c>
      <c r="J239" s="1" t="s">
        <v>34</v>
      </c>
      <c r="K239">
        <v>32.207999999999998</v>
      </c>
      <c r="L239" s="4"/>
      <c r="M239" s="4"/>
      <c r="N239" s="4"/>
      <c r="O239" s="4"/>
      <c r="P239" s="4"/>
      <c r="Q239" s="4"/>
      <c r="R239" s="4"/>
      <c r="S239" s="5">
        <v>1</v>
      </c>
      <c r="T239" s="6">
        <v>0</v>
      </c>
      <c r="U239" s="7">
        <v>0</v>
      </c>
      <c r="V239" s="8">
        <f t="shared" si="9"/>
        <v>0</v>
      </c>
    </row>
    <row r="240" spans="1:22" x14ac:dyDescent="0.2">
      <c r="B240" t="s">
        <v>23</v>
      </c>
      <c r="C240">
        <v>125396</v>
      </c>
      <c r="D240" t="s">
        <v>454</v>
      </c>
      <c r="E240" t="s">
        <v>455</v>
      </c>
      <c r="F240" t="s">
        <v>46</v>
      </c>
      <c r="G240">
        <v>1</v>
      </c>
      <c r="H240" t="s">
        <v>28</v>
      </c>
      <c r="I240" t="s">
        <v>28</v>
      </c>
      <c r="J240" s="1">
        <v>8720365310409</v>
      </c>
      <c r="K240">
        <v>30</v>
      </c>
      <c r="L240" s="4"/>
      <c r="M240" s="4"/>
      <c r="N240" s="4"/>
      <c r="O240" s="4"/>
      <c r="P240" s="4"/>
      <c r="Q240" s="4"/>
      <c r="R240" s="4"/>
      <c r="S240" s="5">
        <v>1</v>
      </c>
      <c r="T240" s="6">
        <v>0</v>
      </c>
      <c r="U240" s="7">
        <v>0</v>
      </c>
      <c r="V240" s="8">
        <f t="shared" si="9"/>
        <v>0</v>
      </c>
    </row>
    <row r="241" spans="1:22" x14ac:dyDescent="0.2">
      <c r="B241" t="s">
        <v>23</v>
      </c>
      <c r="C241">
        <v>644020</v>
      </c>
      <c r="D241" t="s">
        <v>456</v>
      </c>
      <c r="E241" t="s">
        <v>457</v>
      </c>
      <c r="F241" t="s">
        <v>458</v>
      </c>
      <c r="G241">
        <v>1</v>
      </c>
      <c r="H241" t="s">
        <v>27</v>
      </c>
      <c r="I241" t="s">
        <v>27</v>
      </c>
      <c r="J241" s="1">
        <v>5411781000311</v>
      </c>
      <c r="K241">
        <v>27</v>
      </c>
      <c r="L241" s="4"/>
      <c r="M241" s="4"/>
      <c r="N241" s="4"/>
      <c r="O241" s="4"/>
      <c r="P241" s="4"/>
      <c r="Q241" s="4"/>
      <c r="R241" s="4"/>
      <c r="S241" s="5">
        <v>1</v>
      </c>
      <c r="T241" s="6">
        <v>0</v>
      </c>
      <c r="U241" s="7">
        <v>0</v>
      </c>
      <c r="V241" s="8">
        <f t="shared" si="9"/>
        <v>0</v>
      </c>
    </row>
    <row r="242" spans="1:22" x14ac:dyDescent="0.2">
      <c r="A242" s="18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21" t="s">
        <v>567</v>
      </c>
      <c r="U242" s="22">
        <f>AVERAGE(U230:U241)</f>
        <v>0</v>
      </c>
      <c r="V242" s="20"/>
    </row>
    <row r="243" spans="1:22" x14ac:dyDescent="0.2">
      <c r="A243" t="s">
        <v>459</v>
      </c>
      <c r="B243" t="s">
        <v>23</v>
      </c>
      <c r="C243">
        <v>104664</v>
      </c>
      <c r="D243" t="s">
        <v>460</v>
      </c>
      <c r="E243" t="s">
        <v>461</v>
      </c>
      <c r="F243" t="s">
        <v>462</v>
      </c>
      <c r="G243">
        <v>200</v>
      </c>
      <c r="H243" t="s">
        <v>27</v>
      </c>
      <c r="I243" t="s">
        <v>381</v>
      </c>
      <c r="J243" s="1">
        <v>8712092033942</v>
      </c>
      <c r="K243">
        <v>600</v>
      </c>
      <c r="L243" s="4"/>
      <c r="M243" s="4"/>
      <c r="N243" s="4"/>
      <c r="O243" s="4"/>
      <c r="P243" s="4"/>
      <c r="Q243" s="4"/>
      <c r="R243" s="4"/>
      <c r="S243" s="5">
        <v>1</v>
      </c>
      <c r="T243" s="6">
        <v>0</v>
      </c>
      <c r="U243" s="7">
        <v>0</v>
      </c>
      <c r="V243" s="8">
        <f>SUM(K243)*(S243*T243)*(1-U243)</f>
        <v>0</v>
      </c>
    </row>
    <row r="244" spans="1:22" x14ac:dyDescent="0.2">
      <c r="B244" t="s">
        <v>23</v>
      </c>
      <c r="C244" s="9">
        <v>144143</v>
      </c>
      <c r="D244" s="9" t="s">
        <v>463</v>
      </c>
      <c r="E244" s="9" t="s">
        <v>464</v>
      </c>
      <c r="F244" s="9" t="s">
        <v>109</v>
      </c>
      <c r="G244" s="9">
        <v>24</v>
      </c>
      <c r="H244" s="9" t="s">
        <v>84</v>
      </c>
      <c r="I244" s="9" t="s">
        <v>89</v>
      </c>
      <c r="J244" s="10">
        <v>8712800196440</v>
      </c>
      <c r="K244" s="9">
        <v>528</v>
      </c>
      <c r="L244" s="4"/>
      <c r="M244" s="4"/>
      <c r="N244" s="4"/>
      <c r="O244" s="4"/>
      <c r="P244" s="4"/>
      <c r="Q244" s="4"/>
      <c r="R244" s="4"/>
      <c r="S244" s="5">
        <v>1</v>
      </c>
      <c r="T244" s="6">
        <v>0</v>
      </c>
      <c r="U244" s="7">
        <v>0</v>
      </c>
      <c r="V244" s="8">
        <f t="shared" ref="V244:V286" si="10">SUM(K244)*(S244*T244)*(1-U244)</f>
        <v>0</v>
      </c>
    </row>
    <row r="245" spans="1:22" x14ac:dyDescent="0.2">
      <c r="B245" t="s">
        <v>23</v>
      </c>
      <c r="C245">
        <v>866396</v>
      </c>
      <c r="D245" t="s">
        <v>465</v>
      </c>
      <c r="E245" t="s">
        <v>466</v>
      </c>
      <c r="F245" t="s">
        <v>125</v>
      </c>
      <c r="G245">
        <v>6</v>
      </c>
      <c r="H245" t="s">
        <v>27</v>
      </c>
      <c r="I245" t="s">
        <v>52</v>
      </c>
      <c r="J245" s="1">
        <v>8718166011052</v>
      </c>
      <c r="K245">
        <v>336</v>
      </c>
      <c r="L245" s="4"/>
      <c r="M245" s="4"/>
      <c r="N245" s="4"/>
      <c r="O245" s="4"/>
      <c r="P245" s="4"/>
      <c r="Q245" s="4"/>
      <c r="R245" s="4"/>
      <c r="S245" s="5">
        <v>1</v>
      </c>
      <c r="T245" s="6">
        <v>0</v>
      </c>
      <c r="U245" s="7">
        <v>0</v>
      </c>
      <c r="V245" s="8">
        <f t="shared" si="10"/>
        <v>0</v>
      </c>
    </row>
    <row r="246" spans="1:22" x14ac:dyDescent="0.2">
      <c r="B246" t="s">
        <v>23</v>
      </c>
      <c r="C246">
        <v>866398</v>
      </c>
      <c r="D246" t="s">
        <v>467</v>
      </c>
      <c r="E246" t="s">
        <v>466</v>
      </c>
      <c r="F246" t="s">
        <v>125</v>
      </c>
      <c r="G246">
        <v>6</v>
      </c>
      <c r="H246" t="s">
        <v>27</v>
      </c>
      <c r="I246" t="s">
        <v>52</v>
      </c>
      <c r="J246" s="1">
        <v>8718166011021</v>
      </c>
      <c r="K246">
        <v>306</v>
      </c>
      <c r="L246" s="4"/>
      <c r="M246" s="4"/>
      <c r="N246" s="4"/>
      <c r="O246" s="4"/>
      <c r="P246" s="4"/>
      <c r="Q246" s="4"/>
      <c r="R246" s="4"/>
      <c r="S246" s="5">
        <v>1</v>
      </c>
      <c r="T246" s="6">
        <v>0</v>
      </c>
      <c r="U246" s="7">
        <v>0</v>
      </c>
      <c r="V246" s="8">
        <f t="shared" si="10"/>
        <v>0</v>
      </c>
    </row>
    <row r="247" spans="1:22" x14ac:dyDescent="0.2">
      <c r="B247" t="s">
        <v>23</v>
      </c>
      <c r="C247">
        <v>32251</v>
      </c>
      <c r="D247" t="s">
        <v>468</v>
      </c>
      <c r="E247" t="s">
        <v>469</v>
      </c>
      <c r="F247" t="s">
        <v>37</v>
      </c>
      <c r="G247">
        <v>6</v>
      </c>
      <c r="H247" t="s">
        <v>27</v>
      </c>
      <c r="I247" t="s">
        <v>28</v>
      </c>
      <c r="J247" s="1">
        <v>8718166030855</v>
      </c>
      <c r="K247">
        <v>300</v>
      </c>
      <c r="L247" s="4"/>
      <c r="M247" s="4"/>
      <c r="N247" s="4"/>
      <c r="O247" s="4"/>
      <c r="P247" s="4"/>
      <c r="Q247" s="4"/>
      <c r="R247" s="4"/>
      <c r="S247" s="5">
        <v>1</v>
      </c>
      <c r="T247" s="6">
        <v>0</v>
      </c>
      <c r="U247" s="7">
        <v>0</v>
      </c>
      <c r="V247" s="8">
        <f t="shared" si="10"/>
        <v>0</v>
      </c>
    </row>
    <row r="248" spans="1:22" x14ac:dyDescent="0.2">
      <c r="B248" t="s">
        <v>31</v>
      </c>
      <c r="C248">
        <v>40200170</v>
      </c>
      <c r="D248" t="s">
        <v>470</v>
      </c>
      <c r="E248" t="s">
        <v>471</v>
      </c>
      <c r="F248">
        <v>250</v>
      </c>
      <c r="G248" t="s">
        <v>34</v>
      </c>
      <c r="H248" t="s">
        <v>79</v>
      </c>
      <c r="I248" t="s">
        <v>218</v>
      </c>
      <c r="J248" s="1" t="s">
        <v>34</v>
      </c>
      <c r="K248">
        <v>286</v>
      </c>
      <c r="L248" s="4"/>
      <c r="M248" s="4"/>
      <c r="N248" s="4"/>
      <c r="O248" s="4"/>
      <c r="P248" s="4"/>
      <c r="Q248" s="4"/>
      <c r="R248" s="4"/>
      <c r="S248" s="5">
        <v>1</v>
      </c>
      <c r="T248" s="6">
        <v>0</v>
      </c>
      <c r="U248" s="7">
        <v>0</v>
      </c>
      <c r="V248" s="8">
        <f t="shared" si="10"/>
        <v>0</v>
      </c>
    </row>
    <row r="249" spans="1:22" x14ac:dyDescent="0.2">
      <c r="A249" s="9"/>
      <c r="B249" t="s">
        <v>23</v>
      </c>
      <c r="C249">
        <v>32766</v>
      </c>
      <c r="D249" t="s">
        <v>472</v>
      </c>
      <c r="E249" t="s">
        <v>473</v>
      </c>
      <c r="F249" t="s">
        <v>474</v>
      </c>
      <c r="G249">
        <v>18</v>
      </c>
      <c r="H249" t="s">
        <v>27</v>
      </c>
      <c r="I249" t="s">
        <v>52</v>
      </c>
      <c r="J249" s="1">
        <v>8712800102403</v>
      </c>
      <c r="K249">
        <v>252</v>
      </c>
      <c r="L249" s="4"/>
      <c r="M249" s="4"/>
      <c r="N249" s="4"/>
      <c r="O249" s="4"/>
      <c r="P249" s="4"/>
      <c r="Q249" s="4"/>
      <c r="R249" s="4"/>
      <c r="S249" s="5">
        <v>1</v>
      </c>
      <c r="T249" s="6">
        <v>0</v>
      </c>
      <c r="U249" s="7">
        <v>0</v>
      </c>
      <c r="V249" s="8">
        <f t="shared" si="10"/>
        <v>0</v>
      </c>
    </row>
    <row r="250" spans="1:22" x14ac:dyDescent="0.2">
      <c r="B250" t="s">
        <v>23</v>
      </c>
      <c r="C250">
        <v>32257</v>
      </c>
      <c r="D250" t="s">
        <v>475</v>
      </c>
      <c r="E250" t="s">
        <v>469</v>
      </c>
      <c r="F250" t="s">
        <v>37</v>
      </c>
      <c r="G250">
        <v>6</v>
      </c>
      <c r="H250" t="s">
        <v>27</v>
      </c>
      <c r="I250" t="s">
        <v>28</v>
      </c>
      <c r="J250" s="1">
        <v>8718166030923</v>
      </c>
      <c r="K250">
        <v>192</v>
      </c>
      <c r="L250" s="4"/>
      <c r="M250" s="4"/>
      <c r="N250" s="4"/>
      <c r="O250" s="4"/>
      <c r="P250" s="4"/>
      <c r="Q250" s="4"/>
      <c r="R250" s="4"/>
      <c r="S250" s="5">
        <v>1</v>
      </c>
      <c r="T250" s="6">
        <v>0</v>
      </c>
      <c r="U250" s="7">
        <v>0</v>
      </c>
      <c r="V250" s="8">
        <f t="shared" si="10"/>
        <v>0</v>
      </c>
    </row>
    <row r="251" spans="1:22" x14ac:dyDescent="0.2">
      <c r="B251" t="s">
        <v>23</v>
      </c>
      <c r="C251">
        <v>151452</v>
      </c>
      <c r="D251" t="s">
        <v>155</v>
      </c>
      <c r="E251" t="s">
        <v>124</v>
      </c>
      <c r="F251" t="s">
        <v>476</v>
      </c>
      <c r="G251">
        <v>6</v>
      </c>
      <c r="H251" t="s">
        <v>27</v>
      </c>
      <c r="I251" t="s">
        <v>52</v>
      </c>
      <c r="J251" s="1">
        <v>8712800052418</v>
      </c>
      <c r="K251">
        <v>180</v>
      </c>
      <c r="L251" s="4"/>
      <c r="M251" s="4"/>
      <c r="N251" s="4"/>
      <c r="O251" s="4"/>
      <c r="P251" s="4"/>
      <c r="Q251" s="4"/>
      <c r="R251" s="4"/>
      <c r="S251" s="5">
        <v>1</v>
      </c>
      <c r="T251" s="6">
        <v>0</v>
      </c>
      <c r="U251" s="7">
        <v>0</v>
      </c>
      <c r="V251" s="8">
        <f t="shared" si="10"/>
        <v>0</v>
      </c>
    </row>
    <row r="252" spans="1:22" x14ac:dyDescent="0.2">
      <c r="B252" t="s">
        <v>23</v>
      </c>
      <c r="C252">
        <v>126101</v>
      </c>
      <c r="D252" t="s">
        <v>477</v>
      </c>
      <c r="E252" t="s">
        <v>25</v>
      </c>
      <c r="F252" t="s">
        <v>478</v>
      </c>
      <c r="G252">
        <v>1</v>
      </c>
      <c r="H252" t="s">
        <v>201</v>
      </c>
      <c r="I252" t="s">
        <v>201</v>
      </c>
      <c r="J252" s="1">
        <v>8710803083156</v>
      </c>
      <c r="K252">
        <v>155</v>
      </c>
      <c r="L252" s="4"/>
      <c r="M252" s="4"/>
      <c r="N252" s="4"/>
      <c r="O252" s="4"/>
      <c r="P252" s="4"/>
      <c r="Q252" s="4"/>
      <c r="R252" s="4"/>
      <c r="S252" s="5">
        <v>1</v>
      </c>
      <c r="T252" s="6">
        <v>0</v>
      </c>
      <c r="U252" s="7">
        <v>0</v>
      </c>
      <c r="V252" s="8">
        <f t="shared" si="10"/>
        <v>0</v>
      </c>
    </row>
    <row r="253" spans="1:22" x14ac:dyDescent="0.2">
      <c r="B253" t="s">
        <v>23</v>
      </c>
      <c r="C253">
        <v>34348</v>
      </c>
      <c r="D253" t="s">
        <v>479</v>
      </c>
      <c r="E253" t="s">
        <v>473</v>
      </c>
      <c r="F253" t="s">
        <v>474</v>
      </c>
      <c r="G253">
        <v>18</v>
      </c>
      <c r="H253" t="s">
        <v>27</v>
      </c>
      <c r="I253" t="s">
        <v>52</v>
      </c>
      <c r="J253" s="1">
        <v>8712800102397</v>
      </c>
      <c r="K253">
        <v>126</v>
      </c>
      <c r="L253" s="4"/>
      <c r="M253" s="4"/>
      <c r="N253" s="4"/>
      <c r="O253" s="4"/>
      <c r="P253" s="4"/>
      <c r="Q253" s="4"/>
      <c r="R253" s="4"/>
      <c r="S253" s="5">
        <v>1</v>
      </c>
      <c r="T253" s="6">
        <v>0</v>
      </c>
      <c r="U253" s="7">
        <v>0</v>
      </c>
      <c r="V253" s="8">
        <f t="shared" si="10"/>
        <v>0</v>
      </c>
    </row>
    <row r="254" spans="1:22" x14ac:dyDescent="0.2">
      <c r="B254" t="s">
        <v>31</v>
      </c>
      <c r="C254">
        <v>40111566</v>
      </c>
      <c r="D254" t="s">
        <v>480</v>
      </c>
      <c r="E254" t="s">
        <v>481</v>
      </c>
      <c r="F254">
        <v>6</v>
      </c>
      <c r="G254" t="s">
        <v>34</v>
      </c>
      <c r="H254" t="s">
        <v>27</v>
      </c>
      <c r="I254" t="s">
        <v>41</v>
      </c>
      <c r="J254" s="1" t="s">
        <v>34</v>
      </c>
      <c r="K254">
        <v>114</v>
      </c>
      <c r="L254" s="4"/>
      <c r="M254" s="4"/>
      <c r="N254" s="4"/>
      <c r="O254" s="4"/>
      <c r="P254" s="4"/>
      <c r="Q254" s="4"/>
      <c r="R254" s="4"/>
      <c r="S254" s="5">
        <v>1</v>
      </c>
      <c r="T254" s="6">
        <v>0</v>
      </c>
      <c r="U254" s="7">
        <v>0</v>
      </c>
      <c r="V254" s="8">
        <f t="shared" si="10"/>
        <v>0</v>
      </c>
    </row>
    <row r="255" spans="1:22" x14ac:dyDescent="0.2">
      <c r="B255" t="s">
        <v>23</v>
      </c>
      <c r="C255">
        <v>160520</v>
      </c>
      <c r="D255" t="s">
        <v>482</v>
      </c>
      <c r="E255" t="s">
        <v>473</v>
      </c>
      <c r="F255" t="s">
        <v>125</v>
      </c>
      <c r="G255">
        <v>12</v>
      </c>
      <c r="H255" t="s">
        <v>84</v>
      </c>
      <c r="I255" t="s">
        <v>52</v>
      </c>
      <c r="J255" s="1">
        <v>8713300801582</v>
      </c>
      <c r="K255">
        <v>96</v>
      </c>
      <c r="L255" s="4"/>
      <c r="M255" s="4"/>
      <c r="N255" s="4"/>
      <c r="O255" s="4"/>
      <c r="P255" s="4"/>
      <c r="Q255" s="4"/>
      <c r="R255" s="4"/>
      <c r="S255" s="5">
        <v>1</v>
      </c>
      <c r="T255" s="6">
        <v>0</v>
      </c>
      <c r="U255" s="7">
        <v>0</v>
      </c>
      <c r="V255" s="8">
        <f t="shared" si="10"/>
        <v>0</v>
      </c>
    </row>
    <row r="256" spans="1:22" x14ac:dyDescent="0.2">
      <c r="B256" t="s">
        <v>31</v>
      </c>
      <c r="C256">
        <v>40150523</v>
      </c>
      <c r="D256" t="s">
        <v>483</v>
      </c>
      <c r="E256" t="s">
        <v>471</v>
      </c>
      <c r="F256">
        <v>1</v>
      </c>
      <c r="G256" t="s">
        <v>34</v>
      </c>
      <c r="H256" t="s">
        <v>52</v>
      </c>
      <c r="I256" t="s">
        <v>484</v>
      </c>
      <c r="J256" s="1" t="s">
        <v>34</v>
      </c>
      <c r="K256">
        <v>88</v>
      </c>
      <c r="L256" s="4"/>
      <c r="M256" s="4"/>
      <c r="N256" s="4"/>
      <c r="O256" s="4"/>
      <c r="P256" s="4"/>
      <c r="Q256" s="4"/>
      <c r="R256" s="4"/>
      <c r="S256" s="5">
        <v>1</v>
      </c>
      <c r="T256" s="6">
        <v>0</v>
      </c>
      <c r="U256" s="7">
        <v>0</v>
      </c>
      <c r="V256" s="8">
        <f t="shared" si="10"/>
        <v>0</v>
      </c>
    </row>
    <row r="257" spans="1:22" x14ac:dyDescent="0.2">
      <c r="B257" t="s">
        <v>23</v>
      </c>
      <c r="C257">
        <v>89950</v>
      </c>
      <c r="D257" t="s">
        <v>485</v>
      </c>
      <c r="E257" t="s">
        <v>25</v>
      </c>
      <c r="F257" t="s">
        <v>200</v>
      </c>
      <c r="G257">
        <v>1</v>
      </c>
      <c r="H257" t="s">
        <v>201</v>
      </c>
      <c r="I257" t="s">
        <v>201</v>
      </c>
      <c r="J257" s="1">
        <v>8710803031348</v>
      </c>
      <c r="K257">
        <v>73</v>
      </c>
      <c r="L257" s="4"/>
      <c r="M257" s="4"/>
      <c r="N257" s="4"/>
      <c r="O257" s="4"/>
      <c r="P257" s="4"/>
      <c r="Q257" s="4"/>
      <c r="R257" s="4"/>
      <c r="S257" s="5">
        <v>1</v>
      </c>
      <c r="T257" s="6">
        <v>0</v>
      </c>
      <c r="U257" s="7">
        <v>0</v>
      </c>
      <c r="V257" s="8">
        <f t="shared" si="10"/>
        <v>0</v>
      </c>
    </row>
    <row r="258" spans="1:22" x14ac:dyDescent="0.2">
      <c r="B258" t="s">
        <v>23</v>
      </c>
      <c r="C258" s="9">
        <v>89710</v>
      </c>
      <c r="D258" s="9" t="s">
        <v>463</v>
      </c>
      <c r="E258" s="9" t="s">
        <v>464</v>
      </c>
      <c r="F258" s="9" t="s">
        <v>125</v>
      </c>
      <c r="G258" s="9">
        <v>12</v>
      </c>
      <c r="H258" s="9" t="s">
        <v>84</v>
      </c>
      <c r="I258" s="9" t="s">
        <v>52</v>
      </c>
      <c r="J258" s="10">
        <v>8712800188322</v>
      </c>
      <c r="K258" s="9">
        <v>72</v>
      </c>
      <c r="L258" s="4"/>
      <c r="M258" s="4"/>
      <c r="N258" s="4"/>
      <c r="O258" s="4"/>
      <c r="P258" s="4"/>
      <c r="Q258" s="4"/>
      <c r="R258" s="4"/>
      <c r="S258" s="5">
        <v>1</v>
      </c>
      <c r="T258" s="6">
        <v>0</v>
      </c>
      <c r="U258" s="7">
        <v>0</v>
      </c>
      <c r="V258" s="8">
        <f t="shared" si="10"/>
        <v>0</v>
      </c>
    </row>
    <row r="259" spans="1:22" x14ac:dyDescent="0.2">
      <c r="B259" t="s">
        <v>23</v>
      </c>
      <c r="C259">
        <v>117788</v>
      </c>
      <c r="D259" t="s">
        <v>486</v>
      </c>
      <c r="E259" t="s">
        <v>25</v>
      </c>
      <c r="F259" t="s">
        <v>125</v>
      </c>
      <c r="G259">
        <v>12</v>
      </c>
      <c r="H259" t="s">
        <v>84</v>
      </c>
      <c r="I259" t="s">
        <v>52</v>
      </c>
      <c r="J259" s="1">
        <v>8710803039894</v>
      </c>
      <c r="K259">
        <v>72</v>
      </c>
      <c r="L259" s="4"/>
      <c r="M259" s="4"/>
      <c r="N259" s="4"/>
      <c r="O259" s="4"/>
      <c r="P259" s="4"/>
      <c r="Q259" s="4"/>
      <c r="R259" s="4"/>
      <c r="S259" s="5">
        <v>1</v>
      </c>
      <c r="T259" s="6">
        <v>0</v>
      </c>
      <c r="U259" s="7">
        <v>0</v>
      </c>
      <c r="V259" s="8">
        <f t="shared" si="10"/>
        <v>0</v>
      </c>
    </row>
    <row r="260" spans="1:22" x14ac:dyDescent="0.2">
      <c r="B260" t="s">
        <v>31</v>
      </c>
      <c r="C260">
        <v>40300110</v>
      </c>
      <c r="D260" t="s">
        <v>467</v>
      </c>
      <c r="E260" t="s">
        <v>487</v>
      </c>
      <c r="F260">
        <v>1</v>
      </c>
      <c r="G260" t="s">
        <v>34</v>
      </c>
      <c r="H260" t="s">
        <v>52</v>
      </c>
      <c r="I260" t="s">
        <v>484</v>
      </c>
      <c r="J260" s="1" t="s">
        <v>34</v>
      </c>
      <c r="K260">
        <v>69</v>
      </c>
      <c r="L260" s="4"/>
      <c r="M260" s="4"/>
      <c r="N260" s="4"/>
      <c r="O260" s="4"/>
      <c r="P260" s="4"/>
      <c r="Q260" s="4"/>
      <c r="R260" s="4"/>
      <c r="S260" s="5">
        <v>1</v>
      </c>
      <c r="T260" s="6">
        <v>0</v>
      </c>
      <c r="U260" s="7">
        <v>0</v>
      </c>
      <c r="V260" s="8">
        <f t="shared" si="10"/>
        <v>0</v>
      </c>
    </row>
    <row r="261" spans="1:22" x14ac:dyDescent="0.2">
      <c r="B261" t="s">
        <v>31</v>
      </c>
      <c r="C261">
        <v>40445205</v>
      </c>
      <c r="D261" t="s">
        <v>488</v>
      </c>
      <c r="E261" t="s">
        <v>489</v>
      </c>
      <c r="F261">
        <v>50</v>
      </c>
      <c r="G261" t="s">
        <v>34</v>
      </c>
      <c r="H261" t="s">
        <v>52</v>
      </c>
      <c r="I261" t="s">
        <v>53</v>
      </c>
      <c r="J261" s="1" t="s">
        <v>34</v>
      </c>
      <c r="K261">
        <v>69</v>
      </c>
      <c r="L261" s="4"/>
      <c r="M261" s="4"/>
      <c r="N261" s="4"/>
      <c r="O261" s="4"/>
      <c r="P261" s="4"/>
      <c r="Q261" s="4"/>
      <c r="R261" s="4"/>
      <c r="S261" s="5">
        <v>1</v>
      </c>
      <c r="T261" s="6">
        <v>0</v>
      </c>
      <c r="U261" s="7">
        <v>0</v>
      </c>
      <c r="V261" s="8">
        <f t="shared" si="10"/>
        <v>0</v>
      </c>
    </row>
    <row r="262" spans="1:22" x14ac:dyDescent="0.2">
      <c r="B262" t="s">
        <v>31</v>
      </c>
      <c r="C262">
        <v>40445803</v>
      </c>
      <c r="D262" t="s">
        <v>490</v>
      </c>
      <c r="E262" t="s">
        <v>489</v>
      </c>
      <c r="F262">
        <v>50</v>
      </c>
      <c r="G262" t="s">
        <v>34</v>
      </c>
      <c r="H262" t="s">
        <v>52</v>
      </c>
      <c r="I262" t="s">
        <v>53</v>
      </c>
      <c r="J262" s="1" t="s">
        <v>34</v>
      </c>
      <c r="K262">
        <v>67</v>
      </c>
      <c r="L262" s="4"/>
      <c r="M262" s="4"/>
      <c r="N262" s="4"/>
      <c r="O262" s="4"/>
      <c r="P262" s="4"/>
      <c r="Q262" s="4"/>
      <c r="R262" s="4"/>
      <c r="S262" s="5">
        <v>1</v>
      </c>
      <c r="T262" s="6">
        <v>0</v>
      </c>
      <c r="U262" s="7">
        <v>0</v>
      </c>
      <c r="V262" s="8">
        <f t="shared" si="10"/>
        <v>0</v>
      </c>
    </row>
    <row r="263" spans="1:22" x14ac:dyDescent="0.2">
      <c r="B263" t="s">
        <v>23</v>
      </c>
      <c r="C263">
        <v>151451</v>
      </c>
      <c r="D263" t="s">
        <v>491</v>
      </c>
      <c r="E263" t="s">
        <v>124</v>
      </c>
      <c r="F263" t="s">
        <v>476</v>
      </c>
      <c r="G263">
        <v>6</v>
      </c>
      <c r="H263" t="s">
        <v>27</v>
      </c>
      <c r="I263" t="s">
        <v>52</v>
      </c>
      <c r="J263" s="1">
        <v>8712800052395</v>
      </c>
      <c r="K263">
        <v>66</v>
      </c>
      <c r="L263" s="4"/>
      <c r="M263" s="4"/>
      <c r="N263" s="4"/>
      <c r="O263" s="4"/>
      <c r="P263" s="4"/>
      <c r="Q263" s="4"/>
      <c r="R263" s="4"/>
      <c r="S263" s="5">
        <v>1</v>
      </c>
      <c r="T263" s="6">
        <v>0</v>
      </c>
      <c r="U263" s="7">
        <v>0</v>
      </c>
      <c r="V263" s="8">
        <f t="shared" si="10"/>
        <v>0</v>
      </c>
    </row>
    <row r="264" spans="1:22" x14ac:dyDescent="0.2">
      <c r="A264" s="9"/>
      <c r="B264" t="s">
        <v>31</v>
      </c>
      <c r="C264">
        <v>40111539</v>
      </c>
      <c r="D264" t="s">
        <v>492</v>
      </c>
      <c r="E264" t="s">
        <v>481</v>
      </c>
      <c r="F264">
        <v>6</v>
      </c>
      <c r="G264" t="s">
        <v>34</v>
      </c>
      <c r="H264" t="s">
        <v>27</v>
      </c>
      <c r="I264" t="s">
        <v>41</v>
      </c>
      <c r="J264" s="1" t="s">
        <v>34</v>
      </c>
      <c r="K264">
        <v>64</v>
      </c>
      <c r="L264" s="4"/>
      <c r="M264" s="4"/>
      <c r="N264" s="4"/>
      <c r="O264" s="4"/>
      <c r="P264" s="4"/>
      <c r="Q264" s="4"/>
      <c r="R264" s="4"/>
      <c r="S264" s="5">
        <v>1</v>
      </c>
      <c r="T264" s="6">
        <v>0</v>
      </c>
      <c r="U264" s="7">
        <v>0</v>
      </c>
      <c r="V264" s="8">
        <f t="shared" si="10"/>
        <v>0</v>
      </c>
    </row>
    <row r="265" spans="1:22" x14ac:dyDescent="0.2">
      <c r="B265" t="s">
        <v>23</v>
      </c>
      <c r="C265">
        <v>117793</v>
      </c>
      <c r="D265" t="s">
        <v>493</v>
      </c>
      <c r="E265" t="s">
        <v>25</v>
      </c>
      <c r="F265" t="s">
        <v>125</v>
      </c>
      <c r="G265">
        <v>12</v>
      </c>
      <c r="H265" t="s">
        <v>84</v>
      </c>
      <c r="I265" t="s">
        <v>52</v>
      </c>
      <c r="J265" s="1">
        <v>8710803039887</v>
      </c>
      <c r="K265">
        <v>60</v>
      </c>
      <c r="L265" s="4"/>
      <c r="M265" s="4"/>
      <c r="N265" s="4"/>
      <c r="O265" s="4"/>
      <c r="P265" s="4"/>
      <c r="Q265" s="4"/>
      <c r="R265" s="4"/>
      <c r="S265" s="5">
        <v>1</v>
      </c>
      <c r="T265" s="6">
        <v>0</v>
      </c>
      <c r="U265" s="7">
        <v>0</v>
      </c>
      <c r="V265" s="8">
        <f t="shared" si="10"/>
        <v>0</v>
      </c>
    </row>
    <row r="266" spans="1:22" x14ac:dyDescent="0.2">
      <c r="B266" t="s">
        <v>23</v>
      </c>
      <c r="C266">
        <v>126099</v>
      </c>
      <c r="D266" t="s">
        <v>494</v>
      </c>
      <c r="E266" t="s">
        <v>25</v>
      </c>
      <c r="F266" t="s">
        <v>478</v>
      </c>
      <c r="G266">
        <v>1</v>
      </c>
      <c r="H266" t="s">
        <v>201</v>
      </c>
      <c r="I266" t="s">
        <v>201</v>
      </c>
      <c r="J266" s="1">
        <v>8710803083149</v>
      </c>
      <c r="K266">
        <v>54</v>
      </c>
      <c r="L266" s="4"/>
      <c r="M266" s="4"/>
      <c r="N266" s="4"/>
      <c r="O266" s="4"/>
      <c r="P266" s="4"/>
      <c r="Q266" s="4"/>
      <c r="R266" s="4"/>
      <c r="S266" s="5">
        <v>1</v>
      </c>
      <c r="T266" s="6">
        <v>0</v>
      </c>
      <c r="U266" s="7">
        <v>0</v>
      </c>
      <c r="V266" s="8">
        <f t="shared" si="10"/>
        <v>0</v>
      </c>
    </row>
    <row r="267" spans="1:22" x14ac:dyDescent="0.2">
      <c r="B267" t="s">
        <v>31</v>
      </c>
      <c r="C267">
        <v>2118560</v>
      </c>
      <c r="D267" t="s">
        <v>495</v>
      </c>
      <c r="E267" t="s">
        <v>496</v>
      </c>
      <c r="F267">
        <v>6</v>
      </c>
      <c r="G267" t="s">
        <v>34</v>
      </c>
      <c r="H267" t="s">
        <v>84</v>
      </c>
      <c r="I267" t="s">
        <v>52</v>
      </c>
      <c r="J267" s="1" t="s">
        <v>34</v>
      </c>
      <c r="K267">
        <v>53</v>
      </c>
      <c r="L267" s="4"/>
      <c r="M267" s="4"/>
      <c r="N267" s="4"/>
      <c r="O267" s="4"/>
      <c r="P267" s="4"/>
      <c r="Q267" s="4"/>
      <c r="R267" s="4"/>
      <c r="S267" s="5">
        <v>1</v>
      </c>
      <c r="T267" s="6">
        <v>0</v>
      </c>
      <c r="U267" s="7">
        <v>0</v>
      </c>
      <c r="V267" s="8">
        <f t="shared" si="10"/>
        <v>0</v>
      </c>
    </row>
    <row r="268" spans="1:22" x14ac:dyDescent="0.2">
      <c r="B268" t="s">
        <v>23</v>
      </c>
      <c r="C268">
        <v>89772</v>
      </c>
      <c r="D268" t="s">
        <v>497</v>
      </c>
      <c r="E268" t="s">
        <v>464</v>
      </c>
      <c r="F268" t="s">
        <v>125</v>
      </c>
      <c r="G268">
        <v>12</v>
      </c>
      <c r="H268" t="s">
        <v>84</v>
      </c>
      <c r="I268" t="s">
        <v>52</v>
      </c>
      <c r="J268" s="1">
        <v>8712800188339</v>
      </c>
      <c r="K268">
        <v>48</v>
      </c>
      <c r="L268" s="4"/>
      <c r="M268" s="4"/>
      <c r="N268" s="4"/>
      <c r="O268" s="4"/>
      <c r="P268" s="4"/>
      <c r="Q268" s="4"/>
      <c r="R268" s="4"/>
      <c r="S268" s="5">
        <v>1</v>
      </c>
      <c r="T268" s="6">
        <v>0</v>
      </c>
      <c r="U268" s="7">
        <v>0</v>
      </c>
      <c r="V268" s="8">
        <f t="shared" si="10"/>
        <v>0</v>
      </c>
    </row>
    <row r="269" spans="1:22" x14ac:dyDescent="0.2">
      <c r="B269" t="s">
        <v>23</v>
      </c>
      <c r="C269">
        <v>122506</v>
      </c>
      <c r="D269" t="s">
        <v>498</v>
      </c>
      <c r="E269" t="s">
        <v>207</v>
      </c>
      <c r="F269" t="s">
        <v>499</v>
      </c>
      <c r="G269">
        <v>12</v>
      </c>
      <c r="H269" t="s">
        <v>209</v>
      </c>
      <c r="I269" t="s">
        <v>163</v>
      </c>
      <c r="J269" s="1">
        <v>8710803080704</v>
      </c>
      <c r="K269">
        <v>48</v>
      </c>
      <c r="L269" s="4"/>
      <c r="M269" s="4"/>
      <c r="N269" s="4"/>
      <c r="O269" s="4"/>
      <c r="P269" s="4"/>
      <c r="Q269" s="4"/>
      <c r="R269" s="4"/>
      <c r="S269" s="5">
        <v>1</v>
      </c>
      <c r="T269" s="6">
        <v>0</v>
      </c>
      <c r="U269" s="7">
        <v>0</v>
      </c>
      <c r="V269" s="8">
        <f t="shared" si="10"/>
        <v>0</v>
      </c>
    </row>
    <row r="270" spans="1:22" x14ac:dyDescent="0.2">
      <c r="B270" t="s">
        <v>23</v>
      </c>
      <c r="C270">
        <v>122508</v>
      </c>
      <c r="D270" t="s">
        <v>500</v>
      </c>
      <c r="E270" t="s">
        <v>207</v>
      </c>
      <c r="F270" t="s">
        <v>499</v>
      </c>
      <c r="G270">
        <v>12</v>
      </c>
      <c r="H270" t="s">
        <v>209</v>
      </c>
      <c r="I270" t="s">
        <v>163</v>
      </c>
      <c r="J270" s="1">
        <v>8710803080711</v>
      </c>
      <c r="K270">
        <v>48</v>
      </c>
      <c r="L270" s="4"/>
      <c r="M270" s="4"/>
      <c r="N270" s="4"/>
      <c r="O270" s="4"/>
      <c r="P270" s="4"/>
      <c r="Q270" s="4"/>
      <c r="R270" s="4"/>
      <c r="S270" s="5">
        <v>1</v>
      </c>
      <c r="T270" s="6">
        <v>0</v>
      </c>
      <c r="U270" s="7">
        <v>0</v>
      </c>
      <c r="V270" s="8">
        <f t="shared" si="10"/>
        <v>0</v>
      </c>
    </row>
    <row r="271" spans="1:22" x14ac:dyDescent="0.2">
      <c r="B271" t="s">
        <v>23</v>
      </c>
      <c r="C271">
        <v>123995</v>
      </c>
      <c r="D271" t="s">
        <v>501</v>
      </c>
      <c r="E271" t="s">
        <v>207</v>
      </c>
      <c r="F271" t="s">
        <v>502</v>
      </c>
      <c r="G271">
        <v>12</v>
      </c>
      <c r="H271" t="s">
        <v>209</v>
      </c>
      <c r="I271" t="s">
        <v>163</v>
      </c>
      <c r="J271" s="1">
        <v>8710803080728</v>
      </c>
      <c r="K271">
        <v>48</v>
      </c>
      <c r="L271" s="4"/>
      <c r="M271" s="4"/>
      <c r="N271" s="4"/>
      <c r="O271" s="4"/>
      <c r="P271" s="4"/>
      <c r="Q271" s="4"/>
      <c r="R271" s="4"/>
      <c r="S271" s="5">
        <v>1</v>
      </c>
      <c r="T271" s="6">
        <v>0</v>
      </c>
      <c r="U271" s="7">
        <v>0</v>
      </c>
      <c r="V271" s="8">
        <f t="shared" si="10"/>
        <v>0</v>
      </c>
    </row>
    <row r="272" spans="1:22" x14ac:dyDescent="0.2">
      <c r="B272" t="s">
        <v>23</v>
      </c>
      <c r="C272">
        <v>124076</v>
      </c>
      <c r="D272" t="s">
        <v>503</v>
      </c>
      <c r="E272" t="s">
        <v>207</v>
      </c>
      <c r="F272" t="s">
        <v>502</v>
      </c>
      <c r="G272">
        <v>12</v>
      </c>
      <c r="H272" t="s">
        <v>209</v>
      </c>
      <c r="I272" t="s">
        <v>163</v>
      </c>
      <c r="J272" s="1">
        <v>8710803080766</v>
      </c>
      <c r="K272">
        <v>48</v>
      </c>
      <c r="L272" s="4"/>
      <c r="M272" s="4"/>
      <c r="N272" s="4"/>
      <c r="O272" s="4"/>
      <c r="P272" s="4"/>
      <c r="Q272" s="4"/>
      <c r="R272" s="4"/>
      <c r="S272" s="5">
        <v>1</v>
      </c>
      <c r="T272" s="6">
        <v>0</v>
      </c>
      <c r="U272" s="7">
        <v>0</v>
      </c>
      <c r="V272" s="8">
        <f t="shared" si="10"/>
        <v>0</v>
      </c>
    </row>
    <row r="273" spans="1:22" x14ac:dyDescent="0.2">
      <c r="B273" t="s">
        <v>31</v>
      </c>
      <c r="C273">
        <v>27122169</v>
      </c>
      <c r="D273" t="s">
        <v>460</v>
      </c>
      <c r="E273" t="s">
        <v>489</v>
      </c>
      <c r="F273">
        <v>250</v>
      </c>
      <c r="G273" t="s">
        <v>34</v>
      </c>
      <c r="H273" t="s">
        <v>353</v>
      </c>
      <c r="I273" t="s">
        <v>218</v>
      </c>
      <c r="J273" s="1" t="s">
        <v>34</v>
      </c>
      <c r="K273">
        <v>47</v>
      </c>
      <c r="L273" s="4"/>
      <c r="M273" s="4"/>
      <c r="N273" s="4"/>
      <c r="O273" s="4"/>
      <c r="P273" s="4"/>
      <c r="Q273" s="4"/>
      <c r="R273" s="4"/>
      <c r="S273" s="5">
        <v>1</v>
      </c>
      <c r="T273" s="6">
        <v>0</v>
      </c>
      <c r="U273" s="7">
        <v>0</v>
      </c>
      <c r="V273" s="8">
        <f t="shared" si="10"/>
        <v>0</v>
      </c>
    </row>
    <row r="274" spans="1:22" x14ac:dyDescent="0.2">
      <c r="B274" t="s">
        <v>31</v>
      </c>
      <c r="C274">
        <v>2114358</v>
      </c>
      <c r="D274" t="s">
        <v>504</v>
      </c>
      <c r="E274" t="s">
        <v>496</v>
      </c>
      <c r="F274">
        <v>12</v>
      </c>
      <c r="G274" t="s">
        <v>34</v>
      </c>
      <c r="H274" t="s">
        <v>84</v>
      </c>
      <c r="I274" t="s">
        <v>149</v>
      </c>
      <c r="J274" s="1" t="s">
        <v>34</v>
      </c>
      <c r="K274">
        <v>45</v>
      </c>
      <c r="L274" s="4"/>
      <c r="M274" s="4"/>
      <c r="N274" s="4"/>
      <c r="O274" s="4"/>
      <c r="P274" s="4"/>
      <c r="Q274" s="4"/>
      <c r="R274" s="4"/>
      <c r="S274" s="5">
        <v>1</v>
      </c>
      <c r="T274" s="6">
        <v>0</v>
      </c>
      <c r="U274" s="7">
        <v>0</v>
      </c>
      <c r="V274" s="8">
        <f t="shared" si="10"/>
        <v>0</v>
      </c>
    </row>
    <row r="275" spans="1:22" x14ac:dyDescent="0.2">
      <c r="B275" t="s">
        <v>23</v>
      </c>
      <c r="C275">
        <v>89081</v>
      </c>
      <c r="D275" t="s">
        <v>505</v>
      </c>
      <c r="E275" t="s">
        <v>25</v>
      </c>
      <c r="F275" t="s">
        <v>125</v>
      </c>
      <c r="G275">
        <v>1</v>
      </c>
      <c r="H275" t="s">
        <v>52</v>
      </c>
      <c r="I275" t="s">
        <v>52</v>
      </c>
      <c r="J275" s="1">
        <v>8710803031843</v>
      </c>
      <c r="K275">
        <v>44</v>
      </c>
      <c r="L275" s="4"/>
      <c r="M275" s="4"/>
      <c r="N275" s="4"/>
      <c r="O275" s="4"/>
      <c r="P275" s="4"/>
      <c r="Q275" s="4"/>
      <c r="R275" s="4"/>
      <c r="S275" s="5">
        <v>1</v>
      </c>
      <c r="T275" s="6">
        <v>0</v>
      </c>
      <c r="U275" s="7">
        <v>0</v>
      </c>
      <c r="V275" s="8">
        <f t="shared" si="10"/>
        <v>0</v>
      </c>
    </row>
    <row r="276" spans="1:22" x14ac:dyDescent="0.2">
      <c r="B276" t="s">
        <v>31</v>
      </c>
      <c r="C276">
        <v>40445214</v>
      </c>
      <c r="D276" t="s">
        <v>506</v>
      </c>
      <c r="E276" t="s">
        <v>489</v>
      </c>
      <c r="F276">
        <v>65</v>
      </c>
      <c r="G276" t="s">
        <v>34</v>
      </c>
      <c r="H276" t="s">
        <v>52</v>
      </c>
      <c r="I276" t="s">
        <v>53</v>
      </c>
      <c r="J276" s="1" t="s">
        <v>34</v>
      </c>
      <c r="K276">
        <v>40</v>
      </c>
      <c r="L276" s="4"/>
      <c r="M276" s="4"/>
      <c r="N276" s="4"/>
      <c r="O276" s="4"/>
      <c r="P276" s="4"/>
      <c r="Q276" s="4"/>
      <c r="R276" s="4"/>
      <c r="S276" s="5">
        <v>1</v>
      </c>
      <c r="T276" s="6">
        <v>0</v>
      </c>
      <c r="U276" s="7">
        <v>0</v>
      </c>
      <c r="V276" s="8">
        <f t="shared" si="10"/>
        <v>0</v>
      </c>
    </row>
    <row r="277" spans="1:22" x14ac:dyDescent="0.2">
      <c r="B277" t="s">
        <v>31</v>
      </c>
      <c r="C277">
        <v>40783000</v>
      </c>
      <c r="D277" t="s">
        <v>507</v>
      </c>
      <c r="E277" t="s">
        <v>508</v>
      </c>
      <c r="F277">
        <v>125</v>
      </c>
      <c r="G277" t="s">
        <v>34</v>
      </c>
      <c r="H277" t="s">
        <v>41</v>
      </c>
      <c r="I277" t="s">
        <v>218</v>
      </c>
      <c r="J277" s="1" t="s">
        <v>34</v>
      </c>
      <c r="K277">
        <v>37</v>
      </c>
      <c r="L277" s="4"/>
      <c r="M277" s="4"/>
      <c r="N277" s="4"/>
      <c r="O277" s="4"/>
      <c r="P277" s="4"/>
      <c r="Q277" s="4"/>
      <c r="R277" s="4"/>
      <c r="S277" s="5">
        <v>1</v>
      </c>
      <c r="T277" s="6">
        <v>0</v>
      </c>
      <c r="U277" s="7">
        <v>0</v>
      </c>
      <c r="V277" s="8">
        <f t="shared" si="10"/>
        <v>0</v>
      </c>
    </row>
    <row r="278" spans="1:22" x14ac:dyDescent="0.2">
      <c r="B278" t="s">
        <v>31</v>
      </c>
      <c r="C278">
        <v>27100430</v>
      </c>
      <c r="D278" t="s">
        <v>460</v>
      </c>
      <c r="E278" t="s">
        <v>489</v>
      </c>
      <c r="F278">
        <v>1</v>
      </c>
      <c r="G278" t="s">
        <v>34</v>
      </c>
      <c r="H278" t="s">
        <v>509</v>
      </c>
      <c r="I278" t="s">
        <v>229</v>
      </c>
      <c r="J278" s="1" t="s">
        <v>34</v>
      </c>
      <c r="K278">
        <v>36</v>
      </c>
      <c r="L278" s="4"/>
      <c r="M278" s="4"/>
      <c r="N278" s="4"/>
      <c r="O278" s="4"/>
      <c r="P278" s="4"/>
      <c r="Q278" s="4"/>
      <c r="R278" s="4"/>
      <c r="S278" s="5">
        <v>1</v>
      </c>
      <c r="T278" s="6">
        <v>0</v>
      </c>
      <c r="U278" s="7">
        <v>0</v>
      </c>
      <c r="V278" s="8">
        <f t="shared" si="10"/>
        <v>0</v>
      </c>
    </row>
    <row r="279" spans="1:22" x14ac:dyDescent="0.2">
      <c r="B279" t="s">
        <v>31</v>
      </c>
      <c r="C279">
        <v>20300610</v>
      </c>
      <c r="D279" t="s">
        <v>510</v>
      </c>
      <c r="E279" t="s">
        <v>511</v>
      </c>
      <c r="F279">
        <v>18</v>
      </c>
      <c r="G279" t="s">
        <v>34</v>
      </c>
      <c r="H279" t="s">
        <v>84</v>
      </c>
      <c r="I279" t="s">
        <v>52</v>
      </c>
      <c r="J279" s="1" t="s">
        <v>34</v>
      </c>
      <c r="K279">
        <v>35</v>
      </c>
      <c r="L279" s="4"/>
      <c r="M279" s="4"/>
      <c r="N279" s="4"/>
      <c r="O279" s="4"/>
      <c r="P279" s="4"/>
      <c r="Q279" s="4"/>
      <c r="R279" s="4"/>
      <c r="S279" s="5">
        <v>1</v>
      </c>
      <c r="T279" s="6">
        <v>0</v>
      </c>
      <c r="U279" s="7">
        <v>0</v>
      </c>
      <c r="V279" s="8">
        <f t="shared" si="10"/>
        <v>0</v>
      </c>
    </row>
    <row r="280" spans="1:22" x14ac:dyDescent="0.2">
      <c r="B280" t="s">
        <v>31</v>
      </c>
      <c r="C280">
        <v>40200050</v>
      </c>
      <c r="D280" t="s">
        <v>512</v>
      </c>
      <c r="E280" t="s">
        <v>513</v>
      </c>
      <c r="F280">
        <v>1</v>
      </c>
      <c r="G280" t="s">
        <v>34</v>
      </c>
      <c r="H280" t="s">
        <v>52</v>
      </c>
      <c r="I280" t="s">
        <v>484</v>
      </c>
      <c r="J280" s="1" t="s">
        <v>34</v>
      </c>
      <c r="K280">
        <v>34</v>
      </c>
      <c r="L280" s="4"/>
      <c r="M280" s="4"/>
      <c r="N280" s="4"/>
      <c r="O280" s="4"/>
      <c r="P280" s="4"/>
      <c r="Q280" s="4"/>
      <c r="R280" s="4"/>
      <c r="S280" s="5">
        <v>1</v>
      </c>
      <c r="T280" s="6">
        <v>0</v>
      </c>
      <c r="U280" s="7">
        <v>0</v>
      </c>
      <c r="V280" s="8">
        <f t="shared" si="10"/>
        <v>0</v>
      </c>
    </row>
    <row r="281" spans="1:22" x14ac:dyDescent="0.2">
      <c r="B281" t="s">
        <v>23</v>
      </c>
      <c r="C281">
        <v>32254</v>
      </c>
      <c r="D281" t="s">
        <v>514</v>
      </c>
      <c r="E281" t="s">
        <v>469</v>
      </c>
      <c r="F281" t="s">
        <v>37</v>
      </c>
      <c r="G281">
        <v>6</v>
      </c>
      <c r="H281" t="s">
        <v>27</v>
      </c>
      <c r="I281" t="s">
        <v>28</v>
      </c>
      <c r="J281" s="1">
        <v>8718166030862</v>
      </c>
      <c r="K281">
        <v>30</v>
      </c>
      <c r="L281" s="4"/>
      <c r="M281" s="4"/>
      <c r="N281" s="4"/>
      <c r="O281" s="4"/>
      <c r="P281" s="4"/>
      <c r="Q281" s="4"/>
      <c r="R281" s="4"/>
      <c r="S281" s="5">
        <v>1</v>
      </c>
      <c r="T281" s="6">
        <v>0</v>
      </c>
      <c r="U281" s="7">
        <v>0</v>
      </c>
      <c r="V281" s="8">
        <f t="shared" si="10"/>
        <v>0</v>
      </c>
    </row>
    <row r="282" spans="1:22" x14ac:dyDescent="0.2">
      <c r="B282" t="s">
        <v>23</v>
      </c>
      <c r="C282">
        <v>89711</v>
      </c>
      <c r="D282" t="s">
        <v>515</v>
      </c>
      <c r="E282" t="s">
        <v>464</v>
      </c>
      <c r="F282" t="s">
        <v>516</v>
      </c>
      <c r="G282">
        <v>5</v>
      </c>
      <c r="H282" t="s">
        <v>84</v>
      </c>
      <c r="I282" t="s">
        <v>194</v>
      </c>
      <c r="J282" s="1">
        <v>8712800188315</v>
      </c>
      <c r="K282">
        <v>30</v>
      </c>
      <c r="L282" s="4"/>
      <c r="M282" s="4"/>
      <c r="N282" s="4"/>
      <c r="O282" s="4"/>
      <c r="P282" s="4"/>
      <c r="Q282" s="4"/>
      <c r="R282" s="4"/>
      <c r="S282" s="5">
        <v>1</v>
      </c>
      <c r="T282" s="6">
        <v>0</v>
      </c>
      <c r="U282" s="7">
        <v>0</v>
      </c>
      <c r="V282" s="8">
        <f t="shared" si="10"/>
        <v>0</v>
      </c>
    </row>
    <row r="283" spans="1:22" x14ac:dyDescent="0.2">
      <c r="B283" t="s">
        <v>31</v>
      </c>
      <c r="C283">
        <v>40301020</v>
      </c>
      <c r="D283" t="s">
        <v>517</v>
      </c>
      <c r="E283" t="s">
        <v>518</v>
      </c>
      <c r="F283">
        <v>20</v>
      </c>
      <c r="G283" t="s">
        <v>34</v>
      </c>
      <c r="H283" t="s">
        <v>84</v>
      </c>
      <c r="I283" t="s">
        <v>28</v>
      </c>
      <c r="J283" s="1" t="s">
        <v>34</v>
      </c>
      <c r="K283">
        <v>30</v>
      </c>
      <c r="L283" s="4"/>
      <c r="M283" s="4"/>
      <c r="N283" s="4"/>
      <c r="O283" s="4"/>
      <c r="P283" s="4"/>
      <c r="Q283" s="4"/>
      <c r="R283" s="4"/>
      <c r="S283" s="5">
        <v>1</v>
      </c>
      <c r="T283" s="6">
        <v>0</v>
      </c>
      <c r="U283" s="7">
        <v>0</v>
      </c>
      <c r="V283" s="8">
        <f t="shared" si="10"/>
        <v>0</v>
      </c>
    </row>
    <row r="284" spans="1:22" x14ac:dyDescent="0.2">
      <c r="B284" t="s">
        <v>23</v>
      </c>
      <c r="C284">
        <v>92478</v>
      </c>
      <c r="D284" t="s">
        <v>519</v>
      </c>
      <c r="E284" t="s">
        <v>25</v>
      </c>
      <c r="F284" t="s">
        <v>520</v>
      </c>
      <c r="G284">
        <v>1</v>
      </c>
      <c r="H284" t="s">
        <v>27</v>
      </c>
      <c r="I284" t="s">
        <v>27</v>
      </c>
      <c r="J284" s="1">
        <v>8710803131093</v>
      </c>
      <c r="K284">
        <v>28</v>
      </c>
      <c r="L284" s="4"/>
      <c r="M284" s="4"/>
      <c r="N284" s="4"/>
      <c r="O284" s="4"/>
      <c r="P284" s="4"/>
      <c r="Q284" s="4"/>
      <c r="R284" s="4"/>
      <c r="S284" s="5">
        <v>1</v>
      </c>
      <c r="T284" s="6">
        <v>0</v>
      </c>
      <c r="U284" s="7">
        <v>0</v>
      </c>
      <c r="V284" s="8">
        <f t="shared" si="10"/>
        <v>0</v>
      </c>
    </row>
    <row r="285" spans="1:22" x14ac:dyDescent="0.2">
      <c r="B285" t="s">
        <v>31</v>
      </c>
      <c r="C285">
        <v>40150210</v>
      </c>
      <c r="D285" t="s">
        <v>521</v>
      </c>
      <c r="E285" t="s">
        <v>471</v>
      </c>
      <c r="F285">
        <v>1</v>
      </c>
      <c r="G285" t="s">
        <v>34</v>
      </c>
      <c r="H285" t="s">
        <v>52</v>
      </c>
      <c r="I285" t="s">
        <v>484</v>
      </c>
      <c r="J285" s="1" t="s">
        <v>34</v>
      </c>
      <c r="K285">
        <v>28</v>
      </c>
      <c r="L285" s="4"/>
      <c r="M285" s="4"/>
      <c r="N285" s="4"/>
      <c r="O285" s="4"/>
      <c r="P285" s="4"/>
      <c r="Q285" s="4"/>
      <c r="R285" s="4"/>
      <c r="S285" s="5">
        <v>1</v>
      </c>
      <c r="T285" s="6">
        <v>0</v>
      </c>
      <c r="U285" s="7">
        <v>0</v>
      </c>
      <c r="V285" s="8">
        <f t="shared" si="10"/>
        <v>0</v>
      </c>
    </row>
    <row r="286" spans="1:22" x14ac:dyDescent="0.2">
      <c r="B286" t="s">
        <v>23</v>
      </c>
      <c r="C286">
        <v>126103</v>
      </c>
      <c r="D286" t="s">
        <v>522</v>
      </c>
      <c r="E286" t="s">
        <v>25</v>
      </c>
      <c r="F286" t="s">
        <v>478</v>
      </c>
      <c r="G286">
        <v>1</v>
      </c>
      <c r="H286" t="s">
        <v>201</v>
      </c>
      <c r="I286" t="s">
        <v>201</v>
      </c>
      <c r="J286" s="1">
        <v>8710803083101</v>
      </c>
      <c r="K286">
        <v>26</v>
      </c>
      <c r="L286" s="4"/>
      <c r="M286" s="4"/>
      <c r="N286" s="4"/>
      <c r="O286" s="4"/>
      <c r="P286" s="4"/>
      <c r="Q286" s="4"/>
      <c r="R286" s="4"/>
      <c r="S286" s="5">
        <v>1</v>
      </c>
      <c r="T286" s="6">
        <v>0</v>
      </c>
      <c r="U286" s="7">
        <v>0</v>
      </c>
      <c r="V286" s="8">
        <f t="shared" si="10"/>
        <v>0</v>
      </c>
    </row>
    <row r="287" spans="1:22" x14ac:dyDescent="0.2">
      <c r="A287" s="18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21" t="s">
        <v>567</v>
      </c>
      <c r="U287" s="22">
        <f>AVERAGE(U243:U286)</f>
        <v>0</v>
      </c>
      <c r="V287" s="20"/>
    </row>
    <row r="288" spans="1:22" x14ac:dyDescent="0.2">
      <c r="A288" t="s">
        <v>523</v>
      </c>
      <c r="B288" s="11" t="s">
        <v>23</v>
      </c>
      <c r="C288" s="11">
        <v>59131</v>
      </c>
      <c r="D288" s="11" t="s">
        <v>524</v>
      </c>
      <c r="E288" s="11" t="s">
        <v>525</v>
      </c>
      <c r="F288" s="11" t="s">
        <v>526</v>
      </c>
      <c r="G288" s="11">
        <v>25</v>
      </c>
      <c r="H288" s="11" t="s">
        <v>27</v>
      </c>
      <c r="I288" s="11" t="s">
        <v>117</v>
      </c>
      <c r="J288" s="12">
        <v>8710800000000</v>
      </c>
      <c r="K288" s="11">
        <v>375</v>
      </c>
      <c r="L288" s="4"/>
      <c r="M288" s="4"/>
      <c r="N288" s="4"/>
      <c r="O288" s="4"/>
      <c r="P288" s="4"/>
      <c r="Q288" s="4"/>
      <c r="R288" s="4"/>
      <c r="S288" s="5">
        <v>1</v>
      </c>
      <c r="T288" s="6">
        <v>0</v>
      </c>
      <c r="U288" s="7">
        <v>0</v>
      </c>
      <c r="V288" s="8">
        <f>SUM(K288)*(S288*T288)*(1-U288)</f>
        <v>0</v>
      </c>
    </row>
    <row r="289" spans="2:22" x14ac:dyDescent="0.2">
      <c r="B289" s="11" t="s">
        <v>31</v>
      </c>
      <c r="C289" s="11">
        <v>60289990</v>
      </c>
      <c r="D289" s="11" t="s">
        <v>527</v>
      </c>
      <c r="E289" s="11" t="s">
        <v>388</v>
      </c>
      <c r="F289" s="11">
        <v>50</v>
      </c>
      <c r="G289" s="11"/>
      <c r="H289" s="11" t="s">
        <v>41</v>
      </c>
      <c r="I289" s="11" t="s">
        <v>28</v>
      </c>
      <c r="J289" s="12"/>
      <c r="K289" s="11">
        <v>233</v>
      </c>
      <c r="L289" s="4"/>
      <c r="M289" s="4"/>
      <c r="N289" s="4"/>
      <c r="O289" s="4"/>
      <c r="P289" s="4"/>
      <c r="Q289" s="4"/>
      <c r="R289" s="4"/>
      <c r="S289" s="5">
        <v>1</v>
      </c>
      <c r="T289" s="6">
        <v>0</v>
      </c>
      <c r="U289" s="7">
        <v>0</v>
      </c>
      <c r="V289" s="8">
        <f t="shared" ref="V289:V313" si="11">SUM(K289)*(S289*T289)*(1-U289)</f>
        <v>0</v>
      </c>
    </row>
    <row r="290" spans="2:22" x14ac:dyDescent="0.2">
      <c r="B290" s="11" t="s">
        <v>31</v>
      </c>
      <c r="C290" s="11">
        <v>60251050</v>
      </c>
      <c r="D290" s="11" t="s">
        <v>528</v>
      </c>
      <c r="E290" s="11" t="s">
        <v>529</v>
      </c>
      <c r="F290" s="11">
        <v>100</v>
      </c>
      <c r="G290" s="11"/>
      <c r="H290" s="11" t="s">
        <v>52</v>
      </c>
      <c r="I290" s="11" t="s">
        <v>28</v>
      </c>
      <c r="J290" s="12"/>
      <c r="K290" s="11">
        <v>169</v>
      </c>
      <c r="L290" s="4"/>
      <c r="M290" s="4"/>
      <c r="N290" s="4"/>
      <c r="O290" s="4"/>
      <c r="P290" s="4"/>
      <c r="Q290" s="4"/>
      <c r="R290" s="4"/>
      <c r="S290" s="5">
        <v>1</v>
      </c>
      <c r="T290" s="6">
        <v>0</v>
      </c>
      <c r="U290" s="7">
        <v>0</v>
      </c>
      <c r="V290" s="8">
        <f t="shared" si="11"/>
        <v>0</v>
      </c>
    </row>
    <row r="291" spans="2:22" x14ac:dyDescent="0.2">
      <c r="B291" s="11" t="s">
        <v>23</v>
      </c>
      <c r="C291" s="11">
        <v>120887</v>
      </c>
      <c r="D291" s="11" t="s">
        <v>530</v>
      </c>
      <c r="E291" s="11" t="s">
        <v>525</v>
      </c>
      <c r="F291" s="11" t="s">
        <v>418</v>
      </c>
      <c r="G291" s="11">
        <v>10</v>
      </c>
      <c r="H291" s="11" t="s">
        <v>27</v>
      </c>
      <c r="I291" s="11" t="s">
        <v>72</v>
      </c>
      <c r="J291" s="12">
        <v>8710800000000</v>
      </c>
      <c r="K291" s="11">
        <v>80</v>
      </c>
      <c r="L291" s="4"/>
      <c r="M291" s="4"/>
      <c r="N291" s="4"/>
      <c r="O291" s="4"/>
      <c r="P291" s="4"/>
      <c r="Q291" s="4"/>
      <c r="R291" s="4"/>
      <c r="S291" s="5">
        <v>1</v>
      </c>
      <c r="T291" s="6">
        <v>0</v>
      </c>
      <c r="U291" s="7">
        <v>0</v>
      </c>
      <c r="V291" s="8">
        <f t="shared" si="11"/>
        <v>0</v>
      </c>
    </row>
    <row r="292" spans="2:22" x14ac:dyDescent="0.2">
      <c r="B292" s="11" t="s">
        <v>23</v>
      </c>
      <c r="C292" s="11">
        <v>152916</v>
      </c>
      <c r="D292" s="11" t="s">
        <v>531</v>
      </c>
      <c r="E292" s="11" t="s">
        <v>532</v>
      </c>
      <c r="F292" s="11" t="s">
        <v>37</v>
      </c>
      <c r="G292" s="11">
        <v>72</v>
      </c>
      <c r="H292" s="11" t="s">
        <v>27</v>
      </c>
      <c r="I292" s="11" t="s">
        <v>28</v>
      </c>
      <c r="J292" s="12">
        <v>8710800000000</v>
      </c>
      <c r="K292" s="11">
        <v>72</v>
      </c>
      <c r="L292" s="4"/>
      <c r="M292" s="4"/>
      <c r="N292" s="4"/>
      <c r="O292" s="4"/>
      <c r="P292" s="4"/>
      <c r="Q292" s="4"/>
      <c r="R292" s="4"/>
      <c r="S292" s="5">
        <v>1</v>
      </c>
      <c r="T292" s="6">
        <v>0</v>
      </c>
      <c r="U292" s="7">
        <v>0</v>
      </c>
      <c r="V292" s="8">
        <f t="shared" si="11"/>
        <v>0</v>
      </c>
    </row>
    <row r="293" spans="2:22" x14ac:dyDescent="0.2">
      <c r="B293" s="11" t="s">
        <v>23</v>
      </c>
      <c r="C293" s="11">
        <v>143024</v>
      </c>
      <c r="D293" s="11" t="s">
        <v>533</v>
      </c>
      <c r="E293" s="11" t="s">
        <v>525</v>
      </c>
      <c r="F293" s="11" t="s">
        <v>418</v>
      </c>
      <c r="G293" s="11">
        <v>16</v>
      </c>
      <c r="H293" s="11" t="s">
        <v>27</v>
      </c>
      <c r="I293" s="11" t="s">
        <v>52</v>
      </c>
      <c r="J293" s="12">
        <v>8710800000000</v>
      </c>
      <c r="K293" s="11">
        <v>64</v>
      </c>
      <c r="L293" s="4"/>
      <c r="M293" s="4"/>
      <c r="N293" s="4"/>
      <c r="O293" s="4"/>
      <c r="P293" s="4"/>
      <c r="Q293" s="4"/>
      <c r="R293" s="4"/>
      <c r="S293" s="5">
        <v>1</v>
      </c>
      <c r="T293" s="6">
        <v>0</v>
      </c>
      <c r="U293" s="7">
        <v>0</v>
      </c>
      <c r="V293" s="8">
        <f t="shared" si="11"/>
        <v>0</v>
      </c>
    </row>
    <row r="294" spans="2:22" x14ac:dyDescent="0.2">
      <c r="B294" s="11" t="s">
        <v>23</v>
      </c>
      <c r="C294" s="11">
        <v>132047</v>
      </c>
      <c r="D294" s="11" t="s">
        <v>534</v>
      </c>
      <c r="E294" s="11" t="s">
        <v>535</v>
      </c>
      <c r="F294" s="11" t="s">
        <v>418</v>
      </c>
      <c r="G294" s="11">
        <v>20</v>
      </c>
      <c r="H294" s="11" t="s">
        <v>27</v>
      </c>
      <c r="I294" s="11" t="s">
        <v>72</v>
      </c>
      <c r="J294" s="12">
        <v>8712400000000</v>
      </c>
      <c r="K294" s="11">
        <v>60</v>
      </c>
      <c r="L294" s="4"/>
      <c r="M294" s="4"/>
      <c r="N294" s="4"/>
      <c r="O294" s="4"/>
      <c r="P294" s="4"/>
      <c r="Q294" s="4"/>
      <c r="R294" s="4"/>
      <c r="S294" s="5">
        <v>1</v>
      </c>
      <c r="T294" s="6">
        <v>0</v>
      </c>
      <c r="U294" s="7">
        <v>0</v>
      </c>
      <c r="V294" s="8">
        <f t="shared" si="11"/>
        <v>0</v>
      </c>
    </row>
    <row r="295" spans="2:22" x14ac:dyDescent="0.2">
      <c r="B295" s="11" t="s">
        <v>23</v>
      </c>
      <c r="C295" s="11">
        <v>119158</v>
      </c>
      <c r="D295" s="11" t="s">
        <v>536</v>
      </c>
      <c r="E295" s="11" t="s">
        <v>537</v>
      </c>
      <c r="F295" s="11" t="s">
        <v>413</v>
      </c>
      <c r="G295" s="11">
        <v>48</v>
      </c>
      <c r="H295" s="11" t="s">
        <v>27</v>
      </c>
      <c r="I295" s="11" t="s">
        <v>28</v>
      </c>
      <c r="J295" s="12">
        <v>8711200000000</v>
      </c>
      <c r="K295" s="11">
        <v>48</v>
      </c>
      <c r="L295" s="4"/>
      <c r="M295" s="4"/>
      <c r="N295" s="4"/>
      <c r="O295" s="4"/>
      <c r="P295" s="4"/>
      <c r="Q295" s="4"/>
      <c r="R295" s="4"/>
      <c r="S295" s="5">
        <v>1</v>
      </c>
      <c r="T295" s="6">
        <v>0</v>
      </c>
      <c r="U295" s="7">
        <v>0</v>
      </c>
      <c r="V295" s="8">
        <f t="shared" si="11"/>
        <v>0</v>
      </c>
    </row>
    <row r="296" spans="2:22" x14ac:dyDescent="0.2">
      <c r="B296" s="11" t="s">
        <v>31</v>
      </c>
      <c r="C296" s="11">
        <v>60247440</v>
      </c>
      <c r="D296" s="11" t="s">
        <v>538</v>
      </c>
      <c r="E296" s="11" t="s">
        <v>40</v>
      </c>
      <c r="F296" s="11">
        <v>50</v>
      </c>
      <c r="G296" s="11"/>
      <c r="H296" s="11" t="s">
        <v>146</v>
      </c>
      <c r="I296" s="11" t="s">
        <v>28</v>
      </c>
      <c r="J296" s="12"/>
      <c r="K296" s="11">
        <v>48</v>
      </c>
      <c r="L296" s="4"/>
      <c r="M296" s="4"/>
      <c r="N296" s="4"/>
      <c r="O296" s="4"/>
      <c r="P296" s="4"/>
      <c r="Q296" s="4"/>
      <c r="R296" s="4"/>
      <c r="S296" s="5">
        <v>1</v>
      </c>
      <c r="T296" s="6">
        <v>0</v>
      </c>
      <c r="U296" s="7">
        <v>0</v>
      </c>
      <c r="V296" s="8">
        <f t="shared" si="11"/>
        <v>0</v>
      </c>
    </row>
    <row r="297" spans="2:22" x14ac:dyDescent="0.2">
      <c r="B297" s="11" t="s">
        <v>31</v>
      </c>
      <c r="C297" s="11">
        <v>60247430</v>
      </c>
      <c r="D297" s="11" t="s">
        <v>539</v>
      </c>
      <c r="E297" s="11" t="s">
        <v>40</v>
      </c>
      <c r="F297" s="11">
        <v>50</v>
      </c>
      <c r="G297" s="11"/>
      <c r="H297" s="11" t="s">
        <v>146</v>
      </c>
      <c r="I297" s="11" t="s">
        <v>28</v>
      </c>
      <c r="J297" s="12"/>
      <c r="K297" s="11">
        <v>43</v>
      </c>
      <c r="L297" s="4"/>
      <c r="M297" s="4"/>
      <c r="N297" s="4"/>
      <c r="O297" s="4"/>
      <c r="P297" s="4"/>
      <c r="Q297" s="4"/>
      <c r="R297" s="4"/>
      <c r="S297" s="5">
        <v>1</v>
      </c>
      <c r="T297" s="6">
        <v>0</v>
      </c>
      <c r="U297" s="7">
        <v>0</v>
      </c>
      <c r="V297" s="8">
        <f t="shared" si="11"/>
        <v>0</v>
      </c>
    </row>
    <row r="298" spans="2:22" x14ac:dyDescent="0.2">
      <c r="B298" s="11" t="s">
        <v>23</v>
      </c>
      <c r="C298" s="11">
        <v>31490</v>
      </c>
      <c r="D298" s="11" t="s">
        <v>540</v>
      </c>
      <c r="E298" s="11" t="s">
        <v>541</v>
      </c>
      <c r="F298" s="11" t="s">
        <v>418</v>
      </c>
      <c r="G298" s="11">
        <v>20</v>
      </c>
      <c r="H298" s="11" t="s">
        <v>27</v>
      </c>
      <c r="I298" s="11" t="s">
        <v>117</v>
      </c>
      <c r="J298" s="12">
        <v>8712400000000</v>
      </c>
      <c r="K298" s="11">
        <v>40</v>
      </c>
      <c r="L298" s="4"/>
      <c r="M298" s="4"/>
      <c r="N298" s="4"/>
      <c r="O298" s="4"/>
      <c r="P298" s="4"/>
      <c r="Q298" s="4"/>
      <c r="R298" s="4"/>
      <c r="S298" s="5">
        <v>1</v>
      </c>
      <c r="T298" s="6">
        <v>0</v>
      </c>
      <c r="U298" s="7">
        <v>0</v>
      </c>
      <c r="V298" s="8">
        <f t="shared" si="11"/>
        <v>0</v>
      </c>
    </row>
    <row r="299" spans="2:22" x14ac:dyDescent="0.2">
      <c r="B299" s="11" t="s">
        <v>23</v>
      </c>
      <c r="C299" s="11">
        <v>59134</v>
      </c>
      <c r="D299" s="11" t="s">
        <v>542</v>
      </c>
      <c r="E299" s="11" t="s">
        <v>525</v>
      </c>
      <c r="F299" s="11" t="s">
        <v>418</v>
      </c>
      <c r="G299" s="11">
        <v>20</v>
      </c>
      <c r="H299" s="11" t="s">
        <v>27</v>
      </c>
      <c r="I299" s="11" t="s">
        <v>117</v>
      </c>
      <c r="J299" s="12">
        <v>8710800000000</v>
      </c>
      <c r="K299" s="11">
        <v>40</v>
      </c>
      <c r="L299" s="4"/>
      <c r="M299" s="4"/>
      <c r="N299" s="4"/>
      <c r="O299" s="4"/>
      <c r="P299" s="4"/>
      <c r="Q299" s="4"/>
      <c r="R299" s="4"/>
      <c r="S299" s="5">
        <v>1</v>
      </c>
      <c r="T299" s="6">
        <v>0</v>
      </c>
      <c r="U299" s="7">
        <v>0</v>
      </c>
      <c r="V299" s="8">
        <f t="shared" si="11"/>
        <v>0</v>
      </c>
    </row>
    <row r="300" spans="2:22" x14ac:dyDescent="0.2">
      <c r="B300" s="11" t="s">
        <v>23</v>
      </c>
      <c r="C300" s="11">
        <v>109152</v>
      </c>
      <c r="D300" s="11" t="s">
        <v>543</v>
      </c>
      <c r="E300" s="11" t="s">
        <v>525</v>
      </c>
      <c r="F300" s="11" t="s">
        <v>526</v>
      </c>
      <c r="G300" s="11">
        <v>1</v>
      </c>
      <c r="H300" s="11" t="s">
        <v>226</v>
      </c>
      <c r="I300" s="11" t="s">
        <v>226</v>
      </c>
      <c r="J300" s="12">
        <v>8710800000000</v>
      </c>
      <c r="K300" s="11">
        <v>40</v>
      </c>
      <c r="L300" s="4"/>
      <c r="M300" s="4"/>
      <c r="N300" s="4"/>
      <c r="O300" s="4"/>
      <c r="P300" s="4"/>
      <c r="Q300" s="4"/>
      <c r="R300" s="4"/>
      <c r="S300" s="5">
        <v>1</v>
      </c>
      <c r="T300" s="6">
        <v>0</v>
      </c>
      <c r="U300" s="7">
        <v>0</v>
      </c>
      <c r="V300" s="8">
        <f t="shared" si="11"/>
        <v>0</v>
      </c>
    </row>
    <row r="301" spans="2:22" x14ac:dyDescent="0.2">
      <c r="B301" s="11" t="s">
        <v>23</v>
      </c>
      <c r="C301" s="11">
        <v>92177</v>
      </c>
      <c r="D301" s="11" t="s">
        <v>544</v>
      </c>
      <c r="E301" s="11" t="s">
        <v>545</v>
      </c>
      <c r="F301" s="11" t="s">
        <v>546</v>
      </c>
      <c r="G301" s="11">
        <v>1</v>
      </c>
      <c r="H301" s="11" t="s">
        <v>28</v>
      </c>
      <c r="I301" s="11" t="s">
        <v>28</v>
      </c>
      <c r="J301" s="12">
        <v>5413900000000</v>
      </c>
      <c r="K301" s="11">
        <v>35</v>
      </c>
      <c r="L301" s="4"/>
      <c r="M301" s="4"/>
      <c r="N301" s="4"/>
      <c r="O301" s="4"/>
      <c r="P301" s="4"/>
      <c r="Q301" s="4"/>
      <c r="R301" s="4"/>
      <c r="S301" s="5">
        <v>1</v>
      </c>
      <c r="T301" s="6">
        <v>0</v>
      </c>
      <c r="U301" s="7">
        <v>0</v>
      </c>
      <c r="V301" s="8">
        <f t="shared" si="11"/>
        <v>0</v>
      </c>
    </row>
    <row r="302" spans="2:22" x14ac:dyDescent="0.2">
      <c r="B302" s="11" t="s">
        <v>23</v>
      </c>
      <c r="C302" s="11">
        <v>144489</v>
      </c>
      <c r="D302" s="11" t="s">
        <v>547</v>
      </c>
      <c r="E302" s="11" t="s">
        <v>525</v>
      </c>
      <c r="F302" s="11" t="s">
        <v>548</v>
      </c>
      <c r="G302" s="11">
        <v>35</v>
      </c>
      <c r="H302" s="11" t="s">
        <v>27</v>
      </c>
      <c r="I302" s="11" t="s">
        <v>419</v>
      </c>
      <c r="J302" s="12">
        <v>8710800000000</v>
      </c>
      <c r="K302" s="11">
        <v>35</v>
      </c>
      <c r="L302" s="4"/>
      <c r="M302" s="4"/>
      <c r="N302" s="4"/>
      <c r="O302" s="4"/>
      <c r="P302" s="4"/>
      <c r="Q302" s="4"/>
      <c r="R302" s="4"/>
      <c r="S302" s="5">
        <v>1</v>
      </c>
      <c r="T302" s="6">
        <v>0</v>
      </c>
      <c r="U302" s="7">
        <v>0</v>
      </c>
      <c r="V302" s="8">
        <f t="shared" si="11"/>
        <v>0</v>
      </c>
    </row>
    <row r="303" spans="2:22" x14ac:dyDescent="0.2">
      <c r="B303" s="11" t="s">
        <v>23</v>
      </c>
      <c r="C303" s="11">
        <v>143015</v>
      </c>
      <c r="D303" s="11" t="s">
        <v>549</v>
      </c>
      <c r="E303" s="11" t="s">
        <v>525</v>
      </c>
      <c r="F303" s="11" t="s">
        <v>418</v>
      </c>
      <c r="G303" s="11">
        <v>16</v>
      </c>
      <c r="H303" s="11" t="s">
        <v>27</v>
      </c>
      <c r="I303" s="11" t="s">
        <v>52</v>
      </c>
      <c r="J303" s="12">
        <v>8710800000000</v>
      </c>
      <c r="K303" s="11">
        <v>32</v>
      </c>
      <c r="L303" s="4"/>
      <c r="M303" s="4"/>
      <c r="N303" s="4"/>
      <c r="O303" s="4"/>
      <c r="P303" s="4"/>
      <c r="Q303" s="4"/>
      <c r="R303" s="4"/>
      <c r="S303" s="5">
        <v>1</v>
      </c>
      <c r="T303" s="6">
        <v>0</v>
      </c>
      <c r="U303" s="7">
        <v>0</v>
      </c>
      <c r="V303" s="8">
        <f t="shared" si="11"/>
        <v>0</v>
      </c>
    </row>
    <row r="304" spans="2:22" x14ac:dyDescent="0.2">
      <c r="B304" s="11" t="s">
        <v>23</v>
      </c>
      <c r="C304" s="11">
        <v>133338</v>
      </c>
      <c r="D304" s="11" t="s">
        <v>550</v>
      </c>
      <c r="E304" s="11" t="s">
        <v>551</v>
      </c>
      <c r="F304" s="11" t="s">
        <v>415</v>
      </c>
      <c r="G304" s="11">
        <v>10</v>
      </c>
      <c r="H304" s="11" t="s">
        <v>27</v>
      </c>
      <c r="I304" s="11" t="s">
        <v>117</v>
      </c>
      <c r="J304" s="12">
        <v>7321000000000</v>
      </c>
      <c r="K304" s="11">
        <v>30</v>
      </c>
      <c r="L304" s="4"/>
      <c r="M304" s="4"/>
      <c r="N304" s="4"/>
      <c r="O304" s="4"/>
      <c r="P304" s="4"/>
      <c r="Q304" s="4"/>
      <c r="R304" s="4"/>
      <c r="S304" s="5">
        <v>1</v>
      </c>
      <c r="T304" s="6">
        <v>0</v>
      </c>
      <c r="U304" s="7">
        <v>0</v>
      </c>
      <c r="V304" s="8">
        <f t="shared" si="11"/>
        <v>0</v>
      </c>
    </row>
    <row r="305" spans="1:22" x14ac:dyDescent="0.2">
      <c r="B305" s="11" t="s">
        <v>23</v>
      </c>
      <c r="C305" s="11">
        <v>147721</v>
      </c>
      <c r="D305" s="11" t="s">
        <v>552</v>
      </c>
      <c r="E305" s="11" t="s">
        <v>525</v>
      </c>
      <c r="F305" s="11" t="s">
        <v>415</v>
      </c>
      <c r="G305" s="11">
        <v>1</v>
      </c>
      <c r="H305" s="11" t="s">
        <v>52</v>
      </c>
      <c r="I305" s="11" t="s">
        <v>52</v>
      </c>
      <c r="J305" s="12">
        <v>8710800000000</v>
      </c>
      <c r="K305" s="11">
        <v>28</v>
      </c>
      <c r="L305" s="4"/>
      <c r="M305" s="4"/>
      <c r="N305" s="4"/>
      <c r="O305" s="4"/>
      <c r="P305" s="4"/>
      <c r="Q305" s="4"/>
      <c r="R305" s="4"/>
      <c r="S305" s="5">
        <v>1</v>
      </c>
      <c r="T305" s="6">
        <v>0</v>
      </c>
      <c r="U305" s="7">
        <v>0</v>
      </c>
      <c r="V305" s="8">
        <f t="shared" si="11"/>
        <v>0</v>
      </c>
    </row>
    <row r="306" spans="1:22" x14ac:dyDescent="0.2">
      <c r="B306" s="11" t="s">
        <v>31</v>
      </c>
      <c r="C306" s="11">
        <v>60218210</v>
      </c>
      <c r="D306" s="11" t="s">
        <v>553</v>
      </c>
      <c r="E306" s="11" t="s">
        <v>554</v>
      </c>
      <c r="F306" s="11">
        <v>100</v>
      </c>
      <c r="G306" s="11"/>
      <c r="H306" s="11" t="s">
        <v>146</v>
      </c>
      <c r="I306" s="11" t="s">
        <v>28</v>
      </c>
      <c r="J306" s="12"/>
      <c r="K306" s="11">
        <v>27</v>
      </c>
      <c r="L306" s="4"/>
      <c r="M306" s="4"/>
      <c r="N306" s="4"/>
      <c r="O306" s="4"/>
      <c r="P306" s="4"/>
      <c r="Q306" s="4"/>
      <c r="R306" s="4"/>
      <c r="S306" s="5">
        <v>1</v>
      </c>
      <c r="T306" s="6">
        <v>0</v>
      </c>
      <c r="U306" s="7">
        <v>0</v>
      </c>
      <c r="V306" s="8">
        <f t="shared" si="11"/>
        <v>0</v>
      </c>
    </row>
    <row r="307" spans="1:22" x14ac:dyDescent="0.2">
      <c r="B307" s="11" t="s">
        <v>31</v>
      </c>
      <c r="C307" s="11">
        <v>60295134</v>
      </c>
      <c r="D307" s="11" t="s">
        <v>555</v>
      </c>
      <c r="E307" s="11" t="s">
        <v>554</v>
      </c>
      <c r="F307" s="11">
        <v>100</v>
      </c>
      <c r="G307" s="11"/>
      <c r="H307" s="11" t="s">
        <v>52</v>
      </c>
      <c r="I307" s="11" t="s">
        <v>28</v>
      </c>
      <c r="J307" s="12"/>
      <c r="K307" s="11">
        <v>26</v>
      </c>
      <c r="L307" s="4"/>
      <c r="M307" s="4"/>
      <c r="N307" s="4"/>
      <c r="O307" s="4"/>
      <c r="P307" s="4"/>
      <c r="Q307" s="4"/>
      <c r="R307" s="4"/>
      <c r="S307" s="5">
        <v>1</v>
      </c>
      <c r="T307" s="6">
        <v>0</v>
      </c>
      <c r="U307" s="7">
        <v>0</v>
      </c>
      <c r="V307" s="8">
        <f t="shared" si="11"/>
        <v>0</v>
      </c>
    </row>
    <row r="308" spans="1:22" x14ac:dyDescent="0.2">
      <c r="B308" s="11" t="s">
        <v>31</v>
      </c>
      <c r="C308" s="11">
        <v>60295143</v>
      </c>
      <c r="D308" s="11" t="s">
        <v>556</v>
      </c>
      <c r="E308" s="11" t="s">
        <v>554</v>
      </c>
      <c r="F308" s="11">
        <v>100</v>
      </c>
      <c r="G308" s="11"/>
      <c r="H308" s="11" t="s">
        <v>52</v>
      </c>
      <c r="I308" s="11" t="s">
        <v>28</v>
      </c>
      <c r="J308" s="12"/>
      <c r="K308" s="11">
        <v>26</v>
      </c>
      <c r="L308" s="4"/>
      <c r="M308" s="4"/>
      <c r="N308" s="4"/>
      <c r="O308" s="4"/>
      <c r="P308" s="4"/>
      <c r="Q308" s="4"/>
      <c r="R308" s="4"/>
      <c r="S308" s="5">
        <v>1</v>
      </c>
      <c r="T308" s="6">
        <v>0</v>
      </c>
      <c r="U308" s="7">
        <v>0</v>
      </c>
      <c r="V308" s="8">
        <f t="shared" si="11"/>
        <v>0</v>
      </c>
    </row>
    <row r="309" spans="1:22" x14ac:dyDescent="0.2">
      <c r="B309" s="11" t="s">
        <v>23</v>
      </c>
      <c r="C309" s="11">
        <v>59130</v>
      </c>
      <c r="D309" s="11" t="s">
        <v>557</v>
      </c>
      <c r="E309" s="11" t="s">
        <v>525</v>
      </c>
      <c r="F309" s="11" t="s">
        <v>526</v>
      </c>
      <c r="G309" s="11">
        <v>25</v>
      </c>
      <c r="H309" s="11" t="s">
        <v>27</v>
      </c>
      <c r="I309" s="11" t="s">
        <v>117</v>
      </c>
      <c r="J309" s="12">
        <v>8710800000000</v>
      </c>
      <c r="K309" s="11">
        <v>25</v>
      </c>
      <c r="L309" s="4"/>
      <c r="M309" s="4"/>
      <c r="N309" s="4"/>
      <c r="O309" s="4"/>
      <c r="P309" s="4"/>
      <c r="Q309" s="4"/>
      <c r="R309" s="4"/>
      <c r="S309" s="5">
        <v>1</v>
      </c>
      <c r="T309" s="6">
        <v>0</v>
      </c>
      <c r="U309" s="7">
        <v>0</v>
      </c>
      <c r="V309" s="8">
        <f t="shared" si="11"/>
        <v>0</v>
      </c>
    </row>
    <row r="310" spans="1:22" x14ac:dyDescent="0.2">
      <c r="B310" s="11" t="s">
        <v>23</v>
      </c>
      <c r="C310" s="11">
        <v>20057</v>
      </c>
      <c r="D310" s="11" t="s">
        <v>558</v>
      </c>
      <c r="E310" s="11" t="s">
        <v>559</v>
      </c>
      <c r="F310" s="11" t="s">
        <v>560</v>
      </c>
      <c r="G310" s="11">
        <v>12</v>
      </c>
      <c r="H310" s="11" t="s">
        <v>27</v>
      </c>
      <c r="I310" s="11" t="s">
        <v>28</v>
      </c>
      <c r="J310" s="12">
        <v>0</v>
      </c>
      <c r="K310" s="11">
        <v>24</v>
      </c>
      <c r="L310" s="4"/>
      <c r="M310" s="4"/>
      <c r="N310" s="4"/>
      <c r="O310" s="4"/>
      <c r="P310" s="4"/>
      <c r="Q310" s="4"/>
      <c r="R310" s="4"/>
      <c r="S310" s="5">
        <v>1</v>
      </c>
      <c r="T310" s="6">
        <v>0</v>
      </c>
      <c r="U310" s="7">
        <v>0</v>
      </c>
      <c r="V310" s="8">
        <f t="shared" si="11"/>
        <v>0</v>
      </c>
    </row>
    <row r="311" spans="1:22" x14ac:dyDescent="0.2">
      <c r="B311" s="11" t="s">
        <v>23</v>
      </c>
      <c r="C311" s="11">
        <v>120888</v>
      </c>
      <c r="D311" s="11" t="s">
        <v>561</v>
      </c>
      <c r="E311" s="11" t="s">
        <v>525</v>
      </c>
      <c r="F311" s="11" t="s">
        <v>418</v>
      </c>
      <c r="G311" s="11">
        <v>1</v>
      </c>
      <c r="H311" s="11" t="s">
        <v>72</v>
      </c>
      <c r="I311" s="11" t="s">
        <v>72</v>
      </c>
      <c r="J311" s="12">
        <v>8710800000000</v>
      </c>
      <c r="K311" s="11">
        <v>24</v>
      </c>
      <c r="L311" s="4"/>
      <c r="M311" s="4"/>
      <c r="N311" s="4"/>
      <c r="O311" s="4"/>
      <c r="P311" s="4"/>
      <c r="Q311" s="4"/>
      <c r="R311" s="4"/>
      <c r="S311" s="5">
        <v>1</v>
      </c>
      <c r="T311" s="6">
        <v>0</v>
      </c>
      <c r="U311" s="7">
        <v>0</v>
      </c>
      <c r="V311" s="8">
        <f t="shared" si="11"/>
        <v>0</v>
      </c>
    </row>
    <row r="312" spans="1:22" x14ac:dyDescent="0.2">
      <c r="B312" s="11" t="s">
        <v>31</v>
      </c>
      <c r="C312" s="11">
        <v>60300190</v>
      </c>
      <c r="D312" s="11" t="s">
        <v>562</v>
      </c>
      <c r="E312" s="11" t="s">
        <v>563</v>
      </c>
      <c r="F312" s="11">
        <v>100</v>
      </c>
      <c r="G312" s="11"/>
      <c r="H312" s="11" t="s">
        <v>27</v>
      </c>
      <c r="I312" s="11" t="s">
        <v>28</v>
      </c>
      <c r="J312" s="12"/>
      <c r="K312" s="11">
        <v>21</v>
      </c>
      <c r="L312" s="4"/>
      <c r="M312" s="4"/>
      <c r="N312" s="4"/>
      <c r="O312" s="4"/>
      <c r="P312" s="4"/>
      <c r="Q312" s="4"/>
      <c r="R312" s="4"/>
      <c r="S312" s="5">
        <v>1</v>
      </c>
      <c r="T312" s="6">
        <v>0</v>
      </c>
      <c r="U312" s="7">
        <v>0</v>
      </c>
      <c r="V312" s="8">
        <f t="shared" si="11"/>
        <v>0</v>
      </c>
    </row>
    <row r="313" spans="1:22" x14ac:dyDescent="0.2">
      <c r="B313" s="11" t="s">
        <v>23</v>
      </c>
      <c r="C313" s="11">
        <v>8839</v>
      </c>
      <c r="D313" s="11" t="s">
        <v>564</v>
      </c>
      <c r="E313" s="11" t="s">
        <v>541</v>
      </c>
      <c r="F313" s="11" t="s">
        <v>526</v>
      </c>
      <c r="G313" s="11">
        <v>1</v>
      </c>
      <c r="H313" s="11" t="s">
        <v>117</v>
      </c>
      <c r="I313" s="11" t="s">
        <v>117</v>
      </c>
      <c r="J313" s="12">
        <v>8712400000000</v>
      </c>
      <c r="K313" s="11">
        <v>20</v>
      </c>
      <c r="L313" s="4"/>
      <c r="M313" s="4"/>
      <c r="N313" s="4"/>
      <c r="O313" s="4"/>
      <c r="P313" s="4"/>
      <c r="Q313" s="4"/>
      <c r="R313" s="4"/>
      <c r="S313" s="5">
        <v>1</v>
      </c>
      <c r="T313" s="6">
        <v>0</v>
      </c>
      <c r="U313" s="7">
        <v>0</v>
      </c>
      <c r="V313" s="8">
        <f t="shared" si="11"/>
        <v>0</v>
      </c>
    </row>
    <row r="314" spans="1:22" x14ac:dyDescent="0.2">
      <c r="A314" s="18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21" t="s">
        <v>567</v>
      </c>
      <c r="U314" s="22">
        <f>AVERAGE(U288:U313)</f>
        <v>0</v>
      </c>
      <c r="V314" s="20"/>
    </row>
    <row r="315" spans="1:22" x14ac:dyDescent="0.2">
      <c r="I315" s="1"/>
      <c r="J315"/>
      <c r="U315" s="13" t="s">
        <v>565</v>
      </c>
      <c r="V315" s="14">
        <f>SUM(V4:V313)</f>
        <v>0</v>
      </c>
    </row>
    <row r="316" spans="1:22" x14ac:dyDescent="0.2">
      <c r="I316" s="1"/>
      <c r="J316"/>
    </row>
    <row r="317" spans="1:22" x14ac:dyDescent="0.2">
      <c r="I317" s="1"/>
      <c r="J317"/>
    </row>
    <row r="318" spans="1:22" x14ac:dyDescent="0.2">
      <c r="I318" s="1"/>
      <c r="J318"/>
    </row>
    <row r="319" spans="1:22" x14ac:dyDescent="0.2">
      <c r="I319" s="1"/>
      <c r="J319"/>
    </row>
    <row r="320" spans="1:22" x14ac:dyDescent="0.2">
      <c r="I320" s="1"/>
      <c r="J320"/>
    </row>
    <row r="321" spans="9:10" x14ac:dyDescent="0.2">
      <c r="I321" s="1"/>
      <c r="J321"/>
    </row>
    <row r="322" spans="9:10" x14ac:dyDescent="0.2">
      <c r="I322" s="1"/>
      <c r="J322"/>
    </row>
    <row r="323" spans="9:10" x14ac:dyDescent="0.2">
      <c r="I323" s="1"/>
      <c r="J323"/>
    </row>
    <row r="324" spans="9:10" x14ac:dyDescent="0.2">
      <c r="I324" s="1"/>
      <c r="J324"/>
    </row>
    <row r="325" spans="9:10" x14ac:dyDescent="0.2">
      <c r="I325" s="1"/>
      <c r="J325"/>
    </row>
    <row r="326" spans="9:10" x14ac:dyDescent="0.2">
      <c r="I326" s="1"/>
      <c r="J326"/>
    </row>
    <row r="327" spans="9:10" x14ac:dyDescent="0.2">
      <c r="I327" s="1"/>
      <c r="J327"/>
    </row>
    <row r="328" spans="9:10" x14ac:dyDescent="0.2">
      <c r="I328" s="1"/>
      <c r="J328"/>
    </row>
    <row r="329" spans="9:10" x14ac:dyDescent="0.2">
      <c r="I329" s="1"/>
      <c r="J329"/>
    </row>
    <row r="330" spans="9:10" x14ac:dyDescent="0.2">
      <c r="I330" s="1"/>
      <c r="J330"/>
    </row>
    <row r="331" spans="9:10" x14ac:dyDescent="0.2">
      <c r="I331" s="1"/>
      <c r="J331"/>
    </row>
  </sheetData>
  <conditionalFormatting sqref="L3:U3 L4:M22">
    <cfRule type="expression" dxfId="55" priority="56">
      <formula>#REF!&gt;0</formula>
    </cfRule>
  </conditionalFormatting>
  <conditionalFormatting sqref="N4:V22">
    <cfRule type="expression" dxfId="54" priority="55">
      <formula>#REF!&gt;0</formula>
    </cfRule>
  </conditionalFormatting>
  <conditionalFormatting sqref="L24:M27 L29:M98">
    <cfRule type="expression" dxfId="53" priority="54">
      <formula>#REF!&gt;0</formula>
    </cfRule>
  </conditionalFormatting>
  <conditionalFormatting sqref="N24:V27 N29:V98">
    <cfRule type="expression" dxfId="52" priority="53">
      <formula>#REF!&gt;0</formula>
    </cfRule>
  </conditionalFormatting>
  <conditionalFormatting sqref="L100:M104">
    <cfRule type="expression" dxfId="51" priority="52">
      <formula>#REF!&gt;0</formula>
    </cfRule>
  </conditionalFormatting>
  <conditionalFormatting sqref="N100:V100 N101:U104 V101:V107">
    <cfRule type="expression" dxfId="50" priority="51">
      <formula>#REF!&gt;0</formula>
    </cfRule>
  </conditionalFormatting>
  <conditionalFormatting sqref="L105:M105">
    <cfRule type="expression" dxfId="49" priority="50">
      <formula>#REF!&gt;0</formula>
    </cfRule>
  </conditionalFormatting>
  <conditionalFormatting sqref="N105:U105">
    <cfRule type="expression" dxfId="48" priority="49">
      <formula>#REF!&gt;0</formula>
    </cfRule>
  </conditionalFormatting>
  <conditionalFormatting sqref="L106:M106">
    <cfRule type="expression" dxfId="47" priority="48">
      <formula>#REF!&gt;0</formula>
    </cfRule>
  </conditionalFormatting>
  <conditionalFormatting sqref="N106:U106">
    <cfRule type="expression" dxfId="46" priority="47">
      <formula>#REF!&gt;0</formula>
    </cfRule>
  </conditionalFormatting>
  <conditionalFormatting sqref="L107:M107">
    <cfRule type="expression" dxfId="45" priority="46">
      <formula>#REF!&gt;0</formula>
    </cfRule>
  </conditionalFormatting>
  <conditionalFormatting sqref="N107:U107">
    <cfRule type="expression" dxfId="44" priority="45">
      <formula>#REF!&gt;0</formula>
    </cfRule>
  </conditionalFormatting>
  <conditionalFormatting sqref="L109:M113 L115:M115 L117:M117 L119:M119 L121:M121 L123:M123 L125:M125">
    <cfRule type="expression" dxfId="43" priority="44">
      <formula>#REF!&gt;0</formula>
    </cfRule>
  </conditionalFormatting>
  <conditionalFormatting sqref="N109:V109 N115:U115 N117:U117 N119:U119 N121:U121 N123:U123 N125:U125 N110:U113 V110:V125">
    <cfRule type="expression" dxfId="42" priority="43">
      <formula>#REF!&gt;0</formula>
    </cfRule>
  </conditionalFormatting>
  <conditionalFormatting sqref="L114:M114 L116:M116 L118:M118 L120:M120 L122:M122 L124:M124">
    <cfRule type="expression" dxfId="41" priority="42">
      <formula>#REF!&gt;0</formula>
    </cfRule>
  </conditionalFormatting>
  <conditionalFormatting sqref="N114:U114 N116:U116 N118:U118 N120:U120 N122:U122 N124:U124">
    <cfRule type="expression" dxfId="40" priority="41">
      <formula>#REF!&gt;0</formula>
    </cfRule>
  </conditionalFormatting>
  <conditionalFormatting sqref="L127:M127 L129:M129 L131:M131">
    <cfRule type="expression" dxfId="39" priority="40">
      <formula>#REF!&gt;0</formula>
    </cfRule>
  </conditionalFormatting>
  <conditionalFormatting sqref="N127:V127 N129:U129 N131:U131 V128:V131">
    <cfRule type="expression" dxfId="38" priority="39">
      <formula>#REF!&gt;0</formula>
    </cfRule>
  </conditionalFormatting>
  <conditionalFormatting sqref="L128:M128 L130:M130">
    <cfRule type="expression" dxfId="37" priority="38">
      <formula>#REF!&gt;0</formula>
    </cfRule>
  </conditionalFormatting>
  <conditionalFormatting sqref="N128:U128 N130:U130">
    <cfRule type="expression" dxfId="36" priority="37">
      <formula>#REF!&gt;0</formula>
    </cfRule>
  </conditionalFormatting>
  <conditionalFormatting sqref="L133:M133 L135:M135 L137:M137 L141:M141 L145:M145 L149:M149 L153:M153 L157:M157 L161:M161 L165:M165 L169:M169 L173:M173 L177:M177 L181:M181 L185:M185 L189:M189 L193:M193 L139:M139 L143:M143 L147:M147 L151:M151 L155:M155 L159:M159 L163:M163 L167:M167 L171:M171 L175:M175 L179:M179 L183:M183 L187:M187 L191:M191 L195:M195">
    <cfRule type="expression" dxfId="35" priority="36">
      <formula>#REF!&gt;0</formula>
    </cfRule>
  </conditionalFormatting>
  <conditionalFormatting sqref="N133:V133 N135:U135 N137:U137 N141:U141 N145:U145 N149:U149 N153:U153 N157:U157 N161:U161 N165:U165 N169:U169 N173:U173 N177:U177 N181:U181 N185:U185 N189:U189 N193:U193 N139:U139 N143:U143 N147:U147 N151:U151 N155:U155 N159:U159 N163:U163 N167:U167 N171:U171 N175:U175 N179:U179 N183:U183 N187:U187 N191:U191 N195:U195 V134:V195">
    <cfRule type="expression" dxfId="34" priority="35">
      <formula>#REF!&gt;0</formula>
    </cfRule>
  </conditionalFormatting>
  <conditionalFormatting sqref="L134:M134 L136:M136 L138:M138 L142:M142 L146:M146 L150:M150 L154:M154 L158:M158 L162:M162 L166:M166 L170:M170 L174:M174 L178:M178 L182:M182 L186:M186 L190:M190 L194:M194 L140:M140 L144:M144 L148:M148 L152:M152 L156:M156 L160:M160 L164:M164 L168:M168 L172:M172 L176:M176 L180:M180 L184:M184 L188:M188 L192:M192">
    <cfRule type="expression" dxfId="33" priority="34">
      <formula>#REF!&gt;0</formula>
    </cfRule>
  </conditionalFormatting>
  <conditionalFormatting sqref="N134:U134 N136:U136 N138:U138 N142:U142 N146:U146 N150:U150 N154:U154 N158:U158 N162:U162 N166:U166 N170:U170 N174:U174 N178:U178 N182:U182 N186:U186 N190:U190 N194:U194 N140:U140 N144:U144 N148:U148 N152:U152 N156:U156 N160:U160 N164:U164 N168:U168 N172:U172 N176:U176 N180:U180 N184:U184 N188:U188 N192:U192">
    <cfRule type="expression" dxfId="32" priority="33">
      <formula>#REF!&gt;0</formula>
    </cfRule>
  </conditionalFormatting>
  <conditionalFormatting sqref="L198:M198 L202:M202 L200:M200 L204:M204 L206:M206 L214:M214 L222:M222 L210:M210 L218:M218 L226:M226 L208:M208 L216:M216 L224:M224 L212:M212 L220:M220 L228:M228">
    <cfRule type="expression" dxfId="31" priority="32">
      <formula>#REF!&gt;0</formula>
    </cfRule>
  </conditionalFormatting>
  <conditionalFormatting sqref="N198:U198 N202:U202 N200:U200 N204:U204 N206:U206 N214:U214 N222:U222 N210:U210 N218:U218 N226:U226 N208:U208 N216:U216 N224:U224 N212:U212 N220:U220 N228:U228">
    <cfRule type="expression" dxfId="30" priority="31">
      <formula>#REF!&gt;0</formula>
    </cfRule>
  </conditionalFormatting>
  <conditionalFormatting sqref="L199:M199 L203:M203 L197:M197 L201:M201 L207:M207 L215:M215 L223:M223 L211:M211 L219:M219 L227:M227 L205:M205 L213:M213 L221:M221 L209:M209 L217:M217 L225:M225">
    <cfRule type="expression" dxfId="29" priority="30">
      <formula>#REF!&gt;0</formula>
    </cfRule>
  </conditionalFormatting>
  <conditionalFormatting sqref="N199:U199 N203:U203 N197:V197 N201:U201 N207:U207 N215:U215 N223:U223 N211:U211 N219:U219 N227:U227 N205:U205 N213:U213 N221:U221 N209:U209 N217:U217 N225:U225 V198:V228">
    <cfRule type="expression" dxfId="28" priority="29">
      <formula>#REF!&gt;0</formula>
    </cfRule>
  </conditionalFormatting>
  <conditionalFormatting sqref="L231:M231 L235:M235 L233:M233 L237:M238 L240:M241">
    <cfRule type="expression" dxfId="27" priority="28">
      <formula>#REF!&gt;0</formula>
    </cfRule>
  </conditionalFormatting>
  <conditionalFormatting sqref="N231:U231 N235:U235 N233:U233 N237:U238 N240:U241">
    <cfRule type="expression" dxfId="26" priority="27">
      <formula>#REF!&gt;0</formula>
    </cfRule>
  </conditionalFormatting>
  <conditionalFormatting sqref="L232:M232 L236:M236 L230:M230 L234:M234 L239:M239">
    <cfRule type="expression" dxfId="25" priority="26">
      <formula>#REF!&gt;0</formula>
    </cfRule>
  </conditionalFormatting>
  <conditionalFormatting sqref="N232:U232 N236:U236 N230:V230 N234:U234 N239:U239 V231:V241">
    <cfRule type="expression" dxfId="24" priority="25">
      <formula>#REF!&gt;0</formula>
    </cfRule>
  </conditionalFormatting>
  <conditionalFormatting sqref="L244:M244 L246:M246 L248:M248 L250:M250 L252:M252 L254:M254 L256:M256 L258:M258 L260:M260 L262:M262 L264:M264 L266:M266 L268:M268 L270:M270 L272:M272 L274:M274 L276:M276 L278:M278 L280:M280 L282:M282 L284:M284 L286:M286">
    <cfRule type="expression" dxfId="23" priority="24">
      <formula>#REF!&gt;0</formula>
    </cfRule>
  </conditionalFormatting>
  <conditionalFormatting sqref="N244:U244 N246:U246 N248:U248 N250:U250 N252:U252 N254:U254 N256:U256 N258:U258 N260:U260 N262:U262 N264:U264 N266:U266 N268:U268 N270:U270 N272:U272 N274:U274 N276:U276 N278:U278 N280:U280 N282:U282 N284:U284 N286:U286">
    <cfRule type="expression" dxfId="22" priority="23">
      <formula>#REF!&gt;0</formula>
    </cfRule>
  </conditionalFormatting>
  <conditionalFormatting sqref="L245:M245 L243:M243 L247:M247 L249:M249 L251:M251 L253:M253 L255:M255 L257:M257 L259:M259 L261:M261 L263:M263 L265:M265 L267:M267 L269:M269 L271:M271 L273:M273 L275:M275 L277:M277 L279:M279 L281:M281 L283:M283 L285:M285">
    <cfRule type="expression" dxfId="21" priority="22">
      <formula>#REF!&gt;0</formula>
    </cfRule>
  </conditionalFormatting>
  <conditionalFormatting sqref="N245:U245 N243:V243 N247:U247 N249:U249 N251:U251 N253:U253 N255:U255 N257:U257 N259:U259 N261:U261 N263:U263 N265:U265 N267:U267 N269:U269 N271:U271 N273:U273 N275:U275 N277:U277 N279:U279 N281:U281 N283:U283 N285:U285 V244:V286">
    <cfRule type="expression" dxfId="20" priority="21">
      <formula>#REF!&gt;0</formula>
    </cfRule>
  </conditionalFormatting>
  <conditionalFormatting sqref="L289:M289 L291:M291 L293:M293">
    <cfRule type="expression" dxfId="19" priority="20">
      <formula>#REF!&gt;0</formula>
    </cfRule>
  </conditionalFormatting>
  <conditionalFormatting sqref="N289:U289 N291:U291 N293:U293">
    <cfRule type="expression" dxfId="18" priority="19">
      <formula>#REF!&gt;0</formula>
    </cfRule>
  </conditionalFormatting>
  <conditionalFormatting sqref="L288:M288 L290:M290 L292:M292">
    <cfRule type="expression" dxfId="17" priority="18">
      <formula>#REF!&gt;0</formula>
    </cfRule>
  </conditionalFormatting>
  <conditionalFormatting sqref="N288:V288 N290:U290 N292:U292 V289:V313">
    <cfRule type="expression" dxfId="16" priority="17">
      <formula>#REF!&gt;0</formula>
    </cfRule>
  </conditionalFormatting>
  <conditionalFormatting sqref="L295:M295 L297:M297 L299:M299">
    <cfRule type="expression" dxfId="15" priority="16">
      <formula>#REF!&gt;0</formula>
    </cfRule>
  </conditionalFormatting>
  <conditionalFormatting sqref="N295:U295 N297:U297 N299:U299">
    <cfRule type="expression" dxfId="14" priority="15">
      <formula>#REF!&gt;0</formula>
    </cfRule>
  </conditionalFormatting>
  <conditionalFormatting sqref="L294:M294 L296:M296 L298:M298">
    <cfRule type="expression" dxfId="13" priority="14">
      <formula>#REF!&gt;0</formula>
    </cfRule>
  </conditionalFormatting>
  <conditionalFormatting sqref="N294:U294 N296:U296 N298:U298">
    <cfRule type="expression" dxfId="12" priority="13">
      <formula>#REF!&gt;0</formula>
    </cfRule>
  </conditionalFormatting>
  <conditionalFormatting sqref="L301:M301 L303:M303 L305:M305">
    <cfRule type="expression" dxfId="11" priority="12">
      <formula>#REF!&gt;0</formula>
    </cfRule>
  </conditionalFormatting>
  <conditionalFormatting sqref="N301:U301 N303:U303 N305:U305">
    <cfRule type="expression" dxfId="10" priority="11">
      <formula>#REF!&gt;0</formula>
    </cfRule>
  </conditionalFormatting>
  <conditionalFormatting sqref="L300:M300 L302:M302 L304:M304">
    <cfRule type="expression" dxfId="9" priority="10">
      <formula>#REF!&gt;0</formula>
    </cfRule>
  </conditionalFormatting>
  <conditionalFormatting sqref="N300:U300 N302:U302 N304:U304">
    <cfRule type="expression" dxfId="8" priority="9">
      <formula>#REF!&gt;0</formula>
    </cfRule>
  </conditionalFormatting>
  <conditionalFormatting sqref="L307:M307 L309:M309 L311:M311">
    <cfRule type="expression" dxfId="7" priority="8">
      <formula>#REF!&gt;0</formula>
    </cfRule>
  </conditionalFormatting>
  <conditionalFormatting sqref="N307:U307 N309:U309 N311:U311">
    <cfRule type="expression" dxfId="6" priority="7">
      <formula>#REF!&gt;0</formula>
    </cfRule>
  </conditionalFormatting>
  <conditionalFormatting sqref="L306:M306 L308:M308 L310:M310">
    <cfRule type="expression" dxfId="5" priority="6">
      <formula>#REF!&gt;0</formula>
    </cfRule>
  </conditionalFormatting>
  <conditionalFormatting sqref="N306:U306 N308:U308 N310:U310">
    <cfRule type="expression" dxfId="4" priority="5">
      <formula>#REF!&gt;0</formula>
    </cfRule>
  </conditionalFormatting>
  <conditionalFormatting sqref="L313:M313">
    <cfRule type="expression" dxfId="3" priority="4">
      <formula>#REF!&gt;0</formula>
    </cfRule>
  </conditionalFormatting>
  <conditionalFormatting sqref="N313:U313">
    <cfRule type="expression" dxfId="2" priority="3">
      <formula>#REF!&gt;0</formula>
    </cfRule>
  </conditionalFormatting>
  <conditionalFormatting sqref="L312:M312">
    <cfRule type="expression" dxfId="1" priority="2">
      <formula>#REF!&gt;0</formula>
    </cfRule>
  </conditionalFormatting>
  <conditionalFormatting sqref="N312:U312">
    <cfRule type="expression" dxfId="0" priority="1">
      <formula>#REF!&gt;0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Semmelink</dc:creator>
  <cp:lastModifiedBy>Microsoft Office-gebruiker</cp:lastModifiedBy>
  <dcterms:created xsi:type="dcterms:W3CDTF">2025-05-06T14:04:00Z</dcterms:created>
  <dcterms:modified xsi:type="dcterms:W3CDTF">2025-08-27T09:47:56Z</dcterms:modified>
</cp:coreProperties>
</file>