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C:\Users\t.altun\Desktop\"/>
    </mc:Choice>
  </mc:AlternateContent>
  <xr:revisionPtr revIDLastSave="0" documentId="8_{E6F8B38C-0FC6-416E-A0F2-2491394BC8B4}" xr6:coauthVersionLast="47" xr6:coauthVersionMax="47" xr10:uidLastSave="{00000000-0000-0000-0000-000000000000}"/>
  <bookViews>
    <workbookView xWindow="-108" yWindow="-108" windowWidth="23256" windowHeight="12456" activeTab="1" xr2:uid="{E5B0E867-F05F-41CF-97DD-CB986627F8C6}"/>
  </bookViews>
  <sheets>
    <sheet name="1. Toelichting" sheetId="1" r:id="rId1"/>
    <sheet name="2. Inschrijfprij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7" i="2" l="1"/>
  <c r="W9" i="2"/>
  <c r="Y9" i="2" s="1"/>
  <c r="W8" i="2"/>
  <c r="Y8" i="2" s="1"/>
  <c r="Y7" i="2"/>
  <c r="W6" i="2"/>
  <c r="Y6" i="2" s="1"/>
  <c r="W5" i="2"/>
  <c r="Y5" i="2" s="1"/>
  <c r="Y10" i="2" l="1"/>
</calcChain>
</file>

<file path=xl/sharedStrings.xml><?xml version="1.0" encoding="utf-8"?>
<sst xmlns="http://schemas.openxmlformats.org/spreadsheetml/2006/main" count="26" uniqueCount="26">
  <si>
    <t>Bedrijf (inschrijver)</t>
  </si>
  <si>
    <t>Naam</t>
  </si>
  <si>
    <t xml:space="preserve">Datum </t>
  </si>
  <si>
    <t xml:space="preserve">Handtekening </t>
  </si>
  <si>
    <t>Categorie fiets</t>
  </si>
  <si>
    <t>Aantal</t>
  </si>
  <si>
    <t>Cataloguswaarde incl. btw</t>
  </si>
  <si>
    <t xml:space="preserve">Restwaarde percentage </t>
  </si>
  <si>
    <t xml:space="preserve">Restwaarde na 36 maanden  </t>
  </si>
  <si>
    <t>Rente percentage</t>
  </si>
  <si>
    <t>Rente per maand</t>
  </si>
  <si>
    <t>Onderhoud, service en reparatie per maand</t>
  </si>
  <si>
    <t>Pechhulp per maand</t>
  </si>
  <si>
    <t>Verzekering per maand</t>
  </si>
  <si>
    <t>Overige kosten per maand*</t>
  </si>
  <si>
    <t>All-in lease bedrag per maand</t>
  </si>
  <si>
    <t xml:space="preserve">Totaalwaarde leaseovereenkomst </t>
  </si>
  <si>
    <t>Stadsfiets</t>
  </si>
  <si>
    <t>Elektrische fiets</t>
  </si>
  <si>
    <t>Racefiets</t>
  </si>
  <si>
    <t>Mountainbike</t>
  </si>
  <si>
    <t>Speed pedelecs</t>
  </si>
  <si>
    <t xml:space="preserve">Fictieve inschrijfprijs </t>
  </si>
  <si>
    <t>Bijlage 4 - Inschrijfbiljet</t>
  </si>
  <si>
    <r>
      <rPr>
        <u/>
        <sz val="9"/>
        <color theme="1"/>
        <rFont val="Verdana"/>
        <family val="2"/>
      </rPr>
      <t xml:space="preserve">Toelichting </t>
    </r>
    <r>
      <rPr>
        <sz val="9"/>
        <color theme="1"/>
        <rFont val="Verdana"/>
        <family val="2"/>
      </rPr>
      <t xml:space="preserve">
Alle prijzen dienen te worden ingediend in Euro’s inclusief BTW. De prijsopgave dient te worden gedaan door het invullen, rechtsgeldig ondertekenen en indienen van dit document. 
Gevraagd wordt een all-in lease tarief inclusief de kosten voor lease, onderhoud, reparatie, verzekering, pechhulp en een vervangende fiets. Inschrijver dient de groene cellen in tabblad '2. Inschrijfprijs' in te vullen. 
De opgegeven prijzen dienen all-in prijzen te zijn, hetgeen betekent dat alle eventuele bijkomende kosten in de prijzen dienen te zijn verwerkt. Er kunnen door Opdrachtnemer geen aanvullende kosten in rekening gebracht worden. Niet aan de Opdrachtgever, niet aan de medewerker.
Het gebruikte aantal fietsen op het inschrijfbiljet is fictief en is niet bepaald door een uitgebreid onderzoek naar de wensen van de medewerkers.
De gebruikte Consumenten adviesprijs fiets op het inschrijfbiljet is fictief en is niet bepaald door een uitgebreid onderzoek naar de wensen van de medewerkers.
De aangeboden fietsen mogen (ongeacht welk type fiets), inclusief accessoires, maximaal €5000,- (incl. btw) bedragen. Indien dit bedrag op het inschrijfbiljet overschreden wordt leidt dit tot uitsluiting.  
Het is de plicht van Inschrijver om ontbrekende zaken op het Inschrijfbiljet, die logischerwijs wel tot de opdracht behoren, te melden ten tijde van de Nota van Inlichtingen. 
Alle genoemde aantallen in dit Aanbestedingsdocument, inclusief bijlagen, dienen ter indicatie. Opdrachtnemer kan aan deze aantallen geen rechten ontlenen. Opdrachtgever heeft geen verplichting ten aanzien van het afnemen van bepaalde volumes. Er is geen sprake van een afnameverplichting. 
</t>
    </r>
  </si>
  <si>
    <r>
      <rPr>
        <b/>
        <sz val="11"/>
        <color theme="1"/>
        <rFont val="Aptos Narrow"/>
        <family val="2"/>
        <scheme val="minor"/>
      </rPr>
      <t xml:space="preserve">Uitgangspunten:
</t>
    </r>
    <r>
      <rPr>
        <u/>
        <sz val="11"/>
        <color theme="1"/>
        <rFont val="Aptos Narrow"/>
        <family val="2"/>
        <scheme val="minor"/>
      </rPr>
      <t xml:space="preserve">Maximaal tarief 
</t>
    </r>
    <r>
      <rPr>
        <sz val="11"/>
        <color theme="1"/>
        <rFont val="Aptos Narrow"/>
        <family val="2"/>
        <scheme val="minor"/>
      </rPr>
      <t xml:space="preserve">De aangeboden fietsen mogen (ongeacht het type) inclusief accessoires en slot maximaal €5000,- (incl. btw) bedragen. 
</t>
    </r>
    <r>
      <rPr>
        <u/>
        <sz val="11"/>
        <color theme="1"/>
        <rFont val="Aptos Narrow"/>
        <family val="2"/>
        <scheme val="minor"/>
      </rPr>
      <t xml:space="preserve">Eigen risico
</t>
    </r>
    <r>
      <rPr>
        <sz val="11"/>
        <color theme="1"/>
        <rFont val="Aptos Narrow"/>
        <family val="2"/>
        <scheme val="minor"/>
      </rPr>
      <t xml:space="preserve">Race fiets, mountainbike, speed pedelecs en bakfietsen maximaal €50,-
Elektrische fiets maximaal €25,-
</t>
    </r>
    <r>
      <rPr>
        <u/>
        <sz val="11"/>
        <color theme="1"/>
        <rFont val="Aptos Narrow"/>
        <family val="2"/>
        <scheme val="minor"/>
      </rPr>
      <t xml:space="preserve">Cataloguswaarde </t>
    </r>
    <r>
      <rPr>
        <sz val="11"/>
        <color theme="1"/>
        <rFont val="Aptos Narrow"/>
        <family val="2"/>
        <scheme val="minor"/>
      </rPr>
      <t xml:space="preserve">
De cataloguswaarde wordt vermeld om een goede vergelijking tussen offertes mogelijk te maken en is dus fictief. Ook de genoemde aantallen zijn fictief. Hier kunnen geen rechten aan ontleend worden.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</si>
</sst>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2]\ * #,##0.00_ ;_ [$€-2]\ * \-#,##0.00_ ;_ [$€-2]\ * &quot;-&quot;??_ ;_ @_ "/>
    <numFmt numFmtId="165" formatCode="_ [$€-413]\ * #,##0.00_ ;_ [$€-413]\ * \-#,##0.00_ ;_ [$€-413]\ * &quot;-&quot;??_ ;_ @_ "/>
  </numFmts>
  <fonts count="9"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b/>
      <sz val="15"/>
      <color theme="1"/>
      <name val="Verdana"/>
      <family val="2"/>
    </font>
    <font>
      <u/>
      <sz val="11"/>
      <color theme="1"/>
      <name val="Aptos Narrow"/>
      <family val="2"/>
      <scheme val="minor"/>
    </font>
    <font>
      <sz val="9"/>
      <color theme="1"/>
      <name val="Verdana"/>
      <family val="2"/>
    </font>
    <font>
      <b/>
      <sz val="16"/>
      <color theme="0"/>
      <name val="Aptos Narrow"/>
      <family val="2"/>
      <scheme val="minor"/>
    </font>
    <font>
      <u/>
      <sz val="9"/>
      <color theme="1"/>
      <name val="Verdana"/>
      <family val="2"/>
    </font>
  </fonts>
  <fills count="6">
    <fill>
      <patternFill patternType="none"/>
    </fill>
    <fill>
      <patternFill patternType="gray125"/>
    </fill>
    <fill>
      <patternFill patternType="solid">
        <fgColor theme="3"/>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bgColor indexed="64"/>
      </patternFill>
    </fill>
  </fills>
  <borders count="12">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44" fontId="1" fillId="0" borderId="0" applyFont="0" applyFill="0" applyBorder="0" applyAlignment="0" applyProtection="0"/>
  </cellStyleXfs>
  <cellXfs count="71">
    <xf numFmtId="0" fontId="0" fillId="0" borderId="0" xfId="0"/>
    <xf numFmtId="164" fontId="0" fillId="0" borderId="0" xfId="0" applyNumberFormat="1"/>
    <xf numFmtId="0" fontId="7" fillId="2" borderId="1" xfId="0" applyFont="1" applyFill="1" applyBorder="1" applyAlignment="1">
      <alignment horizontal="center" vertical="top"/>
    </xf>
    <xf numFmtId="0" fontId="7" fillId="2" borderId="7" xfId="0" applyFont="1" applyFill="1" applyBorder="1" applyAlignment="1">
      <alignment horizontal="center" vertical="top"/>
    </xf>
    <xf numFmtId="0" fontId="7" fillId="2" borderId="2" xfId="0" applyFont="1" applyFill="1" applyBorder="1" applyAlignment="1">
      <alignment horizontal="center" vertical="top"/>
    </xf>
    <xf numFmtId="0" fontId="7" fillId="2" borderId="3" xfId="0" applyFont="1" applyFill="1" applyBorder="1" applyAlignment="1">
      <alignment horizontal="center" vertical="top"/>
    </xf>
    <xf numFmtId="0" fontId="7" fillId="2" borderId="8" xfId="0" applyFont="1" applyFill="1" applyBorder="1" applyAlignment="1">
      <alignment horizontal="center" vertical="top"/>
    </xf>
    <xf numFmtId="0" fontId="7" fillId="2" borderId="4" xfId="0" applyFont="1" applyFill="1" applyBorder="1" applyAlignment="1">
      <alignment horizontal="center" vertical="top"/>
    </xf>
    <xf numFmtId="0" fontId="0" fillId="0" borderId="5" xfId="0" applyBorder="1" applyAlignment="1">
      <alignment horizontal="left" vertical="top"/>
    </xf>
    <xf numFmtId="0" fontId="0" fillId="0" borderId="11" xfId="0" applyBorder="1" applyAlignment="1">
      <alignment horizontal="left" vertical="top"/>
    </xf>
    <xf numFmtId="0" fontId="0" fillId="0" borderId="6" xfId="0" applyBorder="1" applyAlignment="1">
      <alignment horizontal="left" vertical="top"/>
    </xf>
    <xf numFmtId="0" fontId="0" fillId="0" borderId="5" xfId="0" applyBorder="1" applyAlignment="1" applyProtection="1">
      <alignment horizontal="left"/>
      <protection locked="0"/>
    </xf>
    <xf numFmtId="0" fontId="0" fillId="0" borderId="11" xfId="0" applyBorder="1" applyAlignment="1" applyProtection="1">
      <alignment horizontal="left"/>
      <protection locked="0"/>
    </xf>
    <xf numFmtId="0" fontId="0" fillId="0" borderId="6" xfId="0" applyBorder="1" applyAlignment="1" applyProtection="1">
      <alignment horizontal="left"/>
      <protection locked="0"/>
    </xf>
    <xf numFmtId="0" fontId="6" fillId="3" borderId="1" xfId="0" applyFont="1" applyFill="1" applyBorder="1" applyAlignment="1">
      <alignment horizontal="left" vertical="top" wrapText="1"/>
    </xf>
    <xf numFmtId="0" fontId="6" fillId="3" borderId="7" xfId="0" applyFont="1" applyFill="1" applyBorder="1" applyAlignment="1">
      <alignment horizontal="left" vertical="top"/>
    </xf>
    <xf numFmtId="0" fontId="6" fillId="3" borderId="2" xfId="0" applyFont="1" applyFill="1" applyBorder="1" applyAlignment="1">
      <alignment horizontal="left" vertical="top"/>
    </xf>
    <xf numFmtId="0" fontId="6" fillId="3" borderId="9" xfId="0" applyFont="1" applyFill="1" applyBorder="1" applyAlignment="1">
      <alignment horizontal="left" vertical="top"/>
    </xf>
    <xf numFmtId="0" fontId="6" fillId="3" borderId="0" xfId="0" applyFont="1" applyFill="1" applyAlignment="1">
      <alignment horizontal="left" vertical="top"/>
    </xf>
    <xf numFmtId="0" fontId="6" fillId="3" borderId="10" xfId="0" applyFont="1" applyFill="1" applyBorder="1" applyAlignment="1">
      <alignment horizontal="left" vertical="top"/>
    </xf>
    <xf numFmtId="0" fontId="6" fillId="3" borderId="3" xfId="0" applyFont="1" applyFill="1" applyBorder="1" applyAlignment="1">
      <alignment horizontal="left" vertical="top"/>
    </xf>
    <xf numFmtId="0" fontId="6" fillId="3" borderId="8" xfId="0" applyFont="1" applyFill="1" applyBorder="1" applyAlignment="1">
      <alignment horizontal="left" vertical="top"/>
    </xf>
    <xf numFmtId="0" fontId="6" fillId="3" borderId="4" xfId="0" applyFont="1" applyFill="1" applyBorder="1" applyAlignment="1">
      <alignment horizontal="left" vertical="top"/>
    </xf>
    <xf numFmtId="0" fontId="0" fillId="0" borderId="5" xfId="0" applyBorder="1" applyAlignment="1">
      <alignment horizontal="left"/>
    </xf>
    <xf numFmtId="0" fontId="0" fillId="0" borderId="11" xfId="0" applyBorder="1" applyAlignment="1">
      <alignment horizontal="left"/>
    </xf>
    <xf numFmtId="0" fontId="0" fillId="0" borderId="6" xfId="0" applyBorder="1" applyAlignment="1">
      <alignment horizontal="left"/>
    </xf>
    <xf numFmtId="0" fontId="0" fillId="0" borderId="5" xfId="0" applyBorder="1" applyAlignment="1" applyProtection="1">
      <alignment horizontal="center"/>
      <protection locked="0"/>
    </xf>
    <xf numFmtId="0" fontId="0" fillId="0" borderId="11" xfId="0" applyBorder="1" applyAlignment="1" applyProtection="1">
      <alignment horizontal="center"/>
      <protection locked="0"/>
    </xf>
    <xf numFmtId="0" fontId="0" fillId="0" borderId="6" xfId="0" applyBorder="1" applyAlignment="1" applyProtection="1">
      <alignment horizontal="center"/>
      <protection locked="0"/>
    </xf>
    <xf numFmtId="0" fontId="2" fillId="2" borderId="1" xfId="0" applyFont="1" applyFill="1" applyBorder="1" applyAlignment="1">
      <alignment horizontal="center" vertical="top"/>
    </xf>
    <xf numFmtId="0" fontId="2" fillId="2" borderId="2" xfId="0" applyFont="1" applyFill="1" applyBorder="1" applyAlignment="1">
      <alignment horizontal="center" vertical="top"/>
    </xf>
    <xf numFmtId="0" fontId="2" fillId="2" borderId="3" xfId="0" applyFont="1" applyFill="1" applyBorder="1" applyAlignment="1">
      <alignment horizontal="center" vertical="top"/>
    </xf>
    <xf numFmtId="0" fontId="2" fillId="2" borderId="4" xfId="0" applyFont="1" applyFill="1" applyBorder="1" applyAlignment="1">
      <alignment horizontal="center" vertical="top"/>
    </xf>
    <xf numFmtId="0" fontId="2" fillId="2" borderId="1" xfId="0" applyFont="1" applyFill="1" applyBorder="1" applyAlignment="1">
      <alignment horizontal="center" vertical="top" wrapText="1"/>
    </xf>
    <xf numFmtId="0" fontId="2" fillId="2" borderId="2" xfId="0" applyFont="1" applyFill="1" applyBorder="1" applyAlignment="1">
      <alignment horizontal="center" vertical="top" wrapText="1"/>
    </xf>
    <xf numFmtId="0" fontId="2" fillId="2" borderId="3" xfId="0" applyFont="1" applyFill="1" applyBorder="1" applyAlignment="1">
      <alignment horizontal="center" vertical="top" wrapText="1"/>
    </xf>
    <xf numFmtId="0" fontId="2" fillId="2" borderId="4" xfId="0" applyFont="1" applyFill="1" applyBorder="1" applyAlignment="1">
      <alignment horizontal="center" vertical="top" wrapText="1"/>
    </xf>
    <xf numFmtId="0" fontId="3" fillId="0" borderId="5" xfId="0" applyFont="1" applyBorder="1" applyAlignment="1">
      <alignment horizontal="center" wrapText="1"/>
    </xf>
    <xf numFmtId="0" fontId="3" fillId="0" borderId="6" xfId="0" applyFont="1" applyBorder="1" applyAlignment="1">
      <alignment horizontal="center" wrapText="1"/>
    </xf>
    <xf numFmtId="0" fontId="0" fillId="0" borderId="5" xfId="0" applyBorder="1" applyAlignment="1">
      <alignment horizontal="center" wrapText="1"/>
    </xf>
    <xf numFmtId="0" fontId="0" fillId="0" borderId="6" xfId="0" applyBorder="1" applyAlignment="1">
      <alignment horizontal="center" wrapText="1"/>
    </xf>
    <xf numFmtId="165" fontId="0" fillId="5" borderId="5" xfId="0" applyNumberFormat="1" applyFill="1" applyBorder="1" applyAlignment="1">
      <alignment horizontal="center" wrapText="1"/>
    </xf>
    <xf numFmtId="165" fontId="0" fillId="5" borderId="6" xfId="0" applyNumberFormat="1" applyFill="1" applyBorder="1" applyAlignment="1">
      <alignment horizontal="center" wrapText="1"/>
    </xf>
    <xf numFmtId="9" fontId="0" fillId="4" borderId="5" xfId="1" applyFont="1" applyFill="1" applyBorder="1" applyAlignment="1" applyProtection="1">
      <alignment horizontal="center" wrapText="1"/>
      <protection locked="0"/>
    </xf>
    <xf numFmtId="9" fontId="0" fillId="4" borderId="6" xfId="1" applyFont="1" applyFill="1" applyBorder="1" applyAlignment="1" applyProtection="1">
      <alignment horizontal="center" wrapText="1"/>
      <protection locked="0"/>
    </xf>
    <xf numFmtId="165" fontId="0" fillId="4" borderId="5" xfId="0" applyNumberFormat="1" applyFill="1" applyBorder="1" applyAlignment="1" applyProtection="1">
      <alignment horizontal="center" wrapText="1"/>
      <protection locked="0"/>
    </xf>
    <xf numFmtId="165" fontId="0" fillId="4" borderId="6" xfId="0" applyNumberFormat="1" applyFill="1" applyBorder="1" applyAlignment="1" applyProtection="1">
      <alignment horizontal="center" wrapText="1"/>
      <protection locked="0"/>
    </xf>
    <xf numFmtId="165" fontId="0" fillId="4" borderId="5" xfId="2" applyNumberFormat="1" applyFont="1" applyFill="1" applyBorder="1" applyAlignment="1" applyProtection="1">
      <alignment horizontal="center" wrapText="1"/>
      <protection locked="0"/>
    </xf>
    <xf numFmtId="165" fontId="0" fillId="4" borderId="6" xfId="2" applyNumberFormat="1" applyFont="1" applyFill="1" applyBorder="1" applyAlignment="1" applyProtection="1">
      <alignment horizontal="center" wrapText="1"/>
      <protection locked="0"/>
    </xf>
    <xf numFmtId="0" fontId="0" fillId="0" borderId="1" xfId="0" applyBorder="1" applyAlignment="1">
      <alignment horizontal="left" vertical="top" wrapText="1"/>
    </xf>
    <xf numFmtId="0" fontId="0" fillId="0" borderId="7" xfId="0" applyBorder="1" applyAlignment="1">
      <alignment horizontal="left" vertical="top"/>
    </xf>
    <xf numFmtId="0" fontId="0" fillId="0" borderId="2" xfId="0" applyBorder="1" applyAlignment="1">
      <alignment horizontal="left" vertical="top"/>
    </xf>
    <xf numFmtId="0" fontId="0" fillId="0" borderId="9" xfId="0" applyBorder="1" applyAlignment="1">
      <alignment horizontal="left" vertical="top"/>
    </xf>
    <xf numFmtId="0" fontId="0" fillId="0" borderId="0" xfId="0" applyAlignment="1">
      <alignment horizontal="left" vertical="top"/>
    </xf>
    <xf numFmtId="0" fontId="0" fillId="0" borderId="10" xfId="0" applyBorder="1" applyAlignment="1">
      <alignment horizontal="left" vertical="top"/>
    </xf>
    <xf numFmtId="0" fontId="0" fillId="0" borderId="3" xfId="0" applyBorder="1" applyAlignment="1">
      <alignment horizontal="left" vertical="top"/>
    </xf>
    <xf numFmtId="0" fontId="0" fillId="0" borderId="8" xfId="0" applyBorder="1" applyAlignment="1">
      <alignment horizontal="left" vertical="top"/>
    </xf>
    <xf numFmtId="0" fontId="0" fillId="0" borderId="4" xfId="0" applyBorder="1" applyAlignment="1">
      <alignment horizontal="left" vertical="top"/>
    </xf>
    <xf numFmtId="164" fontId="0" fillId="0" borderId="5" xfId="0" applyNumberFormat="1" applyBorder="1" applyAlignment="1">
      <alignment horizontal="center" wrapText="1"/>
    </xf>
    <xf numFmtId="164" fontId="0" fillId="0" borderId="6" xfId="0" applyNumberFormat="1" applyBorder="1" applyAlignment="1">
      <alignment horizontal="center" wrapText="1"/>
    </xf>
    <xf numFmtId="0" fontId="4" fillId="0" borderId="1" xfId="0" applyFont="1" applyBorder="1" applyAlignment="1">
      <alignment horizontal="center" vertical="top"/>
    </xf>
    <xf numFmtId="0" fontId="0" fillId="0" borderId="7" xfId="0" applyBorder="1" applyAlignment="1">
      <alignment horizontal="center" vertical="top"/>
    </xf>
    <xf numFmtId="0" fontId="0" fillId="0" borderId="2" xfId="0" applyBorder="1" applyAlignment="1">
      <alignment horizontal="center" vertical="top"/>
    </xf>
    <xf numFmtId="0" fontId="0" fillId="0" borderId="3" xfId="0" applyBorder="1" applyAlignment="1">
      <alignment horizontal="center" vertical="top"/>
    </xf>
    <xf numFmtId="0" fontId="0" fillId="0" borderId="8" xfId="0" applyBorder="1" applyAlignment="1">
      <alignment horizontal="center" vertical="top"/>
    </xf>
    <xf numFmtId="0" fontId="0" fillId="0" borderId="4" xfId="0" applyBorder="1" applyAlignment="1">
      <alignment horizontal="center" vertical="top"/>
    </xf>
    <xf numFmtId="0" fontId="3" fillId="3" borderId="5" xfId="0" applyFont="1" applyFill="1" applyBorder="1" applyAlignment="1">
      <alignment horizontal="left"/>
    </xf>
    <xf numFmtId="0" fontId="3" fillId="3" borderId="11" xfId="0" applyFont="1" applyFill="1" applyBorder="1" applyAlignment="1">
      <alignment horizontal="left"/>
    </xf>
    <xf numFmtId="0" fontId="3" fillId="3" borderId="6" xfId="0" applyFont="1" applyFill="1" applyBorder="1" applyAlignment="1">
      <alignment horizontal="left"/>
    </xf>
    <xf numFmtId="164" fontId="0" fillId="3" borderId="5" xfId="0" applyNumberFormat="1" applyFill="1" applyBorder="1" applyAlignment="1">
      <alignment horizontal="center"/>
    </xf>
    <xf numFmtId="0" fontId="0" fillId="3" borderId="6" xfId="0" applyFill="1" applyBorder="1" applyAlignment="1">
      <alignment horizontal="center"/>
    </xf>
  </cellXfs>
  <cellStyles count="3">
    <cellStyle name="Procent" xfId="1" builtinId="5"/>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8062D-EE5C-4592-8B72-57FE7500F516}">
  <dimension ref="A1:J14"/>
  <sheetViews>
    <sheetView workbookViewId="0">
      <selection activeCell="A3" sqref="A3:J10"/>
    </sheetView>
  </sheetViews>
  <sheetFormatPr defaultRowHeight="14.4" x14ac:dyDescent="0.3"/>
  <cols>
    <col min="10" max="10" width="40.33203125" customWidth="1"/>
  </cols>
  <sheetData>
    <row r="1" spans="1:10" x14ac:dyDescent="0.3">
      <c r="A1" s="2" t="s">
        <v>23</v>
      </c>
      <c r="B1" s="3"/>
      <c r="C1" s="3"/>
      <c r="D1" s="3"/>
      <c r="E1" s="3"/>
      <c r="F1" s="3"/>
      <c r="G1" s="3"/>
      <c r="H1" s="3"/>
      <c r="I1" s="3"/>
      <c r="J1" s="4"/>
    </row>
    <row r="2" spans="1:10" x14ac:dyDescent="0.3">
      <c r="A2" s="5"/>
      <c r="B2" s="6"/>
      <c r="C2" s="6"/>
      <c r="D2" s="6"/>
      <c r="E2" s="6"/>
      <c r="F2" s="6"/>
      <c r="G2" s="6"/>
      <c r="H2" s="6"/>
      <c r="I2" s="6"/>
      <c r="J2" s="7"/>
    </row>
    <row r="3" spans="1:10" x14ac:dyDescent="0.3">
      <c r="A3" s="14" t="s">
        <v>24</v>
      </c>
      <c r="B3" s="15"/>
      <c r="C3" s="15"/>
      <c r="D3" s="15"/>
      <c r="E3" s="15"/>
      <c r="F3" s="15"/>
      <c r="G3" s="15"/>
      <c r="H3" s="15"/>
      <c r="I3" s="15"/>
      <c r="J3" s="16"/>
    </row>
    <row r="4" spans="1:10" x14ac:dyDescent="0.3">
      <c r="A4" s="17"/>
      <c r="B4" s="18"/>
      <c r="C4" s="18"/>
      <c r="D4" s="18"/>
      <c r="E4" s="18"/>
      <c r="F4" s="18"/>
      <c r="G4" s="18"/>
      <c r="H4" s="18"/>
      <c r="I4" s="18"/>
      <c r="J4" s="19"/>
    </row>
    <row r="5" spans="1:10" x14ac:dyDescent="0.3">
      <c r="A5" s="17"/>
      <c r="B5" s="18"/>
      <c r="C5" s="18"/>
      <c r="D5" s="18"/>
      <c r="E5" s="18"/>
      <c r="F5" s="18"/>
      <c r="G5" s="18"/>
      <c r="H5" s="18"/>
      <c r="I5" s="18"/>
      <c r="J5" s="19"/>
    </row>
    <row r="6" spans="1:10" x14ac:dyDescent="0.3">
      <c r="A6" s="17"/>
      <c r="B6" s="18"/>
      <c r="C6" s="18"/>
      <c r="D6" s="18"/>
      <c r="E6" s="18"/>
      <c r="F6" s="18"/>
      <c r="G6" s="18"/>
      <c r="H6" s="18"/>
      <c r="I6" s="18"/>
      <c r="J6" s="19"/>
    </row>
    <row r="7" spans="1:10" x14ac:dyDescent="0.3">
      <c r="A7" s="17"/>
      <c r="B7" s="18"/>
      <c r="C7" s="18"/>
      <c r="D7" s="18"/>
      <c r="E7" s="18"/>
      <c r="F7" s="18"/>
      <c r="G7" s="18"/>
      <c r="H7" s="18"/>
      <c r="I7" s="18"/>
      <c r="J7" s="19"/>
    </row>
    <row r="8" spans="1:10" x14ac:dyDescent="0.3">
      <c r="A8" s="17"/>
      <c r="B8" s="18"/>
      <c r="C8" s="18"/>
      <c r="D8" s="18"/>
      <c r="E8" s="18"/>
      <c r="F8" s="18"/>
      <c r="G8" s="18"/>
      <c r="H8" s="18"/>
      <c r="I8" s="18"/>
      <c r="J8" s="19"/>
    </row>
    <row r="9" spans="1:10" x14ac:dyDescent="0.3">
      <c r="A9" s="17"/>
      <c r="B9" s="18"/>
      <c r="C9" s="18"/>
      <c r="D9" s="18"/>
      <c r="E9" s="18"/>
      <c r="F9" s="18"/>
      <c r="G9" s="18"/>
      <c r="H9" s="18"/>
      <c r="I9" s="18"/>
      <c r="J9" s="19"/>
    </row>
    <row r="10" spans="1:10" ht="183.6" customHeight="1" x14ac:dyDescent="0.3">
      <c r="A10" s="20"/>
      <c r="B10" s="21"/>
      <c r="C10" s="21"/>
      <c r="D10" s="21"/>
      <c r="E10" s="21"/>
      <c r="F10" s="21"/>
      <c r="G10" s="21"/>
      <c r="H10" s="21"/>
      <c r="I10" s="21"/>
      <c r="J10" s="22"/>
    </row>
    <row r="11" spans="1:10" x14ac:dyDescent="0.3">
      <c r="A11" s="23" t="s">
        <v>0</v>
      </c>
      <c r="B11" s="24"/>
      <c r="C11" s="24"/>
      <c r="D11" s="25"/>
      <c r="E11" s="26"/>
      <c r="F11" s="27"/>
      <c r="G11" s="27"/>
      <c r="H11" s="27"/>
      <c r="I11" s="27"/>
      <c r="J11" s="28"/>
    </row>
    <row r="12" spans="1:10" x14ac:dyDescent="0.3">
      <c r="A12" s="23" t="s">
        <v>1</v>
      </c>
      <c r="B12" s="24"/>
      <c r="C12" s="24"/>
      <c r="D12" s="25"/>
      <c r="E12" s="11"/>
      <c r="F12" s="12"/>
      <c r="G12" s="12"/>
      <c r="H12" s="12"/>
      <c r="I12" s="12"/>
      <c r="J12" s="13"/>
    </row>
    <row r="13" spans="1:10" x14ac:dyDescent="0.3">
      <c r="A13" s="23" t="s">
        <v>2</v>
      </c>
      <c r="B13" s="24"/>
      <c r="C13" s="24"/>
      <c r="D13" s="25"/>
      <c r="E13" s="11"/>
      <c r="F13" s="12"/>
      <c r="G13" s="12"/>
      <c r="H13" s="12"/>
      <c r="I13" s="12"/>
      <c r="J13" s="13"/>
    </row>
    <row r="14" spans="1:10" ht="66" customHeight="1" x14ac:dyDescent="0.3">
      <c r="A14" s="8" t="s">
        <v>3</v>
      </c>
      <c r="B14" s="9"/>
      <c r="C14" s="9"/>
      <c r="D14" s="10"/>
      <c r="E14" s="11"/>
      <c r="F14" s="12"/>
      <c r="G14" s="12"/>
      <c r="H14" s="12"/>
      <c r="I14" s="12"/>
      <c r="J14" s="13"/>
    </row>
  </sheetData>
  <sheetProtection algorithmName="SHA-512" hashValue="bhj2GkhFpYKrxw4HC+uvqn37D08nzlTxJhiAnDbWmLaz91kWGhhMS0t61LJ5tNvniUM0f/TtI2wz/XU+QckhYw==" saltValue="6eFMdEdiNhCHsgL1pwbMgg==" spinCount="100000" sheet="1" objects="1" scenarios="1"/>
  <mergeCells count="10">
    <mergeCell ref="A1:J2"/>
    <mergeCell ref="A14:D14"/>
    <mergeCell ref="E13:J13"/>
    <mergeCell ref="E14:J14"/>
    <mergeCell ref="A3:J10"/>
    <mergeCell ref="A11:D11"/>
    <mergeCell ref="A12:D12"/>
    <mergeCell ref="A13:D13"/>
    <mergeCell ref="E11:J11"/>
    <mergeCell ref="E12:J12"/>
  </mergeCells>
  <pageMargins left="0.7" right="0.7" top="0.75" bottom="0.75" header="0.3" footer="0.3"/>
  <pageSetup paperSize="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D2266-0A86-4789-9C70-952809EB7C89}">
  <dimension ref="A1:Z28"/>
  <sheetViews>
    <sheetView tabSelected="1" topLeftCell="B1" workbookViewId="0">
      <selection activeCell="E7" sqref="E7:F7 M7:V7"/>
    </sheetView>
  </sheetViews>
  <sheetFormatPr defaultRowHeight="14.4" x14ac:dyDescent="0.3"/>
  <cols>
    <col min="2" max="2" width="14.33203125" customWidth="1"/>
    <col min="26" max="26" width="10.33203125" customWidth="1"/>
  </cols>
  <sheetData>
    <row r="1" spans="1:26" x14ac:dyDescent="0.3">
      <c r="A1" s="60"/>
      <c r="B1" s="61"/>
      <c r="C1" s="61"/>
      <c r="D1" s="61"/>
      <c r="E1" s="61"/>
      <c r="F1" s="61"/>
      <c r="G1" s="61"/>
      <c r="H1" s="61"/>
      <c r="I1" s="61"/>
      <c r="J1" s="61"/>
      <c r="K1" s="61"/>
      <c r="L1" s="61"/>
      <c r="M1" s="61"/>
      <c r="N1" s="61"/>
      <c r="O1" s="61"/>
      <c r="P1" s="61"/>
      <c r="Q1" s="61"/>
      <c r="R1" s="61"/>
      <c r="S1" s="61"/>
      <c r="T1" s="61"/>
      <c r="U1" s="61"/>
      <c r="V1" s="61"/>
      <c r="W1" s="61"/>
      <c r="X1" s="61"/>
      <c r="Y1" s="61"/>
      <c r="Z1" s="62"/>
    </row>
    <row r="2" spans="1:26" x14ac:dyDescent="0.3">
      <c r="A2" s="63"/>
      <c r="B2" s="64"/>
      <c r="C2" s="64"/>
      <c r="D2" s="64"/>
      <c r="E2" s="64"/>
      <c r="F2" s="64"/>
      <c r="G2" s="64"/>
      <c r="H2" s="64"/>
      <c r="I2" s="64"/>
      <c r="J2" s="64"/>
      <c r="K2" s="64"/>
      <c r="L2" s="64"/>
      <c r="M2" s="64"/>
      <c r="N2" s="64"/>
      <c r="O2" s="64"/>
      <c r="P2" s="64"/>
      <c r="Q2" s="64"/>
      <c r="R2" s="64"/>
      <c r="S2" s="64"/>
      <c r="T2" s="64"/>
      <c r="U2" s="64"/>
      <c r="V2" s="64"/>
      <c r="W2" s="64"/>
      <c r="X2" s="64"/>
      <c r="Y2" s="64"/>
      <c r="Z2" s="65"/>
    </row>
    <row r="3" spans="1:26" ht="15" customHeight="1" x14ac:dyDescent="0.3">
      <c r="A3" s="29" t="s">
        <v>4</v>
      </c>
      <c r="B3" s="30"/>
      <c r="C3" s="29" t="s">
        <v>5</v>
      </c>
      <c r="D3" s="30"/>
      <c r="E3" s="33" t="s">
        <v>6</v>
      </c>
      <c r="F3" s="34"/>
      <c r="G3" s="33" t="s">
        <v>7</v>
      </c>
      <c r="H3" s="34"/>
      <c r="I3" s="33" t="s">
        <v>8</v>
      </c>
      <c r="J3" s="34"/>
      <c r="K3" s="29" t="s">
        <v>9</v>
      </c>
      <c r="L3" s="30"/>
      <c r="M3" s="29" t="s">
        <v>10</v>
      </c>
      <c r="N3" s="30"/>
      <c r="O3" s="33" t="s">
        <v>11</v>
      </c>
      <c r="P3" s="34"/>
      <c r="Q3" s="29" t="s">
        <v>12</v>
      </c>
      <c r="R3" s="30"/>
      <c r="S3" s="33" t="s">
        <v>13</v>
      </c>
      <c r="T3" s="34"/>
      <c r="U3" s="33" t="s">
        <v>14</v>
      </c>
      <c r="V3" s="34"/>
      <c r="W3" s="33" t="s">
        <v>15</v>
      </c>
      <c r="X3" s="34"/>
      <c r="Y3" s="33" t="s">
        <v>16</v>
      </c>
      <c r="Z3" s="34"/>
    </row>
    <row r="4" spans="1:26" ht="28.5" customHeight="1" x14ac:dyDescent="0.3">
      <c r="A4" s="31"/>
      <c r="B4" s="32"/>
      <c r="C4" s="31"/>
      <c r="D4" s="32"/>
      <c r="E4" s="35"/>
      <c r="F4" s="36"/>
      <c r="G4" s="35"/>
      <c r="H4" s="36"/>
      <c r="I4" s="35"/>
      <c r="J4" s="36"/>
      <c r="K4" s="31"/>
      <c r="L4" s="32"/>
      <c r="M4" s="31"/>
      <c r="N4" s="32"/>
      <c r="O4" s="35"/>
      <c r="P4" s="36"/>
      <c r="Q4" s="31"/>
      <c r="R4" s="32"/>
      <c r="S4" s="35"/>
      <c r="T4" s="36"/>
      <c r="U4" s="35"/>
      <c r="V4" s="36"/>
      <c r="W4" s="35"/>
      <c r="X4" s="36"/>
      <c r="Y4" s="35"/>
      <c r="Z4" s="36"/>
    </row>
    <row r="5" spans="1:26" x14ac:dyDescent="0.3">
      <c r="A5" s="37" t="s">
        <v>17</v>
      </c>
      <c r="B5" s="38"/>
      <c r="C5" s="39">
        <v>13</v>
      </c>
      <c r="D5" s="40"/>
      <c r="E5" s="41">
        <v>1000</v>
      </c>
      <c r="F5" s="42"/>
      <c r="G5" s="43"/>
      <c r="H5" s="44"/>
      <c r="I5" s="45"/>
      <c r="J5" s="46"/>
      <c r="K5" s="43"/>
      <c r="L5" s="44"/>
      <c r="M5" s="45"/>
      <c r="N5" s="46"/>
      <c r="O5" s="47"/>
      <c r="P5" s="48"/>
      <c r="Q5" s="47"/>
      <c r="R5" s="48"/>
      <c r="S5" s="47"/>
      <c r="T5" s="48"/>
      <c r="U5" s="47"/>
      <c r="V5" s="48"/>
      <c r="W5" s="58">
        <f>E5/36+M5+O5+Q5+S5+U5</f>
        <v>27.777777777777779</v>
      </c>
      <c r="X5" s="59"/>
      <c r="Y5" s="58">
        <f>W5*36*13</f>
        <v>13000</v>
      </c>
      <c r="Z5" s="59"/>
    </row>
    <row r="6" spans="1:26" x14ac:dyDescent="0.3">
      <c r="A6" s="37" t="s">
        <v>18</v>
      </c>
      <c r="B6" s="38"/>
      <c r="C6" s="39">
        <v>55</v>
      </c>
      <c r="D6" s="40"/>
      <c r="E6" s="41">
        <v>2000</v>
      </c>
      <c r="F6" s="42"/>
      <c r="G6" s="43"/>
      <c r="H6" s="44"/>
      <c r="I6" s="45"/>
      <c r="J6" s="46"/>
      <c r="K6" s="43"/>
      <c r="L6" s="44"/>
      <c r="M6" s="45"/>
      <c r="N6" s="46"/>
      <c r="O6" s="47"/>
      <c r="P6" s="48"/>
      <c r="Q6" s="47"/>
      <c r="R6" s="48"/>
      <c r="S6" s="47"/>
      <c r="T6" s="48"/>
      <c r="U6" s="47"/>
      <c r="V6" s="48"/>
      <c r="W6" s="58">
        <f>E6/36+M6+O6+Q6+S6+U6</f>
        <v>55.555555555555557</v>
      </c>
      <c r="X6" s="59"/>
      <c r="Y6" s="58">
        <f>W6*36*55</f>
        <v>110000</v>
      </c>
      <c r="Z6" s="59"/>
    </row>
    <row r="7" spans="1:26" x14ac:dyDescent="0.3">
      <c r="A7" s="37" t="s">
        <v>19</v>
      </c>
      <c r="B7" s="38"/>
      <c r="C7" s="39">
        <v>4</v>
      </c>
      <c r="D7" s="40"/>
      <c r="E7" s="41">
        <v>1800</v>
      </c>
      <c r="F7" s="42"/>
      <c r="G7" s="43"/>
      <c r="H7" s="44"/>
      <c r="I7" s="45"/>
      <c r="J7" s="46"/>
      <c r="K7" s="43"/>
      <c r="L7" s="44"/>
      <c r="M7" s="45"/>
      <c r="N7" s="46"/>
      <c r="O7" s="47"/>
      <c r="P7" s="48"/>
      <c r="Q7" s="47"/>
      <c r="R7" s="48"/>
      <c r="S7" s="47"/>
      <c r="T7" s="48"/>
      <c r="U7" s="47"/>
      <c r="V7" s="48"/>
      <c r="W7" s="58">
        <f>E7/36+M7+O7+Q7+S7+U7</f>
        <v>50</v>
      </c>
      <c r="X7" s="59"/>
      <c r="Y7" s="58">
        <f>W7*36*4</f>
        <v>7200</v>
      </c>
      <c r="Z7" s="59"/>
    </row>
    <row r="8" spans="1:26" x14ac:dyDescent="0.3">
      <c r="A8" s="37" t="s">
        <v>20</v>
      </c>
      <c r="B8" s="38"/>
      <c r="C8" s="39">
        <v>2</v>
      </c>
      <c r="D8" s="40"/>
      <c r="E8" s="41">
        <v>2000</v>
      </c>
      <c r="F8" s="42"/>
      <c r="G8" s="43"/>
      <c r="H8" s="44"/>
      <c r="I8" s="45"/>
      <c r="J8" s="46"/>
      <c r="K8" s="43"/>
      <c r="L8" s="44"/>
      <c r="M8" s="45"/>
      <c r="N8" s="46"/>
      <c r="O8" s="47"/>
      <c r="P8" s="48"/>
      <c r="Q8" s="47"/>
      <c r="R8" s="48"/>
      <c r="S8" s="47"/>
      <c r="T8" s="48"/>
      <c r="U8" s="47"/>
      <c r="V8" s="48"/>
      <c r="W8" s="58">
        <f>E8/36+M8+O8+Q8+S8+U8</f>
        <v>55.555555555555557</v>
      </c>
      <c r="X8" s="59"/>
      <c r="Y8" s="58">
        <f>W8*36*2</f>
        <v>4000</v>
      </c>
      <c r="Z8" s="59"/>
    </row>
    <row r="9" spans="1:26" x14ac:dyDescent="0.3">
      <c r="A9" s="37" t="s">
        <v>21</v>
      </c>
      <c r="B9" s="38"/>
      <c r="C9" s="39">
        <v>1</v>
      </c>
      <c r="D9" s="40"/>
      <c r="E9" s="41">
        <v>4500</v>
      </c>
      <c r="F9" s="42"/>
      <c r="G9" s="43"/>
      <c r="H9" s="44"/>
      <c r="I9" s="45"/>
      <c r="J9" s="46"/>
      <c r="K9" s="43"/>
      <c r="L9" s="44"/>
      <c r="M9" s="45"/>
      <c r="N9" s="46"/>
      <c r="O9" s="47"/>
      <c r="P9" s="48"/>
      <c r="Q9" s="47"/>
      <c r="R9" s="48"/>
      <c r="S9" s="47"/>
      <c r="T9" s="48"/>
      <c r="U9" s="47"/>
      <c r="V9" s="48"/>
      <c r="W9" s="58">
        <f>E9/36+M9+O9+Q9+S9+U9</f>
        <v>125</v>
      </c>
      <c r="X9" s="59"/>
      <c r="Y9" s="58">
        <f t="shared" ref="Y9" si="0">W9*36</f>
        <v>4500</v>
      </c>
      <c r="Z9" s="59"/>
    </row>
    <row r="10" spans="1:26" x14ac:dyDescent="0.3">
      <c r="A10" s="66" t="s">
        <v>22</v>
      </c>
      <c r="B10" s="67"/>
      <c r="C10" s="67"/>
      <c r="D10" s="67"/>
      <c r="E10" s="67"/>
      <c r="F10" s="67"/>
      <c r="G10" s="67"/>
      <c r="H10" s="67"/>
      <c r="I10" s="67"/>
      <c r="J10" s="67"/>
      <c r="K10" s="67"/>
      <c r="L10" s="67"/>
      <c r="M10" s="67"/>
      <c r="N10" s="67"/>
      <c r="O10" s="67"/>
      <c r="P10" s="67"/>
      <c r="Q10" s="67"/>
      <c r="R10" s="67"/>
      <c r="S10" s="67"/>
      <c r="T10" s="67"/>
      <c r="U10" s="67"/>
      <c r="V10" s="67"/>
      <c r="W10" s="67"/>
      <c r="X10" s="68"/>
      <c r="Y10" s="69">
        <f>Y5+Y6+Y7+Y8+Y9</f>
        <v>138700</v>
      </c>
      <c r="Z10" s="70"/>
    </row>
    <row r="12" spans="1:26" x14ac:dyDescent="0.3">
      <c r="A12" s="49" t="s">
        <v>25</v>
      </c>
      <c r="B12" s="50"/>
      <c r="C12" s="50"/>
      <c r="D12" s="50"/>
      <c r="E12" s="50"/>
      <c r="F12" s="50"/>
      <c r="G12" s="50"/>
      <c r="H12" s="50"/>
      <c r="I12" s="50"/>
      <c r="J12" s="50"/>
      <c r="K12" s="50"/>
      <c r="L12" s="50"/>
      <c r="M12" s="51"/>
    </row>
    <row r="13" spans="1:26" x14ac:dyDescent="0.3">
      <c r="A13" s="52"/>
      <c r="B13" s="53"/>
      <c r="C13" s="53"/>
      <c r="D13" s="53"/>
      <c r="E13" s="53"/>
      <c r="F13" s="53"/>
      <c r="G13" s="53"/>
      <c r="H13" s="53"/>
      <c r="I13" s="53"/>
      <c r="J13" s="53"/>
      <c r="K13" s="53"/>
      <c r="L13" s="53"/>
      <c r="M13" s="54"/>
    </row>
    <row r="14" spans="1:26" x14ac:dyDescent="0.3">
      <c r="A14" s="52"/>
      <c r="B14" s="53"/>
      <c r="C14" s="53"/>
      <c r="D14" s="53"/>
      <c r="E14" s="53"/>
      <c r="F14" s="53"/>
      <c r="G14" s="53"/>
      <c r="H14" s="53"/>
      <c r="I14" s="53"/>
      <c r="J14" s="53"/>
      <c r="K14" s="53"/>
      <c r="L14" s="53"/>
      <c r="M14" s="54"/>
    </row>
    <row r="15" spans="1:26" x14ac:dyDescent="0.3">
      <c r="A15" s="52"/>
      <c r="B15" s="53"/>
      <c r="C15" s="53"/>
      <c r="D15" s="53"/>
      <c r="E15" s="53"/>
      <c r="F15" s="53"/>
      <c r="G15" s="53"/>
      <c r="H15" s="53"/>
      <c r="I15" s="53"/>
      <c r="J15" s="53"/>
      <c r="K15" s="53"/>
      <c r="L15" s="53"/>
      <c r="M15" s="54"/>
    </row>
    <row r="16" spans="1:26" x14ac:dyDescent="0.3">
      <c r="A16" s="52"/>
      <c r="B16" s="53"/>
      <c r="C16" s="53"/>
      <c r="D16" s="53"/>
      <c r="E16" s="53"/>
      <c r="F16" s="53"/>
      <c r="G16" s="53"/>
      <c r="H16" s="53"/>
      <c r="I16" s="53"/>
      <c r="J16" s="53"/>
      <c r="K16" s="53"/>
      <c r="L16" s="53"/>
      <c r="M16" s="54"/>
    </row>
    <row r="17" spans="1:17" x14ac:dyDescent="0.3">
      <c r="A17" s="52"/>
      <c r="B17" s="53"/>
      <c r="C17" s="53"/>
      <c r="D17" s="53"/>
      <c r="E17" s="53"/>
      <c r="F17" s="53"/>
      <c r="G17" s="53"/>
      <c r="H17" s="53"/>
      <c r="I17" s="53"/>
      <c r="J17" s="53"/>
      <c r="K17" s="53"/>
      <c r="L17" s="53"/>
      <c r="M17" s="54"/>
    </row>
    <row r="18" spans="1:17" x14ac:dyDescent="0.3">
      <c r="A18" s="52"/>
      <c r="B18" s="53"/>
      <c r="C18" s="53"/>
      <c r="D18" s="53"/>
      <c r="E18" s="53"/>
      <c r="F18" s="53"/>
      <c r="G18" s="53"/>
      <c r="H18" s="53"/>
      <c r="I18" s="53"/>
      <c r="J18" s="53"/>
      <c r="K18" s="53"/>
      <c r="L18" s="53"/>
      <c r="M18" s="54"/>
    </row>
    <row r="19" spans="1:17" x14ac:dyDescent="0.3">
      <c r="A19" s="52"/>
      <c r="B19" s="53"/>
      <c r="C19" s="53"/>
      <c r="D19" s="53"/>
      <c r="E19" s="53"/>
      <c r="F19" s="53"/>
      <c r="G19" s="53"/>
      <c r="H19" s="53"/>
      <c r="I19" s="53"/>
      <c r="J19" s="53"/>
      <c r="K19" s="53"/>
      <c r="L19" s="53"/>
      <c r="M19" s="54"/>
      <c r="Q19" s="1"/>
    </row>
    <row r="20" spans="1:17" x14ac:dyDescent="0.3">
      <c r="A20" s="52"/>
      <c r="B20" s="53"/>
      <c r="C20" s="53"/>
      <c r="D20" s="53"/>
      <c r="E20" s="53"/>
      <c r="F20" s="53"/>
      <c r="G20" s="53"/>
      <c r="H20" s="53"/>
      <c r="I20" s="53"/>
      <c r="J20" s="53"/>
      <c r="K20" s="53"/>
      <c r="L20" s="53"/>
      <c r="M20" s="54"/>
    </row>
    <row r="21" spans="1:17" x14ac:dyDescent="0.3">
      <c r="A21" s="52"/>
      <c r="B21" s="53"/>
      <c r="C21" s="53"/>
      <c r="D21" s="53"/>
      <c r="E21" s="53"/>
      <c r="F21" s="53"/>
      <c r="G21" s="53"/>
      <c r="H21" s="53"/>
      <c r="I21" s="53"/>
      <c r="J21" s="53"/>
      <c r="K21" s="53"/>
      <c r="L21" s="53"/>
      <c r="M21" s="54"/>
    </row>
    <row r="22" spans="1:17" x14ac:dyDescent="0.3">
      <c r="A22" s="52"/>
      <c r="B22" s="53"/>
      <c r="C22" s="53"/>
      <c r="D22" s="53"/>
      <c r="E22" s="53"/>
      <c r="F22" s="53"/>
      <c r="G22" s="53"/>
      <c r="H22" s="53"/>
      <c r="I22" s="53"/>
      <c r="J22" s="53"/>
      <c r="K22" s="53"/>
      <c r="L22" s="53"/>
      <c r="M22" s="54"/>
    </row>
    <row r="23" spans="1:17" x14ac:dyDescent="0.3">
      <c r="A23" s="52"/>
      <c r="B23" s="53"/>
      <c r="C23" s="53"/>
      <c r="D23" s="53"/>
      <c r="E23" s="53"/>
      <c r="F23" s="53"/>
      <c r="G23" s="53"/>
      <c r="H23" s="53"/>
      <c r="I23" s="53"/>
      <c r="J23" s="53"/>
      <c r="K23" s="53"/>
      <c r="L23" s="53"/>
      <c r="M23" s="54"/>
    </row>
    <row r="24" spans="1:17" x14ac:dyDescent="0.3">
      <c r="A24" s="52"/>
      <c r="B24" s="53"/>
      <c r="C24" s="53"/>
      <c r="D24" s="53"/>
      <c r="E24" s="53"/>
      <c r="F24" s="53"/>
      <c r="G24" s="53"/>
      <c r="H24" s="53"/>
      <c r="I24" s="53"/>
      <c r="J24" s="53"/>
      <c r="K24" s="53"/>
      <c r="L24" s="53"/>
      <c r="M24" s="54"/>
    </row>
    <row r="25" spans="1:17" x14ac:dyDescent="0.3">
      <c r="A25" s="52"/>
      <c r="B25" s="53"/>
      <c r="C25" s="53"/>
      <c r="D25" s="53"/>
      <c r="E25" s="53"/>
      <c r="F25" s="53"/>
      <c r="G25" s="53"/>
      <c r="H25" s="53"/>
      <c r="I25" s="53"/>
      <c r="J25" s="53"/>
      <c r="K25" s="53"/>
      <c r="L25" s="53"/>
      <c r="M25" s="54"/>
    </row>
    <row r="26" spans="1:17" x14ac:dyDescent="0.3">
      <c r="A26" s="52"/>
      <c r="B26" s="53"/>
      <c r="C26" s="53"/>
      <c r="D26" s="53"/>
      <c r="E26" s="53"/>
      <c r="F26" s="53"/>
      <c r="G26" s="53"/>
      <c r="H26" s="53"/>
      <c r="I26" s="53"/>
      <c r="J26" s="53"/>
      <c r="K26" s="53"/>
      <c r="L26" s="53"/>
      <c r="M26" s="54"/>
    </row>
    <row r="27" spans="1:17" x14ac:dyDescent="0.3">
      <c r="A27" s="52"/>
      <c r="B27" s="53"/>
      <c r="C27" s="53"/>
      <c r="D27" s="53"/>
      <c r="E27" s="53"/>
      <c r="F27" s="53"/>
      <c r="G27" s="53"/>
      <c r="H27" s="53"/>
      <c r="I27" s="53"/>
      <c r="J27" s="53"/>
      <c r="K27" s="53"/>
      <c r="L27" s="53"/>
      <c r="M27" s="54"/>
    </row>
    <row r="28" spans="1:17" x14ac:dyDescent="0.3">
      <c r="A28" s="55"/>
      <c r="B28" s="56"/>
      <c r="C28" s="56"/>
      <c r="D28" s="56"/>
      <c r="E28" s="56"/>
      <c r="F28" s="56"/>
      <c r="G28" s="56"/>
      <c r="H28" s="56"/>
      <c r="I28" s="56"/>
      <c r="J28" s="56"/>
      <c r="K28" s="56"/>
      <c r="L28" s="56"/>
      <c r="M28" s="57"/>
    </row>
  </sheetData>
  <sheetProtection algorithmName="SHA-512" hashValue="UzvhrWTbqAEreKmL53Jb/nv6jHluI4CoJlQJD6K4/m1HBzcCYRqOQvNP/g//zyLIK1xVVwGK2STXTgWPDTBZBg==" saltValue="SIx/rqXs4d27jIwOUw5oPA==" spinCount="100000" sheet="1" objects="1" scenarios="1"/>
  <mergeCells count="82">
    <mergeCell ref="A1:Z2"/>
    <mergeCell ref="U9:V9"/>
    <mergeCell ref="W9:X9"/>
    <mergeCell ref="Y9:Z9"/>
    <mergeCell ref="A10:X10"/>
    <mergeCell ref="Y10:Z10"/>
    <mergeCell ref="U6:V6"/>
    <mergeCell ref="W6:X6"/>
    <mergeCell ref="Y6:Z6"/>
    <mergeCell ref="U3:V4"/>
    <mergeCell ref="W3:X4"/>
    <mergeCell ref="Y3:Z4"/>
    <mergeCell ref="U5:V5"/>
    <mergeCell ref="W5:X5"/>
    <mergeCell ref="Y5:Z5"/>
    <mergeCell ref="K9:L9"/>
    <mergeCell ref="A12:M28"/>
    <mergeCell ref="U7:V7"/>
    <mergeCell ref="W7:X7"/>
    <mergeCell ref="Y7:Z7"/>
    <mergeCell ref="U8:V8"/>
    <mergeCell ref="W8:X8"/>
    <mergeCell ref="Y8:Z8"/>
    <mergeCell ref="A9:B9"/>
    <mergeCell ref="C9:D9"/>
    <mergeCell ref="E9:F9"/>
    <mergeCell ref="G9:H9"/>
    <mergeCell ref="I9:J9"/>
    <mergeCell ref="S7:T7"/>
    <mergeCell ref="A8:B8"/>
    <mergeCell ref="C8:D8"/>
    <mergeCell ref="E8:F8"/>
    <mergeCell ref="M9:N9"/>
    <mergeCell ref="O9:P9"/>
    <mergeCell ref="Q9:R9"/>
    <mergeCell ref="S9:T9"/>
    <mergeCell ref="K8:L8"/>
    <mergeCell ref="M8:N8"/>
    <mergeCell ref="O8:P8"/>
    <mergeCell ref="Q8:R8"/>
    <mergeCell ref="S8:T8"/>
    <mergeCell ref="K7:L7"/>
    <mergeCell ref="M7:N7"/>
    <mergeCell ref="O7:P7"/>
    <mergeCell ref="Q7:R7"/>
    <mergeCell ref="G8:H8"/>
    <mergeCell ref="I8:J8"/>
    <mergeCell ref="A7:B7"/>
    <mergeCell ref="C7:D7"/>
    <mergeCell ref="E7:F7"/>
    <mergeCell ref="G7:H7"/>
    <mergeCell ref="I7:J7"/>
    <mergeCell ref="K6:L6"/>
    <mergeCell ref="M6:N6"/>
    <mergeCell ref="O6:P6"/>
    <mergeCell ref="Q6:R6"/>
    <mergeCell ref="S6:T6"/>
    <mergeCell ref="A6:B6"/>
    <mergeCell ref="C6:D6"/>
    <mergeCell ref="E6:F6"/>
    <mergeCell ref="G6:H6"/>
    <mergeCell ref="I6:J6"/>
    <mergeCell ref="K5:L5"/>
    <mergeCell ref="M5:N5"/>
    <mergeCell ref="O5:P5"/>
    <mergeCell ref="Q5:R5"/>
    <mergeCell ref="S5:T5"/>
    <mergeCell ref="K3:L4"/>
    <mergeCell ref="M3:N4"/>
    <mergeCell ref="O3:P4"/>
    <mergeCell ref="Q3:R4"/>
    <mergeCell ref="S3:T4"/>
    <mergeCell ref="A5:B5"/>
    <mergeCell ref="C5:D5"/>
    <mergeCell ref="E5:F5"/>
    <mergeCell ref="G5:H5"/>
    <mergeCell ref="I5:J5"/>
    <mergeCell ref="A3:B4"/>
    <mergeCell ref="C3:D4"/>
    <mergeCell ref="E3:F4"/>
    <mergeCell ref="G3:H4"/>
    <mergeCell ref="I3:J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D26B0300428BB40BE4D68A75AF880A1" ma:contentTypeVersion="13" ma:contentTypeDescription="Create a new document." ma:contentTypeScope="" ma:versionID="b13f91ba148807057411cb24318248c9">
  <xsd:schema xmlns:xsd="http://www.w3.org/2001/XMLSchema" xmlns:xs="http://www.w3.org/2001/XMLSchema" xmlns:p="http://schemas.microsoft.com/office/2006/metadata/properties" xmlns:ns2="49e47daf-5f2a-46de-aab1-311348820fb3" xmlns:ns3="d9647495-078f-4234-9248-ce672fe3df24" targetNamespace="http://schemas.microsoft.com/office/2006/metadata/properties" ma:root="true" ma:fieldsID="9157f9be955d10a62f13c3077a7ca313" ns2:_="" ns3:_="">
    <xsd:import namespace="49e47daf-5f2a-46de-aab1-311348820fb3"/>
    <xsd:import namespace="d9647495-078f-4234-9248-ce672fe3df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e47daf-5f2a-46de-aab1-311348820fb3"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9647495-078f-4234-9248-ce672fe3df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cd2f11b-e0e3-409a-841c-e0a0fdabfd7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d9647495-078f-4234-9248-ce672fe3df24">
      <Terms xmlns="http://schemas.microsoft.com/office/infopath/2007/PartnerControls"/>
    </lcf76f155ced4ddcb4097134ff3c332f>
    <_dlc_DocId xmlns="49e47daf-5f2a-46de-aab1-311348820fb3">HSCDOC-1368817716-7117</_dlc_DocId>
    <_dlc_DocIdUrl xmlns="49e47daf-5f2a-46de-aab1-311348820fb3">
      <Url>https://hetservicecentrum.sharepoint.com/sites/HSCWAanbesteden/_layouts/15/DocIdRedir.aspx?ID=HSCDOC-1368817716-7117</Url>
      <Description>HSCDOC-1368817716-7117</Description>
    </_dlc_DocIdUrl>
  </documentManagement>
</p:properties>
</file>

<file path=customXml/itemProps1.xml><?xml version="1.0" encoding="utf-8"?>
<ds:datastoreItem xmlns:ds="http://schemas.openxmlformats.org/officeDocument/2006/customXml" ds:itemID="{87B92AF1-FE8C-4011-9986-E9A5A10C99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e47daf-5f2a-46de-aab1-311348820fb3"/>
    <ds:schemaRef ds:uri="d9647495-078f-4234-9248-ce672fe3df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BEEB2CD-E8D2-4FCE-AAA5-5D35B25045B5}">
  <ds:schemaRefs>
    <ds:schemaRef ds:uri="http://schemas.microsoft.com/sharepoint/events"/>
  </ds:schemaRefs>
</ds:datastoreItem>
</file>

<file path=customXml/itemProps3.xml><?xml version="1.0" encoding="utf-8"?>
<ds:datastoreItem xmlns:ds="http://schemas.openxmlformats.org/officeDocument/2006/customXml" ds:itemID="{B3D02EF6-0195-4F6C-9422-FB6804D81345}">
  <ds:schemaRefs>
    <ds:schemaRef ds:uri="http://schemas.microsoft.com/sharepoint/v3/contenttype/forms"/>
  </ds:schemaRefs>
</ds:datastoreItem>
</file>

<file path=customXml/itemProps4.xml><?xml version="1.0" encoding="utf-8"?>
<ds:datastoreItem xmlns:ds="http://schemas.openxmlformats.org/officeDocument/2006/customXml" ds:itemID="{334E8C45-2B3E-4CB6-AD57-8ADA248FF57E}">
  <ds:schemaRefs>
    <ds:schemaRef ds:uri="http://schemas.microsoft.com/office/2006/documentManagement/types"/>
    <ds:schemaRef ds:uri="http://purl.org/dc/elements/1.1/"/>
    <ds:schemaRef ds:uri="http://purl.org/dc/dcmitype/"/>
    <ds:schemaRef ds:uri="http://schemas.microsoft.com/office/infopath/2007/PartnerControls"/>
    <ds:schemaRef ds:uri="http://schemas.openxmlformats.org/package/2006/metadata/core-properties"/>
    <ds:schemaRef ds:uri="d9647495-078f-4234-9248-ce672fe3df24"/>
    <ds:schemaRef ds:uri="49e47daf-5f2a-46de-aab1-311348820fb3"/>
    <ds:schemaRef ds:uri="http://schemas.microsoft.com/office/2006/metadata/properties"/>
    <ds:schemaRef ds:uri="http://www.w3.org/XML/1998/namespace"/>
    <ds:schemaRef ds:uri="http://purl.org/dc/terms/"/>
  </ds:schemaRefs>
</ds:datastoreItem>
</file>

<file path=docMetadata/LabelInfo.xml><?xml version="1.0" encoding="utf-8"?>
<clbl:labelList xmlns:clbl="http://schemas.microsoft.com/office/2020/mipLabelMetadata">
  <clbl:label id="{6485e4ee-e92a-48ea-83c4-0d404781e21f}" enabled="0" method="" siteId="{6485e4ee-e92a-48ea-83c4-0d404781e21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Toelichting</vt:lpstr>
      <vt:lpstr>2. Inschrijfprijs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Altun, Tugce</dc:creator>
  <cp:keywords/>
  <dc:description/>
  <cp:lastModifiedBy>Altun, Tugce</cp:lastModifiedBy>
  <cp:revision/>
  <dcterms:created xsi:type="dcterms:W3CDTF">2025-04-03T10:56:29Z</dcterms:created>
  <dcterms:modified xsi:type="dcterms:W3CDTF">2025-07-21T12:43:49Z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0x010100AD26B0300428BB40BE4D68A75AF880A1</vt:lpwstr>
  </property>
  <property fmtid="{D5CDD505-2E9C-101B-9397-08002B2CF9AE}" pid="3" name="MediaServiceImageTags">
    <vt:lpwstr/>
  </property>
  <property fmtid="{D5CDD505-2E9C-101B-9397-08002B2CF9AE}" pid="4" name="Participerende_x0020_organisatie_x0028_s_x0029_">
    <vt:lpwstr>3;#RAV|14f188a2-d0ab-429b-9ac0-650ac5a75a7e</vt:lpwstr>
  </property>
  <property fmtid="{D5CDD505-2E9C-101B-9397-08002B2CF9AE}" pid="5" name="h19f9608bb1844c2af9498d3f2ee7e13">
    <vt:lpwstr>RAV|14f188a2-d0ab-429b-9ac0-650ac5a75a7e</vt:lpwstr>
  </property>
  <property fmtid="{D5CDD505-2E9C-101B-9397-08002B2CF9AE}" pid="6" name="o49ffff4cf96484497695ea2d218645d">
    <vt:lpwstr/>
  </property>
  <property fmtid="{D5CDD505-2E9C-101B-9397-08002B2CF9AE}" pid="7" name="a8c964b986fa4160beaee6953d04ad3f">
    <vt:lpwstr/>
  </property>
  <property fmtid="{D5CDD505-2E9C-101B-9397-08002B2CF9AE}" pid="8" name="TaxCatchAll">
    <vt:lpwstr>3;#RAV|14f188a2-d0ab-429b-9ac0-650ac5a75a7e</vt:lpwstr>
  </property>
  <property fmtid="{D5CDD505-2E9C-101B-9397-08002B2CF9AE}" pid="9" name="Participerende organisatie(s)">
    <vt:lpwstr>3;#RAV|14f188a2-d0ab-429b-9ac0-650ac5a75a7e</vt:lpwstr>
  </property>
  <property fmtid="{D5CDD505-2E9C-101B-9397-08002B2CF9AE}" pid="10" name="GgdPractitionerStatus">
    <vt:lpwstr>In behandeling</vt:lpwstr>
  </property>
  <property fmtid="{D5CDD505-2E9C-101B-9397-08002B2CF9AE}" pid="11" name="GgdPractitioner">
    <vt:lpwstr>62</vt:lpwstr>
  </property>
  <property fmtid="{D5CDD505-2E9C-101B-9397-08002B2CF9AE}" pid="12" name="GgdStartDate">
    <vt:filetime>2024-05-14T22:00:00Z</vt:filetime>
  </property>
  <property fmtid="{D5CDD505-2E9C-101B-9397-08002B2CF9AE}" pid="13" name="_dlc_DocIdItemGuid">
    <vt:lpwstr>eb6a49a2-a981-490a-b25e-ab779e6a4b3e</vt:lpwstr>
  </property>
  <property fmtid="{D5CDD505-2E9C-101B-9397-08002B2CF9AE}" pid="14" name="Uniek kenmerk">
    <vt:lpwstr/>
  </property>
  <property fmtid="{D5CDD505-2E9C-101B-9397-08002B2CF9AE}" pid="15" name="_docset_NoMedatataSyncRequired">
    <vt:lpwstr>False</vt:lpwstr>
  </property>
</Properties>
</file>