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06"/>
  <workbookPr date1904="1" showInkAnnotation="0" autoCompressPictures="0"/>
  <mc:AlternateContent xmlns:mc="http://schemas.openxmlformats.org/markup-compatibility/2006">
    <mc:Choice Requires="x15">
      <x15ac:absPath xmlns:x15ac="http://schemas.microsoft.com/office/spreadsheetml/2010/11/ac" url="https://gemcc.sharepoint.com/sites/Eemsdelta_BORGAssetBeheer/Gedeelde documenten/Riolering/7. Mechanische riolering/00.  Aanbesteding/Preventief &amp; Correctief/"/>
    </mc:Choice>
  </mc:AlternateContent>
  <xr:revisionPtr revIDLastSave="32" documentId="13_ncr:1_{BBAF8A68-9DB2-4E1F-B9ED-BEE916DC2A74}" xr6:coauthVersionLast="47" xr6:coauthVersionMax="47" xr10:uidLastSave="{65CA363D-A5A4-4BB1-B3A3-3BB90AFAAFF3}"/>
  <bookViews>
    <workbookView xWindow="-120" yWindow="-120" windowWidth="38640" windowHeight="21240" tabRatio="500" xr2:uid="{00000000-000D-0000-FFFF-FFFF00000000}"/>
  </bookViews>
  <sheets>
    <sheet name="Blad1" sheetId="1" r:id="rId1"/>
  </sheets>
  <definedNames>
    <definedName name="_Toc285107315" localSheetId="0">Blad1!$B$5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26" i="1" l="1"/>
  <c r="H30" i="1"/>
  <c r="H25" i="1"/>
  <c r="H24" i="1" l="1"/>
  <c r="H22" i="1" l="1"/>
  <c r="H21" i="1"/>
  <c r="H20" i="1"/>
  <c r="H42" i="1" l="1"/>
  <c r="H41" i="1"/>
  <c r="H40" i="1"/>
  <c r="H39" i="1"/>
  <c r="H44" i="1"/>
  <c r="H43" i="1"/>
  <c r="H14" i="1"/>
  <c r="B15" i="1"/>
  <c r="H19" i="1" l="1"/>
  <c r="H18" i="1"/>
  <c r="H17" i="1"/>
  <c r="H38" i="1" l="1"/>
  <c r="H37" i="1"/>
  <c r="H36" i="1"/>
  <c r="H35" i="1"/>
  <c r="H34" i="1"/>
  <c r="H33" i="1"/>
  <c r="H32" i="1"/>
  <c r="H74" i="1"/>
  <c r="H75" i="1"/>
  <c r="H76" i="1"/>
  <c r="B16" i="1"/>
  <c r="B17" i="1" l="1"/>
  <c r="B18" i="1" l="1"/>
  <c r="B19" i="1" l="1"/>
  <c r="B20" i="1" s="1"/>
  <c r="B21" i="1" s="1"/>
  <c r="B22" i="1" s="1"/>
  <c r="B23" i="1" s="1"/>
  <c r="B24" i="1" s="1"/>
  <c r="B26" i="1" s="1"/>
  <c r="H67" i="1"/>
  <c r="H68" i="1"/>
  <c r="H61" i="1"/>
  <c r="H60" i="1"/>
  <c r="H54" i="1"/>
  <c r="H53" i="1"/>
  <c r="H59" i="1"/>
  <c r="H15" i="1"/>
  <c r="H16" i="1"/>
  <c r="H27" i="1" s="1"/>
  <c r="H23" i="1"/>
  <c r="H46" i="1"/>
  <c r="H58" i="1"/>
  <c r="H45" i="1"/>
  <c r="H47" i="1"/>
  <c r="H48" i="1"/>
  <c r="H49" i="1"/>
  <c r="H50" i="1"/>
  <c r="H52" i="1"/>
  <c r="H55" i="1"/>
  <c r="H56" i="1"/>
  <c r="H57" i="1"/>
  <c r="H69" i="1"/>
  <c r="H70" i="1"/>
  <c r="H71" i="1"/>
  <c r="H73" i="1"/>
  <c r="H77" i="1"/>
  <c r="H78" i="1"/>
  <c r="H79" i="1"/>
  <c r="H80" i="1"/>
  <c r="H81" i="1"/>
  <c r="B25" i="1" l="1"/>
  <c r="B30" i="1" s="1"/>
  <c r="B32" i="1" s="1"/>
  <c r="B33" i="1" s="1"/>
  <c r="B34" i="1" s="1"/>
  <c r="B35" i="1" s="1"/>
  <c r="B36" i="1" s="1"/>
  <c r="H29" i="1"/>
  <c r="H62" i="1" s="1"/>
  <c r="B37" i="1" l="1"/>
  <c r="B38" i="1" s="1"/>
  <c r="B39" i="1" s="1"/>
  <c r="B40" i="1" s="1"/>
  <c r="B41" i="1" s="1"/>
  <c r="B42" i="1" s="1"/>
  <c r="B43" i="1" s="1"/>
  <c r="B44" i="1" s="1"/>
  <c r="H65" i="1"/>
  <c r="H82" i="1" s="1"/>
  <c r="B45" i="1" l="1"/>
  <c r="B46" i="1" s="1"/>
  <c r="B47" i="1" s="1"/>
  <c r="B48" i="1" s="1"/>
  <c r="B49" i="1" s="1"/>
  <c r="B50" i="1" s="1"/>
  <c r="B52" i="1" s="1"/>
  <c r="B53" i="1" s="1"/>
  <c r="B54" i="1" s="1"/>
  <c r="B55" i="1" s="1"/>
  <c r="B56" i="1" s="1"/>
  <c r="B57" i="1" s="1"/>
  <c r="B58" i="1" s="1"/>
  <c r="B59" i="1" s="1"/>
  <c r="B60" i="1" s="1"/>
  <c r="B61" i="1" s="1"/>
  <c r="B67" i="1" s="1"/>
  <c r="B68" i="1" l="1"/>
  <c r="B69" i="1" s="1"/>
  <c r="B70" i="1" s="1"/>
  <c r="B71" i="1" s="1"/>
  <c r="B73" i="1" s="1"/>
  <c r="B74" i="1" l="1"/>
  <c r="B75" i="1" s="1"/>
  <c r="B76" i="1" s="1"/>
  <c r="B77" i="1" s="1"/>
  <c r="B78" i="1" s="1"/>
  <c r="B79" i="1" s="1"/>
  <c r="B80" i="1" s="1"/>
  <c r="B81" i="1" s="1"/>
</calcChain>
</file>

<file path=xl/sharedStrings.xml><?xml version="1.0" encoding="utf-8"?>
<sst xmlns="http://schemas.openxmlformats.org/spreadsheetml/2006/main" count="196" uniqueCount="82">
  <si>
    <r>
      <rPr>
        <b/>
        <sz val="14"/>
        <color rgb="FF00B050"/>
        <rFont val="Arial"/>
      </rPr>
      <t>Bijlage 5  Lijst meest gebruikte materialen</t>
    </r>
    <r>
      <rPr>
        <b/>
        <sz val="14"/>
        <color rgb="FF4BACC6"/>
        <rFont val="Arial"/>
      </rPr>
      <t xml:space="preserve"> </t>
    </r>
  </si>
  <si>
    <r>
      <t xml:space="preserve">Behorende bij het bestek: “Preventief en correctief onderhoud rioolgemalen,  bergbezinkvoorzieningen, tunnelgemalen, drukriolering, overstorten en afsluiters gemeente Eemsdelta"						
Overeenkomstig het Kenmerk </t>
    </r>
    <r>
      <rPr>
        <b/>
        <sz val="10"/>
        <rFont val="Arial"/>
        <family val="2"/>
      </rPr>
      <t>TN 515123</t>
    </r>
    <r>
      <rPr>
        <sz val="10"/>
        <rFont val="Arial"/>
        <family val="2"/>
      </rPr>
      <t xml:space="preserve"> van de Gemeente Eemsdelta met bijlagen en, indien voorkomend, de nota(‘s) van inlichtingen						</t>
    </r>
  </si>
  <si>
    <t xml:space="preserve">In de tabel hieronder wordt aangegeven wat de vaste verrekenprijzen zijn voor de te vervangen onderdelen welke tijdens of buiten het preventief en correctief onderhoud aangegeven worden om vervangen c.q. vernieuwd dienen te worden. De op te geven bedragen  zijn exclusief de benodigde montage- reinigings- en in bedrijfstelkosten.  </t>
  </si>
  <si>
    <t xml:space="preserve"> </t>
  </si>
  <si>
    <t>Besteks post</t>
  </si>
  <si>
    <t>Omschrijving</t>
  </si>
  <si>
    <t>eenheid</t>
    <phoneticPr fontId="1" type="noConversion"/>
  </si>
  <si>
    <t>hoeveelheid</t>
  </si>
  <si>
    <t>v/n</t>
  </si>
  <si>
    <t xml:space="preserve"> Prijs per stuk </t>
  </si>
  <si>
    <t>Totaalbedrag</t>
  </si>
  <si>
    <t>Pompen</t>
  </si>
  <si>
    <t>Pomp Flygt NX-3069.160 SH 270 of 272 C14:C16kW Direkte start 400/230V.3F.50Hz.  Pomphuis 50mm 10m kabel 4G1,5mm2 Inclusief bijbehorende geleideklauwset 50 mm</t>
  </si>
  <si>
    <t>st</t>
  </si>
  <si>
    <t>v</t>
  </si>
  <si>
    <t>Pomp Flygt MP-3069.170 HT 254 of 256 1,7 kW              Direkte start 400/230V.3F.50Hz. Pomphuis 40mm 10m kabel 7G1,5mm2. Voorzien van geleide klauw.</t>
  </si>
  <si>
    <t>Pomp Flygt MP-3069.170 HT 250 of 252 2,4 kW Direkte start 400/230V.3F.50Hz. Pomphuis 40mm 10m kabel 7G1,5mm2. Voorzien van geleide klauw.</t>
  </si>
  <si>
    <t xml:space="preserve">Pomp Sulzer Piranha S17/2 D  1,7 kW Direkte start 400/230V.3F.50Hz. 10m kabel 7G1,5mm2. </t>
  </si>
  <si>
    <t xml:space="preserve">Pomp Sulzer Piranha S21/2 D  2,1 kW Direkte start 400/230V.3F.50Hz. 10m kabel 7G1,5mm2. </t>
  </si>
  <si>
    <t xml:space="preserve">Pomp Sulzer Piranha S26/2 D  2,6 kW Direkte start 400/230V.3F.50Hz. 10m kabel 7G1,5mm2. </t>
  </si>
  <si>
    <t xml:space="preserve">Pomp Landustrie DSP22-07BE Direkte start 400/230V.3F.50Hz. 10m kabel 7G1,5mm2. </t>
  </si>
  <si>
    <t xml:space="preserve">Pomp Landustrie DSP22-04BE Direkte start 400/230V.3F.50Hz. 10m kabel 7G1,5mm2. </t>
  </si>
  <si>
    <t xml:space="preserve">Pomp Landustrie DTP22-30DD Direkte start 400/230V.3F.50Hz. 10m kabel 7G1,5mm2. </t>
  </si>
  <si>
    <r>
      <t>Pomp Flygt NP 3085.160 MT 46</t>
    </r>
    <r>
      <rPr>
        <sz val="8"/>
        <color theme="1"/>
        <rFont val="Arial"/>
        <family val="2"/>
      </rPr>
      <t>0 of 461</t>
    </r>
    <r>
      <rPr>
        <sz val="8"/>
        <rFont val="Arial"/>
        <family val="2"/>
      </rPr>
      <t xml:space="preserve"> 2kW      Direkte start 400/230V, Pomphuis 80mm. Verende N-waaier 10m. Inclusief bijbehorende geleideklauw.</t>
    </r>
  </si>
  <si>
    <r>
      <t>Pomp Flygt NP 3102.160 MT 46</t>
    </r>
    <r>
      <rPr>
        <sz val="8"/>
        <color theme="1"/>
        <rFont val="Arial"/>
        <family val="2"/>
      </rPr>
      <t>0 of 461</t>
    </r>
    <r>
      <rPr>
        <sz val="8"/>
        <rFont val="Arial"/>
        <family val="2"/>
      </rPr>
      <t xml:space="preserve"> 3,1 kW      Ster driehoek 400/230V, Pomphuis 100mm. Verende N-waaier 10m kabel.  Inclusief bijbehorende geleideklauw.</t>
    </r>
  </si>
  <si>
    <t>Flygt Concertor NX 6020.181 HT motor 2,2 kW 3 fase voorzien van lekkage detector FLS en standaard conservering. Flens aansluiting NW80 geboord voorzien van 10 meter kabel  inclusief geleideklauw</t>
  </si>
  <si>
    <t>Subtotaal overnemen op blad 2</t>
  </si>
  <si>
    <t>Subtotaal overnemen van blad 1</t>
  </si>
  <si>
    <t xml:space="preserve">Flygt Concertor NX 6020.181 MT motor 4 kW 3 fase voorzien van lekkage detector FLS en standaard conservering. Flens aansluiting NW100 geboord voorzien van 10 meter kabel inclusief geleideklauw </t>
  </si>
  <si>
    <t>Onderdelen pompen</t>
  </si>
  <si>
    <t>Waaier t.b.v.  Flygt MP 3068 W210 2,4 kW</t>
  </si>
  <si>
    <t>Waaier t.b.v.  Flygt MP 3068 W212 1,7 kW</t>
    <phoneticPr fontId="1" type="noConversion"/>
  </si>
  <si>
    <t>Waaier t.b.v. Flygt NP 3085.160 W460 t/m 463</t>
  </si>
  <si>
    <t>Snijmes + snijplaat t.b.v. Flygt MP 3068 W210</t>
  </si>
  <si>
    <t>Waaier t.b.v.  Flygt MP 3069 W250 2,4 kW</t>
  </si>
  <si>
    <t>Waaier t.b.v.  Flygt MP 3069 W254 1,7 kW</t>
  </si>
  <si>
    <t>Snijmes + snijplaat t.b.v. Flygt MP 3069 W250</t>
  </si>
  <si>
    <t>Waaier t.b.v. Sulzer Piranha S17/2 D  1,7 kW</t>
  </si>
  <si>
    <t>Snijmes + snijplaat t.b.v. Sulzer Piranha S17/2 D  1,7 kW</t>
  </si>
  <si>
    <t>Waaier t.b.v. Sulzer Piranha S21/2 D  2,1 kW</t>
  </si>
  <si>
    <t>Snijmes + snijplaat t.b.v. Sulzer Piranha S21/2 D  2,1 kW</t>
  </si>
  <si>
    <t>Waaier t.b.v. Landustrie 3 DSP 18-5 2,2 kW</t>
  </si>
  <si>
    <t>Snijmes + snijplaat t.b.v. Landustrie 3 DSP 18-5 2,2 kW</t>
  </si>
  <si>
    <t>Snijmes + snijplaat t.b.v. Flygt MP 3069 W254</t>
  </si>
  <si>
    <t>Waaier t.b.v. Flygt pomp NX3069 SH 272 1,7 kW</t>
  </si>
  <si>
    <t>Hijsketting WLL 200 kg in RVS 304 kortschalmig lengte  2,0 mtr voorzien van overnameschalmen, incl. rvs harpsluiting en certificaat</t>
  </si>
  <si>
    <t>Hijsketting WLL 200 kg in RVS 304   kortschalmig, lengte  3,0 mtr voorzien van overnameschalmen incl. rvs harpsluiting en certificaat</t>
  </si>
  <si>
    <t>Hijsketting WLL 500 kg in RVS 304 kortschalmig lengte  5,0 mtr voorzien van overnameschalmen, incl. rvs harpsluiting en certificaat</t>
  </si>
  <si>
    <t>Hijsketting WLL 500 kg in RVS 304 kortschalmig lengte  7,0 mtr voorzien van overnameschalmen incl. rvs harpsluiting en certificaat</t>
  </si>
  <si>
    <t>Leidingwerk</t>
  </si>
  <si>
    <t>Voetbocht  Flygt 50/r2” materiaal  rvs 316</t>
  </si>
  <si>
    <t>Voetbocht  Flygt DN80  materiaal  GY</t>
  </si>
  <si>
    <r>
      <t>Voetbocht  Flygt DN100 materiaal  GY</t>
    </r>
    <r>
      <rPr>
        <sz val="8"/>
        <color rgb="FFFF0000"/>
        <rFont val="Arial"/>
        <family val="2"/>
      </rPr>
      <t xml:space="preserve"> </t>
    </r>
  </si>
  <si>
    <t>Set geleidestangen ¾” met bevestiging  in RVS, lengte max. 2 mtr (drukrioolgemaal)</t>
  </si>
  <si>
    <t xml:space="preserve">Set geleidestangen 2” met bevestiging  in RVS, lengte max. 4 mtr </t>
  </si>
  <si>
    <t>Balkeerklep 2” binnendraad, fabrikaat AVK, compleet, materiaal  rvs 316</t>
  </si>
  <si>
    <t>Balkeerklep DN 80 met flens,  fabrikaat AVK, compleet, materiaal  rvs 316</t>
  </si>
  <si>
    <t>Balkeerklep DN 100 met flens,  fabrikaat AVK, compleet, materiaal  rvs 316</t>
  </si>
  <si>
    <t>Balkeerklep DN 80 met flens,  fabrikaat AVK, compleet, materiaal  GY</t>
  </si>
  <si>
    <t>Balkeerklep DN 100 met flens,  fabrikaat AVK, compleet, materiaal  GY</t>
  </si>
  <si>
    <t>Subtotaal overnemen op blad 3</t>
  </si>
  <si>
    <t>Subtotaal overnemen van blad 2</t>
  </si>
  <si>
    <t>Niveauregeling</t>
  </si>
  <si>
    <t>Keramische niveausensor Vega 52 met 12mtr. kabel, inclusief ophangbeugel met trekontlasting</t>
  </si>
  <si>
    <t xml:space="preserve">Radar niveausensor Vega C21 met 12 mtr.kKabel, inclusief  rvs ophangbeugel </t>
  </si>
  <si>
    <t xml:space="preserve">Niveauregeling (vlotter) met 10mtr. Kabel, type Flygt NF-5 </t>
  </si>
  <si>
    <t xml:space="preserve">Niveauregeling (vlotter) met 13mtr. Kabel, type Flygt ENM-10 </t>
  </si>
  <si>
    <t xml:space="preserve">Niveauregeling (luchtpomp) compleet met slang en borrelbuis, Schego SC152 </t>
  </si>
  <si>
    <t>Besturingen en onderdelen</t>
  </si>
  <si>
    <t>Magneetschakelaar tot 3,0 Kw</t>
  </si>
  <si>
    <t>Magneetschakelaar 230/400 V tot 9,0 A</t>
  </si>
  <si>
    <t>Thermisch blok (tot 6,0 Amp)</t>
  </si>
  <si>
    <t>Thermisch blok (tot 9,0 Amp)</t>
  </si>
  <si>
    <t>Aardlekautomaat  3F+N 40A/0,3 Amp</t>
  </si>
  <si>
    <t>Aardlekautomaat  3F+N 40A/0,03 Amp</t>
  </si>
  <si>
    <t>Signaallamp t.b.v. mignonputs met LED</t>
  </si>
  <si>
    <t>Besturing APP 300 1-pomps met 4G modem compleet, geschikt voor niveauregeling met vlotters. Of gelijkwaardig</t>
  </si>
  <si>
    <t>Buitenopstellingkast type dochterkast DRF afm. 640x425x270 mm(hxbxd) RVS 304 materiaal 2 mm</t>
  </si>
  <si>
    <t xml:space="preserve">Totaalsom over te nemen in de inschrijfstaat  bijlage 3  (pos.28) </t>
  </si>
  <si>
    <r>
      <t>Gedaan te .......................................</t>
    </r>
    <r>
      <rPr>
        <i/>
        <sz val="8"/>
        <rFont val="Arial"/>
        <family val="2"/>
      </rPr>
      <t>(plaats)</t>
    </r>
    <r>
      <rPr>
        <sz val="10"/>
        <rFont val="Arial"/>
        <family val="2"/>
      </rPr>
      <t xml:space="preserve"> de .........................................................................</t>
    </r>
    <r>
      <rPr>
        <i/>
        <sz val="8"/>
        <rFont val="Arial"/>
        <family val="2"/>
      </rPr>
      <t>(datum)</t>
    </r>
  </si>
  <si>
    <r>
      <t xml:space="preserve">De Inschrijver:       .................................................................................... </t>
    </r>
    <r>
      <rPr>
        <i/>
        <sz val="8"/>
        <rFont val="Arial"/>
        <family val="2"/>
      </rPr>
      <t>(naam en functie)</t>
    </r>
  </si>
  <si>
    <r>
      <t xml:space="preserve">                             ….......…....................................................................... </t>
    </r>
    <r>
      <rPr>
        <i/>
        <sz val="8"/>
        <rFont val="Arial"/>
        <family val="2"/>
      </rPr>
      <t>(handtekening)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</si>
</sst>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0.00_);_(&quot;€&quot;* \(#,##0.00\);_(&quot;€&quot;* &quot;-&quot;??_);_(@_)"/>
  </numFmts>
  <fonts count="18">
    <font>
      <sz val="10"/>
      <name val="Verdana"/>
    </font>
    <font>
      <sz val="8"/>
      <name val="Verdana"/>
      <family val="2"/>
    </font>
    <font>
      <sz val="10"/>
      <name val="Arial"/>
      <family val="2"/>
    </font>
    <font>
      <b/>
      <sz val="8"/>
      <name val="Arial"/>
      <family val="2"/>
    </font>
    <font>
      <b/>
      <sz val="10"/>
      <name val="Arial"/>
      <family val="2"/>
    </font>
    <font>
      <sz val="8"/>
      <color indexed="12"/>
      <name val="Arial"/>
      <family val="2"/>
    </font>
    <font>
      <sz val="8"/>
      <name val="Arial"/>
      <family val="2"/>
    </font>
    <font>
      <b/>
      <i/>
      <sz val="8"/>
      <name val="Arial"/>
      <family val="2"/>
    </font>
    <font>
      <sz val="8"/>
      <color theme="1"/>
      <name val="Arial"/>
      <family val="2"/>
    </font>
    <font>
      <b/>
      <sz val="9"/>
      <name val="Arial"/>
      <family val="2"/>
    </font>
    <font>
      <i/>
      <sz val="8"/>
      <name val="Arial"/>
      <family val="2"/>
    </font>
    <font>
      <b/>
      <i/>
      <sz val="10"/>
      <color rgb="FFFF0000"/>
      <name val="Verdana"/>
      <family val="2"/>
    </font>
    <font>
      <sz val="8"/>
      <color rgb="FFFF0000"/>
      <name val="Arial"/>
      <family val="2"/>
    </font>
    <font>
      <sz val="10"/>
      <name val="Verdana"/>
      <family val="2"/>
    </font>
    <font>
      <sz val="8"/>
      <color theme="1"/>
      <name val="Helvetica"/>
      <family val="2"/>
    </font>
    <font>
      <b/>
      <sz val="14"/>
      <color rgb="FF00B050"/>
      <name val="Arial"/>
    </font>
    <font>
      <b/>
      <sz val="14"/>
      <color rgb="FF4BACC6"/>
      <name val="Arial"/>
    </font>
    <font>
      <b/>
      <sz val="14"/>
      <color theme="8"/>
      <name val="Arial"/>
    </font>
  </fonts>
  <fills count="5">
    <fill>
      <patternFill patternType="none"/>
    </fill>
    <fill>
      <patternFill patternType="gray125"/>
    </fill>
    <fill>
      <patternFill patternType="mediumGray">
        <fgColor indexed="9"/>
        <bgColor rgb="FF92D050"/>
      </patternFill>
    </fill>
    <fill>
      <patternFill patternType="solid">
        <fgColor rgb="FF92D050"/>
        <bgColor indexed="64"/>
      </patternFill>
    </fill>
    <fill>
      <patternFill patternType="solid">
        <fgColor rgb="FF92D050"/>
        <bgColor indexed="9"/>
      </patternFill>
    </fill>
  </fills>
  <borders count="4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top style="medium">
        <color auto="1"/>
      </top>
      <bottom/>
      <diagonal/>
    </border>
    <border>
      <left style="medium">
        <color auto="1"/>
      </left>
      <right style="medium">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bottom style="thin">
        <color auto="1"/>
      </bottom>
      <diagonal/>
    </border>
    <border>
      <left style="thin">
        <color auto="1"/>
      </left>
      <right style="medium">
        <color auto="1"/>
      </right>
      <top/>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auto="1"/>
      </left>
      <right/>
      <top/>
      <bottom/>
      <diagonal/>
    </border>
    <border>
      <left/>
      <right style="medium">
        <color auto="1"/>
      </right>
      <top/>
      <bottom/>
      <diagonal/>
    </border>
  </borders>
  <cellStyleXfs count="2">
    <xf numFmtId="0" fontId="0" fillId="0" borderId="0"/>
    <xf numFmtId="164" fontId="13" fillId="0" borderId="0" applyFont="0" applyFill="0" applyBorder="0" applyAlignment="0" applyProtection="0"/>
  </cellStyleXfs>
  <cellXfs count="125">
    <xf numFmtId="0" fontId="0" fillId="0" borderId="0" xfId="0"/>
    <xf numFmtId="0" fontId="3" fillId="0" borderId="1" xfId="0" applyFont="1" applyBorder="1" applyAlignment="1">
      <alignment horizontal="center" wrapText="1"/>
    </xf>
    <xf numFmtId="0" fontId="3" fillId="0" borderId="5"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xf>
    <xf numFmtId="0" fontId="3" fillId="0" borderId="2" xfId="0" applyFont="1" applyBorder="1" applyAlignment="1">
      <alignment horizontal="center"/>
    </xf>
    <xf numFmtId="0" fontId="3" fillId="0" borderId="5" xfId="0" applyFont="1" applyBorder="1" applyAlignment="1">
      <alignment horizontal="center"/>
    </xf>
    <xf numFmtId="0" fontId="6" fillId="0" borderId="0" xfId="0" applyFont="1" applyAlignment="1">
      <alignment vertical="top"/>
    </xf>
    <xf numFmtId="0" fontId="3" fillId="0" borderId="0" xfId="0" applyFont="1" applyAlignment="1">
      <alignment vertical="top"/>
    </xf>
    <xf numFmtId="0" fontId="6" fillId="0" borderId="0" xfId="0" applyFont="1" applyAlignment="1">
      <alignment horizontal="center" vertical="top" wrapText="1"/>
    </xf>
    <xf numFmtId="0" fontId="6" fillId="0" borderId="0" xfId="0" applyFont="1" applyAlignment="1">
      <alignment vertical="top" wrapText="1"/>
    </xf>
    <xf numFmtId="0" fontId="6" fillId="0" borderId="0" xfId="0" applyFont="1" applyAlignment="1">
      <alignment horizontal="center" vertical="top"/>
    </xf>
    <xf numFmtId="0" fontId="6" fillId="0" borderId="10" xfId="0" applyFont="1" applyBorder="1" applyAlignment="1">
      <alignment horizontal="center" vertical="center" wrapText="1"/>
    </xf>
    <xf numFmtId="0" fontId="6" fillId="0" borderId="10" xfId="0" applyFont="1" applyBorder="1" applyAlignment="1">
      <alignment horizontal="center" vertical="center"/>
    </xf>
    <xf numFmtId="165" fontId="6" fillId="0" borderId="11" xfId="0" applyNumberFormat="1" applyFont="1" applyBorder="1" applyAlignment="1">
      <alignment horizontal="center" vertical="center"/>
    </xf>
    <xf numFmtId="0" fontId="6" fillId="0" borderId="22" xfId="0" applyFont="1" applyBorder="1" applyAlignment="1">
      <alignment horizontal="center" vertical="center"/>
    </xf>
    <xf numFmtId="165" fontId="6" fillId="0" borderId="23" xfId="0" applyNumberFormat="1"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165" fontId="6" fillId="0" borderId="19" xfId="0" applyNumberFormat="1" applyFont="1" applyBorder="1" applyAlignment="1">
      <alignment horizontal="center" vertical="center"/>
    </xf>
    <xf numFmtId="0" fontId="6" fillId="0" borderId="12" xfId="0" applyFont="1" applyBorder="1" applyAlignment="1">
      <alignment horizontal="center" vertical="center"/>
    </xf>
    <xf numFmtId="0" fontId="6" fillId="0" borderId="10" xfId="0" applyFont="1" applyBorder="1" applyAlignment="1">
      <alignment horizontal="center"/>
    </xf>
    <xf numFmtId="165" fontId="6" fillId="0" borderId="11" xfId="0" applyNumberFormat="1" applyFont="1" applyBorder="1"/>
    <xf numFmtId="0" fontId="6" fillId="0" borderId="0" xfId="0" applyFont="1"/>
    <xf numFmtId="0" fontId="11" fillId="0" borderId="0" xfId="0" applyFont="1"/>
    <xf numFmtId="0" fontId="6" fillId="0" borderId="9" xfId="0" applyFont="1" applyBorder="1" applyAlignment="1">
      <alignment horizontal="center" vertical="center"/>
    </xf>
    <xf numFmtId="0" fontId="6" fillId="0" borderId="13"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7" xfId="0" applyFont="1" applyBorder="1" applyAlignment="1">
      <alignment horizontal="center" vertical="center"/>
    </xf>
    <xf numFmtId="0" fontId="6" fillId="0" borderId="21" xfId="0" applyFont="1" applyBorder="1" applyAlignment="1">
      <alignment horizontal="center" vertical="center"/>
    </xf>
    <xf numFmtId="165" fontId="6" fillId="0" borderId="24" xfId="0" applyNumberFormat="1" applyFont="1" applyBorder="1" applyAlignment="1">
      <alignment horizontal="center" vertical="center"/>
    </xf>
    <xf numFmtId="165" fontId="6" fillId="0" borderId="25" xfId="0" applyNumberFormat="1" applyFont="1" applyBorder="1" applyAlignment="1">
      <alignment horizontal="center" vertical="center"/>
    </xf>
    <xf numFmtId="165" fontId="6" fillId="0" borderId="28" xfId="0" applyNumberFormat="1" applyFont="1" applyBorder="1" applyAlignment="1">
      <alignment horizontal="center" vertical="center"/>
    </xf>
    <xf numFmtId="0" fontId="6" fillId="0" borderId="22" xfId="0" applyFont="1" applyBorder="1" applyAlignment="1">
      <alignment horizontal="center"/>
    </xf>
    <xf numFmtId="165" fontId="6" fillId="0" borderId="23" xfId="0" applyNumberFormat="1" applyFont="1" applyBorder="1"/>
    <xf numFmtId="0" fontId="8" fillId="0" borderId="10" xfId="0" applyFont="1" applyBorder="1" applyAlignment="1">
      <alignment horizontal="center" wrapText="1"/>
    </xf>
    <xf numFmtId="164" fontId="6" fillId="0" borderId="10" xfId="1" applyFont="1" applyBorder="1" applyAlignment="1">
      <alignment horizontal="center" vertical="center"/>
    </xf>
    <xf numFmtId="164" fontId="6" fillId="0" borderId="22" xfId="1" applyFont="1" applyBorder="1" applyAlignment="1">
      <alignment horizontal="center" vertical="center"/>
    </xf>
    <xf numFmtId="0" fontId="6" fillId="0" borderId="13" xfId="0" applyFont="1" applyBorder="1" applyAlignment="1">
      <alignment horizontal="center" vertical="center"/>
    </xf>
    <xf numFmtId="165" fontId="6" fillId="0" borderId="16" xfId="0" applyNumberFormat="1" applyFont="1" applyBorder="1"/>
    <xf numFmtId="165" fontId="6" fillId="0" borderId="14" xfId="0" applyNumberFormat="1"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3" fillId="0" borderId="0" xfId="0" applyFont="1" applyAlignment="1">
      <alignment horizontal="right"/>
    </xf>
    <xf numFmtId="164" fontId="6" fillId="0" borderId="13" xfId="1" applyFont="1" applyBorder="1" applyAlignment="1">
      <alignment horizontal="center" vertical="center"/>
    </xf>
    <xf numFmtId="164" fontId="6" fillId="0" borderId="18" xfId="1" applyFont="1" applyBorder="1" applyAlignment="1">
      <alignment horizontal="center" vertical="center"/>
    </xf>
    <xf numFmtId="0" fontId="6" fillId="0" borderId="36" xfId="0" applyFont="1" applyBorder="1" applyAlignment="1">
      <alignment horizontal="center" vertical="center"/>
    </xf>
    <xf numFmtId="0" fontId="8" fillId="0" borderId="22" xfId="0" applyFont="1" applyBorder="1" applyAlignment="1">
      <alignment horizontal="center" wrapText="1"/>
    </xf>
    <xf numFmtId="0" fontId="8" fillId="0" borderId="10" xfId="0" applyFont="1" applyBorder="1" applyAlignment="1">
      <alignment horizontal="center" vertical="center" wrapText="1"/>
    </xf>
    <xf numFmtId="0" fontId="6" fillId="0" borderId="37" xfId="0" applyFont="1" applyBorder="1" applyAlignment="1">
      <alignment horizontal="center" vertical="center"/>
    </xf>
    <xf numFmtId="165" fontId="6" fillId="0" borderId="3" xfId="0" applyNumberFormat="1" applyFont="1" applyBorder="1"/>
    <xf numFmtId="0" fontId="4" fillId="2" borderId="8" xfId="0" applyFont="1" applyFill="1" applyBorder="1" applyAlignment="1">
      <alignment vertical="top"/>
    </xf>
    <xf numFmtId="0" fontId="6" fillId="3" borderId="35" xfId="0" applyFont="1" applyFill="1" applyBorder="1" applyAlignment="1">
      <alignment horizontal="center"/>
    </xf>
    <xf numFmtId="0" fontId="6" fillId="3" borderId="1" xfId="0" applyFont="1" applyFill="1" applyBorder="1" applyAlignment="1">
      <alignment horizontal="center"/>
    </xf>
    <xf numFmtId="0" fontId="6" fillId="3" borderId="26" xfId="0" applyFont="1" applyFill="1" applyBorder="1" applyAlignment="1">
      <alignment horizontal="center" vertical="center"/>
    </xf>
    <xf numFmtId="0" fontId="17" fillId="0" borderId="0" xfId="0" applyFont="1"/>
    <xf numFmtId="0" fontId="6" fillId="0" borderId="10" xfId="0" applyFont="1" applyBorder="1"/>
    <xf numFmtId="0" fontId="14" fillId="0" borderId="10" xfId="0" applyFont="1" applyBorder="1"/>
    <xf numFmtId="0" fontId="8" fillId="0" borderId="10" xfId="0" applyFont="1" applyBorder="1"/>
    <xf numFmtId="0" fontId="6" fillId="0" borderId="22" xfId="0" applyFont="1" applyBorder="1" applyAlignment="1">
      <alignment wrapText="1"/>
    </xf>
    <xf numFmtId="0" fontId="6" fillId="0" borderId="13" xfId="0" applyFont="1" applyBorder="1" applyAlignment="1">
      <alignment wrapText="1"/>
    </xf>
    <xf numFmtId="0" fontId="6" fillId="0" borderId="10" xfId="0" applyFont="1" applyBorder="1" applyAlignment="1">
      <alignment wrapText="1"/>
    </xf>
    <xf numFmtId="0" fontId="8" fillId="0" borderId="10" xfId="0" applyFont="1" applyBorder="1" applyAlignment="1">
      <alignment vertical="center" wrapText="1"/>
    </xf>
    <xf numFmtId="0" fontId="6" fillId="0" borderId="10" xfId="0" applyFont="1" applyBorder="1" applyAlignment="1">
      <alignment vertical="center" wrapText="1"/>
    </xf>
    <xf numFmtId="0" fontId="6" fillId="0" borderId="21" xfId="0" applyFont="1" applyBorder="1" applyAlignment="1">
      <alignment wrapText="1"/>
    </xf>
    <xf numFmtId="0" fontId="6" fillId="0" borderId="21"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18" xfId="0" applyFont="1" applyBorder="1" applyAlignment="1">
      <alignment wrapText="1"/>
    </xf>
    <xf numFmtId="0" fontId="6" fillId="0" borderId="3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0" xfId="0" applyFont="1" applyBorder="1" applyAlignment="1">
      <alignment vertical="top" wrapText="1"/>
    </xf>
    <xf numFmtId="165" fontId="6" fillId="0" borderId="5" xfId="0" applyNumberFormat="1" applyFont="1" applyBorder="1"/>
    <xf numFmtId="0" fontId="6" fillId="0" borderId="38" xfId="0" applyFont="1" applyBorder="1" applyAlignment="1">
      <alignment horizontal="center" vertical="top"/>
    </xf>
    <xf numFmtId="0" fontId="3" fillId="0" borderId="39" xfId="0" applyFont="1" applyBorder="1" applyAlignment="1">
      <alignment vertical="top" wrapText="1"/>
    </xf>
    <xf numFmtId="0" fontId="3" fillId="0" borderId="39" xfId="0" applyFont="1" applyBorder="1" applyAlignment="1">
      <alignment horizontal="center" vertical="top"/>
    </xf>
    <xf numFmtId="0" fontId="3" fillId="0" borderId="39" xfId="0" applyFont="1" applyBorder="1" applyAlignment="1">
      <alignment vertical="top"/>
    </xf>
    <xf numFmtId="0" fontId="3" fillId="0" borderId="40" xfId="0" applyFont="1" applyBorder="1" applyAlignment="1">
      <alignment vertical="top"/>
    </xf>
    <xf numFmtId="0" fontId="2" fillId="0" borderId="41" xfId="0" applyFont="1" applyBorder="1" applyAlignment="1">
      <alignment horizontal="left" indent="2"/>
    </xf>
    <xf numFmtId="0" fontId="2" fillId="0" borderId="0" xfId="0" applyFont="1"/>
    <xf numFmtId="0" fontId="2" fillId="0" borderId="42" xfId="0" applyFont="1" applyBorder="1"/>
    <xf numFmtId="0" fontId="2" fillId="0" borderId="41" xfId="0" applyFont="1" applyBorder="1"/>
    <xf numFmtId="0" fontId="0" fillId="0" borderId="43" xfId="0" applyBorder="1"/>
    <xf numFmtId="0" fontId="0" fillId="0" borderId="44" xfId="0" applyBorder="1"/>
    <xf numFmtId="0" fontId="0" fillId="0" borderId="45" xfId="0" applyBorder="1"/>
    <xf numFmtId="165" fontId="6" fillId="3" borderId="8" xfId="0" applyNumberFormat="1" applyFont="1" applyFill="1" applyBorder="1"/>
    <xf numFmtId="0" fontId="6" fillId="0" borderId="0" xfId="0" applyFont="1" applyAlignment="1">
      <alignment vertical="top"/>
    </xf>
    <xf numFmtId="0" fontId="2" fillId="0" borderId="0" xfId="0" applyFont="1" applyAlignment="1">
      <alignment vertical="top" wrapText="1"/>
    </xf>
    <xf numFmtId="0" fontId="2" fillId="0" borderId="0" xfId="0" applyFont="1" applyAlignment="1">
      <alignment wrapText="1"/>
    </xf>
    <xf numFmtId="0" fontId="4" fillId="0" borderId="0" xfId="0" applyFont="1" applyAlignment="1">
      <alignment vertical="top"/>
    </xf>
    <xf numFmtId="0" fontId="5" fillId="0" borderId="0" xfId="0" applyFont="1" applyAlignment="1">
      <alignment vertical="top" wrapText="1"/>
    </xf>
    <xf numFmtId="0" fontId="6" fillId="0" borderId="0" xfId="0" applyFont="1" applyAlignment="1">
      <alignment horizontal="center" vertical="top" wrapText="1"/>
    </xf>
    <xf numFmtId="0" fontId="6" fillId="0" borderId="0" xfId="0" applyFont="1" applyAlignment="1">
      <alignment vertical="top" wrapText="1"/>
    </xf>
    <xf numFmtId="0" fontId="6" fillId="0" borderId="0" xfId="0" applyFont="1" applyAlignment="1">
      <alignment horizontal="center" vertical="top"/>
    </xf>
    <xf numFmtId="0" fontId="7" fillId="3" borderId="1" xfId="0" applyFont="1" applyFill="1" applyBorder="1" applyAlignment="1">
      <alignment wrapText="1"/>
    </xf>
    <xf numFmtId="0" fontId="7" fillId="3" borderId="2" xfId="0" applyFont="1" applyFill="1" applyBorder="1" applyAlignment="1">
      <alignment wrapText="1"/>
    </xf>
    <xf numFmtId="0" fontId="7" fillId="3" borderId="3" xfId="0" applyFont="1" applyFill="1" applyBorder="1" applyAlignment="1">
      <alignment wrapText="1"/>
    </xf>
    <xf numFmtId="0" fontId="7" fillId="3" borderId="26" xfId="0" applyFont="1" applyFill="1" applyBorder="1" applyAlignment="1">
      <alignment wrapText="1"/>
    </xf>
    <xf numFmtId="0" fontId="7" fillId="3" borderId="20" xfId="0" applyFont="1" applyFill="1" applyBorder="1" applyAlignment="1">
      <alignment wrapText="1"/>
    </xf>
    <xf numFmtId="0" fontId="7" fillId="3" borderId="24" xfId="0" applyFont="1" applyFill="1" applyBorder="1" applyAlignment="1">
      <alignment wrapText="1"/>
    </xf>
    <xf numFmtId="0" fontId="3" fillId="0" borderId="6" xfId="0" applyFont="1" applyBorder="1" applyAlignment="1">
      <alignment horizontal="right"/>
    </xf>
    <xf numFmtId="0" fontId="3" fillId="0" borderId="4" xfId="0" applyFont="1" applyBorder="1" applyAlignment="1">
      <alignment horizontal="right"/>
    </xf>
    <xf numFmtId="0" fontId="3" fillId="0" borderId="15" xfId="0" applyFont="1" applyBorder="1" applyAlignment="1">
      <alignment horizontal="right"/>
    </xf>
    <xf numFmtId="0" fontId="3" fillId="0" borderId="7" xfId="0" applyFont="1" applyBorder="1" applyAlignment="1">
      <alignment horizontal="right"/>
    </xf>
    <xf numFmtId="0" fontId="3" fillId="0" borderId="16" xfId="0" applyFont="1" applyBorder="1" applyAlignment="1">
      <alignment horizontal="right"/>
    </xf>
    <xf numFmtId="0" fontId="7" fillId="2" borderId="1" xfId="0" applyFont="1" applyFill="1" applyBorder="1" applyAlignment="1">
      <alignment wrapText="1"/>
    </xf>
    <xf numFmtId="0" fontId="7" fillId="2" borderId="2" xfId="0" applyFont="1" applyFill="1" applyBorder="1" applyAlignment="1">
      <alignment wrapText="1"/>
    </xf>
    <xf numFmtId="0" fontId="7" fillId="2" borderId="3" xfId="0" applyFont="1" applyFill="1" applyBorder="1" applyAlignment="1">
      <alignment wrapText="1"/>
    </xf>
    <xf numFmtId="0" fontId="3" fillId="0" borderId="1" xfId="0" applyFont="1" applyBorder="1" applyAlignment="1">
      <alignment horizontal="right"/>
    </xf>
    <xf numFmtId="0" fontId="3" fillId="0" borderId="2" xfId="0" applyFont="1" applyBorder="1" applyAlignment="1">
      <alignment horizontal="right"/>
    </xf>
    <xf numFmtId="0" fontId="3" fillId="0" borderId="3" xfId="0" applyFont="1" applyBorder="1" applyAlignment="1">
      <alignment horizontal="right"/>
    </xf>
    <xf numFmtId="0" fontId="3" fillId="0" borderId="0" xfId="0" applyFont="1" applyAlignment="1">
      <alignment horizontal="right"/>
    </xf>
    <xf numFmtId="0" fontId="2" fillId="0" borderId="41" xfId="0" applyFont="1" applyBorder="1" applyAlignment="1">
      <alignment horizontal="left" indent="2"/>
    </xf>
    <xf numFmtId="0" fontId="2" fillId="0" borderId="0" xfId="0" applyFont="1" applyAlignment="1">
      <alignment horizontal="left" indent="2"/>
    </xf>
    <xf numFmtId="0" fontId="2" fillId="0" borderId="42" xfId="0" applyFont="1" applyBorder="1" applyAlignment="1">
      <alignment horizontal="left" indent="2"/>
    </xf>
    <xf numFmtId="0" fontId="9" fillId="4" borderId="46" xfId="0" applyFont="1" applyFill="1" applyBorder="1" applyAlignment="1">
      <alignment horizontal="right" vertical="center" wrapText="1"/>
    </xf>
    <xf numFmtId="0" fontId="2" fillId="3" borderId="0" xfId="0" applyFont="1" applyFill="1" applyAlignment="1">
      <alignment vertical="center"/>
    </xf>
    <xf numFmtId="0" fontId="2" fillId="3" borderId="47" xfId="0" applyFont="1" applyFill="1" applyBorder="1" applyAlignment="1">
      <alignment vertical="center"/>
    </xf>
    <xf numFmtId="0" fontId="2" fillId="0" borderId="41" xfId="0" applyFont="1" applyBorder="1" applyAlignment="1">
      <alignment horizontal="justify" wrapText="1"/>
    </xf>
    <xf numFmtId="0" fontId="2" fillId="0" borderId="0" xfId="0" applyFont="1" applyAlignment="1">
      <alignment horizontal="justify" wrapText="1"/>
    </xf>
    <xf numFmtId="0" fontId="2" fillId="0" borderId="42" xfId="0" applyFont="1" applyBorder="1" applyAlignment="1">
      <alignment horizontal="justify" wrapText="1"/>
    </xf>
    <xf numFmtId="0" fontId="2" fillId="0" borderId="0" xfId="0" applyFont="1" applyAlignment="1"/>
    <xf numFmtId="0" fontId="2" fillId="0" borderId="41" xfId="0" applyFont="1" applyBorder="1" applyAlignment="1"/>
    <xf numFmtId="0" fontId="2" fillId="0" borderId="42" xfId="0" applyFont="1" applyBorder="1" applyAlignment="1"/>
  </cellXfs>
  <cellStyles count="2">
    <cellStyle name="Standaard" xfId="0" builtinId="0"/>
    <cellStyle name="Valuta" xfId="1" builtinId="4"/>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790575</xdr:colOff>
      <xdr:row>0</xdr:row>
      <xdr:rowOff>142875</xdr:rowOff>
    </xdr:from>
    <xdr:to>
      <xdr:col>7</xdr:col>
      <xdr:colOff>76200</xdr:colOff>
      <xdr:row>5</xdr:row>
      <xdr:rowOff>76200</xdr:rowOff>
    </xdr:to>
    <xdr:pic>
      <xdr:nvPicPr>
        <xdr:cNvPr id="4" name="Afbeelding 3">
          <a:extLst>
            <a:ext uri="{FF2B5EF4-FFF2-40B4-BE49-F238E27FC236}">
              <a16:creationId xmlns:a16="http://schemas.microsoft.com/office/drawing/2014/main" id="{E0B1AB57-9DC9-8AF7-AAB8-22B3D7C38C5F}"/>
            </a:ext>
          </a:extLst>
        </xdr:cNvPr>
        <xdr:cNvPicPr>
          <a:picLocks noChangeAspect="1"/>
        </xdr:cNvPicPr>
      </xdr:nvPicPr>
      <xdr:blipFill>
        <a:blip xmlns:r="http://schemas.openxmlformats.org/officeDocument/2006/relationships" r:embed="rId1"/>
        <a:stretch>
          <a:fillRect/>
        </a:stretch>
      </xdr:blipFill>
      <xdr:spPr>
        <a:xfrm>
          <a:off x="6629400" y="142875"/>
          <a:ext cx="962025" cy="809625"/>
        </a:xfrm>
        <a:prstGeom prst="rect">
          <a:avLst/>
        </a:prstGeom>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pageSetUpPr fitToPage="1"/>
  </sheetPr>
  <dimension ref="B2:H91"/>
  <sheetViews>
    <sheetView tabSelected="1" zoomScale="125" zoomScaleNormal="125" zoomScalePageLayoutView="150" workbookViewId="0">
      <selection activeCell="I4" sqref="I4"/>
    </sheetView>
  </sheetViews>
  <sheetFormatPr defaultColWidth="11" defaultRowHeight="12.75"/>
  <cols>
    <col min="3" max="3" width="32.625" customWidth="1"/>
  </cols>
  <sheetData>
    <row r="2" spans="2:8">
      <c r="B2" s="24"/>
      <c r="C2" s="24"/>
    </row>
    <row r="5" spans="2:8" ht="18">
      <c r="B5" s="56" t="s">
        <v>0</v>
      </c>
    </row>
    <row r="6" spans="2:8">
      <c r="B6" s="90"/>
      <c r="C6" s="91"/>
      <c r="D6" s="92"/>
      <c r="E6" s="93"/>
      <c r="F6" s="94"/>
      <c r="G6" s="87"/>
      <c r="H6" s="87"/>
    </row>
    <row r="7" spans="2:8">
      <c r="B7" s="90"/>
      <c r="C7" s="91"/>
      <c r="D7" s="92"/>
      <c r="E7" s="93"/>
      <c r="F7" s="94"/>
      <c r="G7" s="87"/>
      <c r="H7" s="87"/>
    </row>
    <row r="8" spans="2:8" ht="51.75" customHeight="1">
      <c r="B8" s="88" t="s">
        <v>1</v>
      </c>
      <c r="C8" s="88"/>
      <c r="D8" s="88"/>
      <c r="E8" s="88"/>
      <c r="F8" s="88"/>
      <c r="G8" s="88"/>
      <c r="H8" s="88"/>
    </row>
    <row r="9" spans="2:8" ht="42" customHeight="1">
      <c r="B9" s="89" t="s">
        <v>2</v>
      </c>
      <c r="C9" s="89"/>
      <c r="D9" s="89"/>
      <c r="E9" s="89"/>
      <c r="F9" s="89"/>
      <c r="G9" s="89"/>
      <c r="H9" s="89"/>
    </row>
    <row r="10" spans="2:8" ht="6.75" customHeight="1">
      <c r="B10" s="122"/>
      <c r="C10" s="122"/>
      <c r="D10" s="122"/>
      <c r="E10" s="122"/>
      <c r="F10" s="122"/>
      <c r="G10" s="122"/>
      <c r="H10" s="122"/>
    </row>
    <row r="11" spans="2:8" ht="13.5" thickBot="1">
      <c r="B11" s="7"/>
      <c r="C11" s="8" t="s">
        <v>3</v>
      </c>
      <c r="D11" s="9"/>
      <c r="E11" s="10"/>
      <c r="F11" s="11"/>
      <c r="G11" s="7"/>
      <c r="H11" s="7"/>
    </row>
    <row r="12" spans="2:8" ht="13.5" thickBot="1">
      <c r="B12" s="1" t="s">
        <v>4</v>
      </c>
      <c r="C12" s="2" t="s">
        <v>5</v>
      </c>
      <c r="D12" s="3" t="s">
        <v>6</v>
      </c>
      <c r="E12" s="2" t="s">
        <v>7</v>
      </c>
      <c r="F12" s="4" t="s">
        <v>8</v>
      </c>
      <c r="G12" s="5" t="s">
        <v>9</v>
      </c>
      <c r="H12" s="6" t="s">
        <v>10</v>
      </c>
    </row>
    <row r="13" spans="2:8" ht="13.5" thickBot="1">
      <c r="B13" s="52"/>
      <c r="C13" s="106" t="s">
        <v>11</v>
      </c>
      <c r="D13" s="107"/>
      <c r="E13" s="107"/>
      <c r="F13" s="107"/>
      <c r="G13" s="107"/>
      <c r="H13" s="108"/>
    </row>
    <row r="14" spans="2:8" ht="51" customHeight="1">
      <c r="B14" s="25">
        <v>1</v>
      </c>
      <c r="C14" s="63" t="s">
        <v>12</v>
      </c>
      <c r="D14" s="12" t="s">
        <v>13</v>
      </c>
      <c r="E14" s="12">
        <v>5</v>
      </c>
      <c r="F14" s="13" t="s">
        <v>14</v>
      </c>
      <c r="G14" s="36">
        <v>0</v>
      </c>
      <c r="H14" s="32">
        <f t="shared" ref="H14:H23" si="0">G14*E14</f>
        <v>0</v>
      </c>
    </row>
    <row r="15" spans="2:8" ht="39.950000000000003" customHeight="1">
      <c r="B15" s="25">
        <f t="shared" ref="B15:B25" si="1">B14+1</f>
        <v>2</v>
      </c>
      <c r="C15" s="62" t="s">
        <v>15</v>
      </c>
      <c r="D15" s="12" t="s">
        <v>13</v>
      </c>
      <c r="E15" s="12">
        <v>5</v>
      </c>
      <c r="F15" s="13" t="s">
        <v>14</v>
      </c>
      <c r="G15" s="36">
        <v>0</v>
      </c>
      <c r="H15" s="14">
        <f t="shared" si="0"/>
        <v>0</v>
      </c>
    </row>
    <row r="16" spans="2:8" ht="39.950000000000003" customHeight="1">
      <c r="B16" s="25">
        <f t="shared" si="1"/>
        <v>3</v>
      </c>
      <c r="C16" s="72" t="s">
        <v>16</v>
      </c>
      <c r="D16" s="12" t="s">
        <v>13</v>
      </c>
      <c r="E16" s="12">
        <v>10</v>
      </c>
      <c r="F16" s="13" t="s">
        <v>14</v>
      </c>
      <c r="G16" s="36">
        <v>0</v>
      </c>
      <c r="H16" s="14">
        <f t="shared" si="0"/>
        <v>0</v>
      </c>
    </row>
    <row r="17" spans="2:8" ht="48" customHeight="1">
      <c r="B17" s="25">
        <f t="shared" si="1"/>
        <v>4</v>
      </c>
      <c r="C17" s="64" t="s">
        <v>17</v>
      </c>
      <c r="D17" s="12" t="s">
        <v>13</v>
      </c>
      <c r="E17" s="12">
        <v>5</v>
      </c>
      <c r="F17" s="13" t="s">
        <v>14</v>
      </c>
      <c r="G17" s="36">
        <v>0</v>
      </c>
      <c r="H17" s="14">
        <f t="shared" ref="H17" si="2">G17*E17</f>
        <v>0</v>
      </c>
    </row>
    <row r="18" spans="2:8" ht="48" customHeight="1">
      <c r="B18" s="25">
        <f t="shared" si="1"/>
        <v>5</v>
      </c>
      <c r="C18" s="64" t="s">
        <v>18</v>
      </c>
      <c r="D18" s="12" t="s">
        <v>13</v>
      </c>
      <c r="E18" s="12">
        <v>10</v>
      </c>
      <c r="F18" s="13" t="s">
        <v>14</v>
      </c>
      <c r="G18" s="36">
        <v>0</v>
      </c>
      <c r="H18" s="14">
        <f t="shared" ref="H18:H22" si="3">G18*E18</f>
        <v>0</v>
      </c>
    </row>
    <row r="19" spans="2:8" ht="48" customHeight="1">
      <c r="B19" s="25">
        <f t="shared" si="1"/>
        <v>6</v>
      </c>
      <c r="C19" s="64" t="s">
        <v>19</v>
      </c>
      <c r="D19" s="12" t="s">
        <v>13</v>
      </c>
      <c r="E19" s="12">
        <v>5</v>
      </c>
      <c r="F19" s="13" t="s">
        <v>14</v>
      </c>
      <c r="G19" s="36">
        <v>0</v>
      </c>
      <c r="H19" s="14">
        <f t="shared" si="3"/>
        <v>0</v>
      </c>
    </row>
    <row r="20" spans="2:8" ht="22.5">
      <c r="B20" s="25">
        <f t="shared" si="1"/>
        <v>7</v>
      </c>
      <c r="C20" s="64" t="s">
        <v>20</v>
      </c>
      <c r="D20" s="12" t="s">
        <v>13</v>
      </c>
      <c r="E20" s="12">
        <v>3</v>
      </c>
      <c r="F20" s="13" t="s">
        <v>14</v>
      </c>
      <c r="G20" s="36">
        <v>0</v>
      </c>
      <c r="H20" s="14">
        <f t="shared" si="3"/>
        <v>0</v>
      </c>
    </row>
    <row r="21" spans="2:8" ht="22.5">
      <c r="B21" s="25">
        <f t="shared" si="1"/>
        <v>8</v>
      </c>
      <c r="C21" s="64" t="s">
        <v>21</v>
      </c>
      <c r="D21" s="12" t="s">
        <v>13</v>
      </c>
      <c r="E21" s="12">
        <v>3</v>
      </c>
      <c r="F21" s="13" t="s">
        <v>14</v>
      </c>
      <c r="G21" s="36">
        <v>0</v>
      </c>
      <c r="H21" s="14">
        <f t="shared" si="3"/>
        <v>0</v>
      </c>
    </row>
    <row r="22" spans="2:8" ht="22.5">
      <c r="B22" s="25">
        <f t="shared" si="1"/>
        <v>9</v>
      </c>
      <c r="C22" s="64" t="s">
        <v>22</v>
      </c>
      <c r="D22" s="12" t="s">
        <v>13</v>
      </c>
      <c r="E22" s="12">
        <v>4</v>
      </c>
      <c r="F22" s="13" t="s">
        <v>14</v>
      </c>
      <c r="G22" s="36">
        <v>0</v>
      </c>
      <c r="H22" s="14">
        <f t="shared" si="3"/>
        <v>0</v>
      </c>
    </row>
    <row r="23" spans="2:8" ht="46.5" customHeight="1">
      <c r="B23" s="25">
        <f t="shared" si="1"/>
        <v>10</v>
      </c>
      <c r="C23" s="60" t="s">
        <v>23</v>
      </c>
      <c r="D23" s="27" t="s">
        <v>13</v>
      </c>
      <c r="E23" s="27">
        <v>4</v>
      </c>
      <c r="F23" s="15" t="s">
        <v>14</v>
      </c>
      <c r="G23" s="36">
        <v>0</v>
      </c>
      <c r="H23" s="16">
        <f t="shared" si="0"/>
        <v>0</v>
      </c>
    </row>
    <row r="24" spans="2:8" ht="46.5" customHeight="1">
      <c r="B24" s="25">
        <f t="shared" si="1"/>
        <v>11</v>
      </c>
      <c r="C24" s="60" t="s">
        <v>24</v>
      </c>
      <c r="D24" s="27" t="s">
        <v>13</v>
      </c>
      <c r="E24" s="27">
        <v>4</v>
      </c>
      <c r="F24" s="15" t="s">
        <v>14</v>
      </c>
      <c r="G24" s="36">
        <v>0</v>
      </c>
      <c r="H24" s="16">
        <f t="shared" ref="H24" si="4">G24*E24</f>
        <v>0</v>
      </c>
    </row>
    <row r="25" spans="2:8" ht="46.5" customHeight="1">
      <c r="B25" s="25">
        <f t="shared" si="1"/>
        <v>12</v>
      </c>
      <c r="C25" s="60" t="s">
        <v>24</v>
      </c>
      <c r="D25" s="27" t="s">
        <v>13</v>
      </c>
      <c r="E25" s="27">
        <v>4</v>
      </c>
      <c r="F25" s="15" t="s">
        <v>14</v>
      </c>
      <c r="G25" s="36">
        <v>0</v>
      </c>
      <c r="H25" s="16">
        <f t="shared" ref="H25:H26" si="5">G25*E25</f>
        <v>0</v>
      </c>
    </row>
    <row r="26" spans="2:8" ht="65.099999999999994" customHeight="1" thickBot="1">
      <c r="B26" s="25">
        <f>B24+1</f>
        <v>12</v>
      </c>
      <c r="C26" s="60" t="s">
        <v>25</v>
      </c>
      <c r="D26" s="27" t="s">
        <v>13</v>
      </c>
      <c r="E26" s="27">
        <v>2</v>
      </c>
      <c r="F26" s="15" t="s">
        <v>14</v>
      </c>
      <c r="G26" s="36">
        <v>0</v>
      </c>
      <c r="H26" s="16">
        <f t="shared" si="5"/>
        <v>0</v>
      </c>
    </row>
    <row r="27" spans="2:8" ht="24.95" customHeight="1" thickBot="1">
      <c r="B27" s="101" t="s">
        <v>26</v>
      </c>
      <c r="C27" s="102"/>
      <c r="D27" s="102"/>
      <c r="E27" s="102"/>
      <c r="F27" s="102"/>
      <c r="G27" s="102"/>
      <c r="H27" s="73">
        <f>SUM(H14:H26)+SUM(H32:H41)</f>
        <v>0</v>
      </c>
    </row>
    <row r="28" spans="2:8" ht="21" customHeight="1" thickBot="1">
      <c r="B28" s="44"/>
      <c r="C28" s="44"/>
      <c r="D28" s="44"/>
      <c r="E28" s="44"/>
      <c r="F28" s="44"/>
      <c r="G28" s="44"/>
      <c r="H28" s="23"/>
    </row>
    <row r="29" spans="2:8" ht="21.95" customHeight="1">
      <c r="B29" s="103" t="s">
        <v>27</v>
      </c>
      <c r="C29" s="104"/>
      <c r="D29" s="104"/>
      <c r="E29" s="104"/>
      <c r="F29" s="104"/>
      <c r="G29" s="105"/>
      <c r="H29" s="39">
        <f>H27</f>
        <v>0</v>
      </c>
    </row>
    <row r="30" spans="2:8" ht="53.1" customHeight="1" thickBot="1">
      <c r="B30" s="25">
        <f>B25+1</f>
        <v>13</v>
      </c>
      <c r="C30" s="60" t="s">
        <v>28</v>
      </c>
      <c r="D30" s="27" t="s">
        <v>13</v>
      </c>
      <c r="E30" s="27">
        <v>2</v>
      </c>
      <c r="F30" s="15" t="s">
        <v>14</v>
      </c>
      <c r="G30" s="36">
        <v>0</v>
      </c>
      <c r="H30" s="16">
        <f t="shared" ref="H30" si="6">G30*E30</f>
        <v>0</v>
      </c>
    </row>
    <row r="31" spans="2:8" ht="13.5" thickBot="1">
      <c r="B31" s="53"/>
      <c r="C31" s="98" t="s">
        <v>29</v>
      </c>
      <c r="D31" s="99"/>
      <c r="E31" s="99"/>
      <c r="F31" s="99"/>
      <c r="G31" s="99"/>
      <c r="H31" s="100"/>
    </row>
    <row r="32" spans="2:8">
      <c r="B32" s="20">
        <f>B30+1</f>
        <v>14</v>
      </c>
      <c r="C32" s="61" t="s">
        <v>30</v>
      </c>
      <c r="D32" s="67" t="s">
        <v>13</v>
      </c>
      <c r="E32" s="26">
        <v>6</v>
      </c>
      <c r="F32" s="41" t="s">
        <v>14</v>
      </c>
      <c r="G32" s="45">
        <v>0</v>
      </c>
      <c r="H32" s="30">
        <f t="shared" ref="H32:H42" si="7">G32*E32</f>
        <v>0</v>
      </c>
    </row>
    <row r="33" spans="2:8">
      <c r="B33" s="25">
        <f t="shared" ref="B33:B44" si="8">B32+1</f>
        <v>15</v>
      </c>
      <c r="C33" s="62" t="s">
        <v>31</v>
      </c>
      <c r="D33" s="68" t="s">
        <v>13</v>
      </c>
      <c r="E33" s="12">
        <v>6</v>
      </c>
      <c r="F33" s="42" t="s">
        <v>14</v>
      </c>
      <c r="G33" s="36">
        <v>0</v>
      </c>
      <c r="H33" s="16">
        <f t="shared" si="7"/>
        <v>0</v>
      </c>
    </row>
    <row r="34" spans="2:8">
      <c r="B34" s="25">
        <f t="shared" si="8"/>
        <v>16</v>
      </c>
      <c r="C34" s="62" t="s">
        <v>32</v>
      </c>
      <c r="D34" s="68" t="s">
        <v>13</v>
      </c>
      <c r="E34" s="12">
        <v>2</v>
      </c>
      <c r="F34" s="42" t="s">
        <v>14</v>
      </c>
      <c r="G34" s="36">
        <v>0</v>
      </c>
      <c r="H34" s="16">
        <f t="shared" si="7"/>
        <v>0</v>
      </c>
    </row>
    <row r="35" spans="2:8">
      <c r="B35" s="25">
        <f t="shared" si="8"/>
        <v>17</v>
      </c>
      <c r="C35" s="62" t="s">
        <v>33</v>
      </c>
      <c r="D35" s="68" t="s">
        <v>13</v>
      </c>
      <c r="E35" s="12">
        <v>6</v>
      </c>
      <c r="F35" s="42" t="s">
        <v>14</v>
      </c>
      <c r="G35" s="36">
        <v>0</v>
      </c>
      <c r="H35" s="16">
        <f t="shared" si="7"/>
        <v>0</v>
      </c>
    </row>
    <row r="36" spans="2:8">
      <c r="B36" s="25">
        <f t="shared" si="8"/>
        <v>18</v>
      </c>
      <c r="C36" s="62" t="s">
        <v>34</v>
      </c>
      <c r="D36" s="68" t="s">
        <v>13</v>
      </c>
      <c r="E36" s="12">
        <v>6</v>
      </c>
      <c r="F36" s="42" t="s">
        <v>14</v>
      </c>
      <c r="G36" s="36">
        <v>0</v>
      </c>
      <c r="H36" s="16">
        <f t="shared" si="7"/>
        <v>0</v>
      </c>
    </row>
    <row r="37" spans="2:8">
      <c r="B37" s="25">
        <f t="shared" si="8"/>
        <v>19</v>
      </c>
      <c r="C37" s="62" t="s">
        <v>35</v>
      </c>
      <c r="D37" s="68" t="s">
        <v>13</v>
      </c>
      <c r="E37" s="12">
        <v>6</v>
      </c>
      <c r="F37" s="42" t="s">
        <v>14</v>
      </c>
      <c r="G37" s="36">
        <v>0</v>
      </c>
      <c r="H37" s="16">
        <f t="shared" si="7"/>
        <v>0</v>
      </c>
    </row>
    <row r="38" spans="2:8" ht="13.5" thickBot="1">
      <c r="B38" s="17">
        <f t="shared" si="8"/>
        <v>20</v>
      </c>
      <c r="C38" s="69" t="s">
        <v>36</v>
      </c>
      <c r="D38" s="70" t="s">
        <v>13</v>
      </c>
      <c r="E38" s="71">
        <v>6</v>
      </c>
      <c r="F38" s="43" t="s">
        <v>14</v>
      </c>
      <c r="G38" s="36">
        <v>0</v>
      </c>
      <c r="H38" s="19">
        <f t="shared" si="7"/>
        <v>0</v>
      </c>
    </row>
    <row r="39" spans="2:8" ht="13.5" thickBot="1">
      <c r="B39" s="17">
        <f t="shared" si="8"/>
        <v>21</v>
      </c>
      <c r="C39" s="62" t="s">
        <v>37</v>
      </c>
      <c r="D39" s="68" t="s">
        <v>13</v>
      </c>
      <c r="E39" s="12">
        <v>5</v>
      </c>
      <c r="F39" s="42" t="s">
        <v>14</v>
      </c>
      <c r="G39" s="36">
        <v>0</v>
      </c>
      <c r="H39" s="16">
        <f t="shared" si="7"/>
        <v>0</v>
      </c>
    </row>
    <row r="40" spans="2:8" ht="23.25" thickBot="1">
      <c r="B40" s="17">
        <f t="shared" si="8"/>
        <v>22</v>
      </c>
      <c r="C40" s="62" t="s">
        <v>38</v>
      </c>
      <c r="D40" s="68" t="s">
        <v>13</v>
      </c>
      <c r="E40" s="12">
        <v>5</v>
      </c>
      <c r="F40" s="42" t="s">
        <v>14</v>
      </c>
      <c r="G40" s="36">
        <v>0</v>
      </c>
      <c r="H40" s="16">
        <f t="shared" si="7"/>
        <v>0</v>
      </c>
    </row>
    <row r="41" spans="2:8" ht="13.5" thickBot="1">
      <c r="B41" s="17">
        <f t="shared" si="8"/>
        <v>23</v>
      </c>
      <c r="C41" s="62" t="s">
        <v>39</v>
      </c>
      <c r="D41" s="68" t="s">
        <v>13</v>
      </c>
      <c r="E41" s="12">
        <v>20</v>
      </c>
      <c r="F41" s="42" t="s">
        <v>14</v>
      </c>
      <c r="G41" s="36">
        <v>0</v>
      </c>
      <c r="H41" s="16">
        <f t="shared" si="7"/>
        <v>0</v>
      </c>
    </row>
    <row r="42" spans="2:8" ht="23.25" thickBot="1">
      <c r="B42" s="17">
        <f>B41+1</f>
        <v>24</v>
      </c>
      <c r="C42" s="62" t="s">
        <v>40</v>
      </c>
      <c r="D42" s="68" t="s">
        <v>13</v>
      </c>
      <c r="E42" s="12">
        <v>20</v>
      </c>
      <c r="F42" s="42" t="s">
        <v>14</v>
      </c>
      <c r="G42" s="36">
        <v>0</v>
      </c>
      <c r="H42" s="16">
        <f t="shared" si="7"/>
        <v>0</v>
      </c>
    </row>
    <row r="43" spans="2:8" ht="13.5" thickBot="1">
      <c r="B43" s="17">
        <f t="shared" si="8"/>
        <v>25</v>
      </c>
      <c r="C43" s="62" t="s">
        <v>41</v>
      </c>
      <c r="D43" s="68" t="s">
        <v>13</v>
      </c>
      <c r="E43" s="12">
        <v>5</v>
      </c>
      <c r="F43" s="42" t="s">
        <v>14</v>
      </c>
      <c r="G43" s="36">
        <v>0</v>
      </c>
      <c r="H43" s="16">
        <f t="shared" ref="H43:H44" si="9">G43*E43</f>
        <v>0</v>
      </c>
    </row>
    <row r="44" spans="2:8" ht="27.95" customHeight="1" thickBot="1">
      <c r="B44" s="17">
        <f t="shared" si="8"/>
        <v>26</v>
      </c>
      <c r="C44" s="62" t="s">
        <v>42</v>
      </c>
      <c r="D44" s="68" t="s">
        <v>13</v>
      </c>
      <c r="E44" s="12">
        <v>5</v>
      </c>
      <c r="F44" s="42" t="s">
        <v>14</v>
      </c>
      <c r="G44" s="36">
        <v>0</v>
      </c>
      <c r="H44" s="16">
        <f t="shared" si="9"/>
        <v>0</v>
      </c>
    </row>
    <row r="45" spans="2:8">
      <c r="B45" s="25">
        <f t="shared" ref="B45:B50" si="10">B44+1</f>
        <v>27</v>
      </c>
      <c r="C45" s="62" t="s">
        <v>43</v>
      </c>
      <c r="D45" s="12" t="s">
        <v>13</v>
      </c>
      <c r="E45" s="12">
        <v>5</v>
      </c>
      <c r="F45" s="13" t="s">
        <v>14</v>
      </c>
      <c r="G45" s="36">
        <v>0</v>
      </c>
      <c r="H45" s="14">
        <f t="shared" ref="H45:H50" si="11">G45*E45</f>
        <v>0</v>
      </c>
    </row>
    <row r="46" spans="2:8">
      <c r="B46" s="25">
        <f t="shared" si="10"/>
        <v>28</v>
      </c>
      <c r="C46" s="62" t="s">
        <v>44</v>
      </c>
      <c r="D46" s="12" t="s">
        <v>13</v>
      </c>
      <c r="E46" s="12">
        <v>5</v>
      </c>
      <c r="F46" s="13" t="s">
        <v>14</v>
      </c>
      <c r="G46" s="36">
        <v>0</v>
      </c>
      <c r="H46" s="14">
        <f t="shared" si="11"/>
        <v>0</v>
      </c>
    </row>
    <row r="47" spans="2:8" ht="33.75">
      <c r="B47" s="25">
        <f t="shared" si="10"/>
        <v>29</v>
      </c>
      <c r="C47" s="62" t="s">
        <v>45</v>
      </c>
      <c r="D47" s="12" t="s">
        <v>13</v>
      </c>
      <c r="E47" s="12">
        <v>20</v>
      </c>
      <c r="F47" s="13" t="s">
        <v>14</v>
      </c>
      <c r="G47" s="36">
        <v>0</v>
      </c>
      <c r="H47" s="14">
        <f t="shared" si="11"/>
        <v>0</v>
      </c>
    </row>
    <row r="48" spans="2:8" ht="33.75">
      <c r="B48" s="25">
        <f t="shared" si="10"/>
        <v>30</v>
      </c>
      <c r="C48" s="62" t="s">
        <v>46</v>
      </c>
      <c r="D48" s="12" t="s">
        <v>13</v>
      </c>
      <c r="E48" s="12">
        <v>30</v>
      </c>
      <c r="F48" s="13" t="s">
        <v>14</v>
      </c>
      <c r="G48" s="36">
        <v>0</v>
      </c>
      <c r="H48" s="14">
        <f t="shared" si="11"/>
        <v>0</v>
      </c>
    </row>
    <row r="49" spans="2:8" ht="33.75">
      <c r="B49" s="25">
        <f t="shared" si="10"/>
        <v>31</v>
      </c>
      <c r="C49" s="62" t="s">
        <v>47</v>
      </c>
      <c r="D49" s="12" t="s">
        <v>13</v>
      </c>
      <c r="E49" s="12">
        <v>10</v>
      </c>
      <c r="F49" s="13" t="s">
        <v>14</v>
      </c>
      <c r="G49" s="36">
        <v>0</v>
      </c>
      <c r="H49" s="14">
        <f t="shared" si="11"/>
        <v>0</v>
      </c>
    </row>
    <row r="50" spans="2:8" ht="34.5" thickBot="1">
      <c r="B50" s="17">
        <f t="shared" si="10"/>
        <v>32</v>
      </c>
      <c r="C50" s="69" t="s">
        <v>48</v>
      </c>
      <c r="D50" s="71" t="s">
        <v>13</v>
      </c>
      <c r="E50" s="71">
        <v>8</v>
      </c>
      <c r="F50" s="18" t="s">
        <v>14</v>
      </c>
      <c r="G50" s="46">
        <v>0</v>
      </c>
      <c r="H50" s="19">
        <f t="shared" si="11"/>
        <v>0</v>
      </c>
    </row>
    <row r="51" spans="2:8" ht="13.5" thickBot="1">
      <c r="B51" s="54"/>
      <c r="C51" s="95" t="s">
        <v>49</v>
      </c>
      <c r="D51" s="96"/>
      <c r="E51" s="96"/>
      <c r="F51" s="96"/>
      <c r="G51" s="96"/>
      <c r="H51" s="97"/>
    </row>
    <row r="52" spans="2:8" ht="15" customHeight="1">
      <c r="B52" s="28">
        <f>B50+1</f>
        <v>33</v>
      </c>
      <c r="C52" s="65" t="s">
        <v>50</v>
      </c>
      <c r="D52" s="66" t="s">
        <v>13</v>
      </c>
      <c r="E52" s="66">
        <v>5</v>
      </c>
      <c r="F52" s="29" t="s">
        <v>14</v>
      </c>
      <c r="G52" s="36">
        <v>0</v>
      </c>
      <c r="H52" s="31">
        <f t="shared" ref="H52:H61" si="12">G52*E52</f>
        <v>0</v>
      </c>
    </row>
    <row r="53" spans="2:8" ht="17.100000000000001" customHeight="1">
      <c r="B53" s="28">
        <f>B52+1</f>
        <v>34</v>
      </c>
      <c r="C53" s="62" t="s">
        <v>51</v>
      </c>
      <c r="D53" s="12" t="s">
        <v>13</v>
      </c>
      <c r="E53" s="12">
        <v>2</v>
      </c>
      <c r="F53" s="13" t="s">
        <v>14</v>
      </c>
      <c r="G53" s="36">
        <v>0</v>
      </c>
      <c r="H53" s="14">
        <f t="shared" si="12"/>
        <v>0</v>
      </c>
    </row>
    <row r="54" spans="2:8" ht="17.100000000000001" customHeight="1">
      <c r="B54" s="28">
        <f t="shared" ref="B54:B61" si="13">B53+1</f>
        <v>35</v>
      </c>
      <c r="C54" s="62" t="s">
        <v>52</v>
      </c>
      <c r="D54" s="12" t="s">
        <v>13</v>
      </c>
      <c r="E54" s="12">
        <v>2</v>
      </c>
      <c r="F54" s="13" t="s">
        <v>14</v>
      </c>
      <c r="G54" s="36">
        <v>0</v>
      </c>
      <c r="H54" s="14">
        <f t="shared" si="12"/>
        <v>0</v>
      </c>
    </row>
    <row r="55" spans="2:8" ht="26.1" customHeight="1">
      <c r="B55" s="28">
        <f>B54+1</f>
        <v>36</v>
      </c>
      <c r="C55" s="62" t="s">
        <v>53</v>
      </c>
      <c r="D55" s="12" t="s">
        <v>13</v>
      </c>
      <c r="E55" s="12">
        <v>10</v>
      </c>
      <c r="F55" s="13" t="s">
        <v>14</v>
      </c>
      <c r="G55" s="36">
        <v>0</v>
      </c>
      <c r="H55" s="14">
        <f t="shared" si="12"/>
        <v>0</v>
      </c>
    </row>
    <row r="56" spans="2:8" ht="26.1" customHeight="1">
      <c r="B56" s="28">
        <f t="shared" si="13"/>
        <v>37</v>
      </c>
      <c r="C56" s="62" t="s">
        <v>54</v>
      </c>
      <c r="D56" s="12" t="s">
        <v>13</v>
      </c>
      <c r="E56" s="12">
        <v>5</v>
      </c>
      <c r="F56" s="13" t="s">
        <v>14</v>
      </c>
      <c r="G56" s="36">
        <v>0</v>
      </c>
      <c r="H56" s="14">
        <f t="shared" si="12"/>
        <v>0</v>
      </c>
    </row>
    <row r="57" spans="2:8" ht="26.1" customHeight="1">
      <c r="B57" s="28">
        <f t="shared" si="13"/>
        <v>38</v>
      </c>
      <c r="C57" s="62" t="s">
        <v>55</v>
      </c>
      <c r="D57" s="12" t="s">
        <v>13</v>
      </c>
      <c r="E57" s="12">
        <v>5</v>
      </c>
      <c r="F57" s="13" t="s">
        <v>14</v>
      </c>
      <c r="G57" s="36">
        <v>0</v>
      </c>
      <c r="H57" s="14">
        <f t="shared" si="12"/>
        <v>0</v>
      </c>
    </row>
    <row r="58" spans="2:8" ht="26.1" customHeight="1">
      <c r="B58" s="28">
        <f t="shared" si="13"/>
        <v>39</v>
      </c>
      <c r="C58" s="62" t="s">
        <v>56</v>
      </c>
      <c r="D58" s="12" t="s">
        <v>13</v>
      </c>
      <c r="E58" s="12">
        <v>4</v>
      </c>
      <c r="F58" s="13" t="s">
        <v>14</v>
      </c>
      <c r="G58" s="36">
        <v>0</v>
      </c>
      <c r="H58" s="14">
        <f t="shared" si="12"/>
        <v>0</v>
      </c>
    </row>
    <row r="59" spans="2:8" ht="26.1" customHeight="1">
      <c r="B59" s="28">
        <f t="shared" si="13"/>
        <v>40</v>
      </c>
      <c r="C59" s="62" t="s">
        <v>57</v>
      </c>
      <c r="D59" s="12" t="s">
        <v>13</v>
      </c>
      <c r="E59" s="12">
        <v>4</v>
      </c>
      <c r="F59" s="13" t="s">
        <v>14</v>
      </c>
      <c r="G59" s="36">
        <v>0</v>
      </c>
      <c r="H59" s="14">
        <f t="shared" si="12"/>
        <v>0</v>
      </c>
    </row>
    <row r="60" spans="2:8" ht="26.1" customHeight="1">
      <c r="B60" s="28">
        <f>B59+1</f>
        <v>41</v>
      </c>
      <c r="C60" s="62" t="s">
        <v>58</v>
      </c>
      <c r="D60" s="12" t="s">
        <v>13</v>
      </c>
      <c r="E60" s="12">
        <v>4</v>
      </c>
      <c r="F60" s="13" t="s">
        <v>14</v>
      </c>
      <c r="G60" s="36">
        <v>0</v>
      </c>
      <c r="H60" s="14">
        <f t="shared" si="12"/>
        <v>0</v>
      </c>
    </row>
    <row r="61" spans="2:8" ht="26.1" customHeight="1" thickBot="1">
      <c r="B61" s="50">
        <f t="shared" si="13"/>
        <v>42</v>
      </c>
      <c r="C61" s="60" t="s">
        <v>59</v>
      </c>
      <c r="D61" s="27" t="s">
        <v>13</v>
      </c>
      <c r="E61" s="27">
        <v>4</v>
      </c>
      <c r="F61" s="15" t="s">
        <v>14</v>
      </c>
      <c r="G61" s="37">
        <v>0</v>
      </c>
      <c r="H61" s="16">
        <f t="shared" si="12"/>
        <v>0</v>
      </c>
    </row>
    <row r="62" spans="2:8" ht="21.95" customHeight="1" thickBot="1">
      <c r="B62" s="109" t="s">
        <v>60</v>
      </c>
      <c r="C62" s="110"/>
      <c r="D62" s="110"/>
      <c r="E62" s="110"/>
      <c r="F62" s="110"/>
      <c r="G62" s="111"/>
      <c r="H62" s="51">
        <f>SUM(H52:H61)+SUM(H29:H50)</f>
        <v>0</v>
      </c>
    </row>
    <row r="63" spans="2:8">
      <c r="B63" s="104"/>
      <c r="C63" s="104"/>
      <c r="D63" s="104"/>
      <c r="E63" s="104"/>
      <c r="F63" s="104"/>
      <c r="G63" s="104"/>
      <c r="H63" s="23"/>
    </row>
    <row r="64" spans="2:8" ht="21.75" customHeight="1" thickBot="1">
      <c r="B64" s="112"/>
      <c r="C64" s="112"/>
      <c r="D64" s="112"/>
      <c r="E64" s="112"/>
      <c r="F64" s="112"/>
      <c r="G64" s="112"/>
      <c r="H64" s="23"/>
    </row>
    <row r="65" spans="2:8" ht="20.100000000000001" customHeight="1" thickBot="1">
      <c r="B65" s="103" t="s">
        <v>61</v>
      </c>
      <c r="C65" s="104"/>
      <c r="D65" s="104"/>
      <c r="E65" s="104"/>
      <c r="F65" s="104"/>
      <c r="G65" s="105"/>
      <c r="H65" s="39">
        <f>H62</f>
        <v>0</v>
      </c>
    </row>
    <row r="66" spans="2:8" ht="13.5" thickBot="1">
      <c r="B66" s="54"/>
      <c r="C66" s="95" t="s">
        <v>62</v>
      </c>
      <c r="D66" s="96"/>
      <c r="E66" s="96"/>
      <c r="F66" s="96"/>
      <c r="G66" s="96"/>
      <c r="H66" s="97"/>
    </row>
    <row r="67" spans="2:8" ht="26.1" customHeight="1">
      <c r="B67" s="28">
        <f>B61+1</f>
        <v>43</v>
      </c>
      <c r="C67" s="63" t="s">
        <v>63</v>
      </c>
      <c r="D67" s="12" t="s">
        <v>13</v>
      </c>
      <c r="E67" s="49">
        <v>3</v>
      </c>
      <c r="F67" s="21" t="s">
        <v>14</v>
      </c>
      <c r="G67" s="36">
        <v>0</v>
      </c>
      <c r="H67" s="22">
        <f t="shared" ref="H67:H71" si="14">G67*E67</f>
        <v>0</v>
      </c>
    </row>
    <row r="68" spans="2:8" ht="26.1" customHeight="1">
      <c r="B68" s="28">
        <f t="shared" ref="B68:B71" si="15">B67+1</f>
        <v>44</v>
      </c>
      <c r="C68" s="63" t="s">
        <v>64</v>
      </c>
      <c r="D68" s="12" t="s">
        <v>13</v>
      </c>
      <c r="E68" s="49">
        <v>5</v>
      </c>
      <c r="F68" s="21" t="s">
        <v>14</v>
      </c>
      <c r="G68" s="36">
        <v>0</v>
      </c>
      <c r="H68" s="22">
        <f t="shared" si="14"/>
        <v>0</v>
      </c>
    </row>
    <row r="69" spans="2:8" ht="26.1" customHeight="1">
      <c r="B69" s="28">
        <f t="shared" si="15"/>
        <v>45</v>
      </c>
      <c r="C69" s="64" t="s">
        <v>65</v>
      </c>
      <c r="D69" s="12" t="s">
        <v>13</v>
      </c>
      <c r="E69" s="12">
        <v>10</v>
      </c>
      <c r="F69" s="21" t="s">
        <v>14</v>
      </c>
      <c r="G69" s="36">
        <v>0</v>
      </c>
      <c r="H69" s="22">
        <f t="shared" si="14"/>
        <v>0</v>
      </c>
    </row>
    <row r="70" spans="2:8" ht="26.1" customHeight="1">
      <c r="B70" s="28">
        <f t="shared" si="15"/>
        <v>46</v>
      </c>
      <c r="C70" s="62" t="s">
        <v>66</v>
      </c>
      <c r="D70" s="12" t="s">
        <v>13</v>
      </c>
      <c r="E70" s="12">
        <v>10</v>
      </c>
      <c r="F70" s="21" t="s">
        <v>14</v>
      </c>
      <c r="G70" s="36">
        <v>0</v>
      </c>
      <c r="H70" s="22">
        <f t="shared" si="14"/>
        <v>0</v>
      </c>
    </row>
    <row r="71" spans="2:8" ht="26.1" customHeight="1" thickBot="1">
      <c r="B71" s="28">
        <f t="shared" si="15"/>
        <v>47</v>
      </c>
      <c r="C71" s="60" t="s">
        <v>67</v>
      </c>
      <c r="D71" s="27" t="s">
        <v>13</v>
      </c>
      <c r="E71" s="27">
        <v>20</v>
      </c>
      <c r="F71" s="33" t="s">
        <v>14</v>
      </c>
      <c r="G71" s="36">
        <v>0</v>
      </c>
      <c r="H71" s="34">
        <f t="shared" si="14"/>
        <v>0</v>
      </c>
    </row>
    <row r="72" spans="2:8">
      <c r="B72" s="55"/>
      <c r="C72" s="99" t="s">
        <v>68</v>
      </c>
      <c r="D72" s="99"/>
      <c r="E72" s="99"/>
      <c r="F72" s="99"/>
      <c r="G72" s="99"/>
      <c r="H72" s="100"/>
    </row>
    <row r="73" spans="2:8">
      <c r="B73" s="25">
        <f>B71+1</f>
        <v>48</v>
      </c>
      <c r="C73" s="57" t="s">
        <v>69</v>
      </c>
      <c r="D73" s="12" t="s">
        <v>13</v>
      </c>
      <c r="E73" s="35">
        <v>10</v>
      </c>
      <c r="F73" s="13" t="s">
        <v>14</v>
      </c>
      <c r="G73" s="36">
        <v>0</v>
      </c>
      <c r="H73" s="14">
        <f>G73*E73</f>
        <v>0</v>
      </c>
    </row>
    <row r="74" spans="2:8">
      <c r="B74" s="25">
        <f>B73+1</f>
        <v>49</v>
      </c>
      <c r="C74" s="58" t="s">
        <v>70</v>
      </c>
      <c r="D74" s="12" t="s">
        <v>13</v>
      </c>
      <c r="E74" s="35">
        <v>10</v>
      </c>
      <c r="F74" s="13" t="s">
        <v>14</v>
      </c>
      <c r="G74" s="36">
        <v>0</v>
      </c>
      <c r="H74" s="14">
        <f t="shared" ref="H74:H76" si="16">G74*E74</f>
        <v>0</v>
      </c>
    </row>
    <row r="75" spans="2:8">
      <c r="B75" s="25">
        <f t="shared" ref="B75:B77" si="17">B74+1</f>
        <v>50</v>
      </c>
      <c r="C75" s="59" t="s">
        <v>71</v>
      </c>
      <c r="D75" s="12" t="s">
        <v>13</v>
      </c>
      <c r="E75" s="35">
        <v>10</v>
      </c>
      <c r="F75" s="13" t="s">
        <v>14</v>
      </c>
      <c r="G75" s="36">
        <v>0</v>
      </c>
      <c r="H75" s="14">
        <f t="shared" si="16"/>
        <v>0</v>
      </c>
    </row>
    <row r="76" spans="2:8">
      <c r="B76" s="25">
        <f t="shared" si="17"/>
        <v>51</v>
      </c>
      <c r="C76" s="58" t="s">
        <v>72</v>
      </c>
      <c r="D76" s="12" t="s">
        <v>13</v>
      </c>
      <c r="E76" s="35">
        <v>10</v>
      </c>
      <c r="F76" s="13" t="s">
        <v>14</v>
      </c>
      <c r="G76" s="36">
        <v>0</v>
      </c>
      <c r="H76" s="14">
        <f t="shared" si="16"/>
        <v>0</v>
      </c>
    </row>
    <row r="77" spans="2:8" ht="13.5" thickBot="1">
      <c r="B77" s="47">
        <f t="shared" si="17"/>
        <v>52</v>
      </c>
      <c r="C77" s="60" t="s">
        <v>73</v>
      </c>
      <c r="D77" s="27" t="s">
        <v>13</v>
      </c>
      <c r="E77" s="48">
        <v>10</v>
      </c>
      <c r="F77" s="15" t="s">
        <v>14</v>
      </c>
      <c r="G77" s="37">
        <v>0</v>
      </c>
      <c r="H77" s="19">
        <f>G77*E77</f>
        <v>0</v>
      </c>
    </row>
    <row r="78" spans="2:8">
      <c r="B78" s="20">
        <f>B77+1</f>
        <v>53</v>
      </c>
      <c r="C78" s="61" t="s">
        <v>74</v>
      </c>
      <c r="D78" s="26" t="s">
        <v>13</v>
      </c>
      <c r="E78" s="26">
        <v>10</v>
      </c>
      <c r="F78" s="38" t="s">
        <v>14</v>
      </c>
      <c r="G78" s="36">
        <v>0</v>
      </c>
      <c r="H78" s="40">
        <f t="shared" ref="H78:H81" si="18">G78*E78</f>
        <v>0</v>
      </c>
    </row>
    <row r="79" spans="2:8">
      <c r="B79" s="25">
        <f>B78+1</f>
        <v>54</v>
      </c>
      <c r="C79" s="62" t="s">
        <v>75</v>
      </c>
      <c r="D79" s="12" t="s">
        <v>13</v>
      </c>
      <c r="E79" s="12">
        <v>5</v>
      </c>
      <c r="F79" s="13" t="s">
        <v>14</v>
      </c>
      <c r="G79" s="36">
        <v>0</v>
      </c>
      <c r="H79" s="14">
        <f t="shared" si="18"/>
        <v>0</v>
      </c>
    </row>
    <row r="80" spans="2:8" ht="42" customHeight="1">
      <c r="B80" s="25">
        <f t="shared" ref="B80" si="19">B79+1</f>
        <v>55</v>
      </c>
      <c r="C80" s="63" t="s">
        <v>76</v>
      </c>
      <c r="D80" s="12" t="s">
        <v>13</v>
      </c>
      <c r="E80" s="12">
        <v>5</v>
      </c>
      <c r="F80" s="13" t="s">
        <v>14</v>
      </c>
      <c r="G80" s="36">
        <v>0</v>
      </c>
      <c r="H80" s="14">
        <f t="shared" si="18"/>
        <v>0</v>
      </c>
    </row>
    <row r="81" spans="2:8" ht="30" customHeight="1">
      <c r="B81" s="25">
        <f>B80+1</f>
        <v>56</v>
      </c>
      <c r="C81" s="64" t="s">
        <v>77</v>
      </c>
      <c r="D81" s="12" t="s">
        <v>13</v>
      </c>
      <c r="E81" s="12">
        <v>2</v>
      </c>
      <c r="F81" s="13" t="s">
        <v>14</v>
      </c>
      <c r="G81" s="36">
        <v>0</v>
      </c>
      <c r="H81" s="14">
        <f t="shared" si="18"/>
        <v>0</v>
      </c>
    </row>
    <row r="82" spans="2:8" ht="24.95" customHeight="1">
      <c r="B82" s="116" t="s">
        <v>78</v>
      </c>
      <c r="C82" s="117"/>
      <c r="D82" s="117"/>
      <c r="E82" s="117"/>
      <c r="F82" s="117"/>
      <c r="G82" s="118"/>
      <c r="H82" s="86">
        <f>SUM(H65:H81)</f>
        <v>0</v>
      </c>
    </row>
    <row r="83" spans="2:8">
      <c r="B83" s="74"/>
      <c r="C83" s="75"/>
      <c r="D83" s="76"/>
      <c r="E83" s="77"/>
      <c r="F83" s="76"/>
      <c r="G83" s="77"/>
      <c r="H83" s="78"/>
    </row>
    <row r="84" spans="2:8">
      <c r="B84" s="123" t="s">
        <v>79</v>
      </c>
      <c r="C84" s="122"/>
      <c r="D84" s="122"/>
      <c r="E84" s="122"/>
      <c r="F84" s="122"/>
      <c r="G84" s="122"/>
      <c r="H84" s="124"/>
    </row>
    <row r="85" spans="2:8">
      <c r="B85" s="119" t="s">
        <v>3</v>
      </c>
      <c r="C85" s="120"/>
      <c r="D85" s="120"/>
      <c r="E85" s="120"/>
      <c r="F85" s="120"/>
      <c r="G85" s="120"/>
      <c r="H85" s="121"/>
    </row>
    <row r="86" spans="2:8">
      <c r="B86" s="113" t="s">
        <v>80</v>
      </c>
      <c r="C86" s="114"/>
      <c r="D86" s="114"/>
      <c r="E86" s="114"/>
      <c r="F86" s="114"/>
      <c r="G86" s="114"/>
      <c r="H86" s="115"/>
    </row>
    <row r="87" spans="2:8">
      <c r="B87" s="79"/>
      <c r="C87" s="80"/>
      <c r="D87" s="80"/>
      <c r="E87" s="80"/>
      <c r="F87" s="80"/>
      <c r="G87" s="80"/>
      <c r="H87" s="81"/>
    </row>
    <row r="88" spans="2:8">
      <c r="B88" s="113" t="s">
        <v>81</v>
      </c>
      <c r="C88" s="114"/>
      <c r="D88" s="114"/>
      <c r="E88" s="114"/>
      <c r="F88" s="114"/>
      <c r="G88" s="114"/>
      <c r="H88" s="115"/>
    </row>
    <row r="89" spans="2:8">
      <c r="B89" s="82"/>
      <c r="C89" s="80"/>
      <c r="D89" s="80"/>
      <c r="E89" s="80"/>
      <c r="F89" s="80"/>
      <c r="G89" s="80"/>
      <c r="H89" s="81"/>
    </row>
    <row r="90" spans="2:8">
      <c r="B90" s="82"/>
      <c r="C90" s="80"/>
      <c r="D90" s="80"/>
      <c r="E90" s="80"/>
      <c r="F90" s="80"/>
      <c r="G90" s="80"/>
      <c r="H90" s="81"/>
    </row>
    <row r="91" spans="2:8">
      <c r="B91" s="83"/>
      <c r="C91" s="84"/>
      <c r="D91" s="84"/>
      <c r="E91" s="84"/>
      <c r="F91" s="84"/>
      <c r="G91" s="84"/>
      <c r="H91" s="85"/>
    </row>
  </sheetData>
  <mergeCells count="26">
    <mergeCell ref="B62:G62"/>
    <mergeCell ref="B63:G63"/>
    <mergeCell ref="B64:G64"/>
    <mergeCell ref="B65:G65"/>
    <mergeCell ref="B88:H88"/>
    <mergeCell ref="B82:G82"/>
    <mergeCell ref="C66:H66"/>
    <mergeCell ref="C72:H72"/>
    <mergeCell ref="B84:H84"/>
    <mergeCell ref="B85:H85"/>
    <mergeCell ref="B86:H86"/>
    <mergeCell ref="C51:H51"/>
    <mergeCell ref="C31:H31"/>
    <mergeCell ref="B27:G27"/>
    <mergeCell ref="B29:G29"/>
    <mergeCell ref="C13:H13"/>
    <mergeCell ref="G6:G7"/>
    <mergeCell ref="H6:H7"/>
    <mergeCell ref="B8:H8"/>
    <mergeCell ref="B9:H9"/>
    <mergeCell ref="B10:H10"/>
    <mergeCell ref="B6:B7"/>
    <mergeCell ref="C6:C7"/>
    <mergeCell ref="D6:D7"/>
    <mergeCell ref="E6:E7"/>
    <mergeCell ref="F6:F7"/>
  </mergeCells>
  <phoneticPr fontId="1" type="noConversion"/>
  <pageMargins left="0.75" right="0.75" top="1" bottom="1" header="0.5" footer="0.5"/>
  <pageSetup paperSize="9" scale="73" fitToHeight="3"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138743C0CD5C408A012BF406075BD4" ma:contentTypeVersion="10" ma:contentTypeDescription="Een nieuw document maken." ma:contentTypeScope="" ma:versionID="586727d0d0a1cacb2ba44204e257901a">
  <xsd:schema xmlns:xsd="http://www.w3.org/2001/XMLSchema" xmlns:xs="http://www.w3.org/2001/XMLSchema" xmlns:p="http://schemas.microsoft.com/office/2006/metadata/properties" xmlns:ns2="0c852b5d-b901-408b-9ea6-f8de76d65bf1" xmlns:ns3="9f69978e-72a1-4253-8bc6-e97b2dba17d9" targetNamespace="http://schemas.microsoft.com/office/2006/metadata/properties" ma:root="true" ma:fieldsID="0fd89bd969d2b787bd4913e8f4749305" ns2:_="" ns3:_="">
    <xsd:import namespace="0c852b5d-b901-408b-9ea6-f8de76d65bf1"/>
    <xsd:import namespace="9f69978e-72a1-4253-8bc6-e97b2dba17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52b5d-b901-408b-9ea6-f8de76d65b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69978e-72a1-4253-8bc6-e97b2dba17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51F26E-A3A5-40AD-B5EC-AD80D7CDB1D1}"/>
</file>

<file path=customXml/itemProps2.xml><?xml version="1.0" encoding="utf-8"?>
<ds:datastoreItem xmlns:ds="http://schemas.openxmlformats.org/officeDocument/2006/customXml" ds:itemID="{4CB2B94C-6F02-4D05-B9B4-B64CF3DBB827}"/>
</file>

<file path=customXml/itemProps3.xml><?xml version="1.0" encoding="utf-8"?>
<ds:datastoreItem xmlns:ds="http://schemas.openxmlformats.org/officeDocument/2006/customXml" ds:itemID="{99BC4F84-73C1-40BF-8893-C0940E5F79A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 Betten" &lt;info@jbgemaalbeheer.nl&gt;</dc:creator>
  <cp:keywords/>
  <dc:description/>
  <cp:lastModifiedBy>Jan Betten</cp:lastModifiedBy>
  <cp:revision/>
  <dcterms:created xsi:type="dcterms:W3CDTF">2015-02-15T12:33:02Z</dcterms:created>
  <dcterms:modified xsi:type="dcterms:W3CDTF">2025-03-12T14:19:32Z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0x01010014138743C0CD5C408A012BF406075BD4</vt:lpwstr>
  </property>
</Properties>
</file>