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6"/>
  <workbookPr/>
  <mc:AlternateContent xmlns:mc="http://schemas.openxmlformats.org/markup-compatibility/2006">
    <mc:Choice Requires="x15">
      <x15ac:absPath xmlns:x15ac="http://schemas.microsoft.com/office/spreadsheetml/2010/11/ac" url="/Users/Giel/Documents/RWS/Aanbestedingsteam AT/31209156 – onderhoud stalen vaarwegmarkering/00 Concepten/Nieuwe map/"/>
    </mc:Choice>
  </mc:AlternateContent>
  <xr:revisionPtr revIDLastSave="0" documentId="13_ncr:1_{34A507AF-4EB5-5940-80D1-8FB42DB13752}" xr6:coauthVersionLast="47" xr6:coauthVersionMax="47" xr10:uidLastSave="{00000000-0000-0000-0000-000000000000}"/>
  <bookViews>
    <workbookView xWindow="91520" yWindow="500" windowWidth="37820" windowHeight="42700" xr2:uid="{00000000-000D-0000-FFFF-FFFF00000000}"/>
  </bookViews>
  <sheets>
    <sheet name="Staat van prijzen per eenhei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1" i="3" l="1"/>
  <c r="L61" i="3"/>
  <c r="J62" i="3"/>
  <c r="L62" i="3" s="1"/>
  <c r="L63" i="3" s="1"/>
  <c r="J37" i="3"/>
  <c r="L37" i="3" s="1"/>
  <c r="J29" i="3"/>
  <c r="L29" i="3" s="1"/>
  <c r="J28" i="3"/>
  <c r="L28" i="3" s="1"/>
  <c r="J44" i="3"/>
  <c r="L44" i="3" s="1"/>
  <c r="L45" i="3" s="1"/>
  <c r="J23" i="3"/>
  <c r="L23" i="3" s="1"/>
  <c r="J38" i="3"/>
  <c r="L38" i="3" s="1"/>
  <c r="J36" i="3"/>
  <c r="L36" i="3" s="1"/>
  <c r="J54" i="3" l="1"/>
  <c r="L54" i="3" s="1"/>
  <c r="J55" i="3"/>
  <c r="L55" i="3" s="1"/>
  <c r="J27" i="3"/>
  <c r="L27" i="3" s="1"/>
  <c r="J26" i="3"/>
  <c r="L26" i="3" s="1"/>
  <c r="J14" i="3"/>
  <c r="L14" i="3" s="1"/>
  <c r="J13" i="3"/>
  <c r="L13" i="3" s="1"/>
  <c r="J12" i="3"/>
  <c r="L12" i="3" s="1"/>
  <c r="J10" i="3"/>
  <c r="L10" i="3" s="1"/>
  <c r="J17" i="3"/>
  <c r="L17" i="3" s="1"/>
  <c r="J53" i="3" l="1"/>
  <c r="L53" i="3" s="1"/>
  <c r="J52" i="3"/>
  <c r="L52" i="3" s="1"/>
  <c r="J51" i="3"/>
  <c r="L51" i="3" s="1"/>
  <c r="J50" i="3"/>
  <c r="L50" i="3" s="1"/>
  <c r="L56" i="3" s="1"/>
  <c r="J35" i="3"/>
  <c r="L35" i="3" s="1"/>
  <c r="L39" i="3" s="1"/>
  <c r="J11" i="3"/>
  <c r="L11" i="3" s="1"/>
  <c r="J15" i="3"/>
  <c r="L15" i="3" s="1"/>
  <c r="J16" i="3"/>
  <c r="L16" i="3" s="1"/>
  <c r="J18" i="3"/>
  <c r="L18" i="3" s="1"/>
  <c r="J19" i="3"/>
  <c r="L19" i="3" s="1"/>
  <c r="J20" i="3"/>
  <c r="L20" i="3" s="1"/>
  <c r="J21" i="3"/>
  <c r="L21" i="3" s="1"/>
  <c r="J22" i="3"/>
  <c r="L22" i="3" s="1"/>
  <c r="J24" i="3"/>
  <c r="L24" i="3" s="1"/>
  <c r="J25" i="3"/>
  <c r="L25" i="3" s="1"/>
  <c r="L30" i="3" l="1"/>
  <c r="L66" i="3" s="1"/>
</calcChain>
</file>

<file path=xl/sharedStrings.xml><?xml version="1.0" encoding="utf-8"?>
<sst xmlns="http://schemas.openxmlformats.org/spreadsheetml/2006/main" count="170" uniqueCount="86">
  <si>
    <t xml:space="preserve"> </t>
  </si>
  <si>
    <t>Art. nr.</t>
  </si>
  <si>
    <t>Totaal aantal</t>
  </si>
  <si>
    <t>Stuksprijs (excl btw)</t>
  </si>
  <si>
    <t>Prognose opdrachtsom</t>
  </si>
  <si>
    <t>Type/Kleur</t>
  </si>
  <si>
    <t>Eenheid</t>
  </si>
  <si>
    <t>Opdrachtsom</t>
  </si>
  <si>
    <t>Stuks</t>
  </si>
  <si>
    <t>12,5 m³</t>
  </si>
  <si>
    <t>10 m³</t>
  </si>
  <si>
    <t>6,5 m³</t>
  </si>
  <si>
    <t>1e grootte</t>
  </si>
  <si>
    <t>3e grootte</t>
  </si>
  <si>
    <t>4e grootte</t>
  </si>
  <si>
    <t>2e grootte</t>
  </si>
  <si>
    <t>geel</t>
  </si>
  <si>
    <t>Omschrijving</t>
  </si>
  <si>
    <t>Werkzaamheden op locatie</t>
  </si>
  <si>
    <t>uur</t>
  </si>
  <si>
    <t>gl,r,gr,w</t>
  </si>
  <si>
    <t>Geprognoticeerde hoeveelheden</t>
  </si>
  <si>
    <t>bordes</t>
  </si>
  <si>
    <t>Geprognotiseerde hoeveelheden</t>
  </si>
  <si>
    <t>CONSERVEREN</t>
  </si>
  <si>
    <t>TRANSPORT</t>
  </si>
  <si>
    <t>SCHADE EN AANPASSINGEN STAALWERK</t>
  </si>
  <si>
    <t>Stuk</t>
  </si>
  <si>
    <t>Geprognoticeerd subtotaal</t>
  </si>
  <si>
    <t>Werkzaamheden  werkplaats ON</t>
  </si>
  <si>
    <t xml:space="preserve">OVERIGE WERKZAAMHEDEN OP MARKEERLOCATIES </t>
  </si>
  <si>
    <t xml:space="preserve">rit </t>
  </si>
  <si>
    <t>STANDAARD AANPASSINGEN</t>
  </si>
  <si>
    <t>herstel en aanpassingen</t>
  </si>
  <si>
    <t xml:space="preserve">Geprognoticeerd subtotaal </t>
  </si>
  <si>
    <t>Stuksprijs (excl. btw)</t>
  </si>
  <si>
    <t>TOTAAL PROGNOSE</t>
  </si>
  <si>
    <t>Per meter</t>
  </si>
  <si>
    <t>Per object</t>
  </si>
  <si>
    <t>Let op:</t>
  </si>
  <si>
    <t>Aan de geprognoticeerde hoeveelheden kunnen geen rechten ontleend worden.</t>
  </si>
  <si>
    <t>Zaaknr: 31209156</t>
  </si>
  <si>
    <t>Datum publicatie TenderNed: 12-06-2025</t>
  </si>
  <si>
    <t>Licht- / raconboei bijwerken en conserveren</t>
  </si>
  <si>
    <t>Licht- / raconboei kaal maken en conserveren</t>
  </si>
  <si>
    <t>ijsbetonning conserveren</t>
  </si>
  <si>
    <t>Ton kaal maken en conserveren</t>
  </si>
  <si>
    <t>Wadpaal kaal maken en conserveren</t>
  </si>
  <si>
    <t>2 Stuks</t>
  </si>
  <si>
    <t>Vervangen set bevestigingspunten boei OSK</t>
  </si>
  <si>
    <t>Verstevigen hoeklijnen onderzijde vlot OSK</t>
  </si>
  <si>
    <t>Incl. materiaal, werkzaamheden, kleinmateriaal</t>
  </si>
  <si>
    <t>levering + conserveren verloopring tbv dagmerk boei of bordes wadpaal</t>
  </si>
  <si>
    <t>Transportrit ON &lt;-&gt; Den Helder</t>
  </si>
  <si>
    <t>enkele reis</t>
  </si>
  <si>
    <t>· Voor “schade en aanpassingen staalwerk” en “overige werkzaamheden op markeerlocaties” dient vooraf schriftelijk overeenstemming te zijn tussen oppdrachtnemer en opdrachtgever over de inhoudelijke werkzaamheden en de kosten. E.e.a. op basis van offerte uitvraag. Indien de prijzen niet marktconform zijn, mag de Opdrachtgever uitwijken naar een derde partij.</t>
  </si>
  <si>
    <t xml:space="preserve">· Bij “overige werkzaamheden op markeerlocaties” geldt een vast tarief voorrijkosten. Overige middelen (zoals bus, lasapparatuur, overig gereedschap) zijn in de prijs inbegrepen. </t>
  </si>
  <si>
    <t>· Wat wel of niet in de prijs is inbegrepen; zie voor details Programma van Eisen.</t>
  </si>
  <si>
    <t>· Voor “conserveren” (art. nr. 1 t/m 20) zijn de op te geven prijzen inclusief demonteren, monteren, klein mechanisch en elektrisch onderhoud, controles en materialen zoals omschreven in Programma van Eisen. Transport is niet in de prijs inbegrepen.</t>
  </si>
  <si>
    <t>· Voor alle werkzaamheden dient een verificatierapport bijgehouden te worden. Het bijhouden van een verificatierapport voor elk object is in de prijs inbegrepen.</t>
  </si>
  <si>
    <t>Transportrit ON &lt;-&gt; Vlissingen</t>
  </si>
  <si>
    <t>Transportrit ON &lt;-&gt; Rozenburg</t>
  </si>
  <si>
    <t>Transportrit ON &lt;-&gt; Noordland</t>
  </si>
  <si>
    <t>Transportrit ON &lt;-&gt; Lauwersoog</t>
  </si>
  <si>
    <t>Transport ON &lt;-&gt; willekeurige locatie</t>
  </si>
  <si>
    <t>Vervangen set haken incl. ophanging + boutsets boei OSK</t>
  </si>
  <si>
    <t>Arbeid monteur</t>
  </si>
  <si>
    <t>Arbeid lasser</t>
  </si>
  <si>
    <t>uurtarief</t>
  </si>
  <si>
    <t>Verankeringsboei OSK bijwerken en conserveren (vrij van chroom-6)</t>
  </si>
  <si>
    <t>Verankeringsboei OSK kaal maken en conserveren (vrij van chroom-6)</t>
  </si>
  <si>
    <t>Bordes wadpaal kaal maken en conserveren</t>
  </si>
  <si>
    <t>Vlot OSK bijwerken en conserveren 
(vrij van chroom-6)</t>
  </si>
  <si>
    <t>Vlot OSK kaal maken en conserveren 
(vrij van chroom-6)</t>
  </si>
  <si>
    <t>Kribbakenmast conserveren
(vrij van chroom-6)</t>
  </si>
  <si>
    <t>Bijlage Format Staat van prijzen per eenheid</t>
  </si>
  <si>
    <t>paal rond 0,32m</t>
  </si>
  <si>
    <t>· Voor “transport” (art. nr. 26 t/m 31) dient opdrachtnemer zelfstandig alle benodigde werkzaamheden te verrichten om de boei transport gereed te maken. Dit zit in de prijs inbegrepen. Opdrachtnemer dient gebruik te maken van eigen materiaal om de objecten te (de)monteren en te laden en lossen voor het transport naar en van de onderhoudslocatie van de opdrachtnemer.</t>
  </si>
  <si>
    <t>Versie: 1.0 | 03 juni 2025</t>
  </si>
  <si>
    <t>*Alleen de  gele cellen kunnen ingevuld worden</t>
  </si>
  <si>
    <t>Ter ondertekening:</t>
  </si>
  <si>
    <t>Naam inschrijver</t>
  </si>
  <si>
    <t>Naam ondertekenaar</t>
  </si>
  <si>
    <t>Functie ondertekenaar</t>
  </si>
  <si>
    <t>Handtekening ondertekenaar</t>
  </si>
  <si>
    <t>Datum van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</si>
</sst>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00_);[Red]\(&quot;€&quot;#,##0.00\)"/>
    <numFmt numFmtId="165" formatCode="_ * #,##0_ ;_ * \-#,##0_ ;_ * &quot;-&quot;??_ ;_ @_ "/>
  </numFmts>
  <fonts count="7" x14ac:knownFonts="1">
    <font>
      <sz val="9"/>
      <color theme="1"/>
      <name val="Verdana"/>
      <family val="2"/>
    </font>
    <font>
      <sz val="9"/>
      <color theme="1"/>
      <name val="Verdana"/>
      <family val="2"/>
    </font>
    <font>
      <sz val="9"/>
      <name val="Verdana"/>
      <family val="2"/>
    </font>
    <font>
      <sz val="10"/>
      <name val="Verdana"/>
      <family val="2"/>
    </font>
    <font>
      <b/>
      <sz val="10"/>
      <name val="Verdana"/>
      <family val="2"/>
    </font>
    <font>
      <b/>
      <sz val="9"/>
      <name val="Verdana"/>
      <family val="2"/>
    </font>
    <font>
      <b/>
      <sz val="16"/>
      <color theme="1"/>
      <name val="Verdana"/>
      <family val="2"/>
    </font>
  </fonts>
  <fills count="3">
    <fill>
      <patternFill patternType="none"/>
    </fill>
    <fill>
      <patternFill patternType="gray125"/>
    </fill>
    <fill>
      <patternFill patternType="solid">
        <fgColor rgb="FFFFFF00"/>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81">
    <xf numFmtId="0" fontId="0" fillId="0" borderId="0" xfId="0"/>
    <xf numFmtId="0" fontId="3" fillId="0" borderId="0" xfId="0" applyFont="1" applyAlignment="1">
      <alignment vertical="center"/>
    </xf>
    <xf numFmtId="0" fontId="3" fillId="0" borderId="4" xfId="0" applyFont="1" applyBorder="1" applyAlignment="1">
      <alignment vertical="center" wrapText="1"/>
    </xf>
    <xf numFmtId="0" fontId="3" fillId="0" borderId="14" xfId="0" applyFont="1" applyBorder="1" applyAlignment="1">
      <alignment vertical="center" wrapText="1"/>
    </xf>
    <xf numFmtId="0" fontId="3" fillId="0" borderId="8" xfId="0" applyFont="1" applyBorder="1" applyAlignment="1">
      <alignment vertical="center" wrapText="1"/>
    </xf>
    <xf numFmtId="0" fontId="3" fillId="0" borderId="16" xfId="0" applyFont="1" applyBorder="1" applyAlignment="1">
      <alignment horizontal="center" vertical="center" wrapText="1"/>
    </xf>
    <xf numFmtId="0" fontId="2" fillId="0" borderId="1" xfId="0" applyFont="1" applyBorder="1" applyAlignment="1">
      <alignment horizontal="center" wrapText="1"/>
    </xf>
    <xf numFmtId="0" fontId="3" fillId="0" borderId="15" xfId="0" applyFont="1" applyBorder="1" applyAlignment="1">
      <alignment vertical="center" wrapText="1"/>
    </xf>
    <xf numFmtId="0" fontId="3" fillId="0" borderId="0" xfId="0" applyFont="1" applyAlignment="1">
      <alignment horizontal="right"/>
    </xf>
    <xf numFmtId="43" fontId="3" fillId="0" borderId="0" xfId="1" applyFont="1"/>
    <xf numFmtId="43" fontId="3" fillId="0" borderId="0" xfId="1" applyFont="1" applyBorder="1" applyAlignment="1">
      <alignment vertical="center" wrapText="1"/>
    </xf>
    <xf numFmtId="165" fontId="3" fillId="0" borderId="10" xfId="1" applyNumberFormat="1" applyFont="1" applyBorder="1" applyAlignment="1">
      <alignment vertical="center" wrapText="1"/>
    </xf>
    <xf numFmtId="43" fontId="3" fillId="0" borderId="0" xfId="0" applyNumberFormat="1" applyFont="1"/>
    <xf numFmtId="165" fontId="3" fillId="0" borderId="9" xfId="1" applyNumberFormat="1" applyFont="1" applyBorder="1" applyAlignment="1">
      <alignment horizontal="right" vertical="center" wrapText="1"/>
    </xf>
    <xf numFmtId="165" fontId="3" fillId="0" borderId="13" xfId="1" applyNumberFormat="1" applyFont="1" applyBorder="1" applyAlignment="1">
      <alignment horizontal="right" vertical="center" wrapText="1"/>
    </xf>
    <xf numFmtId="165" fontId="3" fillId="0" borderId="0" xfId="1" applyNumberFormat="1" applyFont="1" applyBorder="1" applyAlignment="1">
      <alignment horizontal="righ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20" xfId="0" applyFont="1" applyBorder="1" applyAlignment="1">
      <alignment vertical="center" wrapText="1"/>
    </xf>
    <xf numFmtId="0" fontId="3" fillId="0" borderId="6" xfId="0" applyFont="1" applyBorder="1" applyAlignment="1">
      <alignment horizontal="right" vertical="center" wrapText="1"/>
    </xf>
    <xf numFmtId="165" fontId="3" fillId="0" borderId="7" xfId="1" applyNumberFormat="1" applyFont="1" applyBorder="1" applyAlignment="1">
      <alignment horizontal="right" vertical="center" wrapText="1"/>
    </xf>
    <xf numFmtId="165" fontId="3" fillId="0" borderId="10" xfId="1" applyNumberFormat="1" applyFont="1" applyBorder="1" applyAlignment="1">
      <alignment horizontal="right" vertical="center" wrapText="1"/>
    </xf>
    <xf numFmtId="0" fontId="3" fillId="0" borderId="17" xfId="0" applyFont="1" applyBorder="1" applyAlignment="1">
      <alignment vertical="center" wrapText="1"/>
    </xf>
    <xf numFmtId="0" fontId="3" fillId="0" borderId="23" xfId="0" applyFont="1" applyBorder="1" applyAlignment="1">
      <alignment horizontal="center" vertical="center" wrapText="1"/>
    </xf>
    <xf numFmtId="165" fontId="3" fillId="0" borderId="24" xfId="1" applyNumberFormat="1" applyFont="1" applyBorder="1" applyAlignment="1">
      <alignment horizontal="right" vertical="center" wrapText="1"/>
    </xf>
    <xf numFmtId="165" fontId="3" fillId="0" borderId="25" xfId="1" applyNumberFormat="1" applyFont="1" applyBorder="1" applyAlignment="1">
      <alignment vertical="center" wrapText="1"/>
    </xf>
    <xf numFmtId="165" fontId="3" fillId="0" borderId="26" xfId="1" applyNumberFormat="1" applyFont="1" applyBorder="1" applyAlignment="1">
      <alignment horizontal="right" vertical="center" wrapText="1"/>
    </xf>
    <xf numFmtId="0" fontId="2" fillId="0" borderId="23" xfId="0" applyFont="1" applyBorder="1" applyAlignment="1">
      <alignment horizontal="center" wrapText="1"/>
    </xf>
    <xf numFmtId="0" fontId="2" fillId="0" borderId="4" xfId="0" applyFont="1" applyBorder="1" applyAlignment="1">
      <alignment horizontal="center" wrapText="1"/>
    </xf>
    <xf numFmtId="0" fontId="2" fillId="0" borderId="4" xfId="0" applyFont="1" applyBorder="1"/>
    <xf numFmtId="0" fontId="3" fillId="0" borderId="23" xfId="0" applyFont="1" applyBorder="1" applyAlignment="1">
      <alignment vertical="center" wrapText="1"/>
    </xf>
    <xf numFmtId="0" fontId="5"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7" xfId="0" applyFont="1" applyBorder="1" applyAlignment="1">
      <alignment horizontal="left" vertical="center" wrapText="1"/>
    </xf>
    <xf numFmtId="0" fontId="3" fillId="0" borderId="30" xfId="0" applyFont="1" applyBorder="1" applyAlignment="1">
      <alignment vertical="center" wrapText="1"/>
    </xf>
    <xf numFmtId="165" fontId="3" fillId="0" borderId="7" xfId="1" applyNumberFormat="1" applyFont="1" applyBorder="1" applyAlignment="1">
      <alignment vertical="center" wrapText="1"/>
    </xf>
    <xf numFmtId="0" fontId="3" fillId="0" borderId="17" xfId="0" applyFont="1" applyBorder="1" applyAlignment="1">
      <alignment horizontal="center" vertical="center" wrapText="1"/>
    </xf>
    <xf numFmtId="165" fontId="3" fillId="0" borderId="16" xfId="1" applyNumberFormat="1" applyFont="1" applyBorder="1" applyAlignment="1">
      <alignment horizontal="right" vertical="center" wrapText="1"/>
    </xf>
    <xf numFmtId="165" fontId="3" fillId="0" borderId="17" xfId="1" applyNumberFormat="1" applyFont="1" applyBorder="1" applyAlignment="1">
      <alignment horizontal="right" vertical="center" wrapText="1"/>
    </xf>
    <xf numFmtId="0" fontId="2" fillId="0" borderId="23" xfId="0" applyFont="1" applyBorder="1"/>
    <xf numFmtId="165" fontId="3" fillId="0" borderId="18" xfId="1" applyNumberFormat="1" applyFont="1" applyBorder="1" applyAlignment="1">
      <alignment horizontal="right" vertical="center" wrapText="1"/>
    </xf>
    <xf numFmtId="0" fontId="3" fillId="0" borderId="20" xfId="0" applyFont="1" applyBorder="1" applyAlignment="1">
      <alignment horizontal="center" vertical="center" wrapText="1"/>
    </xf>
    <xf numFmtId="0" fontId="3" fillId="0" borderId="1" xfId="0" applyFont="1" applyBorder="1" applyAlignment="1">
      <alignment vertical="center" wrapText="1"/>
    </xf>
    <xf numFmtId="165" fontId="3" fillId="0" borderId="35" xfId="1" applyNumberFormat="1" applyFont="1" applyBorder="1" applyAlignment="1">
      <alignment vertical="center" wrapText="1"/>
    </xf>
    <xf numFmtId="0" fontId="3" fillId="0" borderId="16" xfId="0" applyFont="1" applyBorder="1" applyAlignment="1">
      <alignment vertical="center" wrapText="1"/>
    </xf>
    <xf numFmtId="0" fontId="3" fillId="0" borderId="28" xfId="0" applyFont="1" applyBorder="1" applyAlignment="1">
      <alignment vertical="center" wrapText="1"/>
    </xf>
    <xf numFmtId="165" fontId="3" fillId="0" borderId="38" xfId="1" applyNumberFormat="1" applyFont="1" applyBorder="1" applyAlignment="1">
      <alignment horizontal="right" vertical="center" wrapText="1"/>
    </xf>
    <xf numFmtId="165" fontId="3" fillId="0" borderId="26" xfId="1" applyNumberFormat="1" applyFont="1" applyFill="1" applyBorder="1" applyAlignment="1">
      <alignment horizontal="right" vertical="center" wrapText="1"/>
    </xf>
    <xf numFmtId="165" fontId="3" fillId="0" borderId="27" xfId="1" applyNumberFormat="1" applyFont="1" applyFill="1" applyBorder="1" applyAlignment="1">
      <alignment horizontal="right" vertical="center" wrapText="1"/>
    </xf>
    <xf numFmtId="165" fontId="3" fillId="0" borderId="27" xfId="1" applyNumberFormat="1" applyFont="1" applyBorder="1" applyAlignment="1">
      <alignment vertical="center" wrapText="1"/>
    </xf>
    <xf numFmtId="165" fontId="3" fillId="0" borderId="13" xfId="1" applyNumberFormat="1" applyFont="1" applyFill="1" applyBorder="1" applyAlignment="1">
      <alignment horizontal="right" vertical="center" wrapText="1"/>
    </xf>
    <xf numFmtId="165" fontId="3" fillId="0" borderId="7" xfId="1" applyNumberFormat="1" applyFont="1" applyFill="1" applyBorder="1" applyAlignment="1">
      <alignment vertical="center" wrapText="1"/>
    </xf>
    <xf numFmtId="0" fontId="0" fillId="0" borderId="0" xfId="0" quotePrefix="1" applyAlignment="1">
      <alignment horizontal="center"/>
    </xf>
    <xf numFmtId="164" fontId="3" fillId="0" borderId="34" xfId="1" applyNumberFormat="1" applyFont="1" applyBorder="1" applyAlignment="1">
      <alignment vertical="center" wrapText="1"/>
    </xf>
    <xf numFmtId="164" fontId="3" fillId="0" borderId="17" xfId="1" applyNumberFormat="1" applyFont="1" applyBorder="1" applyAlignment="1">
      <alignment vertical="center" wrapText="1"/>
    </xf>
    <xf numFmtId="164" fontId="3" fillId="0" borderId="34" xfId="1" applyNumberFormat="1" applyFont="1" applyFill="1" applyBorder="1" applyAlignment="1">
      <alignment vertical="center" wrapText="1"/>
    </xf>
    <xf numFmtId="164" fontId="3" fillId="0" borderId="1" xfId="1" applyNumberFormat="1" applyFont="1" applyBorder="1" applyAlignment="1">
      <alignment vertical="center" wrapText="1"/>
    </xf>
    <xf numFmtId="164" fontId="3" fillId="0" borderId="0" xfId="1" applyNumberFormat="1" applyFont="1" applyBorder="1" applyAlignment="1">
      <alignment horizontal="left" vertical="center" wrapText="1"/>
    </xf>
    <xf numFmtId="0" fontId="2" fillId="0" borderId="22" xfId="0" applyFont="1" applyBorder="1" applyAlignment="1">
      <alignment horizontal="center" wrapText="1"/>
    </xf>
    <xf numFmtId="0" fontId="2" fillId="0" borderId="20" xfId="0" applyFont="1" applyBorder="1" applyAlignment="1">
      <alignment horizontal="center" wrapText="1"/>
    </xf>
    <xf numFmtId="0" fontId="2" fillId="0" borderId="20" xfId="0" applyFont="1" applyBorder="1"/>
    <xf numFmtId="0" fontId="3" fillId="0" borderId="6" xfId="0" applyFont="1" applyBorder="1" applyAlignment="1">
      <alignment horizontal="left" vertical="center" wrapText="1"/>
    </xf>
    <xf numFmtId="0" fontId="0" fillId="0" borderId="20" xfId="0" applyBorder="1"/>
    <xf numFmtId="165" fontId="3" fillId="0" borderId="40" xfId="1" applyNumberFormat="1" applyFont="1" applyBorder="1" applyAlignment="1">
      <alignment horizontal="right" vertical="center" wrapText="1"/>
    </xf>
    <xf numFmtId="165" fontId="3" fillId="0" borderId="41" xfId="1" applyNumberFormat="1" applyFont="1" applyBorder="1" applyAlignment="1">
      <alignment horizontal="right" vertical="center" wrapText="1"/>
    </xf>
    <xf numFmtId="0" fontId="3" fillId="0" borderId="1" xfId="0" applyFont="1" applyBorder="1" applyAlignment="1">
      <alignment horizontal="right" vertical="center" wrapText="1"/>
    </xf>
    <xf numFmtId="0" fontId="2" fillId="0" borderId="22" xfId="0" applyFont="1" applyBorder="1"/>
    <xf numFmtId="0" fontId="3" fillId="0" borderId="34" xfId="0" applyFont="1" applyBorder="1" applyAlignment="1">
      <alignment horizontal="center" vertical="center" wrapText="1"/>
    </xf>
    <xf numFmtId="0" fontId="3" fillId="0" borderId="15" xfId="0" applyFont="1" applyBorder="1" applyAlignment="1">
      <alignment horizontal="center" vertical="center" wrapText="1"/>
    </xf>
    <xf numFmtId="165" fontId="3" fillId="0" borderId="24" xfId="1" applyNumberFormat="1" applyFont="1" applyFill="1" applyBorder="1" applyAlignment="1">
      <alignment horizontal="right" vertical="center" wrapText="1"/>
    </xf>
    <xf numFmtId="165" fontId="3" fillId="0" borderId="25" xfId="1" applyNumberFormat="1" applyFont="1" applyFill="1" applyBorder="1" applyAlignment="1">
      <alignment vertical="center" wrapText="1"/>
    </xf>
    <xf numFmtId="0" fontId="3" fillId="0" borderId="34" xfId="0" applyFont="1" applyBorder="1" applyAlignment="1">
      <alignment vertical="center" wrapText="1"/>
    </xf>
    <xf numFmtId="165" fontId="3" fillId="0" borderId="7" xfId="1" applyNumberFormat="1" applyFont="1" applyFill="1" applyBorder="1" applyAlignment="1">
      <alignment horizontal="right" vertical="center" wrapText="1"/>
    </xf>
    <xf numFmtId="0" fontId="3" fillId="0" borderId="28" xfId="0" applyFont="1" applyBorder="1" applyAlignment="1">
      <alignment horizontal="left" vertical="center" wrapText="1"/>
    </xf>
    <xf numFmtId="165" fontId="3" fillId="0" borderId="29" xfId="1" applyNumberFormat="1" applyFont="1" applyFill="1" applyBorder="1" applyAlignment="1">
      <alignment horizontal="right" vertical="center" wrapText="1"/>
    </xf>
    <xf numFmtId="0" fontId="3" fillId="0" borderId="19" xfId="0" applyFont="1" applyBorder="1" applyAlignment="1">
      <alignment horizontal="center" vertical="center" wrapText="1"/>
    </xf>
    <xf numFmtId="164" fontId="3" fillId="0" borderId="35" xfId="1" applyNumberFormat="1" applyFont="1" applyBorder="1" applyAlignment="1">
      <alignment vertical="center" wrapText="1"/>
    </xf>
    <xf numFmtId="0" fontId="3" fillId="0" borderId="34" xfId="0" applyFont="1" applyBorder="1" applyAlignment="1">
      <alignment horizontal="left" vertical="center" wrapText="1"/>
    </xf>
    <xf numFmtId="0" fontId="3" fillId="0" borderId="39" xfId="0" applyFont="1" applyBorder="1" applyAlignment="1">
      <alignment vertical="center" wrapText="1"/>
    </xf>
    <xf numFmtId="165" fontId="3" fillId="0" borderId="35" xfId="1" applyNumberFormat="1" applyFont="1" applyBorder="1" applyAlignment="1">
      <alignment horizontal="right" vertical="center" wrapText="1"/>
    </xf>
    <xf numFmtId="165" fontId="3" fillId="0" borderId="36" xfId="1" applyNumberFormat="1" applyFont="1" applyBorder="1" applyAlignment="1">
      <alignment horizontal="right" vertical="center" wrapText="1"/>
    </xf>
    <xf numFmtId="165" fontId="3" fillId="0" borderId="36" xfId="1" applyNumberFormat="1" applyFont="1" applyFill="1" applyBorder="1" applyAlignment="1">
      <alignment horizontal="right" vertical="center" wrapText="1"/>
    </xf>
    <xf numFmtId="165" fontId="3" fillId="0" borderId="11" xfId="1" applyNumberFormat="1" applyFont="1" applyFill="1" applyBorder="1" applyAlignment="1">
      <alignment horizontal="right" vertical="center" wrapText="1"/>
    </xf>
    <xf numFmtId="165" fontId="3" fillId="0" borderId="12" xfId="1" applyNumberFormat="1" applyFont="1" applyFill="1" applyBorder="1" applyAlignment="1">
      <alignment horizontal="right" vertical="center" wrapText="1"/>
    </xf>
    <xf numFmtId="0" fontId="5" fillId="0" borderId="5" xfId="0" applyFont="1" applyBorder="1" applyAlignment="1">
      <alignment horizontal="left" wrapText="1"/>
    </xf>
    <xf numFmtId="0" fontId="3" fillId="0" borderId="18" xfId="0" applyFont="1" applyBorder="1" applyAlignment="1">
      <alignment horizontal="center" vertical="center" wrapText="1"/>
    </xf>
    <xf numFmtId="165" fontId="3" fillId="0" borderId="40" xfId="1" applyNumberFormat="1" applyFont="1" applyFill="1" applyBorder="1" applyAlignment="1">
      <alignment horizontal="right" vertical="center" wrapText="1"/>
    </xf>
    <xf numFmtId="165" fontId="3" fillId="0" borderId="41" xfId="1" applyNumberFormat="1" applyFont="1" applyFill="1" applyBorder="1" applyAlignment="1">
      <alignment vertical="center" wrapText="1"/>
    </xf>
    <xf numFmtId="165" fontId="3" fillId="0" borderId="42" xfId="1" applyNumberFormat="1" applyFont="1" applyFill="1" applyBorder="1" applyAlignment="1">
      <alignment vertical="center" wrapText="1"/>
    </xf>
    <xf numFmtId="165" fontId="3" fillId="0" borderId="33" xfId="1" applyNumberFormat="1" applyFont="1" applyBorder="1" applyAlignment="1">
      <alignment vertical="center" wrapText="1"/>
    </xf>
    <xf numFmtId="165" fontId="3" fillId="0" borderId="16" xfId="1" applyNumberFormat="1" applyFont="1" applyFill="1" applyBorder="1" applyAlignment="1">
      <alignment horizontal="right" vertical="center" wrapText="1"/>
    </xf>
    <xf numFmtId="165" fontId="3" fillId="0" borderId="31" xfId="1" applyNumberFormat="1" applyFont="1" applyBorder="1" applyAlignment="1">
      <alignment vertical="center" wrapText="1"/>
    </xf>
    <xf numFmtId="165" fontId="3" fillId="0" borderId="43" xfId="1" applyNumberFormat="1" applyFont="1" applyFill="1" applyBorder="1" applyAlignment="1">
      <alignment vertical="center" wrapText="1"/>
    </xf>
    <xf numFmtId="165" fontId="3" fillId="0" borderId="32" xfId="1" applyNumberFormat="1" applyFont="1" applyBorder="1" applyAlignment="1">
      <alignment vertical="center" wrapText="1"/>
    </xf>
    <xf numFmtId="165" fontId="3" fillId="0" borderId="32" xfId="1" applyNumberFormat="1" applyFont="1" applyFill="1" applyBorder="1" applyAlignment="1">
      <alignment vertical="center" wrapText="1"/>
    </xf>
    <xf numFmtId="165" fontId="3" fillId="0" borderId="17" xfId="1" applyNumberFormat="1" applyFont="1" applyFill="1" applyBorder="1" applyAlignment="1">
      <alignment horizontal="right" vertical="center" wrapText="1"/>
    </xf>
    <xf numFmtId="164" fontId="3" fillId="0" borderId="44" xfId="1" applyNumberFormat="1" applyFont="1" applyBorder="1" applyAlignment="1">
      <alignment vertical="center" wrapText="1"/>
    </xf>
    <xf numFmtId="0" fontId="0" fillId="0" borderId="23" xfId="0" applyBorder="1"/>
    <xf numFmtId="164" fontId="2" fillId="0" borderId="44" xfId="0" applyNumberFormat="1" applyFont="1" applyBorder="1"/>
    <xf numFmtId="164" fontId="3" fillId="0" borderId="44" xfId="0" applyNumberFormat="1" applyFont="1" applyBorder="1" applyAlignment="1">
      <alignment vertical="center" wrapText="1"/>
    </xf>
    <xf numFmtId="0" fontId="0" fillId="0" borderId="0" xfId="0" applyAlignment="1">
      <alignment wrapText="1"/>
    </xf>
    <xf numFmtId="0" fontId="0" fillId="0" borderId="0" xfId="0" applyAlignment="1">
      <alignment horizontal="left" vertical="top" wrapText="1"/>
    </xf>
    <xf numFmtId="0" fontId="0" fillId="0" borderId="44" xfId="0" applyBorder="1"/>
    <xf numFmtId="0" fontId="0" fillId="0" borderId="45" xfId="0" applyBorder="1"/>
    <xf numFmtId="0" fontId="3" fillId="0" borderId="28" xfId="0" applyFont="1" applyBorder="1" applyAlignment="1">
      <alignment horizontal="center" vertical="center" wrapText="1"/>
    </xf>
    <xf numFmtId="165" fontId="3" fillId="0" borderId="37" xfId="1" applyNumberFormat="1" applyFont="1" applyFill="1" applyBorder="1" applyAlignment="1">
      <alignment horizontal="right" vertical="center" wrapText="1"/>
    </xf>
    <xf numFmtId="0" fontId="3" fillId="0" borderId="30" xfId="0" applyFont="1" applyBorder="1" applyAlignment="1">
      <alignment horizontal="left" vertical="center" wrapText="1"/>
    </xf>
    <xf numFmtId="0" fontId="3" fillId="0" borderId="0" xfId="0" applyFont="1" applyAlignment="1">
      <alignment vertical="center" wrapText="1"/>
    </xf>
    <xf numFmtId="0" fontId="3" fillId="0" borderId="15" xfId="0" applyFont="1" applyBorder="1" applyAlignment="1">
      <alignment horizontal="left" vertical="center" wrapText="1"/>
    </xf>
    <xf numFmtId="0" fontId="3" fillId="0" borderId="38" xfId="0" applyFont="1" applyBorder="1" applyAlignment="1">
      <alignment vertical="center" wrapText="1"/>
    </xf>
    <xf numFmtId="0" fontId="3" fillId="0" borderId="19" xfId="0" applyFont="1" applyBorder="1" applyAlignment="1">
      <alignment vertical="center" wrapText="1"/>
    </xf>
    <xf numFmtId="164" fontId="3" fillId="0" borderId="0" xfId="0" applyNumberFormat="1" applyFont="1" applyAlignment="1">
      <alignment vertical="center" wrapText="1"/>
    </xf>
    <xf numFmtId="0" fontId="3" fillId="0" borderId="0" xfId="0" applyFont="1" applyAlignment="1">
      <alignment horizontal="left" vertical="center" wrapText="1"/>
    </xf>
    <xf numFmtId="0" fontId="2" fillId="0" borderId="0" xfId="0" applyFont="1"/>
    <xf numFmtId="0" fontId="3" fillId="0" borderId="0" xfId="0" applyFont="1" applyAlignment="1">
      <alignment horizontal="right" vertical="center" wrapText="1"/>
    </xf>
    <xf numFmtId="0" fontId="5" fillId="0" borderId="0" xfId="0" applyFont="1"/>
    <xf numFmtId="0" fontId="4" fillId="0" borderId="5" xfId="0" applyFont="1" applyBorder="1" applyAlignment="1">
      <alignment horizontal="right" vertical="center" wrapText="1"/>
    </xf>
    <xf numFmtId="0" fontId="4" fillId="0" borderId="22" xfId="0" applyFont="1" applyBorder="1" applyAlignment="1">
      <alignment horizontal="right" vertical="center" wrapText="1"/>
    </xf>
    <xf numFmtId="164" fontId="3" fillId="2" borderId="38" xfId="1" applyNumberFormat="1" applyFont="1" applyFill="1" applyBorder="1" applyAlignment="1" applyProtection="1">
      <alignment vertical="center" wrapText="1"/>
      <protection locked="0"/>
    </xf>
    <xf numFmtId="164" fontId="3" fillId="2" borderId="21" xfId="1" applyNumberFormat="1" applyFont="1" applyFill="1" applyBorder="1" applyAlignment="1" applyProtection="1">
      <alignment vertical="center" wrapText="1"/>
      <protection locked="0"/>
    </xf>
    <xf numFmtId="164" fontId="3" fillId="2" borderId="29" xfId="1" applyNumberFormat="1" applyFont="1" applyFill="1" applyBorder="1" applyAlignment="1" applyProtection="1">
      <alignment vertical="center" wrapText="1"/>
      <protection locked="0"/>
    </xf>
    <xf numFmtId="164" fontId="3" fillId="2" borderId="19" xfId="1" applyNumberFormat="1" applyFont="1" applyFill="1" applyBorder="1" applyAlignment="1" applyProtection="1">
      <alignment vertical="center" wrapText="1"/>
      <protection locked="0"/>
    </xf>
    <xf numFmtId="164" fontId="3" fillId="2" borderId="28" xfId="1" applyNumberFormat="1" applyFont="1" applyFill="1" applyBorder="1" applyAlignment="1" applyProtection="1">
      <alignment vertical="center" wrapText="1"/>
      <protection locked="0"/>
    </xf>
    <xf numFmtId="164" fontId="3" fillId="2" borderId="34" xfId="1" applyNumberFormat="1" applyFont="1" applyFill="1" applyBorder="1" applyAlignment="1" applyProtection="1">
      <alignment horizontal="center" vertical="center" wrapText="1"/>
      <protection locked="0"/>
    </xf>
    <xf numFmtId="164" fontId="3" fillId="2" borderId="9" xfId="1" applyNumberFormat="1" applyFont="1" applyFill="1" applyBorder="1" applyAlignment="1" applyProtection="1">
      <alignment vertical="center" wrapText="1"/>
      <protection locked="0"/>
    </xf>
    <xf numFmtId="164" fontId="3" fillId="2" borderId="13" xfId="1" applyNumberFormat="1" applyFont="1" applyFill="1" applyBorder="1" applyAlignment="1" applyProtection="1">
      <alignment vertical="center" wrapText="1"/>
      <protection locked="0"/>
    </xf>
    <xf numFmtId="164" fontId="3" fillId="2" borderId="11" xfId="1" applyNumberFormat="1" applyFont="1" applyFill="1" applyBorder="1" applyAlignment="1" applyProtection="1">
      <alignment vertical="center" wrapText="1"/>
      <protection locked="0"/>
    </xf>
    <xf numFmtId="164" fontId="3" fillId="2" borderId="17" xfId="1" applyNumberFormat="1" applyFont="1" applyFill="1" applyBorder="1" applyAlignment="1" applyProtection="1">
      <alignment vertical="center" wrapText="1"/>
      <protection locked="0"/>
    </xf>
    <xf numFmtId="0" fontId="4" fillId="0" borderId="20" xfId="0" applyFont="1" applyBorder="1" applyAlignment="1">
      <alignment horizontal="right" vertical="center" wrapText="1"/>
    </xf>
    <xf numFmtId="164" fontId="3" fillId="0" borderId="6" xfId="1" applyNumberFormat="1" applyFont="1" applyBorder="1" applyAlignment="1">
      <alignment vertical="center" wrapText="1"/>
    </xf>
    <xf numFmtId="0" fontId="3" fillId="0" borderId="47" xfId="0" applyFont="1" applyBorder="1" applyAlignment="1">
      <alignment horizontal="left" vertical="center" wrapText="1"/>
    </xf>
    <xf numFmtId="0" fontId="4" fillId="0" borderId="6" xfId="0" applyFont="1" applyBorder="1" applyAlignment="1">
      <alignment horizontal="right" vertical="center" wrapText="1"/>
    </xf>
    <xf numFmtId="0" fontId="4" fillId="0" borderId="19" xfId="0" applyFont="1" applyBorder="1" applyAlignment="1">
      <alignment horizontal="right" vertical="center" wrapText="1"/>
    </xf>
    <xf numFmtId="0" fontId="4" fillId="0" borderId="3" xfId="0" applyFont="1" applyBorder="1" applyAlignment="1">
      <alignment horizontal="right" vertical="center" wrapText="1"/>
    </xf>
    <xf numFmtId="0" fontId="3" fillId="0" borderId="48" xfId="0" applyFont="1" applyBorder="1" applyAlignment="1">
      <alignment horizontal="left" vertical="center" wrapText="1"/>
    </xf>
    <xf numFmtId="0" fontId="4" fillId="0" borderId="4" xfId="0" applyFont="1" applyBorder="1" applyAlignment="1">
      <alignment horizontal="left" vertical="center" wrapText="1"/>
    </xf>
    <xf numFmtId="164" fontId="3" fillId="0" borderId="19" xfId="1" applyNumberFormat="1" applyFont="1" applyBorder="1" applyAlignment="1">
      <alignment vertical="center" wrapText="1"/>
    </xf>
    <xf numFmtId="164" fontId="3" fillId="0" borderId="3" xfId="1" applyNumberFormat="1" applyFont="1" applyBorder="1" applyAlignment="1">
      <alignment vertical="center" wrapText="1"/>
    </xf>
    <xf numFmtId="0" fontId="0" fillId="0" borderId="22" xfId="0" applyBorder="1" applyAlignment="1">
      <alignment horizontal="center"/>
    </xf>
    <xf numFmtId="0" fontId="0" fillId="0" borderId="46" xfId="0" applyBorder="1" applyAlignment="1">
      <alignment horizontal="center"/>
    </xf>
    <xf numFmtId="0" fontId="0" fillId="0" borderId="0" xfId="0" applyAlignment="1">
      <alignment horizontal="left" vertical="top"/>
    </xf>
    <xf numFmtId="0" fontId="0" fillId="0" borderId="44" xfId="0" applyBorder="1" applyAlignment="1">
      <alignment horizontal="left" vertical="top"/>
    </xf>
    <xf numFmtId="0" fontId="6" fillId="0" borderId="0" xfId="0" quotePrefix="1" applyFont="1" applyAlignment="1">
      <alignment horizontal="left" vertical="top"/>
    </xf>
    <xf numFmtId="0" fontId="0" fillId="0" borderId="0" xfId="0" quotePrefix="1" applyAlignment="1">
      <alignment horizontal="left" vertical="top"/>
    </xf>
    <xf numFmtId="0" fontId="0" fillId="0" borderId="0" xfId="0" applyAlignment="1">
      <alignment horizontal="center"/>
    </xf>
    <xf numFmtId="0" fontId="0" fillId="0" borderId="44" xfId="0" applyBorder="1" applyAlignment="1">
      <alignment horizontal="center"/>
    </xf>
    <xf numFmtId="0" fontId="0" fillId="0" borderId="0" xfId="0" applyAlignment="1">
      <alignment horizontal="left" vertical="top" wrapText="1"/>
    </xf>
    <xf numFmtId="0" fontId="0" fillId="0" borderId="44" xfId="0" applyBorder="1" applyAlignment="1">
      <alignment horizontal="left" vertical="top" wrapText="1"/>
    </xf>
    <xf numFmtId="0" fontId="0" fillId="0" borderId="0" xfId="0" applyAlignment="1">
      <alignment horizontal="left"/>
    </xf>
    <xf numFmtId="0" fontId="0" fillId="0" borderId="44" xfId="0" applyBorder="1" applyAlignment="1">
      <alignment horizontal="left"/>
    </xf>
    <xf numFmtId="43" fontId="2" fillId="0" borderId="6" xfId="0" applyNumberFormat="1" applyFont="1" applyBorder="1" applyAlignment="1">
      <alignment horizontal="center" vertical="center" wrapText="1"/>
    </xf>
    <xf numFmtId="43" fontId="2" fillId="0" borderId="3" xfId="0" applyNumberFormat="1" applyFont="1" applyBorder="1" applyAlignment="1">
      <alignment horizontal="center" vertical="center" wrapText="1"/>
    </xf>
    <xf numFmtId="0" fontId="4" fillId="0" borderId="4" xfId="0" applyFont="1" applyBorder="1" applyAlignment="1">
      <alignment horizontal="right" vertical="center" wrapText="1"/>
    </xf>
    <xf numFmtId="0" fontId="4" fillId="0" borderId="5" xfId="0" applyFont="1" applyBorder="1" applyAlignment="1">
      <alignment horizontal="right" vertical="center" wrapText="1"/>
    </xf>
    <xf numFmtId="0" fontId="4" fillId="0" borderId="22" xfId="0" applyFont="1" applyBorder="1" applyAlignment="1">
      <alignment horizontal="right" vertical="center" wrapText="1"/>
    </xf>
    <xf numFmtId="0" fontId="4" fillId="0" borderId="2" xfId="0" applyFont="1" applyBorder="1" applyAlignment="1">
      <alignment horizontal="right" vertical="center" wrapText="1"/>
    </xf>
    <xf numFmtId="0" fontId="2" fillId="0" borderId="6" xfId="0" applyFont="1" applyBorder="1" applyAlignment="1">
      <alignment horizontal="center" wrapText="1"/>
    </xf>
    <xf numFmtId="0" fontId="2" fillId="0" borderId="3" xfId="0" applyFont="1" applyBorder="1" applyAlignment="1">
      <alignment horizont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164" fontId="2" fillId="0" borderId="6" xfId="1" applyNumberFormat="1" applyFont="1" applyBorder="1" applyAlignment="1">
      <alignment horizontal="center" wrapText="1"/>
    </xf>
    <xf numFmtId="164" fontId="2" fillId="0" borderId="3" xfId="1" applyNumberFormat="1" applyFont="1" applyBorder="1" applyAlignment="1">
      <alignment horizont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164" fontId="2" fillId="0" borderId="6" xfId="1" applyNumberFormat="1" applyFont="1" applyBorder="1" applyAlignment="1">
      <alignment horizontal="center" vertical="center" wrapText="1"/>
    </xf>
    <xf numFmtId="164" fontId="2" fillId="0" borderId="3" xfId="1" applyNumberFormat="1" applyFont="1" applyBorder="1" applyAlignment="1">
      <alignment horizontal="center" vertical="center" wrapText="1"/>
    </xf>
    <xf numFmtId="0" fontId="2" fillId="0" borderId="19" xfId="0" applyFont="1" applyBorder="1" applyAlignment="1">
      <alignment horizontal="center" vertical="center" wrapText="1"/>
    </xf>
    <xf numFmtId="43" fontId="2" fillId="0" borderId="6" xfId="1" applyFont="1" applyBorder="1" applyAlignment="1">
      <alignment horizontal="center" vertical="center" wrapText="1"/>
    </xf>
    <xf numFmtId="43" fontId="2" fillId="0" borderId="3" xfId="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19" xfId="1" applyNumberFormat="1" applyFont="1" applyBorder="1" applyAlignment="1">
      <alignment horizontal="center" vertical="center" wrapText="1"/>
    </xf>
    <xf numFmtId="164" fontId="2" fillId="0" borderId="6" xfId="0" applyNumberFormat="1" applyFont="1" applyBorder="1" applyAlignment="1">
      <alignment horizontal="center" wrapText="1"/>
    </xf>
    <xf numFmtId="164" fontId="2" fillId="0" borderId="3" xfId="0" applyNumberFormat="1" applyFont="1" applyBorder="1" applyAlignment="1">
      <alignment horizontal="center" wrapText="1"/>
    </xf>
    <xf numFmtId="0" fontId="0" fillId="0" borderId="0" xfId="0" applyAlignment="1">
      <alignment horizontal="center" vertical="top" wrapText="1"/>
    </xf>
    <xf numFmtId="0" fontId="0" fillId="0" borderId="44" xfId="0" applyBorder="1" applyAlignment="1">
      <alignment horizontal="center" vertical="top" wrapText="1"/>
    </xf>
    <xf numFmtId="0" fontId="4" fillId="2" borderId="7" xfId="0" applyFont="1" applyFill="1" applyBorder="1" applyAlignment="1" applyProtection="1">
      <alignment horizontal="center" vertical="center" wrapText="1"/>
      <protection locked="0"/>
    </xf>
    <xf numFmtId="0" fontId="4" fillId="2" borderId="32" xfId="0" applyFont="1" applyFill="1" applyBorder="1" applyAlignment="1" applyProtection="1">
      <alignment horizontal="center" vertical="center" wrapText="1"/>
      <protection locked="0"/>
    </xf>
    <xf numFmtId="0" fontId="4" fillId="2" borderId="41" xfId="0" applyFont="1" applyFill="1" applyBorder="1" applyAlignment="1" applyProtection="1">
      <alignment horizontal="center" vertical="center" wrapText="1"/>
      <protection locked="0"/>
    </xf>
    <xf numFmtId="0" fontId="4" fillId="2" borderId="42" xfId="0" applyFont="1" applyFill="1" applyBorder="1" applyAlignment="1" applyProtection="1">
      <alignment horizontal="center" vertical="center" wrapText="1"/>
      <protection locked="0"/>
    </xf>
  </cellXfs>
  <cellStyles count="2">
    <cellStyle name="Komma 2" xfId="1" xr:uid="{00000000-0005-0000-0000-000000000000}"/>
    <cellStyle name="Standaard" xfId="0" builtinId="0"/>
  </cellStyles>
  <dxfs count="0"/>
  <tableStyles count="0" defaultTableStyle="TableStyleMedium2" defaultPivotStyle="PivotStyleLight16"/>
  <colors>
    <mruColors>
      <color rgb="FFD3D987"/>
      <color rgb="FFB2DE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2"/>
  <sheetViews>
    <sheetView tabSelected="1" view="pageLayout" zoomScale="150" zoomScaleNormal="70" zoomScalePageLayoutView="150" workbookViewId="0"/>
  </sheetViews>
  <sheetFormatPr baseColWidth="10" defaultColWidth="8.83203125" defaultRowHeight="12" x14ac:dyDescent="0.15"/>
  <cols>
    <col min="1" max="1" width="5.1640625" customWidth="1"/>
    <col min="2" max="2" width="43" customWidth="1"/>
    <col min="3" max="3" width="16.1640625" customWidth="1"/>
    <col min="4" max="4" width="9.1640625" customWidth="1"/>
    <col min="5" max="9" width="6.5" customWidth="1"/>
    <col min="10" max="10" width="8.1640625" customWidth="1"/>
    <col min="11" max="11" width="13.1640625" customWidth="1"/>
    <col min="12" max="12" width="15.6640625" customWidth="1"/>
  </cols>
  <sheetData>
    <row r="1" spans="1:12" ht="13" x14ac:dyDescent="0.15">
      <c r="J1" s="8"/>
      <c r="K1" s="9"/>
      <c r="L1" s="12"/>
    </row>
    <row r="2" spans="1:12" ht="20" x14ac:dyDescent="0.15">
      <c r="A2" s="142" t="s">
        <v>75</v>
      </c>
      <c r="B2" s="142"/>
      <c r="C2" s="142"/>
      <c r="D2" s="142"/>
      <c r="E2" s="142"/>
      <c r="F2" s="142"/>
      <c r="G2" s="142"/>
      <c r="H2" s="142"/>
      <c r="I2" s="142"/>
      <c r="J2" s="142"/>
      <c r="K2" s="142"/>
      <c r="L2" s="142"/>
    </row>
    <row r="3" spans="1:12" ht="13" x14ac:dyDescent="0.15">
      <c r="A3" s="52"/>
      <c r="J3" s="8"/>
      <c r="K3" s="9"/>
      <c r="L3" s="12"/>
    </row>
    <row r="4" spans="1:12" ht="13.5" customHeight="1" x14ac:dyDescent="0.15">
      <c r="A4" s="143" t="s">
        <v>41</v>
      </c>
      <c r="B4" s="143"/>
      <c r="C4" s="143"/>
      <c r="D4" s="143"/>
      <c r="E4" s="143"/>
      <c r="F4" s="143"/>
      <c r="G4" s="143"/>
      <c r="H4" s="143"/>
      <c r="I4" s="143"/>
      <c r="J4" s="143"/>
      <c r="K4" s="143"/>
      <c r="L4" s="143"/>
    </row>
    <row r="5" spans="1:12" ht="13.5" customHeight="1" x14ac:dyDescent="0.15">
      <c r="A5" s="143" t="s">
        <v>42</v>
      </c>
      <c r="B5" s="143"/>
      <c r="C5" s="143"/>
      <c r="D5" s="143"/>
      <c r="E5" s="143"/>
      <c r="F5" s="143"/>
      <c r="G5" s="143"/>
      <c r="H5" s="143"/>
      <c r="I5" s="143"/>
      <c r="J5" s="143"/>
      <c r="K5" s="143"/>
      <c r="L5" s="143"/>
    </row>
    <row r="6" spans="1:12" ht="13.5" customHeight="1" x14ac:dyDescent="0.15">
      <c r="A6" s="143" t="s">
        <v>78</v>
      </c>
      <c r="B6" s="143"/>
      <c r="C6" s="143"/>
      <c r="D6" s="143"/>
      <c r="E6" s="143"/>
      <c r="F6" s="143"/>
      <c r="G6" s="143"/>
      <c r="H6" s="143"/>
      <c r="I6" s="143"/>
      <c r="J6" s="143"/>
      <c r="K6" s="143"/>
      <c r="L6" s="143"/>
    </row>
    <row r="7" spans="1:12" ht="14" thickBot="1" x14ac:dyDescent="0.2">
      <c r="C7" s="1" t="s">
        <v>0</v>
      </c>
      <c r="D7" s="1"/>
    </row>
    <row r="8" spans="1:12" ht="18.75" customHeight="1" thickBot="1" x14ac:dyDescent="0.2">
      <c r="A8" s="156" t="s">
        <v>1</v>
      </c>
      <c r="B8" s="31" t="s">
        <v>24</v>
      </c>
      <c r="C8" s="17"/>
      <c r="D8" s="16"/>
      <c r="E8" s="158" t="s">
        <v>21</v>
      </c>
      <c r="F8" s="159"/>
      <c r="G8" s="159"/>
      <c r="H8" s="159"/>
      <c r="I8" s="159"/>
      <c r="J8" s="162" t="s">
        <v>2</v>
      </c>
      <c r="K8" s="167" t="s">
        <v>35</v>
      </c>
      <c r="L8" s="150" t="s">
        <v>4</v>
      </c>
    </row>
    <row r="9" spans="1:12" ht="21" customHeight="1" thickBot="1" x14ac:dyDescent="0.2">
      <c r="A9" s="157"/>
      <c r="B9" s="6"/>
      <c r="C9" s="42" t="s">
        <v>5</v>
      </c>
      <c r="D9" s="42" t="s">
        <v>6</v>
      </c>
      <c r="E9" s="19">
        <v>2025</v>
      </c>
      <c r="F9" s="4">
        <v>2026</v>
      </c>
      <c r="G9" s="4">
        <v>2027</v>
      </c>
      <c r="H9" s="4">
        <v>2028</v>
      </c>
      <c r="I9" s="4">
        <v>2029</v>
      </c>
      <c r="J9" s="166"/>
      <c r="K9" s="168"/>
      <c r="L9" s="151" t="s">
        <v>7</v>
      </c>
    </row>
    <row r="10" spans="1:12" ht="24.75" customHeight="1" x14ac:dyDescent="0.15">
      <c r="A10" s="67">
        <v>1</v>
      </c>
      <c r="B10" s="77" t="s">
        <v>43</v>
      </c>
      <c r="C10" s="71" t="s">
        <v>9</v>
      </c>
      <c r="D10" s="78" t="s">
        <v>8</v>
      </c>
      <c r="E10" s="13"/>
      <c r="F10" s="21">
        <v>1</v>
      </c>
      <c r="G10" s="21">
        <v>1</v>
      </c>
      <c r="H10" s="21">
        <v>1</v>
      </c>
      <c r="I10" s="21">
        <v>1</v>
      </c>
      <c r="J10" s="79">
        <f t="shared" ref="J10" si="0">SUM(E10:I10)</f>
        <v>4</v>
      </c>
      <c r="K10" s="118"/>
      <c r="L10" s="53">
        <f>J10*K10</f>
        <v>0</v>
      </c>
    </row>
    <row r="11" spans="1:12" ht="24.75" customHeight="1" x14ac:dyDescent="0.15">
      <c r="A11" s="36">
        <v>2</v>
      </c>
      <c r="B11" s="77" t="s">
        <v>44</v>
      </c>
      <c r="C11" s="22" t="s">
        <v>9</v>
      </c>
      <c r="D11" s="7" t="s">
        <v>8</v>
      </c>
      <c r="E11" s="14"/>
      <c r="F11" s="20">
        <v>5</v>
      </c>
      <c r="G11" s="20">
        <v>5</v>
      </c>
      <c r="H11" s="20">
        <v>5</v>
      </c>
      <c r="I11" s="20">
        <v>5</v>
      </c>
      <c r="J11" s="80">
        <f t="shared" ref="J11:J24" si="1">SUM(E11:I11)</f>
        <v>20</v>
      </c>
      <c r="K11" s="119"/>
      <c r="L11" s="53">
        <f t="shared" ref="L11:L29" si="2">J11*K11</f>
        <v>0</v>
      </c>
    </row>
    <row r="12" spans="1:12" ht="24.75" customHeight="1" x14ac:dyDescent="0.15">
      <c r="A12" s="36">
        <v>3</v>
      </c>
      <c r="B12" s="77" t="s">
        <v>43</v>
      </c>
      <c r="C12" s="22" t="s">
        <v>10</v>
      </c>
      <c r="D12" s="7" t="s">
        <v>8</v>
      </c>
      <c r="E12" s="14"/>
      <c r="F12" s="20"/>
      <c r="G12" s="20"/>
      <c r="H12" s="20"/>
      <c r="I12" s="20">
        <v>1</v>
      </c>
      <c r="J12" s="80">
        <f t="shared" ref="J12" si="3">SUM(E12:I12)</f>
        <v>1</v>
      </c>
      <c r="K12" s="120"/>
      <c r="L12" s="53">
        <f t="shared" si="2"/>
        <v>0</v>
      </c>
    </row>
    <row r="13" spans="1:12" ht="24.75" customHeight="1" x14ac:dyDescent="0.15">
      <c r="A13" s="67">
        <v>4</v>
      </c>
      <c r="B13" s="77" t="s">
        <v>44</v>
      </c>
      <c r="C13" s="22" t="s">
        <v>10</v>
      </c>
      <c r="D13" s="7" t="s">
        <v>8</v>
      </c>
      <c r="E13" s="14"/>
      <c r="F13" s="20">
        <v>2</v>
      </c>
      <c r="G13" s="20">
        <v>2</v>
      </c>
      <c r="H13" s="20">
        <v>2</v>
      </c>
      <c r="I13" s="20">
        <v>2</v>
      </c>
      <c r="J13" s="80">
        <f t="shared" si="1"/>
        <v>8</v>
      </c>
      <c r="K13" s="120"/>
      <c r="L13" s="53">
        <f t="shared" si="2"/>
        <v>0</v>
      </c>
    </row>
    <row r="14" spans="1:12" ht="24.75" customHeight="1" x14ac:dyDescent="0.15">
      <c r="A14" s="36">
        <v>5</v>
      </c>
      <c r="B14" s="77" t="s">
        <v>43</v>
      </c>
      <c r="C14" s="22" t="s">
        <v>11</v>
      </c>
      <c r="D14" s="7" t="s">
        <v>8</v>
      </c>
      <c r="E14" s="14"/>
      <c r="F14" s="20"/>
      <c r="G14" s="20"/>
      <c r="H14" s="20"/>
      <c r="I14" s="20">
        <v>1</v>
      </c>
      <c r="J14" s="80">
        <f>SUM(E14:I14)</f>
        <v>1</v>
      </c>
      <c r="K14" s="119"/>
      <c r="L14" s="53">
        <f t="shared" si="2"/>
        <v>0</v>
      </c>
    </row>
    <row r="15" spans="1:12" ht="24.75" customHeight="1" x14ac:dyDescent="0.15">
      <c r="A15" s="36">
        <v>6</v>
      </c>
      <c r="B15" s="77" t="s">
        <v>44</v>
      </c>
      <c r="C15" s="22" t="s">
        <v>11</v>
      </c>
      <c r="D15" s="7" t="s">
        <v>8</v>
      </c>
      <c r="E15" s="14"/>
      <c r="F15" s="20"/>
      <c r="G15" s="20"/>
      <c r="H15" s="20"/>
      <c r="I15" s="20">
        <v>1</v>
      </c>
      <c r="J15" s="80">
        <f>SUM(E15:I15)</f>
        <v>1</v>
      </c>
      <c r="K15" s="119"/>
      <c r="L15" s="53">
        <f t="shared" si="2"/>
        <v>0</v>
      </c>
    </row>
    <row r="16" spans="1:12" ht="25.5" customHeight="1" x14ac:dyDescent="0.15">
      <c r="A16" s="36">
        <v>7</v>
      </c>
      <c r="B16" s="33" t="s">
        <v>46</v>
      </c>
      <c r="C16" s="22" t="s">
        <v>12</v>
      </c>
      <c r="D16" s="7" t="s">
        <v>8</v>
      </c>
      <c r="E16" s="14"/>
      <c r="F16" s="20">
        <v>3</v>
      </c>
      <c r="G16" s="20"/>
      <c r="H16" s="20">
        <v>2</v>
      </c>
      <c r="I16" s="20"/>
      <c r="J16" s="80">
        <f t="shared" si="1"/>
        <v>5</v>
      </c>
      <c r="K16" s="119"/>
      <c r="L16" s="53">
        <f t="shared" si="2"/>
        <v>0</v>
      </c>
    </row>
    <row r="17" spans="1:12" ht="24.75" customHeight="1" x14ac:dyDescent="0.15">
      <c r="A17" s="36">
        <v>8</v>
      </c>
      <c r="B17" s="33" t="s">
        <v>46</v>
      </c>
      <c r="C17" s="22" t="s">
        <v>15</v>
      </c>
      <c r="D17" s="7" t="s">
        <v>8</v>
      </c>
      <c r="E17" s="14"/>
      <c r="F17" s="20"/>
      <c r="G17" s="20">
        <v>4</v>
      </c>
      <c r="H17" s="20">
        <v>2</v>
      </c>
      <c r="I17" s="20"/>
      <c r="J17" s="80">
        <f t="shared" si="1"/>
        <v>6</v>
      </c>
      <c r="K17" s="120"/>
      <c r="L17" s="53">
        <f t="shared" si="2"/>
        <v>0</v>
      </c>
    </row>
    <row r="18" spans="1:12" ht="24.75" customHeight="1" x14ac:dyDescent="0.15">
      <c r="A18" s="36">
        <v>9</v>
      </c>
      <c r="B18" s="33" t="s">
        <v>46</v>
      </c>
      <c r="C18" s="22" t="s">
        <v>13</v>
      </c>
      <c r="D18" s="7" t="s">
        <v>8</v>
      </c>
      <c r="E18" s="14"/>
      <c r="F18" s="20">
        <v>3</v>
      </c>
      <c r="G18" s="20"/>
      <c r="H18" s="20"/>
      <c r="I18" s="20">
        <v>3</v>
      </c>
      <c r="J18" s="80">
        <f t="shared" si="1"/>
        <v>6</v>
      </c>
      <c r="K18" s="120"/>
      <c r="L18" s="53">
        <f t="shared" si="2"/>
        <v>0</v>
      </c>
    </row>
    <row r="19" spans="1:12" ht="24.75" customHeight="1" x14ac:dyDescent="0.15">
      <c r="A19" s="36">
        <v>10</v>
      </c>
      <c r="B19" s="33" t="s">
        <v>46</v>
      </c>
      <c r="C19" s="22" t="s">
        <v>14</v>
      </c>
      <c r="D19" s="7" t="s">
        <v>8</v>
      </c>
      <c r="E19" s="14"/>
      <c r="F19" s="20"/>
      <c r="G19" s="20"/>
      <c r="H19" s="20">
        <v>2</v>
      </c>
      <c r="I19" s="20"/>
      <c r="J19" s="80">
        <f t="shared" si="1"/>
        <v>2</v>
      </c>
      <c r="K19" s="120"/>
      <c r="L19" s="53">
        <f t="shared" si="2"/>
        <v>0</v>
      </c>
    </row>
    <row r="20" spans="1:12" ht="24.75" customHeight="1" x14ac:dyDescent="0.15">
      <c r="A20" s="36">
        <v>11</v>
      </c>
      <c r="B20" s="33" t="s">
        <v>45</v>
      </c>
      <c r="C20" s="22" t="s">
        <v>12</v>
      </c>
      <c r="D20" s="7" t="s">
        <v>8</v>
      </c>
      <c r="E20" s="50"/>
      <c r="F20" s="72">
        <v>19</v>
      </c>
      <c r="G20" s="72">
        <v>60</v>
      </c>
      <c r="H20" s="72"/>
      <c r="I20" s="72"/>
      <c r="J20" s="81">
        <f t="shared" si="1"/>
        <v>79</v>
      </c>
      <c r="K20" s="120"/>
      <c r="L20" s="53">
        <f t="shared" si="2"/>
        <v>0</v>
      </c>
    </row>
    <row r="21" spans="1:12" ht="24.75" customHeight="1" x14ac:dyDescent="0.15">
      <c r="A21" s="36">
        <v>12</v>
      </c>
      <c r="B21" s="33" t="s">
        <v>45</v>
      </c>
      <c r="C21" s="22" t="s">
        <v>15</v>
      </c>
      <c r="D21" s="7" t="s">
        <v>8</v>
      </c>
      <c r="E21" s="50"/>
      <c r="F21" s="72">
        <v>22</v>
      </c>
      <c r="G21" s="72">
        <v>48</v>
      </c>
      <c r="H21" s="72"/>
      <c r="I21" s="72"/>
      <c r="J21" s="81">
        <f t="shared" si="1"/>
        <v>70</v>
      </c>
      <c r="K21" s="120"/>
      <c r="L21" s="53">
        <f t="shared" si="2"/>
        <v>0</v>
      </c>
    </row>
    <row r="22" spans="1:12" ht="24.75" customHeight="1" x14ac:dyDescent="0.15">
      <c r="A22" s="36">
        <v>13</v>
      </c>
      <c r="B22" s="33" t="s">
        <v>45</v>
      </c>
      <c r="C22" s="22" t="s">
        <v>13</v>
      </c>
      <c r="D22" s="7" t="s">
        <v>8</v>
      </c>
      <c r="E22" s="50"/>
      <c r="F22" s="72">
        <v>42</v>
      </c>
      <c r="G22" s="72">
        <v>111</v>
      </c>
      <c r="H22" s="72"/>
      <c r="I22" s="72"/>
      <c r="J22" s="81">
        <f t="shared" si="1"/>
        <v>153</v>
      </c>
      <c r="K22" s="120"/>
      <c r="L22" s="53">
        <f t="shared" si="2"/>
        <v>0</v>
      </c>
    </row>
    <row r="23" spans="1:12" ht="26.25" customHeight="1" x14ac:dyDescent="0.15">
      <c r="A23" s="36">
        <v>14</v>
      </c>
      <c r="B23" s="33" t="s">
        <v>47</v>
      </c>
      <c r="C23" s="22" t="s">
        <v>76</v>
      </c>
      <c r="D23" s="7" t="s">
        <v>37</v>
      </c>
      <c r="E23" s="14"/>
      <c r="F23" s="20">
        <v>45</v>
      </c>
      <c r="G23" s="20">
        <v>45</v>
      </c>
      <c r="H23" s="20">
        <v>45</v>
      </c>
      <c r="I23" s="20">
        <v>45</v>
      </c>
      <c r="J23" s="81">
        <f t="shared" si="1"/>
        <v>180</v>
      </c>
      <c r="K23" s="120"/>
      <c r="L23" s="53">
        <f t="shared" si="2"/>
        <v>0</v>
      </c>
    </row>
    <row r="24" spans="1:12" ht="24.75" customHeight="1" x14ac:dyDescent="0.15">
      <c r="A24" s="36">
        <v>15</v>
      </c>
      <c r="B24" s="33" t="s">
        <v>71</v>
      </c>
      <c r="C24" s="22" t="s">
        <v>22</v>
      </c>
      <c r="D24" s="7" t="s">
        <v>8</v>
      </c>
      <c r="E24" s="14"/>
      <c r="F24" s="20">
        <v>4</v>
      </c>
      <c r="G24" s="20">
        <v>4</v>
      </c>
      <c r="H24" s="20">
        <v>4</v>
      </c>
      <c r="I24" s="20">
        <v>4</v>
      </c>
      <c r="J24" s="80">
        <f t="shared" si="1"/>
        <v>16</v>
      </c>
      <c r="K24" s="120"/>
      <c r="L24" s="53">
        <f t="shared" si="2"/>
        <v>0</v>
      </c>
    </row>
    <row r="25" spans="1:12" ht="24.75" customHeight="1" x14ac:dyDescent="0.15">
      <c r="A25" s="36">
        <v>16</v>
      </c>
      <c r="B25" s="33" t="s">
        <v>69</v>
      </c>
      <c r="C25" s="22" t="s">
        <v>16</v>
      </c>
      <c r="D25" s="7" t="s">
        <v>8</v>
      </c>
      <c r="E25" s="50"/>
      <c r="F25" s="72">
        <v>2</v>
      </c>
      <c r="G25" s="72">
        <v>2</v>
      </c>
      <c r="H25" s="72">
        <v>2</v>
      </c>
      <c r="I25" s="72">
        <v>1</v>
      </c>
      <c r="J25" s="81">
        <f>SUM(E25:I25)</f>
        <v>7</v>
      </c>
      <c r="K25" s="120"/>
      <c r="L25" s="53">
        <f t="shared" si="2"/>
        <v>0</v>
      </c>
    </row>
    <row r="26" spans="1:12" ht="28" x14ac:dyDescent="0.15">
      <c r="A26" s="36">
        <v>17</v>
      </c>
      <c r="B26" s="33" t="s">
        <v>70</v>
      </c>
      <c r="C26" s="22" t="s">
        <v>16</v>
      </c>
      <c r="D26" s="7" t="s">
        <v>8</v>
      </c>
      <c r="E26" s="50">
        <v>2</v>
      </c>
      <c r="F26" s="72">
        <v>13</v>
      </c>
      <c r="G26" s="72">
        <v>13</v>
      </c>
      <c r="H26" s="72">
        <v>13</v>
      </c>
      <c r="I26" s="72">
        <v>12</v>
      </c>
      <c r="J26" s="81">
        <f>SUM(E26:I26)</f>
        <v>53</v>
      </c>
      <c r="K26" s="120"/>
      <c r="L26" s="53">
        <f t="shared" si="2"/>
        <v>0</v>
      </c>
    </row>
    <row r="27" spans="1:12" ht="24.75" customHeight="1" x14ac:dyDescent="0.15">
      <c r="A27" s="36">
        <v>18</v>
      </c>
      <c r="B27" s="33" t="s">
        <v>72</v>
      </c>
      <c r="C27" s="22" t="s">
        <v>16</v>
      </c>
      <c r="D27" s="7" t="s">
        <v>8</v>
      </c>
      <c r="E27" s="50"/>
      <c r="F27" s="72"/>
      <c r="G27" s="72"/>
      <c r="H27" s="72"/>
      <c r="I27" s="72">
        <v>1</v>
      </c>
      <c r="J27" s="81">
        <f t="shared" ref="J27:J29" si="4">SUM(E27:I27)</f>
        <v>1</v>
      </c>
      <c r="K27" s="120"/>
      <c r="L27" s="53">
        <f t="shared" si="2"/>
        <v>0</v>
      </c>
    </row>
    <row r="28" spans="1:12" ht="24.75" customHeight="1" x14ac:dyDescent="0.15">
      <c r="A28" s="104">
        <v>19</v>
      </c>
      <c r="B28" s="33" t="s">
        <v>73</v>
      </c>
      <c r="C28" s="45" t="s">
        <v>16</v>
      </c>
      <c r="D28" s="34" t="s">
        <v>8</v>
      </c>
      <c r="E28" s="47">
        <v>5</v>
      </c>
      <c r="F28" s="48">
        <v>23</v>
      </c>
      <c r="G28" s="48">
        <v>23</v>
      </c>
      <c r="H28" s="48">
        <v>23</v>
      </c>
      <c r="I28" s="48">
        <v>18</v>
      </c>
      <c r="J28" s="81">
        <f t="shared" si="4"/>
        <v>92</v>
      </c>
      <c r="K28" s="120"/>
      <c r="L28" s="53">
        <f t="shared" si="2"/>
        <v>0</v>
      </c>
    </row>
    <row r="29" spans="1:12" ht="29.25" customHeight="1" thickBot="1" x14ac:dyDescent="0.2">
      <c r="A29" s="85">
        <v>20</v>
      </c>
      <c r="B29" s="33" t="s">
        <v>74</v>
      </c>
      <c r="C29" s="45" t="s">
        <v>20</v>
      </c>
      <c r="D29" s="34" t="s">
        <v>8</v>
      </c>
      <c r="E29" s="82"/>
      <c r="F29" s="83">
        <v>6</v>
      </c>
      <c r="G29" s="83">
        <v>6</v>
      </c>
      <c r="H29" s="83">
        <v>6</v>
      </c>
      <c r="I29" s="83">
        <v>6</v>
      </c>
      <c r="J29" s="105">
        <f t="shared" si="4"/>
        <v>24</v>
      </c>
      <c r="K29" s="120"/>
      <c r="L29" s="53">
        <f t="shared" si="2"/>
        <v>0</v>
      </c>
    </row>
    <row r="30" spans="1:12" ht="29.25" customHeight="1" thickBot="1" x14ac:dyDescent="0.2">
      <c r="A30" s="28"/>
      <c r="B30" s="153" t="s">
        <v>34</v>
      </c>
      <c r="C30" s="153"/>
      <c r="D30" s="153"/>
      <c r="E30" s="154"/>
      <c r="F30" s="154"/>
      <c r="G30" s="154"/>
      <c r="H30" s="154"/>
      <c r="I30" s="154"/>
      <c r="J30" s="154"/>
      <c r="K30" s="155"/>
      <c r="L30" s="56">
        <f>SUM(L10:L29)</f>
        <v>0</v>
      </c>
    </row>
    <row r="31" spans="1:12" ht="13" x14ac:dyDescent="0.15">
      <c r="A31" s="27"/>
      <c r="B31" s="59"/>
      <c r="C31" s="107"/>
      <c r="D31" s="107"/>
      <c r="E31" s="107"/>
      <c r="F31" s="107"/>
      <c r="G31" s="107"/>
      <c r="H31" s="107"/>
      <c r="I31" s="107"/>
      <c r="J31" s="107"/>
      <c r="K31" s="111"/>
      <c r="L31" s="96"/>
    </row>
    <row r="32" spans="1:12" ht="14" thickBot="1" x14ac:dyDescent="0.2">
      <c r="A32" s="97"/>
      <c r="B32" s="58"/>
      <c r="C32" s="107"/>
      <c r="D32" s="107"/>
      <c r="E32" s="107"/>
      <c r="F32" s="107"/>
      <c r="G32" s="107"/>
      <c r="H32" s="107"/>
      <c r="I32" s="107"/>
      <c r="J32" s="107"/>
      <c r="K32" s="111"/>
      <c r="L32" s="98"/>
    </row>
    <row r="33" spans="1:12" ht="22.5" customHeight="1" thickBot="1" x14ac:dyDescent="0.2">
      <c r="A33" s="156" t="s">
        <v>1</v>
      </c>
      <c r="C33" s="17"/>
      <c r="D33" s="16"/>
      <c r="E33" s="158" t="s">
        <v>23</v>
      </c>
      <c r="F33" s="159"/>
      <c r="G33" s="159"/>
      <c r="H33" s="159"/>
      <c r="I33" s="159"/>
      <c r="J33" s="162" t="s">
        <v>2</v>
      </c>
      <c r="K33" s="164" t="s">
        <v>35</v>
      </c>
      <c r="L33" s="169" t="s">
        <v>4</v>
      </c>
    </row>
    <row r="34" spans="1:12" ht="23.25" customHeight="1" thickBot="1" x14ac:dyDescent="0.2">
      <c r="A34" s="157"/>
      <c r="B34" s="84" t="s">
        <v>32</v>
      </c>
      <c r="C34" s="30" t="s">
        <v>17</v>
      </c>
      <c r="D34" s="3" t="s">
        <v>6</v>
      </c>
      <c r="E34" s="19">
        <v>2025</v>
      </c>
      <c r="F34" s="4">
        <v>2026</v>
      </c>
      <c r="G34" s="4">
        <v>2027</v>
      </c>
      <c r="H34" s="4">
        <v>2028</v>
      </c>
      <c r="I34" s="18">
        <v>2029</v>
      </c>
      <c r="J34" s="163"/>
      <c r="K34" s="165"/>
      <c r="L34" s="171" t="s">
        <v>7</v>
      </c>
    </row>
    <row r="35" spans="1:12" ht="43" thickBot="1" x14ac:dyDescent="0.2">
      <c r="A35" s="5">
        <v>21</v>
      </c>
      <c r="B35" s="32" t="s">
        <v>52</v>
      </c>
      <c r="C35" s="34" t="s">
        <v>51</v>
      </c>
      <c r="D35" s="44" t="s">
        <v>27</v>
      </c>
      <c r="E35" s="13"/>
      <c r="F35" s="11">
        <v>3</v>
      </c>
      <c r="G35" s="11">
        <v>3</v>
      </c>
      <c r="H35" s="11">
        <v>3</v>
      </c>
      <c r="I35" s="11">
        <v>3</v>
      </c>
      <c r="J35" s="43">
        <f>SUM(E35:I35)</f>
        <v>12</v>
      </c>
      <c r="K35" s="121"/>
      <c r="L35" s="53">
        <f>J35*K35</f>
        <v>0</v>
      </c>
    </row>
    <row r="36" spans="1:12" ht="39" customHeight="1" x14ac:dyDescent="0.15">
      <c r="A36" s="36">
        <v>22</v>
      </c>
      <c r="B36" s="61" t="s">
        <v>49</v>
      </c>
      <c r="C36" s="34" t="s">
        <v>51</v>
      </c>
      <c r="D36" s="34" t="s">
        <v>48</v>
      </c>
      <c r="E36" s="14">
        <v>1</v>
      </c>
      <c r="F36" s="35">
        <v>8</v>
      </c>
      <c r="G36" s="35">
        <v>7</v>
      </c>
      <c r="H36" s="35">
        <v>6</v>
      </c>
      <c r="I36" s="35">
        <v>2</v>
      </c>
      <c r="J36" s="46">
        <f>SUM(E36:I36)</f>
        <v>24</v>
      </c>
      <c r="K36" s="122"/>
      <c r="L36" s="53">
        <f t="shared" ref="L36:L38" si="5">J36*K36</f>
        <v>0</v>
      </c>
    </row>
    <row r="37" spans="1:12" ht="39.75" customHeight="1" x14ac:dyDescent="0.15">
      <c r="A37" s="75">
        <v>23</v>
      </c>
      <c r="B37" s="73" t="s">
        <v>65</v>
      </c>
      <c r="C37" s="34" t="s">
        <v>51</v>
      </c>
      <c r="D37" s="34" t="s">
        <v>48</v>
      </c>
      <c r="E37" s="24">
        <v>2</v>
      </c>
      <c r="F37" s="25">
        <v>11</v>
      </c>
      <c r="G37" s="25">
        <v>11</v>
      </c>
      <c r="H37" s="25">
        <v>11</v>
      </c>
      <c r="I37" s="25">
        <v>11</v>
      </c>
      <c r="J37" s="46">
        <f>SUM(E37:I37)</f>
        <v>46</v>
      </c>
      <c r="K37" s="122"/>
      <c r="L37" s="53">
        <f t="shared" si="5"/>
        <v>0</v>
      </c>
    </row>
    <row r="38" spans="1:12" ht="43" thickBot="1" x14ac:dyDescent="0.2">
      <c r="A38" s="85">
        <v>24</v>
      </c>
      <c r="B38" s="73" t="s">
        <v>50</v>
      </c>
      <c r="C38" s="34" t="s">
        <v>51</v>
      </c>
      <c r="D38" s="34" t="s">
        <v>38</v>
      </c>
      <c r="E38" s="47">
        <v>2</v>
      </c>
      <c r="F38" s="48">
        <v>16</v>
      </c>
      <c r="G38" s="48">
        <v>12</v>
      </c>
      <c r="H38" s="48">
        <v>8</v>
      </c>
      <c r="I38" s="48">
        <v>2</v>
      </c>
      <c r="J38" s="74">
        <f t="shared" ref="J38" si="6">SUM(E38:I38)</f>
        <v>40</v>
      </c>
      <c r="K38" s="122"/>
      <c r="L38" s="53">
        <f t="shared" si="5"/>
        <v>0</v>
      </c>
    </row>
    <row r="39" spans="1:12" ht="30.75" customHeight="1" thickBot="1" x14ac:dyDescent="0.2">
      <c r="A39" s="152" t="s">
        <v>28</v>
      </c>
      <c r="B39" s="153"/>
      <c r="C39" s="153"/>
      <c r="D39" s="153"/>
      <c r="E39" s="153"/>
      <c r="F39" s="153"/>
      <c r="G39" s="153"/>
      <c r="H39" s="153"/>
      <c r="I39" s="153"/>
      <c r="J39" s="153"/>
      <c r="K39" s="155"/>
      <c r="L39" s="56">
        <f>SUM(L35:L38)</f>
        <v>0</v>
      </c>
    </row>
    <row r="40" spans="1:12" ht="13" x14ac:dyDescent="0.15">
      <c r="A40" s="97"/>
      <c r="B40" s="60"/>
      <c r="C40" s="107"/>
      <c r="D40" s="107"/>
      <c r="E40" s="107"/>
      <c r="F40" s="107"/>
      <c r="G40" s="107"/>
      <c r="H40" s="107"/>
      <c r="I40" s="107"/>
      <c r="J40" s="107"/>
      <c r="K40" s="111"/>
      <c r="L40" s="98"/>
    </row>
    <row r="41" spans="1:12" ht="14" thickBot="1" x14ac:dyDescent="0.2">
      <c r="A41" s="97"/>
      <c r="C41" s="107"/>
      <c r="D41" s="107"/>
      <c r="E41" s="107"/>
      <c r="F41" s="107"/>
      <c r="G41" s="107"/>
      <c r="H41" s="107"/>
      <c r="I41" s="107"/>
      <c r="J41" s="107"/>
      <c r="K41" s="111"/>
      <c r="L41" s="98"/>
    </row>
    <row r="42" spans="1:12" ht="19.5" customHeight="1" thickBot="1" x14ac:dyDescent="0.2">
      <c r="A42" s="156" t="s">
        <v>1</v>
      </c>
      <c r="B42" s="62"/>
      <c r="C42" s="17"/>
      <c r="D42" s="16"/>
      <c r="E42" s="158" t="s">
        <v>23</v>
      </c>
      <c r="F42" s="159"/>
      <c r="G42" s="159"/>
      <c r="H42" s="159"/>
      <c r="I42" s="159"/>
      <c r="J42" s="156" t="s">
        <v>2</v>
      </c>
      <c r="K42" s="160" t="s">
        <v>3</v>
      </c>
      <c r="L42" s="173" t="s">
        <v>4</v>
      </c>
    </row>
    <row r="43" spans="1:12" ht="25.5" customHeight="1" thickBot="1" x14ac:dyDescent="0.2">
      <c r="A43" s="157"/>
      <c r="B43" s="84" t="s">
        <v>26</v>
      </c>
      <c r="C43" s="110" t="s">
        <v>17</v>
      </c>
      <c r="D43" s="42" t="s">
        <v>6</v>
      </c>
      <c r="E43" s="65">
        <v>2025</v>
      </c>
      <c r="F43" s="42">
        <v>2026</v>
      </c>
      <c r="G43" s="42">
        <v>2027</v>
      </c>
      <c r="H43" s="42">
        <v>2028</v>
      </c>
      <c r="I43" s="42">
        <v>2029</v>
      </c>
      <c r="J43" s="157"/>
      <c r="K43" s="161"/>
      <c r="L43" s="174" t="s">
        <v>7</v>
      </c>
    </row>
    <row r="44" spans="1:12" ht="29" thickBot="1" x14ac:dyDescent="0.2">
      <c r="A44" s="5">
        <v>25</v>
      </c>
      <c r="B44" s="108" t="s">
        <v>33</v>
      </c>
      <c r="C44" s="44" t="s">
        <v>29</v>
      </c>
      <c r="D44" s="109" t="s">
        <v>19</v>
      </c>
      <c r="E44" s="63">
        <v>25</v>
      </c>
      <c r="F44" s="64">
        <v>400</v>
      </c>
      <c r="G44" s="64">
        <v>400</v>
      </c>
      <c r="H44" s="64">
        <v>400</v>
      </c>
      <c r="I44" s="64">
        <v>375</v>
      </c>
      <c r="J44" s="20">
        <f>SUM(E44:I44)</f>
        <v>1600</v>
      </c>
      <c r="K44" s="123"/>
      <c r="L44" s="55">
        <f>J44*K44</f>
        <v>0</v>
      </c>
    </row>
    <row r="45" spans="1:12" ht="29.25" customHeight="1" thickBot="1" x14ac:dyDescent="0.2">
      <c r="A45" s="152" t="s">
        <v>28</v>
      </c>
      <c r="B45" s="153"/>
      <c r="C45" s="153"/>
      <c r="D45" s="153"/>
      <c r="E45" s="153"/>
      <c r="F45" s="153"/>
      <c r="G45" s="153"/>
      <c r="H45" s="153"/>
      <c r="I45" s="153"/>
      <c r="J45" s="153"/>
      <c r="K45" s="155"/>
      <c r="L45" s="56">
        <f>L44</f>
        <v>0</v>
      </c>
    </row>
    <row r="46" spans="1:12" ht="13" x14ac:dyDescent="0.15">
      <c r="A46" s="39"/>
      <c r="B46" s="41"/>
      <c r="C46" s="107"/>
      <c r="D46" s="107"/>
      <c r="E46" s="107"/>
      <c r="F46" s="107"/>
      <c r="G46" s="107"/>
      <c r="H46" s="107"/>
      <c r="I46" s="107"/>
      <c r="J46" s="107"/>
      <c r="K46" s="111"/>
      <c r="L46" s="96"/>
    </row>
    <row r="47" spans="1:12" ht="12.75" customHeight="1" thickBot="1" x14ac:dyDescent="0.2">
      <c r="A47" s="97"/>
      <c r="B47" s="66"/>
      <c r="C47" s="107"/>
      <c r="D47" s="107"/>
      <c r="E47" s="107"/>
      <c r="F47" s="107"/>
      <c r="G47" s="107"/>
      <c r="H47" s="107"/>
      <c r="I47" s="107"/>
      <c r="J47" s="107"/>
      <c r="K47" s="111"/>
      <c r="L47" s="98"/>
    </row>
    <row r="48" spans="1:12" ht="24" customHeight="1" thickBot="1" x14ac:dyDescent="0.2">
      <c r="A48" s="156" t="s">
        <v>1</v>
      </c>
      <c r="C48" s="17"/>
      <c r="D48" s="16"/>
      <c r="E48" s="158" t="s">
        <v>23</v>
      </c>
      <c r="F48" s="159"/>
      <c r="G48" s="159"/>
      <c r="H48" s="159"/>
      <c r="I48" s="159"/>
      <c r="J48" s="162" t="s">
        <v>2</v>
      </c>
      <c r="K48" s="164" t="s">
        <v>3</v>
      </c>
      <c r="L48" s="169" t="s">
        <v>4</v>
      </c>
    </row>
    <row r="49" spans="1:12" ht="25.5" customHeight="1" thickBot="1" x14ac:dyDescent="0.2">
      <c r="A49" s="157"/>
      <c r="B49" s="84" t="s">
        <v>25</v>
      </c>
      <c r="C49" s="30" t="s">
        <v>17</v>
      </c>
      <c r="D49" s="3" t="s">
        <v>6</v>
      </c>
      <c r="E49" s="19">
        <v>2025</v>
      </c>
      <c r="F49" s="4">
        <v>2026</v>
      </c>
      <c r="G49" s="4">
        <v>2027</v>
      </c>
      <c r="H49" s="4">
        <v>2028</v>
      </c>
      <c r="I49" s="18">
        <v>2029</v>
      </c>
      <c r="J49" s="163"/>
      <c r="K49" s="165"/>
      <c r="L49" s="171" t="s">
        <v>7</v>
      </c>
    </row>
    <row r="50" spans="1:12" ht="25.5" customHeight="1" thickBot="1" x14ac:dyDescent="0.2">
      <c r="A50" s="5">
        <v>26</v>
      </c>
      <c r="B50" s="32" t="s">
        <v>53</v>
      </c>
      <c r="C50" s="3" t="s">
        <v>54</v>
      </c>
      <c r="D50" s="3" t="s">
        <v>31</v>
      </c>
      <c r="E50" s="13"/>
      <c r="F50" s="11">
        <v>8</v>
      </c>
      <c r="G50" s="11">
        <v>8</v>
      </c>
      <c r="H50" s="11">
        <v>8</v>
      </c>
      <c r="I50" s="91">
        <v>8</v>
      </c>
      <c r="J50" s="37">
        <f>SUM(E50:I50)</f>
        <v>32</v>
      </c>
      <c r="K50" s="124"/>
      <c r="L50" s="76">
        <f>J50*K50</f>
        <v>0</v>
      </c>
    </row>
    <row r="51" spans="1:12" ht="25.5" customHeight="1" thickBot="1" x14ac:dyDescent="0.2">
      <c r="A51" s="36">
        <v>27</v>
      </c>
      <c r="B51" s="32" t="s">
        <v>60</v>
      </c>
      <c r="C51" s="3" t="s">
        <v>54</v>
      </c>
      <c r="D51" s="44" t="s">
        <v>31</v>
      </c>
      <c r="E51" s="69"/>
      <c r="F51" s="70">
        <v>2</v>
      </c>
      <c r="G51" s="70">
        <v>2</v>
      </c>
      <c r="H51" s="70">
        <v>2</v>
      </c>
      <c r="I51" s="92">
        <v>2</v>
      </c>
      <c r="J51" s="95">
        <f>SUM(E51:I51)</f>
        <v>8</v>
      </c>
      <c r="K51" s="125"/>
      <c r="L51" s="76">
        <f t="shared" ref="L51:L55" si="7">J51*K51</f>
        <v>0</v>
      </c>
    </row>
    <row r="52" spans="1:12" ht="25.5" customHeight="1" thickBot="1" x14ac:dyDescent="0.2">
      <c r="A52" s="23">
        <v>28</v>
      </c>
      <c r="B52" s="32" t="s">
        <v>61</v>
      </c>
      <c r="C52" s="3" t="s">
        <v>54</v>
      </c>
      <c r="D52" s="22" t="s">
        <v>31</v>
      </c>
      <c r="E52" s="14"/>
      <c r="F52" s="35">
        <v>5</v>
      </c>
      <c r="G52" s="35">
        <v>5</v>
      </c>
      <c r="H52" s="35">
        <v>5</v>
      </c>
      <c r="I52" s="93">
        <v>5</v>
      </c>
      <c r="J52" s="38">
        <f>SUM(E52:I52)</f>
        <v>20</v>
      </c>
      <c r="K52" s="125"/>
      <c r="L52" s="76">
        <f t="shared" si="7"/>
        <v>0</v>
      </c>
    </row>
    <row r="53" spans="1:12" ht="25.5" customHeight="1" thickBot="1" x14ac:dyDescent="0.2">
      <c r="A53" s="68">
        <v>29</v>
      </c>
      <c r="B53" s="32" t="s">
        <v>62</v>
      </c>
      <c r="C53" s="3" t="s">
        <v>54</v>
      </c>
      <c r="D53" s="71" t="s">
        <v>31</v>
      </c>
      <c r="E53" s="50">
        <v>2</v>
      </c>
      <c r="F53" s="51">
        <v>8</v>
      </c>
      <c r="G53" s="51">
        <v>8</v>
      </c>
      <c r="H53" s="51">
        <v>8</v>
      </c>
      <c r="I53" s="94">
        <v>6</v>
      </c>
      <c r="J53" s="95">
        <f>SUM(E53:I53)</f>
        <v>32</v>
      </c>
      <c r="K53" s="125"/>
      <c r="L53" s="76">
        <f t="shared" si="7"/>
        <v>0</v>
      </c>
    </row>
    <row r="54" spans="1:12" ht="25.5" customHeight="1" thickBot="1" x14ac:dyDescent="0.2">
      <c r="A54" s="36">
        <v>30</v>
      </c>
      <c r="B54" s="32" t="s">
        <v>63</v>
      </c>
      <c r="C54" s="3" t="s">
        <v>54</v>
      </c>
      <c r="D54" s="22" t="s">
        <v>31</v>
      </c>
      <c r="E54" s="26"/>
      <c r="F54" s="49">
        <v>1</v>
      </c>
      <c r="G54" s="49"/>
      <c r="H54" s="49"/>
      <c r="I54" s="89"/>
      <c r="J54" s="38">
        <f t="shared" ref="J54:J55" si="8">SUM(E54:I54)</f>
        <v>1</v>
      </c>
      <c r="K54" s="125"/>
      <c r="L54" s="76">
        <f t="shared" si="7"/>
        <v>0</v>
      </c>
    </row>
    <row r="55" spans="1:12" ht="33.75" customHeight="1" thickBot="1" x14ac:dyDescent="0.2">
      <c r="A55" s="75">
        <v>31</v>
      </c>
      <c r="B55" s="61" t="s">
        <v>64</v>
      </c>
      <c r="C55" s="42" t="s">
        <v>68</v>
      </c>
      <c r="D55" s="30" t="s">
        <v>19</v>
      </c>
      <c r="E55" s="26"/>
      <c r="F55" s="49">
        <v>10</v>
      </c>
      <c r="G55" s="49">
        <v>10</v>
      </c>
      <c r="H55" s="49">
        <v>10</v>
      </c>
      <c r="I55" s="89">
        <v>10</v>
      </c>
      <c r="J55" s="40">
        <f t="shared" si="8"/>
        <v>40</v>
      </c>
      <c r="K55" s="126"/>
      <c r="L55" s="76">
        <f t="shared" si="7"/>
        <v>0</v>
      </c>
    </row>
    <row r="56" spans="1:12" ht="29.25" customHeight="1" thickBot="1" x14ac:dyDescent="0.2">
      <c r="A56" s="29"/>
      <c r="B56" s="153" t="s">
        <v>28</v>
      </c>
      <c r="C56" s="153"/>
      <c r="D56" s="153"/>
      <c r="E56" s="153"/>
      <c r="F56" s="153"/>
      <c r="G56" s="153"/>
      <c r="H56" s="153"/>
      <c r="I56" s="153"/>
      <c r="J56" s="153"/>
      <c r="K56" s="155"/>
      <c r="L56" s="56">
        <f>SUM(L50:L55)</f>
        <v>0</v>
      </c>
    </row>
    <row r="57" spans="1:12" ht="13" x14ac:dyDescent="0.15">
      <c r="A57" s="97"/>
      <c r="B57" s="60"/>
      <c r="C57" s="107"/>
      <c r="D57" s="107"/>
      <c r="E57" s="107"/>
      <c r="F57" s="107"/>
      <c r="G57" s="107"/>
      <c r="H57" s="107"/>
      <c r="I57" s="107"/>
      <c r="J57" s="107"/>
      <c r="K57" s="111"/>
      <c r="L57" s="96"/>
    </row>
    <row r="58" spans="1:12" ht="14" thickBot="1" x14ac:dyDescent="0.2">
      <c r="A58" s="39"/>
      <c r="B58" s="66"/>
      <c r="C58" s="112"/>
      <c r="D58" s="112"/>
      <c r="E58" s="15"/>
      <c r="F58" s="112"/>
      <c r="G58" s="112"/>
      <c r="H58" s="112"/>
      <c r="I58" s="112"/>
      <c r="J58" s="112"/>
      <c r="K58" s="57"/>
      <c r="L58" s="96"/>
    </row>
    <row r="59" spans="1:12" ht="24" customHeight="1" thickBot="1" x14ac:dyDescent="0.2">
      <c r="A59" s="156" t="s">
        <v>1</v>
      </c>
      <c r="B59" s="113"/>
      <c r="C59" s="17"/>
      <c r="D59" s="16"/>
      <c r="E59" s="158" t="s">
        <v>23</v>
      </c>
      <c r="F59" s="159"/>
      <c r="G59" s="159"/>
      <c r="H59" s="159"/>
      <c r="I59" s="159"/>
      <c r="J59" s="162" t="s">
        <v>2</v>
      </c>
      <c r="K59" s="164" t="s">
        <v>35</v>
      </c>
      <c r="L59" s="169" t="s">
        <v>4</v>
      </c>
    </row>
    <row r="60" spans="1:12" ht="27" thickBot="1" x14ac:dyDescent="0.2">
      <c r="A60" s="157"/>
      <c r="B60" s="84" t="s">
        <v>30</v>
      </c>
      <c r="C60" s="30" t="s">
        <v>17</v>
      </c>
      <c r="D60" s="2" t="s">
        <v>6</v>
      </c>
      <c r="E60" s="65">
        <v>2025</v>
      </c>
      <c r="F60" s="17">
        <v>2026</v>
      </c>
      <c r="G60" s="17">
        <v>2027</v>
      </c>
      <c r="H60" s="17">
        <v>2028</v>
      </c>
      <c r="I60" s="17">
        <v>2029</v>
      </c>
      <c r="J60" s="163"/>
      <c r="K60" s="172"/>
      <c r="L60" s="170" t="s">
        <v>7</v>
      </c>
    </row>
    <row r="61" spans="1:12" ht="29" thickBot="1" x14ac:dyDescent="0.2">
      <c r="A61" s="5">
        <v>32</v>
      </c>
      <c r="B61" s="108" t="s">
        <v>66</v>
      </c>
      <c r="C61" s="44" t="s">
        <v>18</v>
      </c>
      <c r="D61" s="109" t="s">
        <v>19</v>
      </c>
      <c r="E61" s="86"/>
      <c r="F61" s="87">
        <v>40</v>
      </c>
      <c r="G61" s="87">
        <v>40</v>
      </c>
      <c r="H61" s="87">
        <v>40</v>
      </c>
      <c r="I61" s="88">
        <v>30</v>
      </c>
      <c r="J61" s="90">
        <f>SUM(E61:I61)</f>
        <v>150</v>
      </c>
      <c r="K61" s="127"/>
      <c r="L61" s="54">
        <f>J61*K61</f>
        <v>0</v>
      </c>
    </row>
    <row r="62" spans="1:12" ht="24.75" customHeight="1" thickBot="1" x14ac:dyDescent="0.2">
      <c r="A62" s="36">
        <v>33</v>
      </c>
      <c r="B62" s="106" t="s">
        <v>67</v>
      </c>
      <c r="C62" s="71" t="s">
        <v>18</v>
      </c>
      <c r="D62" s="107" t="s">
        <v>19</v>
      </c>
      <c r="E62" s="69"/>
      <c r="F62" s="70">
        <v>20</v>
      </c>
      <c r="G62" s="70">
        <v>20</v>
      </c>
      <c r="H62" s="70">
        <v>20</v>
      </c>
      <c r="I62" s="92">
        <v>15</v>
      </c>
      <c r="J62" s="90">
        <f>SUM(E62:I62)</f>
        <v>75</v>
      </c>
      <c r="K62" s="122"/>
      <c r="L62" s="54">
        <f>J62*K62</f>
        <v>0</v>
      </c>
    </row>
    <row r="63" spans="1:12" ht="28.5" customHeight="1" thickBot="1" x14ac:dyDescent="0.2">
      <c r="A63" s="152" t="s">
        <v>28</v>
      </c>
      <c r="B63" s="153"/>
      <c r="C63" s="154"/>
      <c r="D63" s="153"/>
      <c r="E63" s="153"/>
      <c r="F63" s="153"/>
      <c r="G63" s="153"/>
      <c r="H63" s="153"/>
      <c r="I63" s="153"/>
      <c r="J63" s="153"/>
      <c r="K63" s="155"/>
      <c r="L63" s="56">
        <f>SUM(L61:L62)</f>
        <v>0</v>
      </c>
    </row>
    <row r="64" spans="1:12" ht="13" x14ac:dyDescent="0.15">
      <c r="A64" s="39"/>
      <c r="B64" s="60"/>
      <c r="C64" s="107"/>
      <c r="D64" s="107"/>
      <c r="E64" s="107"/>
      <c r="F64" s="107"/>
      <c r="G64" s="107"/>
      <c r="H64" s="107"/>
      <c r="I64" s="107"/>
      <c r="J64" s="107"/>
      <c r="K64" s="111"/>
      <c r="L64" s="96"/>
    </row>
    <row r="65" spans="1:17" ht="14" thickBot="1" x14ac:dyDescent="0.2">
      <c r="A65" s="97"/>
      <c r="B65" s="66"/>
      <c r="C65" s="107"/>
      <c r="D65" s="107"/>
      <c r="E65" s="15"/>
      <c r="F65" s="107"/>
      <c r="G65" s="107"/>
      <c r="H65" s="107"/>
      <c r="I65" s="107"/>
      <c r="J65" s="114"/>
      <c r="K65" s="10"/>
      <c r="L65" s="99"/>
    </row>
    <row r="66" spans="1:17" ht="31.5" customHeight="1" thickBot="1" x14ac:dyDescent="0.2">
      <c r="A66" s="152" t="s">
        <v>36</v>
      </c>
      <c r="B66" s="153"/>
      <c r="C66" s="153"/>
      <c r="D66" s="153"/>
      <c r="E66" s="153"/>
      <c r="F66" s="153"/>
      <c r="G66" s="153"/>
      <c r="H66" s="153"/>
      <c r="I66" s="153"/>
      <c r="J66" s="153"/>
      <c r="K66" s="155"/>
      <c r="L66" s="56">
        <f>L30+L39+L45+L56+L63</f>
        <v>0</v>
      </c>
    </row>
    <row r="67" spans="1:17" ht="31.5" customHeight="1" thickBot="1" x14ac:dyDescent="0.2">
      <c r="A67" s="131"/>
      <c r="B67" s="128"/>
      <c r="C67" s="128"/>
      <c r="D67" s="128"/>
      <c r="E67" s="128"/>
      <c r="F67" s="128"/>
      <c r="G67" s="128"/>
      <c r="H67" s="128"/>
      <c r="I67" s="128"/>
      <c r="J67" s="128"/>
      <c r="K67" s="128"/>
      <c r="L67" s="129"/>
    </row>
    <row r="68" spans="1:17" ht="17.25" customHeight="1" thickBot="1" x14ac:dyDescent="0.2">
      <c r="A68" s="132"/>
      <c r="B68" s="135" t="s">
        <v>80</v>
      </c>
      <c r="C68" s="116"/>
      <c r="D68" s="116"/>
      <c r="E68" s="116"/>
      <c r="F68" s="116"/>
      <c r="G68" s="116"/>
      <c r="H68" s="116"/>
      <c r="I68" s="116"/>
      <c r="J68" s="116"/>
      <c r="K68" s="116"/>
      <c r="L68" s="136"/>
    </row>
    <row r="69" spans="1:17" ht="16.5" customHeight="1" x14ac:dyDescent="0.15">
      <c r="A69" s="132"/>
      <c r="B69" s="134" t="s">
        <v>81</v>
      </c>
      <c r="C69" s="179"/>
      <c r="D69" s="179"/>
      <c r="E69" s="179"/>
      <c r="F69" s="179"/>
      <c r="G69" s="179"/>
      <c r="H69" s="179"/>
      <c r="I69" s="179"/>
      <c r="J69" s="179"/>
      <c r="K69" s="180"/>
      <c r="L69" s="136"/>
    </row>
    <row r="70" spans="1:17" ht="18" customHeight="1" x14ac:dyDescent="0.15">
      <c r="A70" s="132"/>
      <c r="B70" s="130" t="s">
        <v>82</v>
      </c>
      <c r="C70" s="177"/>
      <c r="D70" s="177"/>
      <c r="E70" s="177"/>
      <c r="F70" s="177"/>
      <c r="G70" s="177"/>
      <c r="H70" s="177"/>
      <c r="I70" s="177"/>
      <c r="J70" s="177"/>
      <c r="K70" s="178"/>
      <c r="L70" s="136"/>
    </row>
    <row r="71" spans="1:17" ht="15.75" customHeight="1" x14ac:dyDescent="0.15">
      <c r="A71" s="132"/>
      <c r="B71" s="130" t="s">
        <v>83</v>
      </c>
      <c r="C71" s="177"/>
      <c r="D71" s="177"/>
      <c r="E71" s="177"/>
      <c r="F71" s="177"/>
      <c r="G71" s="177"/>
      <c r="H71" s="177"/>
      <c r="I71" s="177"/>
      <c r="J71" s="177"/>
      <c r="K71" s="178"/>
      <c r="L71" s="136"/>
    </row>
    <row r="72" spans="1:17" ht="15.75" customHeight="1" x14ac:dyDescent="0.15">
      <c r="A72" s="132"/>
      <c r="B72" s="130" t="s">
        <v>85</v>
      </c>
      <c r="C72" s="177"/>
      <c r="D72" s="177"/>
      <c r="E72" s="177"/>
      <c r="F72" s="177"/>
      <c r="G72" s="177"/>
      <c r="H72" s="177"/>
      <c r="I72" s="177"/>
      <c r="J72" s="177"/>
      <c r="K72" s="178"/>
      <c r="L72" s="136"/>
    </row>
    <row r="73" spans="1:17" ht="36.75" customHeight="1" x14ac:dyDescent="0.15">
      <c r="A73" s="132"/>
      <c r="B73" s="130" t="s">
        <v>84</v>
      </c>
      <c r="C73" s="177"/>
      <c r="D73" s="177"/>
      <c r="E73" s="177"/>
      <c r="F73" s="177"/>
      <c r="G73" s="177"/>
      <c r="H73" s="177"/>
      <c r="I73" s="177"/>
      <c r="J73" s="177"/>
      <c r="K73" s="178"/>
      <c r="L73" s="136"/>
    </row>
    <row r="74" spans="1:17" ht="14" thickBot="1" x14ac:dyDescent="0.2">
      <c r="A74" s="133"/>
      <c r="B74" s="117"/>
      <c r="C74" s="117"/>
      <c r="D74" s="117"/>
      <c r="E74" s="117"/>
      <c r="F74" s="117"/>
      <c r="G74" s="117"/>
      <c r="H74" s="117"/>
      <c r="I74" s="117"/>
      <c r="J74" s="117"/>
      <c r="K74" s="117"/>
      <c r="L74" s="137"/>
    </row>
    <row r="75" spans="1:17" x14ac:dyDescent="0.15">
      <c r="A75" s="97"/>
      <c r="B75" s="113"/>
      <c r="L75" s="102"/>
    </row>
    <row r="76" spans="1:17" x14ac:dyDescent="0.15">
      <c r="A76" s="97"/>
      <c r="B76" s="115" t="s">
        <v>39</v>
      </c>
      <c r="L76" s="102"/>
    </row>
    <row r="77" spans="1:17" x14ac:dyDescent="0.15">
      <c r="A77" s="97"/>
      <c r="B77" s="146" t="s">
        <v>57</v>
      </c>
      <c r="C77" s="146"/>
      <c r="D77" s="146"/>
      <c r="E77" s="146"/>
      <c r="F77" s="146"/>
      <c r="G77" s="146"/>
      <c r="H77" s="146"/>
      <c r="I77" s="146"/>
      <c r="J77" s="146"/>
      <c r="K77" s="146"/>
      <c r="L77" s="147"/>
    </row>
    <row r="78" spans="1:17" x14ac:dyDescent="0.15">
      <c r="A78" s="97"/>
      <c r="B78" s="175"/>
      <c r="C78" s="175"/>
      <c r="D78" s="175"/>
      <c r="E78" s="175"/>
      <c r="F78" s="175"/>
      <c r="G78" s="175"/>
      <c r="H78" s="175"/>
      <c r="I78" s="175"/>
      <c r="J78" s="175"/>
      <c r="K78" s="175"/>
      <c r="L78" s="176"/>
    </row>
    <row r="79" spans="1:17" ht="28.5" customHeight="1" x14ac:dyDescent="0.15">
      <c r="A79" s="97"/>
      <c r="B79" s="146" t="s">
        <v>58</v>
      </c>
      <c r="C79" s="146"/>
      <c r="D79" s="146"/>
      <c r="E79" s="146"/>
      <c r="F79" s="146"/>
      <c r="G79" s="146"/>
      <c r="H79" s="146"/>
      <c r="I79" s="146"/>
      <c r="J79" s="146"/>
      <c r="K79" s="146"/>
      <c r="L79" s="147"/>
      <c r="M79" s="100"/>
      <c r="N79" s="100"/>
      <c r="O79" s="100"/>
      <c r="P79" s="100"/>
      <c r="Q79" s="100"/>
    </row>
    <row r="80" spans="1:17" x14ac:dyDescent="0.15">
      <c r="A80" s="97"/>
      <c r="B80" s="144"/>
      <c r="C80" s="144"/>
      <c r="D80" s="144"/>
      <c r="E80" s="144"/>
      <c r="F80" s="144"/>
      <c r="G80" s="144"/>
      <c r="H80" s="144"/>
      <c r="I80" s="144"/>
      <c r="J80" s="144"/>
      <c r="K80" s="144"/>
      <c r="L80" s="145"/>
    </row>
    <row r="81" spans="1:35" ht="28.5" customHeight="1" x14ac:dyDescent="0.15">
      <c r="A81" s="97"/>
      <c r="B81" s="146" t="s">
        <v>55</v>
      </c>
      <c r="C81" s="146"/>
      <c r="D81" s="146"/>
      <c r="E81" s="146"/>
      <c r="F81" s="146"/>
      <c r="G81" s="146"/>
      <c r="H81" s="146"/>
      <c r="I81" s="146"/>
      <c r="J81" s="146"/>
      <c r="K81" s="146"/>
      <c r="L81" s="147"/>
      <c r="M81" s="100"/>
      <c r="N81" s="100"/>
      <c r="O81" s="100"/>
      <c r="P81" s="100"/>
      <c r="Q81" s="100"/>
      <c r="R81" s="100"/>
      <c r="S81" s="100"/>
      <c r="T81" s="100"/>
      <c r="U81" s="100"/>
      <c r="V81" s="100"/>
      <c r="W81" s="100"/>
      <c r="X81" s="100"/>
      <c r="Y81" s="100"/>
      <c r="Z81" s="100"/>
      <c r="AA81" s="100"/>
      <c r="AB81" s="100"/>
      <c r="AC81" s="100"/>
      <c r="AD81" s="100"/>
      <c r="AE81" s="100"/>
      <c r="AF81" s="100"/>
      <c r="AG81" s="100"/>
      <c r="AH81" s="100"/>
      <c r="AI81" s="100"/>
    </row>
    <row r="82" spans="1:35" x14ac:dyDescent="0.15">
      <c r="A82" s="97"/>
      <c r="B82" s="144"/>
      <c r="C82" s="144"/>
      <c r="D82" s="144"/>
      <c r="E82" s="144"/>
      <c r="F82" s="144"/>
      <c r="G82" s="144"/>
      <c r="H82" s="144"/>
      <c r="I82" s="144"/>
      <c r="J82" s="144"/>
      <c r="K82" s="144"/>
      <c r="L82" s="145"/>
    </row>
    <row r="83" spans="1:35" ht="28" customHeight="1" x14ac:dyDescent="0.15">
      <c r="A83" s="97"/>
      <c r="B83" s="146" t="s">
        <v>56</v>
      </c>
      <c r="C83" s="146"/>
      <c r="D83" s="146"/>
      <c r="E83" s="146"/>
      <c r="F83" s="146"/>
      <c r="G83" s="146"/>
      <c r="H83" s="146"/>
      <c r="I83" s="146"/>
      <c r="J83" s="146"/>
      <c r="K83" s="146"/>
      <c r="L83" s="147"/>
      <c r="M83" s="101"/>
      <c r="N83" s="101"/>
      <c r="O83" s="101"/>
    </row>
    <row r="84" spans="1:35" x14ac:dyDescent="0.15">
      <c r="A84" s="97"/>
      <c r="B84" s="144"/>
      <c r="C84" s="144"/>
      <c r="D84" s="144"/>
      <c r="E84" s="144"/>
      <c r="F84" s="144"/>
      <c r="G84" s="144"/>
      <c r="H84" s="144"/>
      <c r="I84" s="144"/>
      <c r="J84" s="144"/>
      <c r="K84" s="144"/>
      <c r="L84" s="145"/>
    </row>
    <row r="85" spans="1:35" ht="24" customHeight="1" x14ac:dyDescent="0.15">
      <c r="A85" s="97"/>
      <c r="B85" s="146" t="s">
        <v>59</v>
      </c>
      <c r="C85" s="146"/>
      <c r="D85" s="146"/>
      <c r="E85" s="146"/>
      <c r="F85" s="146"/>
      <c r="G85" s="146"/>
      <c r="H85" s="146"/>
      <c r="I85" s="146"/>
      <c r="J85" s="146"/>
      <c r="K85" s="146"/>
      <c r="L85" s="147"/>
      <c r="M85" s="101"/>
      <c r="N85" s="101"/>
      <c r="O85" s="101"/>
    </row>
    <row r="86" spans="1:35" x14ac:dyDescent="0.15">
      <c r="A86" s="97"/>
      <c r="B86" s="144"/>
      <c r="C86" s="144"/>
      <c r="D86" s="144"/>
      <c r="E86" s="144"/>
      <c r="F86" s="144"/>
      <c r="G86" s="144"/>
      <c r="H86" s="144"/>
      <c r="I86" s="144"/>
      <c r="J86" s="144"/>
      <c r="K86" s="144"/>
      <c r="L86" s="145"/>
    </row>
    <row r="87" spans="1:35" ht="35.25" customHeight="1" x14ac:dyDescent="0.15">
      <c r="A87" s="97"/>
      <c r="B87" s="146" t="s">
        <v>77</v>
      </c>
      <c r="C87" s="146"/>
      <c r="D87" s="146"/>
      <c r="E87" s="146"/>
      <c r="F87" s="146"/>
      <c r="G87" s="146"/>
      <c r="H87" s="146"/>
      <c r="I87" s="146"/>
      <c r="J87" s="146"/>
      <c r="K87" s="146"/>
      <c r="L87" s="147"/>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row>
    <row r="88" spans="1:35" x14ac:dyDescent="0.15">
      <c r="A88" s="97"/>
      <c r="B88" s="144"/>
      <c r="C88" s="144"/>
      <c r="D88" s="144"/>
      <c r="E88" s="144"/>
      <c r="F88" s="144"/>
      <c r="G88" s="144"/>
      <c r="H88" s="144"/>
      <c r="I88" s="144"/>
      <c r="J88" s="144"/>
      <c r="K88" s="144"/>
      <c r="L88" s="145"/>
    </row>
    <row r="89" spans="1:35" x14ac:dyDescent="0.15">
      <c r="A89" s="97"/>
      <c r="B89" s="140" t="s">
        <v>40</v>
      </c>
      <c r="C89" s="140"/>
      <c r="D89" s="140"/>
      <c r="E89" s="140"/>
      <c r="F89" s="140"/>
      <c r="G89" s="140"/>
      <c r="H89" s="140"/>
      <c r="I89" s="140"/>
      <c r="J89" s="140"/>
      <c r="K89" s="140"/>
      <c r="L89" s="141"/>
    </row>
    <row r="90" spans="1:35" x14ac:dyDescent="0.15">
      <c r="A90" s="97"/>
      <c r="B90" s="144"/>
      <c r="C90" s="144"/>
      <c r="D90" s="144"/>
      <c r="E90" s="144"/>
      <c r="F90" s="144"/>
      <c r="G90" s="144"/>
      <c r="H90" s="144"/>
      <c r="I90" s="144"/>
      <c r="J90" s="144"/>
      <c r="K90" s="144"/>
      <c r="L90" s="145"/>
    </row>
    <row r="91" spans="1:35" x14ac:dyDescent="0.15">
      <c r="A91" s="97"/>
      <c r="B91" s="148" t="s">
        <v>79</v>
      </c>
      <c r="C91" s="148"/>
      <c r="D91" s="148"/>
      <c r="E91" s="148"/>
      <c r="F91" s="148"/>
      <c r="G91" s="148"/>
      <c r="H91" s="148"/>
      <c r="I91" s="148"/>
      <c r="J91" s="148"/>
      <c r="K91" s="148"/>
      <c r="L91" s="149"/>
    </row>
    <row r="92" spans="1:35" ht="13" thickBot="1" x14ac:dyDescent="0.2">
      <c r="A92" s="103"/>
      <c r="B92" s="138"/>
      <c r="C92" s="138"/>
      <c r="D92" s="138"/>
      <c r="E92" s="138"/>
      <c r="F92" s="138"/>
      <c r="G92" s="138"/>
      <c r="H92" s="138"/>
      <c r="I92" s="138"/>
      <c r="J92" s="138"/>
      <c r="K92" s="138"/>
      <c r="L92" s="139"/>
    </row>
  </sheetData>
  <sheetProtection algorithmName="SHA-512" hashValue="N9uHeM6cSHqW+CN9fbQtxTEKLgRVbEf8rmTNo6Q74BfucwJPDqIXCv/pySzXOhpaQiHkb+PRlfh2gr7Euid00Q==" saltValue="P8koc2HqQVJreH0iDzeCaw==" spinCount="100000" sheet="1" objects="1" scenarios="1"/>
  <mergeCells count="56">
    <mergeCell ref="L33:L34"/>
    <mergeCell ref="B80:L80"/>
    <mergeCell ref="B78:L78"/>
    <mergeCell ref="C73:K73"/>
    <mergeCell ref="C69:K69"/>
    <mergeCell ref="C70:K70"/>
    <mergeCell ref="C71:K71"/>
    <mergeCell ref="C72:K72"/>
    <mergeCell ref="A8:A9"/>
    <mergeCell ref="E8:I8"/>
    <mergeCell ref="J8:J9"/>
    <mergeCell ref="K8:K9"/>
    <mergeCell ref="L59:L60"/>
    <mergeCell ref="A48:A49"/>
    <mergeCell ref="E48:I48"/>
    <mergeCell ref="J48:J49"/>
    <mergeCell ref="K48:K49"/>
    <mergeCell ref="L48:L49"/>
    <mergeCell ref="E59:I59"/>
    <mergeCell ref="J59:J60"/>
    <mergeCell ref="K59:K60"/>
    <mergeCell ref="L42:L43"/>
    <mergeCell ref="A33:A34"/>
    <mergeCell ref="E33:I33"/>
    <mergeCell ref="B84:L84"/>
    <mergeCell ref="B82:L82"/>
    <mergeCell ref="L8:L9"/>
    <mergeCell ref="A63:K63"/>
    <mergeCell ref="A66:K66"/>
    <mergeCell ref="B56:K56"/>
    <mergeCell ref="A45:K45"/>
    <mergeCell ref="B30:K30"/>
    <mergeCell ref="A39:K39"/>
    <mergeCell ref="A42:A43"/>
    <mergeCell ref="E42:I42"/>
    <mergeCell ref="J42:J43"/>
    <mergeCell ref="K42:K43"/>
    <mergeCell ref="A59:A60"/>
    <mergeCell ref="J33:J34"/>
    <mergeCell ref="K33:K34"/>
    <mergeCell ref="B92:L92"/>
    <mergeCell ref="B89:L89"/>
    <mergeCell ref="A2:L2"/>
    <mergeCell ref="A4:L4"/>
    <mergeCell ref="A5:L5"/>
    <mergeCell ref="A6:L6"/>
    <mergeCell ref="B86:L86"/>
    <mergeCell ref="B87:L87"/>
    <mergeCell ref="B88:L88"/>
    <mergeCell ref="B90:L90"/>
    <mergeCell ref="B91:L91"/>
    <mergeCell ref="B77:L77"/>
    <mergeCell ref="B79:L79"/>
    <mergeCell ref="B81:L81"/>
    <mergeCell ref="B83:L83"/>
    <mergeCell ref="B85:L85"/>
  </mergeCells>
  <pageMargins left="0.70866141732283472" right="0.70866141732283472" top="0.74803149606299213" bottom="0.74803149606299213" header="0.31496062992125984" footer="0.31496062992125984"/>
  <pageSetup paperSize="9" scale="3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1f4ca02-a417-4920-a040-35718d15cf76">SW00-254672864-803</_dlc_DocId>
    <_dlc_DocIdUrl xmlns="d1f4ca02-a417-4920-a040-35718d15cf76">
      <Url>https://samenwerken.sp01.intranet.rws.nl/sites/M241218699/_layouts/15/DocIdRedir.aspx?ID=SW00-254672864-803</Url>
      <Description>SW00-254672864-803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BF8AA5DA9C3C42A094C43AFFDC9598" ma:contentTypeVersion="4" ma:contentTypeDescription="Een nieuw document maken." ma:contentTypeScope="" ma:versionID="7e4cba8c6084fb23144bdd9dde5f7b89">
  <xsd:schema xmlns:xsd="http://www.w3.org/2001/XMLSchema" xmlns:xs="http://www.w3.org/2001/XMLSchema" xmlns:p="http://schemas.microsoft.com/office/2006/metadata/properties" xmlns:ns2="d1f4ca02-a417-4920-a040-35718d15cf76" targetNamespace="http://schemas.microsoft.com/office/2006/metadata/properties" ma:root="true" ma:fieldsID="a9482fd9d31b3f00726aa625ddb58e46" ns2:_="">
    <xsd:import namespace="d1f4ca02-a417-4920-a040-35718d15cf76"/>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4ca02-a417-4920-a040-35718d15cf76" elementFormDefault="qualified">
    <xsd:import namespace="http://schemas.microsoft.com/office/2006/documentManagement/types"/>
    <xsd:import namespace="http://schemas.microsoft.com/office/infopath/2007/PartnerControls"/>
    <xsd:element name="_dlc_DocId" ma:index="4" nillable="true" ma:displayName="Waarde van de document-id" ma:description="De waarde van de document-id die aan dit item is toegewezen." ma:internalName="_dlc_DocId" ma:readOnly="true">
      <xsd:simpleType>
        <xsd:restriction base="dms:Text"/>
      </xsd:simpleType>
    </xsd:element>
    <xsd:element name="_dlc_DocIdUrl" ma:index="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Id blijven behouden" ma:description="Id behouden tijdens toevoegen." ma:hidden="true" ma:internalName="_dlc_DocIdPersistId" ma:readOnly="true">
      <xsd:simpleType>
        <xsd:restriction base="dms:Boolean"/>
      </xsd:simpleType>
    </xsd:element>
    <xsd:element name="SharedWithUsers" ma:index="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45AB5-F1BD-41C0-AE9B-6DF9242EE72F}">
  <ds:schemaRefs>
    <ds:schemaRef ds:uri="http://purl.org/dc/terms/"/>
    <ds:schemaRef ds:uri="d1f4ca02-a417-4920-a040-35718d15cf76"/>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55871E9-69BD-4A10-A639-5B06AAF7BC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4ca02-a417-4920-a040-35718d15cf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F0651F-7976-455F-B58A-1D0745F0F0D8}">
  <ds:schemaRefs>
    <ds:schemaRef ds:uri="http://schemas.microsoft.com/sharepoint/events"/>
  </ds:schemaRefs>
</ds:datastoreItem>
</file>

<file path=customXml/itemProps4.xml><?xml version="1.0" encoding="utf-8"?>
<ds:datastoreItem xmlns:ds="http://schemas.openxmlformats.org/officeDocument/2006/customXml" ds:itemID="{E6095A57-87B8-4F7C-8660-68564D488C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Staat van prijzen per eenheid</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van Dooren</dc:creator>
  <cp:lastModifiedBy>Oostvogel, Michiel (RWS PPO)</cp:lastModifiedBy>
  <cp:lastPrinted>2025-06-02T14:45:34Z</cp:lastPrinted>
  <dcterms:created xsi:type="dcterms:W3CDTF">2017-05-15T09:34:10Z</dcterms:created>
  <dcterms:modified xsi:type="dcterms:W3CDTF">2025-06-10T10:40:02Z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31129545 Onderhoud Staal Staat van prijzen per eenheid_concept.xlsx</vt:lpwstr>
  </property>
  <property fmtid="{D5CDD505-2E9C-101B-9397-08002B2CF9AE}" pid="3" name="ContentTypeId">
    <vt:lpwstr>0x0101007ABF8AA5DA9C3C42A094C43AFFDC9598</vt:lpwstr>
  </property>
  <property fmtid="{D5CDD505-2E9C-101B-9397-08002B2CF9AE}" pid="4" name="_dlc_DocIdItemGuid">
    <vt:lpwstr>395f6618-9a6c-4363-97ea-b10d5cce8b67</vt:lpwstr>
  </property>
</Properties>
</file>