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5\31202993 B&amp;O GMS na 15-4-2025\Aanbestedingsleidraad\bijlagen bij AL\"/>
    </mc:Choice>
  </mc:AlternateContent>
  <xr:revisionPtr revIDLastSave="0" documentId="13_ncr:1_{53A88FAE-9579-4C10-A73E-FEF34AA7CB5E}" xr6:coauthVersionLast="47" xr6:coauthVersionMax="47" xr10:uidLastSave="{00000000-0000-0000-0000-000000000000}"/>
  <bookViews>
    <workbookView xWindow="19090" yWindow="-110" windowWidth="25820" windowHeight="14020" xr2:uid="{00000000-000D-0000-FFFF-FFFF00000000}"/>
  </bookViews>
  <sheets>
    <sheet name="Bijlage I" sheetId="1" r:id="rId1"/>
  </sheets>
  <definedNames>
    <definedName name="_Toc189129810" localSheetId="0">'Bijlage I'!$A$1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5" i="1"/>
  <c r="D8" i="1"/>
  <c r="D7" i="1"/>
  <c r="D6" i="1"/>
  <c r="D18" i="1"/>
  <c r="D17" i="1"/>
  <c r="D16" i="1"/>
  <c r="D15" i="1"/>
  <c r="D14" i="1"/>
  <c r="D22" i="1" l="1"/>
  <c r="D11" i="1"/>
  <c r="D24" i="1" l="1"/>
</calcChain>
</file>

<file path=xl/sharedStrings.xml><?xml version="1.0" encoding="utf-8"?>
<sst xmlns="http://schemas.openxmlformats.org/spreadsheetml/2006/main" count="48" uniqueCount="45">
  <si>
    <r>
      <t>Directe kosten* Meerjarig Onderhoud</t>
    </r>
    <r>
      <rPr>
        <sz val="9"/>
        <color rgb="FF000000"/>
        <rFont val="Verdana"/>
        <family val="2"/>
      </rPr>
      <t xml:space="preserve"> </t>
    </r>
  </si>
  <si>
    <r>
      <t>Indirecte kosten* Meerjarig Onderhoud</t>
    </r>
    <r>
      <rPr>
        <sz val="9"/>
        <color rgb="FF000000"/>
        <rFont val="Verdana"/>
        <family val="2"/>
      </rPr>
      <t xml:space="preserve"> </t>
    </r>
  </si>
  <si>
    <t>Eenmalige kosten</t>
  </si>
  <si>
    <t>Uitvoeringskosten situatie A1 en A2</t>
  </si>
  <si>
    <t>Uitvoeringskosten situatie A3 en A4</t>
  </si>
  <si>
    <t>Projectmanagementkosten (incl. staf/koepel) situatie A1 en A2</t>
  </si>
  <si>
    <t>Projectmanagementkosten (incl. staf/koepel) situatie A3 en A4</t>
  </si>
  <si>
    <t>fictieve prijs</t>
  </si>
  <si>
    <t>Prijs t.b.v. de Basisovereenkomst</t>
  </si>
  <si>
    <t>Subtotaal A Prijs tbv berekening Fictieve inschrijfsom</t>
  </si>
  <si>
    <t>Toelichting totstandkoming fictieve prijs</t>
  </si>
  <si>
    <t>A1</t>
  </si>
  <si>
    <t>A2</t>
  </si>
  <si>
    <t>A3</t>
  </si>
  <si>
    <t>A4</t>
  </si>
  <si>
    <t>N.v.t.</t>
  </si>
  <si>
    <t>prijs volgnummer B6 x 40%</t>
  </si>
  <si>
    <t>prijs volgnummer B7 x 60%</t>
  </si>
  <si>
    <t>prijs volgnummer B8 x 40%</t>
  </si>
  <si>
    <t>prijs volgnummer B9 x 60%</t>
  </si>
  <si>
    <t>Subtotaal B Prijs tbv berekening Fictieve inschrijfsom</t>
  </si>
  <si>
    <t>B5</t>
  </si>
  <si>
    <t>B6</t>
  </si>
  <si>
    <t>B7</t>
  </si>
  <si>
    <t>B8</t>
  </si>
  <si>
    <t>B9</t>
  </si>
  <si>
    <t>B10</t>
  </si>
  <si>
    <t>B11</t>
  </si>
  <si>
    <t>Alle oranje velden hieronder invullen</t>
  </si>
  <si>
    <t>* Begrippen conform Standaardsystematiek voor kostenramingen (SSK2018) uitgegeven door CROW. Bij de indirecte kosten dienen - in afwijking van de SSK - Projectmanagementkosten separaat te worden opgenomen. Indien de inschrijver meent te moeten inschrijven met een projectkorting dan moet deze volledig in de post winst worden opgenomen.</t>
  </si>
  <si>
    <t>prijs volgnummer A1 x 10%</t>
  </si>
  <si>
    <t>prijs volgnummer A2 x 20%</t>
  </si>
  <si>
    <t>prijs volgnummer A3 x 30%</t>
  </si>
  <si>
    <t>prijs volgnummer A4 x 40%</t>
  </si>
  <si>
    <t>postnummer</t>
  </si>
  <si>
    <t>Vaste prijs beheer en onderhoud GMS bij aantal operationele GMS-meetstations 325 t/m 246 (=100%)</t>
  </si>
  <si>
    <t>Vaste prijs beheer en onderhoud GMS bij aantal operationele GMS-meetstations 245 t/m 161 (=75%)</t>
  </si>
  <si>
    <t>Vaste prijs beheer en onderhoud GMS bij aantal operationele GMS-meetstations 160 t/m 81 (=50%)</t>
  </si>
  <si>
    <t>Vaste prijs beheer en onderhoud GMS bij aantal operationele GMS-meetstations 80 t/m 1 (=25%)</t>
  </si>
  <si>
    <t>AKWR (Algemene kosten-Winst-Risico)  (maximaal 14% toegestaan) situatie A1 en A2</t>
  </si>
  <si>
    <t>AKWR (Algemene kosten-Winst-Risico)  (maximaal 14% toegestaan) situatie A3 en A4</t>
  </si>
  <si>
    <t>prijs volgnummer (B5+B7+B9) x 60%</t>
  </si>
  <si>
    <t>prijs volgnummer (B5+B6+B8) x 40%</t>
  </si>
  <si>
    <t>Fictieve gestaffelde Inschrijvingssom (Subtotaal A (cel D11) +B (cel D22):</t>
  </si>
  <si>
    <r>
      <t>Bijlage I</t>
    </r>
    <r>
      <rPr>
        <b/>
        <sz val="10"/>
        <color rgb="FF000000"/>
        <rFont val="Times New Roman"/>
        <family val="1"/>
      </rPr>
      <t xml:space="preserve">  </t>
    </r>
    <r>
      <rPr>
        <b/>
        <sz val="10"/>
        <color rgb="FF000000"/>
        <rFont val="Verdana"/>
        <family val="2"/>
      </rPr>
      <t xml:space="preserve">Format Concept staat van ontleding van de inschrijfsom, </t>
    </r>
    <r>
      <rPr>
        <b/>
        <sz val="10"/>
        <color rgb="FFFF0000"/>
        <rFont val="Verdana"/>
        <family val="2"/>
      </rPr>
      <t>versie 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</si>
</sst>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Verdana"/>
      <family val="2"/>
      <scheme val="major"/>
    </font>
    <font>
      <sz val="8"/>
      <name val="Verdana"/>
      <family val="2"/>
    </font>
    <font>
      <b/>
      <i/>
      <sz val="9"/>
      <color rgb="FF000000"/>
      <name val="Verdana"/>
      <family val="2"/>
    </font>
    <font>
      <i/>
      <sz val="9"/>
      <color rgb="FF000000"/>
      <name val="Verdana"/>
      <family val="2"/>
      <scheme val="major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0" xfId="0" applyFont="1" applyFill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0" xfId="0" applyFill="1"/>
    <xf numFmtId="164" fontId="5" fillId="3" borderId="1" xfId="0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164" fontId="8" fillId="3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4" fontId="1" fillId="3" borderId="0" xfId="0" applyNumberFormat="1" applyFont="1" applyFill="1" applyAlignment="1">
      <alignment vertical="top" wrapText="1"/>
    </xf>
    <xf numFmtId="164" fontId="1" fillId="6" borderId="2" xfId="0" applyNumberFormat="1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164" fontId="5" fillId="3" borderId="7" xfId="0" applyNumberFormat="1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top" wrapText="1"/>
    </xf>
    <xf numFmtId="164" fontId="8" fillId="3" borderId="7" xfId="0" applyNumberFormat="1" applyFont="1" applyFill="1" applyBorder="1" applyAlignment="1">
      <alignment vertical="top" wrapText="1"/>
    </xf>
    <xf numFmtId="0" fontId="9" fillId="7" borderId="0" xfId="0" applyFont="1" applyFill="1" applyAlignment="1">
      <alignment horizontal="left" vertical="top" wrapText="1"/>
    </xf>
    <xf numFmtId="0" fontId="9" fillId="7" borderId="0" xfId="0" applyFont="1" applyFill="1" applyAlignment="1">
      <alignment horizontal="left" vertical="top"/>
    </xf>
    <xf numFmtId="0" fontId="0" fillId="7" borderId="0" xfId="0" applyFill="1"/>
    <xf numFmtId="164" fontId="2" fillId="4" borderId="7" xfId="0" applyNumberFormat="1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9" fillId="7" borderId="0" xfId="0" applyFont="1" applyFill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412749</xdr:colOff>
      <xdr:row>0</xdr:row>
      <xdr:rowOff>177801</xdr:rowOff>
    </xdr:from>
    <xdr:to>
      <xdr:col>2</xdr:col>
      <xdr:colOff>1555749</xdr:colOff>
      <xdr:row>2</xdr:row>
      <xdr:rowOff>142875</xdr:rowOff>
    </xdr:to>
    <xdr:sp macro="" textlink="">
      <xdr:nvSpPr>
        <xdr:cNvPr id="4" name="Pijl: omlaag 3">
          <a:extLst>
            <a:ext uri="{FF2B5EF4-FFF2-40B4-BE49-F238E27FC236}">
              <a16:creationId xmlns:a16="http://schemas.microsoft.com/office/drawing/2014/main" id="{0966AC7E-CF47-6D67-7ABE-D4D40D177088}"/>
            </a:ext>
          </a:extLst>
        </xdr:cNvPr>
        <xdr:cNvSpPr/>
      </xdr:nvSpPr>
      <xdr:spPr>
        <a:xfrm>
          <a:off x="5389562" y="177801"/>
          <a:ext cx="1143000" cy="38576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80" zoomScaleNormal="80" workbookViewId="0">
      <selection activeCell="C33" sqref="C33"/>
    </sheetView>
  </sheetViews>
  <sheetFormatPr defaultRowHeight="11.5" x14ac:dyDescent="0.25"/>
  <cols>
    <col min="1" max="1" width="12.6328125" customWidth="1"/>
    <col min="2" max="2" width="80.54296875" customWidth="1"/>
    <col min="3" max="3" width="29.08984375" customWidth="1"/>
    <col min="4" max="4" width="21" customWidth="1"/>
    <col min="5" max="5" width="37" customWidth="1"/>
    <col min="7" max="7" width="39.1796875" customWidth="1"/>
  </cols>
  <sheetData>
    <row r="1" spans="1:7" ht="27" x14ac:dyDescent="0.25">
      <c r="A1" s="33" t="s">
        <v>44</v>
      </c>
      <c r="B1" s="33"/>
      <c r="C1" s="26" t="s">
        <v>28</v>
      </c>
      <c r="D1" s="27"/>
      <c r="E1" s="28"/>
    </row>
    <row r="2" spans="1:7" ht="6" customHeight="1" x14ac:dyDescent="0.25">
      <c r="A2" s="27"/>
      <c r="B2" s="27"/>
      <c r="C2" s="27"/>
      <c r="D2" s="27"/>
      <c r="E2" s="28"/>
    </row>
    <row r="3" spans="1:7" ht="27.5" customHeight="1" thickBot="1" x14ac:dyDescent="0.3">
      <c r="A3" s="27"/>
      <c r="B3" s="27"/>
      <c r="C3" s="28"/>
      <c r="D3" s="27"/>
      <c r="E3" s="28"/>
    </row>
    <row r="4" spans="1:7" ht="23.5" thickBot="1" x14ac:dyDescent="0.3">
      <c r="A4" s="22" t="s">
        <v>34</v>
      </c>
      <c r="B4" s="23" t="s">
        <v>0</v>
      </c>
      <c r="C4" s="23" t="s">
        <v>8</v>
      </c>
      <c r="D4" s="23" t="s">
        <v>7</v>
      </c>
      <c r="E4" s="24" t="s">
        <v>10</v>
      </c>
      <c r="G4" s="2"/>
    </row>
    <row r="5" spans="1:7" ht="23" x14ac:dyDescent="0.25">
      <c r="A5" s="19" t="s">
        <v>11</v>
      </c>
      <c r="B5" s="19" t="s">
        <v>35</v>
      </c>
      <c r="C5" s="29"/>
      <c r="D5" s="20">
        <f>+C5*10%</f>
        <v>0</v>
      </c>
      <c r="E5" s="21" t="s">
        <v>30</v>
      </c>
      <c r="G5" s="2"/>
    </row>
    <row r="6" spans="1:7" ht="23" x14ac:dyDescent="0.25">
      <c r="A6" s="3" t="s">
        <v>12</v>
      </c>
      <c r="B6" s="3" t="s">
        <v>36</v>
      </c>
      <c r="C6" s="30"/>
      <c r="D6" s="5">
        <f>+C6*20%</f>
        <v>0</v>
      </c>
      <c r="E6" s="6" t="s">
        <v>31</v>
      </c>
      <c r="G6" s="2"/>
    </row>
    <row r="7" spans="1:7" ht="23" x14ac:dyDescent="0.25">
      <c r="A7" s="3" t="s">
        <v>13</v>
      </c>
      <c r="B7" s="3" t="s">
        <v>37</v>
      </c>
      <c r="C7" s="30"/>
      <c r="D7" s="5">
        <f>+C7*30%</f>
        <v>0</v>
      </c>
      <c r="E7" s="6" t="s">
        <v>32</v>
      </c>
      <c r="G7" s="2"/>
    </row>
    <row r="8" spans="1:7" ht="23" x14ac:dyDescent="0.25">
      <c r="A8" s="3" t="s">
        <v>14</v>
      </c>
      <c r="B8" s="3" t="s">
        <v>38</v>
      </c>
      <c r="C8" s="30"/>
      <c r="D8" s="5">
        <f>+C8*40%</f>
        <v>0</v>
      </c>
      <c r="E8" s="6" t="s">
        <v>33</v>
      </c>
    </row>
    <row r="9" spans="1:7" ht="5" customHeight="1" x14ac:dyDescent="0.25">
      <c r="A9" s="31"/>
      <c r="B9" s="32"/>
      <c r="C9" s="32"/>
      <c r="D9" s="32"/>
      <c r="E9" s="4"/>
      <c r="G9" s="2"/>
    </row>
    <row r="10" spans="1:7" ht="12" thickBot="1" x14ac:dyDescent="0.3">
      <c r="A10" s="18"/>
      <c r="B10" s="15"/>
      <c r="C10" s="15"/>
      <c r="D10" s="15"/>
      <c r="E10" s="15"/>
      <c r="G10" s="2"/>
    </row>
    <row r="11" spans="1:7" ht="12" thickBot="1" x14ac:dyDescent="0.3">
      <c r="A11" s="18"/>
      <c r="B11" s="17" t="s">
        <v>9</v>
      </c>
      <c r="C11" s="15"/>
      <c r="D11" s="16">
        <f>SUM(D5:D8)</f>
        <v>0</v>
      </c>
      <c r="E11" s="15"/>
      <c r="G11" s="2"/>
    </row>
    <row r="12" spans="1:7" ht="12" thickBot="1" x14ac:dyDescent="0.3"/>
    <row r="13" spans="1:7" ht="23.5" thickBot="1" x14ac:dyDescent="0.3">
      <c r="A13" s="22"/>
      <c r="B13" s="23" t="s">
        <v>1</v>
      </c>
      <c r="C13" s="23" t="s">
        <v>8</v>
      </c>
      <c r="D13" s="23" t="s">
        <v>7</v>
      </c>
      <c r="E13" s="24" t="s">
        <v>10</v>
      </c>
    </row>
    <row r="14" spans="1:7" x14ac:dyDescent="0.25">
      <c r="A14" s="19" t="s">
        <v>21</v>
      </c>
      <c r="B14" s="19" t="s">
        <v>2</v>
      </c>
      <c r="C14" s="29"/>
      <c r="D14" s="20">
        <f>+C14</f>
        <v>0</v>
      </c>
      <c r="E14" s="25" t="s">
        <v>15</v>
      </c>
    </row>
    <row r="15" spans="1:7" x14ac:dyDescent="0.25">
      <c r="A15" s="3" t="s">
        <v>22</v>
      </c>
      <c r="B15" s="3" t="s">
        <v>3</v>
      </c>
      <c r="C15" s="30"/>
      <c r="D15" s="5">
        <f>+C15*40%</f>
        <v>0</v>
      </c>
      <c r="E15" s="6" t="s">
        <v>16</v>
      </c>
    </row>
    <row r="16" spans="1:7" x14ac:dyDescent="0.25">
      <c r="A16" s="3" t="s">
        <v>23</v>
      </c>
      <c r="B16" s="3" t="s">
        <v>4</v>
      </c>
      <c r="C16" s="30"/>
      <c r="D16" s="5">
        <f>+C16*60%</f>
        <v>0</v>
      </c>
      <c r="E16" s="6" t="s">
        <v>17</v>
      </c>
      <c r="G16" s="36"/>
    </row>
    <row r="17" spans="1:7" x14ac:dyDescent="0.25">
      <c r="A17" s="3" t="s">
        <v>24</v>
      </c>
      <c r="B17" s="3" t="s">
        <v>5</v>
      </c>
      <c r="C17" s="30"/>
      <c r="D17" s="5">
        <f>+C17*40%</f>
        <v>0</v>
      </c>
      <c r="E17" s="6" t="s">
        <v>18</v>
      </c>
      <c r="G17" s="36"/>
    </row>
    <row r="18" spans="1:7" x14ac:dyDescent="0.25">
      <c r="A18" s="3" t="s">
        <v>25</v>
      </c>
      <c r="B18" s="3" t="s">
        <v>6</v>
      </c>
      <c r="C18" s="30"/>
      <c r="D18" s="5">
        <f>+C18*60%</f>
        <v>0</v>
      </c>
      <c r="E18" s="6" t="s">
        <v>19</v>
      </c>
      <c r="G18" s="36"/>
    </row>
    <row r="19" spans="1:7" ht="13.5" customHeight="1" x14ac:dyDescent="0.25">
      <c r="A19" s="3" t="s">
        <v>26</v>
      </c>
      <c r="B19" s="3" t="s">
        <v>39</v>
      </c>
      <c r="C19" s="30"/>
      <c r="D19" s="5">
        <f>(C14+C15+C17)*40%</f>
        <v>0</v>
      </c>
      <c r="E19" s="7" t="s">
        <v>42</v>
      </c>
      <c r="G19" s="36"/>
    </row>
    <row r="20" spans="1:7" x14ac:dyDescent="0.25">
      <c r="A20" s="3" t="s">
        <v>27</v>
      </c>
      <c r="B20" s="3" t="s">
        <v>40</v>
      </c>
      <c r="C20" s="30"/>
      <c r="D20" s="5">
        <f>(C14+C16+C18)*60%</f>
        <v>0</v>
      </c>
      <c r="E20" s="7" t="s">
        <v>41</v>
      </c>
    </row>
    <row r="21" spans="1:7" ht="12" customHeight="1" thickBot="1" x14ac:dyDescent="0.3">
      <c r="A21" s="18"/>
      <c r="B21" s="17"/>
      <c r="C21" s="17"/>
      <c r="D21" s="17"/>
      <c r="E21" s="17"/>
      <c r="G21" s="2"/>
    </row>
    <row r="22" spans="1:7" ht="12" thickBot="1" x14ac:dyDescent="0.3">
      <c r="A22" s="18"/>
      <c r="B22" s="17" t="s">
        <v>20</v>
      </c>
      <c r="C22" s="17"/>
      <c r="D22" s="16">
        <f>SUM(D14:D20)</f>
        <v>0</v>
      </c>
      <c r="E22" s="17"/>
      <c r="G22" s="2"/>
    </row>
    <row r="23" spans="1:7" ht="11.5" customHeight="1" thickBot="1" x14ac:dyDescent="0.3">
      <c r="A23" s="1"/>
      <c r="B23" s="1"/>
      <c r="C23" s="1"/>
      <c r="D23" s="1"/>
      <c r="E23" s="1"/>
    </row>
    <row r="24" spans="1:7" ht="12" thickBot="1" x14ac:dyDescent="0.3">
      <c r="A24" s="11"/>
      <c r="B24" s="12" t="s">
        <v>43</v>
      </c>
      <c r="C24" s="12"/>
      <c r="D24" s="13">
        <f>+D11+D22</f>
        <v>0</v>
      </c>
      <c r="E24" s="14"/>
    </row>
    <row r="25" spans="1:7" ht="13.5" thickBot="1" x14ac:dyDescent="0.3">
      <c r="A25" s="9"/>
      <c r="B25" s="9"/>
      <c r="C25" s="10"/>
      <c r="D25" s="10"/>
      <c r="E25" s="10"/>
    </row>
    <row r="26" spans="1:7" ht="43" customHeight="1" thickBot="1" x14ac:dyDescent="0.3">
      <c r="B26" s="34" t="s">
        <v>29</v>
      </c>
      <c r="C26" s="35"/>
      <c r="D26" s="8"/>
      <c r="E26" s="8"/>
    </row>
  </sheetData>
  <sheetProtection algorithmName="SHA-512" hashValue="Y8L0v/aeoSwNPOPX/KyjKgH1iCWFyaziLlkkn1stbB/PiAYDGHhzNQ7HowqLtvSChsLvZWPOJQq3dJSCzijhqQ==" saltValue="4zf358jq2Svdc32sLkhiyQ==" spinCount="100000" sheet="1" objects="1" scenarios="1"/>
  <mergeCells count="3">
    <mergeCell ref="A9:D9"/>
    <mergeCell ref="A1:B1"/>
    <mergeCell ref="B26:C26"/>
  </mergeCells>
  <phoneticPr fontId="6" type="noConversion"/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I</vt:lpstr>
      <vt:lpstr>'Bijlage I'!_Toc189129810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Laros, Raymond (RWS CIV)</dc:creator>
  <cp:lastModifiedBy>Laros, Raymond (RWS CIV)</cp:lastModifiedBy>
  <dcterms:created xsi:type="dcterms:W3CDTF">2017-05-15T09:34:10Z</dcterms:created>
  <dcterms:modified xsi:type="dcterms:W3CDTF">2025-03-03T14:35:39Z</dcterms:modified>
</cp:coreProperties>
</file>