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768a6c3f68d327/Documenten/SALOME/MBO/2025 - Koffie thee/Pakketje/Def/"/>
    </mc:Choice>
  </mc:AlternateContent>
  <xr:revisionPtr revIDLastSave="209" documentId="8_{14AC2745-3CB7-41BB-A036-62BF9EF2464E}" xr6:coauthVersionLast="47" xr6:coauthVersionMax="47" xr10:uidLastSave="{9E51CAA0-A17E-4376-9A96-88C4BBA3B444}"/>
  <bookViews>
    <workbookView xWindow="-110" yWindow="-110" windowWidth="19420" windowHeight="11500" xr2:uid="{7D069559-E8A2-4998-8DE7-5B9617962DB2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G6" i="1" s="1"/>
  <c r="F21" i="1"/>
  <c r="G21" i="1" s="1"/>
  <c r="F20" i="1"/>
  <c r="F13" i="1"/>
  <c r="G13" i="1" s="1"/>
  <c r="F14" i="1"/>
  <c r="G14" i="1" s="1"/>
  <c r="F15" i="1"/>
  <c r="G15" i="1" s="1"/>
  <c r="F16" i="1"/>
  <c r="G16" i="1" s="1"/>
  <c r="F12" i="1"/>
  <c r="G12" i="1" s="1"/>
  <c r="E7" i="1"/>
  <c r="F7" i="1" s="1"/>
  <c r="G7" i="1" s="1"/>
  <c r="E5" i="1"/>
  <c r="F5" i="1" s="1"/>
  <c r="G5" i="1" s="1"/>
  <c r="C8" i="1"/>
  <c r="F22" i="1" l="1"/>
  <c r="G20" i="1"/>
  <c r="G22" i="1" s="1"/>
  <c r="G17" i="1"/>
  <c r="F17" i="1"/>
  <c r="G8" i="1"/>
  <c r="F8" i="1"/>
</calcChain>
</file>

<file path=xl/sharedStrings.xml><?xml version="1.0" encoding="utf-8"?>
<sst xmlns="http://schemas.openxmlformats.org/spreadsheetml/2006/main" count="44" uniqueCount="35">
  <si>
    <t>Categorie</t>
  </si>
  <si>
    <t>Koffiebonen (per kg)</t>
  </si>
  <si>
    <t>Suikersticks (per 1000 stuks)</t>
  </si>
  <si>
    <t>Theezakjes (per 100 stuks)</t>
  </si>
  <si>
    <t>Wekelijkse schoonmaak (per maand)</t>
  </si>
  <si>
    <t>€/jaar</t>
  </si>
  <si>
    <t>€/kg</t>
  </si>
  <si>
    <t>€/1.000 stuks</t>
  </si>
  <si>
    <t>€/100 stuks</t>
  </si>
  <si>
    <t>€/maand</t>
  </si>
  <si>
    <t>Eenheid</t>
  </si>
  <si>
    <t>Fictief verbruik op jaarbasis</t>
  </si>
  <si>
    <t>Totaal te behalen punten</t>
  </si>
  <si>
    <t>Weging in punten</t>
  </si>
  <si>
    <t>Havermelk (per L)</t>
  </si>
  <si>
    <t>€/L</t>
  </si>
  <si>
    <t>Cappuccino / melktopping (per kg)</t>
  </si>
  <si>
    <t>Subtotaal excl. btw</t>
  </si>
  <si>
    <t>Subtotaal incl. Btw</t>
  </si>
  <si>
    <t>Totaal automaten</t>
  </si>
  <si>
    <t>Automaten</t>
  </si>
  <si>
    <t>Verbruiksartikelen</t>
  </si>
  <si>
    <r>
      <rPr>
        <b/>
        <sz val="14"/>
        <color theme="4" tint="0.39997558519241921"/>
        <rFont val="Aptos Narrow"/>
        <family val="2"/>
        <scheme val="minor"/>
      </rPr>
      <t>PRIJZENBLAD</t>
    </r>
    <r>
      <rPr>
        <b/>
        <sz val="14"/>
        <color theme="1"/>
        <rFont val="Aptos Narrow"/>
        <family val="2"/>
        <scheme val="minor"/>
      </rPr>
      <t xml:space="preserve"> Europese aanbesteding warme drankenautomaat MBO UTRECHT</t>
    </r>
  </si>
  <si>
    <t>Aantal automaten</t>
  </si>
  <si>
    <t>Optionele dienstverlening</t>
  </si>
  <si>
    <t>Intensief aanvullend onderhoud (per jaar)</t>
  </si>
  <si>
    <t>Prijs per eenheid per jaar excl. Btw</t>
  </si>
  <si>
    <t>Prijs per eenheid. Excl. Btw.</t>
  </si>
  <si>
    <t>Prijs per eenheid per maand. 
Excl. Btw.</t>
  </si>
  <si>
    <t>Totaal aanvullende dienstverlening op jaarbasis</t>
  </si>
  <si>
    <t>Totaal verbruiksartikelen op jaarbasis</t>
  </si>
  <si>
    <t>Graag de geel gearceerde cellen invullen. De overige cellen zijn vergrendeld.</t>
  </si>
  <si>
    <r>
      <t xml:space="preserve">Huurprijs automaten </t>
    </r>
    <r>
      <rPr>
        <b/>
        <u/>
        <sz val="11"/>
        <color theme="1"/>
        <rFont val="Aptos Narrow"/>
        <family val="2"/>
        <scheme val="minor"/>
      </rPr>
      <t>met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onderkast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inclusief dienstverlening, </t>
    </r>
    <r>
      <rPr>
        <b/>
        <u/>
        <sz val="11"/>
        <color theme="1"/>
        <rFont val="Aptos Narrow"/>
        <family val="2"/>
        <scheme val="minor"/>
      </rPr>
      <t>inclusief</t>
    </r>
    <r>
      <rPr>
        <sz val="11"/>
        <color theme="1"/>
        <rFont val="Aptos Narrow"/>
        <family val="2"/>
        <scheme val="minor"/>
      </rPr>
      <t xml:space="preserve"> paslezer (per automaat, per jaar)</t>
    </r>
  </si>
  <si>
    <r>
      <t xml:space="preserve">Huurprijs automaten </t>
    </r>
    <r>
      <rPr>
        <b/>
        <u/>
        <sz val="11"/>
        <color theme="1"/>
        <rFont val="Aptos Narrow"/>
        <family val="2"/>
        <scheme val="minor"/>
      </rPr>
      <t>zonder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onderkast inclusief dienstverlening, </t>
    </r>
    <r>
      <rPr>
        <b/>
        <u/>
        <sz val="11"/>
        <color theme="1"/>
        <rFont val="Aptos Narrow"/>
        <family val="2"/>
        <scheme val="minor"/>
      </rPr>
      <t>inclusief</t>
    </r>
    <r>
      <rPr>
        <sz val="11"/>
        <color theme="1"/>
        <rFont val="Aptos Narrow"/>
        <family val="2"/>
        <scheme val="minor"/>
      </rPr>
      <t xml:space="preserve"> paslezer (per automaat, per jaar)</t>
    </r>
  </si>
  <si>
    <r>
      <t xml:space="preserve">Huurprijs automaten </t>
    </r>
    <r>
      <rPr>
        <b/>
        <u/>
        <sz val="11"/>
        <color theme="1"/>
        <rFont val="Aptos Narrow"/>
        <family val="2"/>
        <scheme val="minor"/>
      </rPr>
      <t>zonder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onderkast inclusief dienstverlening, </t>
    </r>
    <r>
      <rPr>
        <b/>
        <u/>
        <sz val="11"/>
        <color theme="1"/>
        <rFont val="Aptos Narrow"/>
        <family val="2"/>
        <scheme val="minor"/>
      </rPr>
      <t>exclusief</t>
    </r>
    <r>
      <rPr>
        <sz val="11"/>
        <color theme="1"/>
        <rFont val="Aptos Narrow"/>
        <family val="2"/>
        <scheme val="minor"/>
      </rPr>
      <t xml:space="preserve"> paslezer (per automaat, per jaar)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</si>
</sst>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4" tint="0.3999755851924192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1" xfId="0" applyFill="1" applyBorder="1" applyProtection="1">
      <protection locked="0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7" xfId="0" applyBorder="1"/>
    <xf numFmtId="0" fontId="0" fillId="0" borderId="3" xfId="0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1" fillId="2" borderId="7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4" borderId="0" xfId="0" applyFill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6" xfId="0" applyBorder="1"/>
    <xf numFmtId="0" fontId="2" fillId="0" borderId="6" xfId="0" applyFont="1" applyBorder="1" applyAlignment="1">
      <alignment horizontal="right"/>
    </xf>
    <xf numFmtId="0" fontId="6" fillId="0" borderId="0" xfId="0" applyFont="1" applyAlignment="1">
      <alignment horizontal="center"/>
    </xf>
    <xf numFmtId="44" fontId="0" fillId="0" borderId="8" xfId="0" applyNumberFormat="1" applyBorder="1"/>
    <xf numFmtId="44" fontId="0" fillId="0" borderId="1" xfId="0" applyNumberFormat="1" applyBorder="1"/>
    <xf numFmtId="44" fontId="0" fillId="0" borderId="7" xfId="0" applyNumberFormat="1" applyBorder="1"/>
    <xf numFmtId="44" fontId="0" fillId="3" borderId="1" xfId="0" applyNumberFormat="1" applyFill="1" applyBorder="1" applyProtection="1">
      <protection locked="0"/>
    </xf>
    <xf numFmtId="44" fontId="0" fillId="3" borderId="4" xfId="0" applyNumberFormat="1" applyFill="1" applyBorder="1" applyProtection="1">
      <protection locked="0"/>
    </xf>
    <xf numFmtId="44" fontId="1" fillId="0" borderId="2" xfId="0" applyNumberFormat="1" applyFont="1" applyBorder="1"/>
    <xf numFmtId="44" fontId="0" fillId="0" borderId="3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118F-2345-4934-B339-D2652C2EEF0D}">
  <dimension ref="A1:J24"/>
  <sheetViews>
    <sheetView showGridLines="0" tabSelected="1" topLeftCell="A7" workbookViewId="0">
      <selection activeCell="G8" sqref="G8"/>
    </sheetView>
  </sheetViews>
  <sheetFormatPr defaultRowHeight="14.5" x14ac:dyDescent="0.35"/>
  <cols>
    <col min="1" max="1" width="49.54296875" customWidth="1"/>
    <col min="2" max="2" width="11.7265625" bestFit="1" customWidth="1"/>
    <col min="3" max="4" width="16.26953125" customWidth="1"/>
    <col min="5" max="5" width="15.81640625" customWidth="1"/>
    <col min="6" max="6" width="13.90625" customWidth="1"/>
    <col min="7" max="7" width="14.54296875" customWidth="1"/>
  </cols>
  <sheetData>
    <row r="1" spans="1:10" ht="18.5" x14ac:dyDescent="0.45">
      <c r="A1" s="2" t="s">
        <v>22</v>
      </c>
    </row>
    <row r="2" spans="1:10" x14ac:dyDescent="0.35">
      <c r="A2" s="3" t="s">
        <v>31</v>
      </c>
    </row>
    <row r="3" spans="1:10" ht="45.65" customHeight="1" x14ac:dyDescent="0.35">
      <c r="A3" s="4" t="s">
        <v>0</v>
      </c>
      <c r="B3" s="4" t="s">
        <v>10</v>
      </c>
      <c r="C3" s="5" t="s">
        <v>23</v>
      </c>
      <c r="D3" s="5" t="s">
        <v>28</v>
      </c>
      <c r="E3" s="5" t="s">
        <v>26</v>
      </c>
      <c r="F3" s="5" t="s">
        <v>17</v>
      </c>
      <c r="G3" s="5" t="s">
        <v>18</v>
      </c>
      <c r="H3" s="5" t="s">
        <v>13</v>
      </c>
    </row>
    <row r="4" spans="1:10" ht="19.5" customHeight="1" x14ac:dyDescent="0.35">
      <c r="A4" s="6" t="s">
        <v>20</v>
      </c>
      <c r="B4" s="7"/>
      <c r="C4" s="8"/>
      <c r="D4" s="8"/>
      <c r="E4" s="8"/>
      <c r="F4" s="8"/>
      <c r="G4" s="8"/>
      <c r="H4" s="8"/>
    </row>
    <row r="5" spans="1:10" ht="31" customHeight="1" x14ac:dyDescent="0.35">
      <c r="A5" s="9" t="s">
        <v>32</v>
      </c>
      <c r="B5" s="10" t="s">
        <v>5</v>
      </c>
      <c r="C5" s="10">
        <v>3</v>
      </c>
      <c r="D5" s="1"/>
      <c r="E5" s="25">
        <f>D5*12</f>
        <v>0</v>
      </c>
      <c r="F5" s="25">
        <f>C5*E5</f>
        <v>0</v>
      </c>
      <c r="G5" s="26">
        <f>F5*1.21</f>
        <v>0</v>
      </c>
      <c r="H5" s="31">
        <v>25</v>
      </c>
    </row>
    <row r="6" spans="1:10" ht="29" x14ac:dyDescent="0.35">
      <c r="A6" s="9" t="s">
        <v>33</v>
      </c>
      <c r="B6" s="10" t="s">
        <v>5</v>
      </c>
      <c r="C6" s="12">
        <v>3</v>
      </c>
      <c r="D6" s="1"/>
      <c r="E6" s="25">
        <f>D6*12</f>
        <v>0</v>
      </c>
      <c r="F6" s="25">
        <f>C6*E6</f>
        <v>0</v>
      </c>
      <c r="G6" s="26">
        <f>F6*1.21</f>
        <v>0</v>
      </c>
      <c r="H6" s="31"/>
    </row>
    <row r="7" spans="1:10" ht="29.5" thickBot="1" x14ac:dyDescent="0.4">
      <c r="A7" s="9" t="s">
        <v>34</v>
      </c>
      <c r="B7" s="10" t="s">
        <v>5</v>
      </c>
      <c r="C7" s="12">
        <v>5</v>
      </c>
      <c r="D7" s="1"/>
      <c r="E7" s="25">
        <f>D7*12</f>
        <v>0</v>
      </c>
      <c r="F7" s="25">
        <f>C7*E7</f>
        <v>0</v>
      </c>
      <c r="G7" s="26">
        <f t="shared" ref="G7:G16" si="0">F7*1.21</f>
        <v>0</v>
      </c>
      <c r="H7" s="31"/>
    </row>
    <row r="8" spans="1:10" ht="15" thickBot="1" x14ac:dyDescent="0.4">
      <c r="B8" s="13" t="s">
        <v>23</v>
      </c>
      <c r="C8" s="14">
        <f>SUM(C5:C7)</f>
        <v>11</v>
      </c>
      <c r="D8" s="3"/>
      <c r="E8" s="13" t="s">
        <v>19</v>
      </c>
      <c r="F8" s="24">
        <f>SUM(F5:F7)</f>
        <v>0</v>
      </c>
      <c r="G8" s="29">
        <f>SUM(G5:G7)</f>
        <v>0</v>
      </c>
      <c r="H8" s="32"/>
    </row>
    <row r="9" spans="1:10" x14ac:dyDescent="0.35">
      <c r="H9" s="31"/>
    </row>
    <row r="10" spans="1:10" ht="29" x14ac:dyDescent="0.35">
      <c r="A10" s="4" t="s">
        <v>0</v>
      </c>
      <c r="B10" s="4" t="s">
        <v>10</v>
      </c>
      <c r="C10" s="15" t="s">
        <v>11</v>
      </c>
      <c r="D10" s="5" t="s">
        <v>27</v>
      </c>
      <c r="E10" s="16"/>
      <c r="F10" s="5" t="s">
        <v>17</v>
      </c>
      <c r="G10" s="5" t="s">
        <v>18</v>
      </c>
      <c r="H10" s="31"/>
    </row>
    <row r="11" spans="1:10" x14ac:dyDescent="0.35">
      <c r="A11" s="6" t="s">
        <v>21</v>
      </c>
      <c r="B11" s="17"/>
      <c r="C11" s="17"/>
      <c r="D11" s="18"/>
      <c r="F11" s="19"/>
      <c r="G11" s="20"/>
      <c r="H11" s="31"/>
      <c r="J11" s="3"/>
    </row>
    <row r="12" spans="1:10" x14ac:dyDescent="0.35">
      <c r="A12" s="10" t="s">
        <v>1</v>
      </c>
      <c r="B12" s="10" t="s">
        <v>6</v>
      </c>
      <c r="C12" s="11">
        <v>1400</v>
      </c>
      <c r="D12" s="27"/>
      <c r="F12" s="25">
        <f>C12*D12</f>
        <v>0</v>
      </c>
      <c r="G12" s="25">
        <f t="shared" si="0"/>
        <v>0</v>
      </c>
      <c r="H12" s="31"/>
    </row>
    <row r="13" spans="1:10" x14ac:dyDescent="0.35">
      <c r="A13" s="10" t="s">
        <v>2</v>
      </c>
      <c r="B13" s="10" t="s">
        <v>7</v>
      </c>
      <c r="C13" s="11">
        <v>150</v>
      </c>
      <c r="D13" s="27"/>
      <c r="F13" s="25">
        <f t="shared" ref="F13:F16" si="1">C13*D13</f>
        <v>0</v>
      </c>
      <c r="G13" s="25">
        <f t="shared" si="0"/>
        <v>0</v>
      </c>
      <c r="H13" s="31"/>
    </row>
    <row r="14" spans="1:10" x14ac:dyDescent="0.35">
      <c r="A14" s="10" t="s">
        <v>16</v>
      </c>
      <c r="B14" s="10" t="s">
        <v>6</v>
      </c>
      <c r="C14" s="11">
        <v>500</v>
      </c>
      <c r="D14" s="27"/>
      <c r="F14" s="25">
        <f t="shared" si="1"/>
        <v>0</v>
      </c>
      <c r="G14" s="25">
        <f t="shared" si="0"/>
        <v>0</v>
      </c>
      <c r="H14" s="31"/>
    </row>
    <row r="15" spans="1:10" x14ac:dyDescent="0.35">
      <c r="A15" s="10" t="s">
        <v>14</v>
      </c>
      <c r="B15" s="10" t="s">
        <v>15</v>
      </c>
      <c r="C15" s="11">
        <v>300</v>
      </c>
      <c r="D15" s="27"/>
      <c r="F15" s="25">
        <f t="shared" si="1"/>
        <v>0</v>
      </c>
      <c r="G15" s="25">
        <f t="shared" si="0"/>
        <v>0</v>
      </c>
      <c r="H15" s="31"/>
    </row>
    <row r="16" spans="1:10" ht="15" thickBot="1" x14ac:dyDescent="0.4">
      <c r="A16" s="10" t="s">
        <v>3</v>
      </c>
      <c r="B16" s="10" t="s">
        <v>8</v>
      </c>
      <c r="C16" s="11">
        <v>60</v>
      </c>
      <c r="D16" s="27"/>
      <c r="F16" s="30">
        <f t="shared" si="1"/>
        <v>0</v>
      </c>
      <c r="G16" s="30">
        <f t="shared" si="0"/>
        <v>0</v>
      </c>
      <c r="H16" s="31"/>
    </row>
    <row r="17" spans="1:8" ht="15" thickBot="1" x14ac:dyDescent="0.4">
      <c r="A17" s="21"/>
      <c r="B17" s="21"/>
      <c r="C17" s="21"/>
      <c r="D17" s="21"/>
      <c r="E17" s="22" t="s">
        <v>30</v>
      </c>
      <c r="F17" s="24">
        <f>SUM(F12:F16)</f>
        <v>0</v>
      </c>
      <c r="G17" s="29">
        <f>SUM(G12:G16)</f>
        <v>0</v>
      </c>
      <c r="H17" s="32"/>
    </row>
    <row r="19" spans="1:8" x14ac:dyDescent="0.35">
      <c r="A19" s="6" t="s">
        <v>24</v>
      </c>
      <c r="B19" s="17"/>
      <c r="C19" s="17"/>
      <c r="D19" s="17"/>
      <c r="F19" s="17"/>
      <c r="G19" s="17"/>
      <c r="H19" s="17"/>
    </row>
    <row r="20" spans="1:8" x14ac:dyDescent="0.35">
      <c r="A20" s="10" t="s">
        <v>4</v>
      </c>
      <c r="B20" s="10" t="s">
        <v>9</v>
      </c>
      <c r="C20" s="10">
        <v>12</v>
      </c>
      <c r="D20" s="27"/>
      <c r="F20" s="25">
        <f>C20*D20</f>
        <v>0</v>
      </c>
      <c r="G20" s="26">
        <f t="shared" ref="G20:G21" si="2">F20*1.21</f>
        <v>0</v>
      </c>
      <c r="H20" s="33">
        <v>5</v>
      </c>
    </row>
    <row r="21" spans="1:8" ht="15" thickBot="1" x14ac:dyDescent="0.4">
      <c r="A21" s="10" t="s">
        <v>25</v>
      </c>
      <c r="B21" s="10" t="s">
        <v>5</v>
      </c>
      <c r="C21" s="10">
        <v>1</v>
      </c>
      <c r="D21" s="28"/>
      <c r="F21" s="25">
        <f>C21*D21</f>
        <v>0</v>
      </c>
      <c r="G21" s="26">
        <f t="shared" si="2"/>
        <v>0</v>
      </c>
      <c r="H21" s="33"/>
    </row>
    <row r="22" spans="1:8" ht="15" thickBot="1" x14ac:dyDescent="0.4">
      <c r="E22" s="13" t="s">
        <v>29</v>
      </c>
      <c r="F22" s="24">
        <f>SUM(F20:F21)</f>
        <v>0</v>
      </c>
      <c r="G22" s="29">
        <f>SUM(G20:G21)</f>
        <v>0</v>
      </c>
      <c r="H22" s="34"/>
    </row>
    <row r="24" spans="1:8" x14ac:dyDescent="0.35">
      <c r="G24" s="13" t="s">
        <v>12</v>
      </c>
      <c r="H24" s="23">
        <v>30</v>
      </c>
    </row>
  </sheetData>
  <sheetProtection algorithmName="SHA-512" hashValue="axcg/1/obcGFCo6UNAFlTCGCZ3ctTEpxdyV7+ywP2h4HPpXtGxWuLpRQtzX4IFfDEcbrCQO+7AezxnqAVtjBhA==" saltValue="I3/EHX7Dw+mYfFFMwJuUnQ==" spinCount="100000" sheet="1" objects="1" scenarios="1"/>
  <mergeCells count="2">
    <mergeCell ref="H5:H17"/>
    <mergeCell ref="H20:H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676DF4-56CC-4C5E-BF1D-C638AE81FC94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613343A3-512E-4908-A0FB-95CB501C1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E10BAC-FF92-467C-A59A-2805B3D75B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Noordhoek</dc:creator>
  <cp:lastModifiedBy>Rosanne Noordhoek</cp:lastModifiedBy>
  <dcterms:created xsi:type="dcterms:W3CDTF">2025-05-19T13:41:07Z</dcterms:created>
  <dcterms:modified xsi:type="dcterms:W3CDTF">2025-06-13T09:20:54Z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</Properties>
</file>