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tilburg.sharepoint.com/sites/TB-ORG-Advies_en_Contracten/Gedeelde documenten/Contracten/Vervoer en Logistiek/Personenvervoer/Taxivervoer/Aanbesteding Bestuurlijk taxivervoer/Aanbestedingsdocumenten/02. Aanbestedingsdocumenten/Definitief/"/>
    </mc:Choice>
  </mc:AlternateContent>
  <xr:revisionPtr revIDLastSave="88" documentId="8_{35540803-D6C2-4D15-B7DE-5CB61106FE1D}" xr6:coauthVersionLast="47" xr6:coauthVersionMax="47" xr10:uidLastSave="{D2D2C970-9F02-4B0F-AF1C-E8999054DDB9}"/>
  <bookViews>
    <workbookView xWindow="-108" yWindow="-108" windowWidth="23256" windowHeight="13896" xr2:uid="{00000000-000D-0000-FFFF-FFFF00000000}"/>
  </bookViews>
  <sheets>
    <sheet name="Taxivervoer 2024-667-WG" sheetId="1" r:id="rId1"/>
  </sheets>
  <definedNames>
    <definedName name="_Hlk60926222" localSheetId="0">'Taxivervoer 2024-667-WG'!$P$6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1" l="1"/>
  <c r="M51" i="1"/>
  <c r="L51" i="1"/>
  <c r="K51" i="1"/>
  <c r="N26" i="1"/>
  <c r="N27" i="1"/>
  <c r="N33" i="1"/>
  <c r="N39" i="1"/>
  <c r="N46" i="1"/>
  <c r="F52" i="1"/>
  <c r="N35" i="1"/>
  <c r="N48" i="1"/>
  <c r="N47" i="1"/>
  <c r="N45" i="1"/>
  <c r="N44" i="1"/>
  <c r="N43" i="1"/>
  <c r="N50" i="1" l="1"/>
  <c r="N49" i="1"/>
  <c r="N42" i="1"/>
  <c r="N41" i="1"/>
  <c r="N40" i="1"/>
  <c r="N38" i="1"/>
  <c r="E64" i="1" l="1"/>
  <c r="N37" i="1"/>
  <c r="N36" i="1"/>
  <c r="N34" i="1"/>
  <c r="N32" i="1"/>
  <c r="N31" i="1"/>
  <c r="N30" i="1"/>
  <c r="N29" i="1"/>
  <c r="N28" i="1"/>
  <c r="N52" i="1" l="1"/>
</calcChain>
</file>

<file path=xl/sharedStrings.xml><?xml version="1.0" encoding="utf-8"?>
<sst xmlns="http://schemas.openxmlformats.org/spreadsheetml/2006/main" count="151" uniqueCount="50">
  <si>
    <t>Prijzenblad Taxivervoer 2024/667/WG</t>
  </si>
  <si>
    <t>Doelgroep</t>
  </si>
  <si>
    <t>Type dienstverlening</t>
  </si>
  <si>
    <t>Rijdend tarief/km</t>
  </si>
  <si>
    <t>Rijdend tarief/uur</t>
  </si>
  <si>
    <t>Wachtend tarief/uur</t>
  </si>
  <si>
    <t>Wachtend* tarief/uur</t>
  </si>
  <si>
    <t>Voorbeeldritten</t>
  </si>
  <si>
    <t>Totaal tarief Inschrijver</t>
  </si>
  <si>
    <t>Start</t>
  </si>
  <si>
    <t>Via</t>
  </si>
  <si>
    <t>Eind</t>
  </si>
  <si>
    <t>Afstand (km)</t>
  </si>
  <si>
    <t>Rijtijd 
(uur)</t>
  </si>
  <si>
    <t>Wachttijd (uur)</t>
  </si>
  <si>
    <t>College van B&amp;W 
(incl. gemeente-secretaris)</t>
  </si>
  <si>
    <t>Inzet chauffeur (minimaal CCV-D1) voor rijden in Burgemeestersauto</t>
  </si>
  <si>
    <t>-</t>
  </si>
  <si>
    <t>Tilburg</t>
  </si>
  <si>
    <t>Den Haag</t>
  </si>
  <si>
    <t>Brussel</t>
  </si>
  <si>
    <t>Biezenmortel</t>
  </si>
  <si>
    <t>Utrecht</t>
  </si>
  <si>
    <t>Rotterdam</t>
  </si>
  <si>
    <t>Inzet Taxi-auto inclusief chauffeur (minimaal CCV-D1)</t>
  </si>
  <si>
    <t>s-Hertogenbosch</t>
  </si>
  <si>
    <t>Breda</t>
  </si>
  <si>
    <t>Consignatie-dienst van chauffeur (minimaal CCV-D1)</t>
  </si>
  <si>
    <t>23.00</t>
  </si>
  <si>
    <t>09.00</t>
  </si>
  <si>
    <t>08.00</t>
  </si>
  <si>
    <t>15.00</t>
  </si>
  <si>
    <t>07.00</t>
  </si>
  <si>
    <t>16.00</t>
  </si>
  <si>
    <t>Personeel</t>
  </si>
  <si>
    <t>Inzet Taxi-auto inclusief chauffeur (minimaal taxipas)</t>
  </si>
  <si>
    <t>Goes</t>
  </si>
  <si>
    <t>Goirle</t>
  </si>
  <si>
    <t>Udenhout</t>
  </si>
  <si>
    <t>* Wachttijd tijdens ritten of vanaf afgesproken aanvangstijdstip</t>
  </si>
  <si>
    <t>Totalen</t>
  </si>
  <si>
    <t xml:space="preserve">Totaal vergelijkingsprijs Inschrijver      </t>
  </si>
  <si>
    <t>Bedrijfsnaam:</t>
  </si>
  <si>
    <t>(digitaal invullen)</t>
  </si>
  <si>
    <t>Naam bevoegd vertegenwoordiger:</t>
  </si>
  <si>
    <t>Functie:</t>
  </si>
  <si>
    <t>Handtekening:</t>
  </si>
  <si>
    <t>(handmatig invullen)</t>
  </si>
  <si>
    <t>Plaats en datum:</t>
  </si>
  <si>
    <t>Inschrijver dient in de grijs gemarkeerde cellen uurtarieven respectievelijk kilometertarieven (in euro's, afgerond op 2 decimalen) te offreren voor de gevraagde dienstverlening. Men dient hierbij uit te gaan van de vereisten in de aanbestedingsdocumentatie. In de tarieven dienen alle bijkomende kosten verdisconteerd te zijn (m.u.v. eventuele brandstofkosten auto Burgemeester) zoals, maar niet uitsluitend: administratiekosten, belastingen, boetes, brandstof/elektriciteit, cateringkosten chauffeur, heffingen, overheadkosten, parkeergelden, pauzes, salarissen, verzekeringen en voorrijkosten. 
De verschillende tarieven worden na invullen op het prijzenblad automatisch vermenigvuldigd met de kenmerken (kilometers, rij- en wachttijden) van de opgegeven voorbeeldritten. Dit overzicht met voorbeeldritten bevat historische ritten inclusief de verhouding tussen de verschillende soorten dienstverlening, en geeft een beeld van de dienstverlening zoals deze ook gedurende de contractperiode van deze aanbesteding door Aanbestedende Dienst af zou kunnen worden afgenomen. Aan deze opgave kunnen echter geen rechten worden ontleend.
Door het invullen van de verschillende tarieven ontstaat per voorbeeldrit automatisch een subtotaal. De optelling van deze subtotalen leidt in cel N52 tot ‘Totaal vergelijkingsprijs Inschrijver’. Deze vergelijkingsprijs bepaalt de inschrijfprijs van de Inschrijver om te komen tot een rangorde van alle geldig ingediende inschrijvingen.
De tarieven die door Opdrachtnemer worden geoffreerd, middels het indienen van een volledig en juist ingevuld en door de rechtsgeldig vertegenwoordiger(s) van onderneming van Opdrachtnemer ondertekende Prijzenblad, staan vast gedurende de gehele contractperiode.
Inschrijvingen die voor wat betreft geoffreerde tarieven manipulatief van aard zijn of als niet-marktconform worden verondersteld, worden als ongeldig terzijde gelegd, waardoor Inschrijver niet voor gunning in aanmerking komt. 
De geoffreerde tarieven dienen, evenals bedrijfsnaam, naam rechtsgeldig/bevoegd vertegenwoordiger(s), functie(s), plaats en datum door Inschrijver digitaal op dit prijzenblad te worden ingevuld. Daarna dient het te worden afgedrukt en te worden ondertekend door de rechtsgeldig vertegenwoordiger(s) (dit dient onomstotelijk te blijken uit het Uittreksel uit het Handelsregister). Na ondertekening dient het Prijzenblad leesbaar te worden gescand om vervolgens als PDF-document bij de Inschrijving te worden 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</si>
</sst>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00"/>
    <numFmt numFmtId="165" formatCode="_ [$€-2]\ * #,##0.00_ ;_ [$€-2]\ * \-#,##0.00_ ;_ [$€-2]\ * &quot;-&quot;??_ ;_ @_ "/>
    <numFmt numFmtId="166" formatCode="0_ ;\-0\ "/>
    <numFmt numFmtId="167" formatCode="#,##0.00_ ;\-#,##0.00\ "/>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b/>
      <sz val="11"/>
      <color rgb="FFFF0000"/>
      <name val="Calibri"/>
      <family val="2"/>
      <scheme val="minor"/>
    </font>
    <font>
      <sz val="11"/>
      <color theme="1"/>
      <name val="Calibri"/>
      <family val="2"/>
      <scheme val="minor"/>
    </font>
    <font>
      <sz val="10"/>
      <color theme="1"/>
      <name val="Calibri"/>
      <family val="2"/>
      <scheme val="minor"/>
    </font>
    <font>
      <u/>
      <sz val="10"/>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66FF33"/>
        <bgColor indexed="64"/>
      </patternFill>
    </fill>
    <fill>
      <patternFill patternType="solid">
        <fgColor theme="0" tint="-0.249977111117893"/>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right style="medium">
        <color indexed="64"/>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s>
  <cellStyleXfs count="3">
    <xf numFmtId="0" fontId="0" fillId="0" borderId="0"/>
    <xf numFmtId="9" fontId="5" fillId="0" borderId="0" applyFont="0" applyFill="0" applyBorder="0" applyAlignment="0" applyProtection="0"/>
    <xf numFmtId="43" fontId="5" fillId="0" borderId="0" applyFont="0" applyFill="0" applyBorder="0" applyAlignment="0" applyProtection="0"/>
  </cellStyleXfs>
  <cellXfs count="113">
    <xf numFmtId="0" fontId="0" fillId="0" borderId="0" xfId="0"/>
    <xf numFmtId="0" fontId="0" fillId="0" borderId="0" xfId="0" applyProtection="1">
      <protection hidden="1"/>
    </xf>
    <xf numFmtId="0" fontId="1" fillId="0" borderId="0" xfId="0" applyFont="1" applyAlignment="1" applyProtection="1">
      <alignment horizontal="center"/>
      <protection hidden="1"/>
    </xf>
    <xf numFmtId="0" fontId="0" fillId="0" borderId="0" xfId="0" applyAlignment="1" applyProtection="1">
      <alignment wrapText="1"/>
      <protection hidden="1"/>
    </xf>
    <xf numFmtId="0" fontId="0" fillId="0" borderId="0" xfId="0" applyAlignment="1" applyProtection="1">
      <alignment horizontal="center" vertical="center"/>
      <protection hidden="1"/>
    </xf>
    <xf numFmtId="0" fontId="4" fillId="0" borderId="0" xfId="0" applyFont="1" applyAlignment="1" applyProtection="1">
      <alignment horizontal="center"/>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0" fillId="0" borderId="12"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pplyProtection="1">
      <alignment horizontal="center"/>
      <protection hidden="1"/>
    </xf>
    <xf numFmtId="165" fontId="0" fillId="0" borderId="0" xfId="0" applyNumberFormat="1" applyAlignment="1" applyProtection="1">
      <alignment horizontal="center"/>
      <protection hidden="1"/>
    </xf>
    <xf numFmtId="165" fontId="0" fillId="0" borderId="0" xfId="0" applyNumberFormat="1" applyAlignment="1" applyProtection="1">
      <alignment horizontal="center" vertical="center"/>
      <protection hidden="1"/>
    </xf>
    <xf numFmtId="43" fontId="0" fillId="0" borderId="0" xfId="2" applyFont="1" applyAlignment="1" applyProtection="1">
      <alignment horizontal="center"/>
      <protection hidden="1"/>
    </xf>
    <xf numFmtId="43" fontId="0" fillId="0" borderId="0" xfId="2" applyFont="1" applyFill="1" applyAlignment="1" applyProtection="1">
      <alignment horizontal="center"/>
      <protection hidden="1"/>
    </xf>
    <xf numFmtId="166" fontId="0" fillId="0" borderId="0" xfId="2" applyNumberFormat="1" applyFont="1" applyAlignment="1" applyProtection="1">
      <alignment horizontal="center"/>
      <protection hidden="1"/>
    </xf>
    <xf numFmtId="165" fontId="0" fillId="0" borderId="0" xfId="0" applyNumberFormat="1" applyAlignment="1" applyProtection="1">
      <alignment vertical="center"/>
      <protection hidden="1"/>
    </xf>
    <xf numFmtId="165" fontId="0" fillId="0" borderId="0" xfId="0" applyNumberFormat="1" applyProtection="1">
      <protection hidden="1"/>
    </xf>
    <xf numFmtId="10" fontId="0" fillId="0" borderId="0" xfId="1" applyNumberFormat="1" applyFont="1" applyAlignment="1" applyProtection="1">
      <alignment vertical="center"/>
      <protection hidden="1"/>
    </xf>
    <xf numFmtId="165" fontId="0" fillId="0" borderId="0" xfId="2" applyNumberFormat="1" applyFont="1" applyAlignment="1" applyProtection="1">
      <alignment horizontal="center" vertical="center"/>
      <protection hidden="1"/>
    </xf>
    <xf numFmtId="10" fontId="0" fillId="0" borderId="0" xfId="0" applyNumberFormat="1" applyAlignment="1" applyProtection="1">
      <alignment horizontal="center"/>
      <protection hidden="1"/>
    </xf>
    <xf numFmtId="9" fontId="0" fillId="0" borderId="0" xfId="1" applyFont="1" applyAlignment="1" applyProtection="1">
      <alignment horizontal="center" vertical="center"/>
      <protection hidden="1"/>
    </xf>
    <xf numFmtId="0" fontId="3" fillId="0" borderId="0" xfId="0" applyFont="1" applyAlignment="1" applyProtection="1">
      <alignment horizontal="center" vertical="center" wrapText="1"/>
      <protection hidden="1"/>
    </xf>
    <xf numFmtId="164" fontId="0" fillId="0" borderId="0" xfId="1" applyNumberFormat="1" applyFont="1" applyFill="1" applyBorder="1" applyAlignment="1" applyProtection="1">
      <alignment horizontal="center" vertical="center"/>
      <protection hidden="1"/>
    </xf>
    <xf numFmtId="0" fontId="3" fillId="2" borderId="17" xfId="0" applyFont="1" applyFill="1" applyBorder="1" applyAlignment="1" applyProtection="1">
      <alignment horizontal="center" vertical="center" wrapText="1"/>
      <protection hidden="1"/>
    </xf>
    <xf numFmtId="0" fontId="6" fillId="0" borderId="0" xfId="0" applyFont="1" applyProtection="1">
      <protection hidden="1"/>
    </xf>
    <xf numFmtId="164" fontId="0" fillId="3" borderId="17" xfId="1" applyNumberFormat="1" applyFont="1" applyFill="1" applyBorder="1" applyAlignment="1" applyProtection="1">
      <alignment horizontal="center" vertical="center"/>
      <protection hidden="1"/>
    </xf>
    <xf numFmtId="0" fontId="0" fillId="0" borderId="12" xfId="0" quotePrefix="1" applyBorder="1" applyAlignment="1" applyProtection="1">
      <alignment horizontal="center" vertical="center" wrapText="1"/>
      <protection hidden="1"/>
    </xf>
    <xf numFmtId="164" fontId="0" fillId="0" borderId="13" xfId="1" applyNumberFormat="1" applyFont="1" applyBorder="1" applyAlignment="1" applyProtection="1">
      <alignment horizontal="center" vertical="center"/>
      <protection hidden="1"/>
    </xf>
    <xf numFmtId="164" fontId="0" fillId="0" borderId="18" xfId="1" applyNumberFormat="1" applyFont="1" applyBorder="1" applyAlignment="1" applyProtection="1">
      <alignment horizontal="center" vertical="center"/>
      <protection hidden="1"/>
    </xf>
    <xf numFmtId="164" fontId="0" fillId="0" borderId="12" xfId="1" applyNumberFormat="1" applyFont="1" applyBorder="1" applyAlignment="1" applyProtection="1">
      <alignment horizontal="center" vertical="center"/>
      <protection hidden="1"/>
    </xf>
    <xf numFmtId="164" fontId="0" fillId="0" borderId="16" xfId="1" applyNumberFormat="1" applyFont="1" applyBorder="1" applyAlignment="1" applyProtection="1">
      <alignment horizontal="center" vertical="center"/>
      <protection hidden="1"/>
    </xf>
    <xf numFmtId="4" fontId="0" fillId="0" borderId="13" xfId="1" applyNumberFormat="1" applyFont="1" applyBorder="1" applyAlignment="1" applyProtection="1">
      <alignment horizontal="center" vertical="center"/>
      <protection hidden="1"/>
    </xf>
    <xf numFmtId="4" fontId="0" fillId="0" borderId="18" xfId="1" applyNumberFormat="1" applyFont="1" applyBorder="1" applyAlignment="1" applyProtection="1">
      <alignment horizontal="center" vertical="center"/>
      <protection hidden="1"/>
    </xf>
    <xf numFmtId="4" fontId="0" fillId="0" borderId="12" xfId="1" applyNumberFormat="1" applyFont="1" applyBorder="1" applyAlignment="1" applyProtection="1">
      <alignment horizontal="center" vertical="center"/>
      <protection hidden="1"/>
    </xf>
    <xf numFmtId="4" fontId="0" fillId="0" borderId="16" xfId="1" applyNumberFormat="1" applyFont="1" applyBorder="1" applyAlignment="1" applyProtection="1">
      <alignment horizontal="center" vertical="center"/>
      <protection hidden="1"/>
    </xf>
    <xf numFmtId="43" fontId="0" fillId="0" borderId="0" xfId="2" applyFont="1" applyFill="1" applyAlignment="1" applyProtection="1">
      <alignment horizontal="center" vertical="center"/>
      <protection hidden="1"/>
    </xf>
    <xf numFmtId="2" fontId="0" fillId="0" borderId="0" xfId="0" applyNumberFormat="1" applyAlignment="1" applyProtection="1">
      <alignment horizontal="center" vertical="center"/>
      <protection hidden="1"/>
    </xf>
    <xf numFmtId="0" fontId="3" fillId="2" borderId="14" xfId="0" applyFont="1" applyFill="1"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4" fontId="0" fillId="0" borderId="21" xfId="1" applyNumberFormat="1" applyFont="1" applyBorder="1" applyAlignment="1" applyProtection="1">
      <alignment horizontal="center" vertical="center"/>
      <protection hidden="1"/>
    </xf>
    <xf numFmtId="4" fontId="0" fillId="0" borderId="22" xfId="1" applyNumberFormat="1" applyFont="1" applyBorder="1" applyAlignment="1" applyProtection="1">
      <alignment horizontal="center" vertical="center"/>
      <protection hidden="1"/>
    </xf>
    <xf numFmtId="4" fontId="0" fillId="0" borderId="23" xfId="1" applyNumberFormat="1" applyFont="1" applyBorder="1" applyAlignment="1" applyProtection="1">
      <alignment horizontal="center" vertical="center"/>
      <protection hidden="1"/>
    </xf>
    <xf numFmtId="4" fontId="0" fillId="0" borderId="24" xfId="1" applyNumberFormat="1" applyFont="1" applyBorder="1" applyAlignment="1" applyProtection="1">
      <alignment horizontal="center" vertical="center"/>
      <protection hidden="1"/>
    </xf>
    <xf numFmtId="4" fontId="0" fillId="0" borderId="19" xfId="1" applyNumberFormat="1" applyFont="1" applyBorder="1" applyAlignment="1" applyProtection="1">
      <alignment horizontal="center" vertical="center"/>
      <protection hidden="1"/>
    </xf>
    <xf numFmtId="164" fontId="0" fillId="0" borderId="19" xfId="1" applyNumberFormat="1" applyFont="1" applyBorder="1" applyAlignment="1" applyProtection="1">
      <alignment horizontal="center" vertical="center"/>
      <protection hidden="1"/>
    </xf>
    <xf numFmtId="0" fontId="0" fillId="0" borderId="17" xfId="0" applyBorder="1" applyProtection="1">
      <protection hidden="1"/>
    </xf>
    <xf numFmtId="4" fontId="0" fillId="0" borderId="25" xfId="1" applyNumberFormat="1" applyFont="1" applyBorder="1" applyAlignment="1" applyProtection="1">
      <alignment horizontal="center" vertical="center"/>
      <protection hidden="1"/>
    </xf>
    <xf numFmtId="0" fontId="0" fillId="0" borderId="15" xfId="0" applyBorder="1" applyAlignment="1" applyProtection="1">
      <alignment horizontal="center" vertical="center" wrapText="1"/>
      <protection hidden="1"/>
    </xf>
    <xf numFmtId="4" fontId="0" fillId="0" borderId="11" xfId="1" applyNumberFormat="1" applyFont="1" applyBorder="1" applyAlignment="1" applyProtection="1">
      <alignment horizontal="center" vertical="center"/>
      <protection hidden="1"/>
    </xf>
    <xf numFmtId="164" fontId="0" fillId="0" borderId="15" xfId="1" applyNumberFormat="1" applyFont="1" applyBorder="1" applyAlignment="1" applyProtection="1">
      <alignment horizontal="center" vertical="center"/>
      <protection hidden="1"/>
    </xf>
    <xf numFmtId="167" fontId="3" fillId="2" borderId="14" xfId="2" applyNumberFormat="1" applyFont="1" applyFill="1" applyBorder="1" applyAlignment="1" applyProtection="1">
      <alignment horizontal="center" vertical="center" wrapText="1"/>
      <protection hidden="1"/>
    </xf>
    <xf numFmtId="0" fontId="6" fillId="0" borderId="0" xfId="0" applyFont="1" applyAlignment="1">
      <alignment horizontal="justify" vertical="center"/>
    </xf>
    <xf numFmtId="0" fontId="7" fillId="0" borderId="0" xfId="0" applyFont="1" applyAlignment="1">
      <alignment vertical="center"/>
    </xf>
    <xf numFmtId="0" fontId="6" fillId="0" borderId="0" xfId="0" applyFont="1" applyAlignment="1">
      <alignment vertical="center"/>
    </xf>
    <xf numFmtId="0" fontId="0" fillId="0" borderId="14" xfId="0" applyBorder="1" applyAlignment="1" applyProtection="1">
      <alignment horizontal="center" vertical="center" wrapText="1"/>
      <protection hidden="1"/>
    </xf>
    <xf numFmtId="0" fontId="0" fillId="0" borderId="8" xfId="0" quotePrefix="1" applyBorder="1" applyAlignment="1" applyProtection="1">
      <alignment horizontal="center" vertical="center"/>
      <protection hidden="1"/>
    </xf>
    <xf numFmtId="0" fontId="0" fillId="0" borderId="26" xfId="0" applyBorder="1" applyAlignment="1" applyProtection="1">
      <alignment horizontal="center" vertical="center" wrapText="1"/>
      <protection hidden="1"/>
    </xf>
    <xf numFmtId="0" fontId="3" fillId="2" borderId="20" xfId="0" applyFont="1" applyFill="1" applyBorder="1" applyAlignment="1" applyProtection="1">
      <alignment horizontal="center" vertical="center" wrapText="1"/>
      <protection hidden="1"/>
    </xf>
    <xf numFmtId="0" fontId="0" fillId="0" borderId="27" xfId="0" applyBorder="1" applyAlignment="1" applyProtection="1">
      <alignment horizontal="center" vertical="center" wrapText="1"/>
      <protection hidden="1"/>
    </xf>
    <xf numFmtId="0" fontId="0" fillId="0" borderId="28" xfId="0" applyBorder="1" applyAlignment="1" applyProtection="1">
      <alignment horizontal="center" vertical="center" wrapText="1"/>
      <protection hidden="1"/>
    </xf>
    <xf numFmtId="0" fontId="0" fillId="0" borderId="16" xfId="0" quotePrefix="1" applyBorder="1" applyAlignment="1" applyProtection="1">
      <alignment horizontal="center" vertical="center"/>
      <protection hidden="1"/>
    </xf>
    <xf numFmtId="0" fontId="3" fillId="2" borderId="14" xfId="0" applyFont="1" applyFill="1"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164" fontId="0" fillId="4" borderId="14" xfId="0" applyNumberFormat="1" applyFill="1" applyBorder="1" applyAlignment="1" applyProtection="1">
      <alignment horizontal="center" vertical="center" wrapText="1"/>
      <protection locked="0" hidden="1"/>
    </xf>
    <xf numFmtId="164" fontId="0" fillId="4" borderId="20" xfId="0" applyNumberFormat="1" applyFill="1" applyBorder="1" applyAlignment="1" applyProtection="1">
      <alignment horizontal="center" vertical="center" wrapText="1"/>
      <protection locked="0" hidden="1"/>
    </xf>
    <xf numFmtId="164" fontId="0" fillId="4" borderId="15" xfId="0" applyNumberFormat="1" applyFill="1" applyBorder="1" applyAlignment="1" applyProtection="1">
      <alignment horizontal="center" vertical="center" wrapText="1"/>
      <protection locked="0" hidden="1"/>
    </xf>
    <xf numFmtId="0" fontId="3" fillId="2" borderId="1" xfId="0" applyFont="1" applyFill="1" applyBorder="1" applyAlignment="1" applyProtection="1">
      <alignment vertical="center" wrapText="1"/>
      <protection hidden="1"/>
    </xf>
    <xf numFmtId="0" fontId="0" fillId="0" borderId="3" xfId="0" applyBorder="1" applyAlignment="1" applyProtection="1">
      <alignment vertical="center" wrapText="1"/>
      <protection hidden="1"/>
    </xf>
    <xf numFmtId="0" fontId="3" fillId="2" borderId="4" xfId="0" applyFont="1" applyFill="1" applyBorder="1" applyAlignment="1" applyProtection="1">
      <alignment vertical="top" wrapText="1"/>
      <protection hidden="1"/>
    </xf>
    <xf numFmtId="0" fontId="0" fillId="0" borderId="6" xfId="0" applyBorder="1" applyAlignment="1" applyProtection="1">
      <alignment vertical="top" wrapText="1"/>
      <protection hidden="1"/>
    </xf>
    <xf numFmtId="0" fontId="0" fillId="0" borderId="7" xfId="0"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9" xfId="0" applyBorder="1" applyAlignment="1" applyProtection="1">
      <alignment vertical="top" wrapText="1"/>
      <protection hidden="1"/>
    </xf>
    <xf numFmtId="0" fontId="0" fillId="0" borderId="11" xfId="0" applyBorder="1" applyAlignment="1" applyProtection="1">
      <alignment vertical="top" wrapText="1"/>
      <protection hidden="1"/>
    </xf>
    <xf numFmtId="0" fontId="0" fillId="4" borderId="1" xfId="0" applyFill="1" applyBorder="1" applyAlignment="1" applyProtection="1">
      <alignment vertical="center" wrapText="1"/>
      <protection locked="0" hidden="1"/>
    </xf>
    <xf numFmtId="0" fontId="0" fillId="4" borderId="2" xfId="0" applyFill="1" applyBorder="1" applyProtection="1">
      <protection locked="0" hidden="1"/>
    </xf>
    <xf numFmtId="0" fontId="0" fillId="4" borderId="3" xfId="0" applyFill="1" applyBorder="1" applyProtection="1">
      <protection locked="0" hidden="1"/>
    </xf>
    <xf numFmtId="0" fontId="0" fillId="4" borderId="4" xfId="0" applyFill="1" applyBorder="1" applyAlignment="1" applyProtection="1">
      <alignment vertical="top" wrapText="1"/>
      <protection locked="0" hidden="1"/>
    </xf>
    <xf numFmtId="0" fontId="0" fillId="4" borderId="5" xfId="0" applyFill="1" applyBorder="1" applyProtection="1">
      <protection locked="0" hidden="1"/>
    </xf>
    <xf numFmtId="0" fontId="0" fillId="4" borderId="6" xfId="0" applyFill="1" applyBorder="1" applyProtection="1">
      <protection locked="0" hidden="1"/>
    </xf>
    <xf numFmtId="0" fontId="0" fillId="4" borderId="7" xfId="0" applyFill="1" applyBorder="1" applyProtection="1">
      <protection locked="0" hidden="1"/>
    </xf>
    <xf numFmtId="0" fontId="0" fillId="4" borderId="0" xfId="0" applyFill="1" applyProtection="1">
      <protection locked="0" hidden="1"/>
    </xf>
    <xf numFmtId="0" fontId="0" fillId="4" borderId="8" xfId="0" applyFill="1" applyBorder="1" applyProtection="1">
      <protection locked="0" hidden="1"/>
    </xf>
    <xf numFmtId="0" fontId="0" fillId="4" borderId="9" xfId="0" applyFill="1" applyBorder="1" applyProtection="1">
      <protection locked="0" hidden="1"/>
    </xf>
    <xf numFmtId="0" fontId="0" fillId="4" borderId="10" xfId="0" applyFill="1" applyBorder="1" applyProtection="1">
      <protection locked="0" hidden="1"/>
    </xf>
    <xf numFmtId="0" fontId="0" fillId="4" borderId="11" xfId="0" applyFill="1" applyBorder="1" applyProtection="1">
      <protection locked="0" hidden="1"/>
    </xf>
    <xf numFmtId="0" fontId="3" fillId="2" borderId="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0" fillId="0" borderId="2" xfId="0" applyBorder="1" applyProtection="1">
      <protection hidden="1"/>
    </xf>
    <xf numFmtId="0" fontId="0" fillId="0" borderId="3" xfId="0" applyBorder="1" applyProtection="1">
      <protection hidden="1"/>
    </xf>
    <xf numFmtId="0" fontId="0" fillId="2" borderId="4" xfId="0" applyFill="1" applyBorder="1" applyAlignment="1" applyProtection="1">
      <alignment vertical="top" wrapText="1"/>
      <protection hidden="1"/>
    </xf>
    <xf numFmtId="0" fontId="0" fillId="2" borderId="5" xfId="0" applyFill="1" applyBorder="1" applyAlignment="1" applyProtection="1">
      <alignment vertical="top" wrapText="1"/>
      <protection hidden="1"/>
    </xf>
    <xf numFmtId="0" fontId="0" fillId="0" borderId="5" xfId="0" applyBorder="1" applyAlignment="1" applyProtection="1">
      <alignment wrapText="1"/>
      <protection hidden="1"/>
    </xf>
    <xf numFmtId="0" fontId="0" fillId="0" borderId="6" xfId="0" applyBorder="1" applyAlignment="1" applyProtection="1">
      <alignment wrapText="1"/>
      <protection hidden="1"/>
    </xf>
    <xf numFmtId="0" fontId="0" fillId="2" borderId="7" xfId="0" applyFill="1" applyBorder="1" applyAlignment="1" applyProtection="1">
      <alignment vertical="top" wrapText="1"/>
      <protection hidden="1"/>
    </xf>
    <xf numFmtId="0" fontId="0" fillId="2" borderId="0" xfId="0" applyFill="1" applyAlignment="1" applyProtection="1">
      <alignment vertical="top" wrapText="1"/>
      <protection hidden="1"/>
    </xf>
    <xf numFmtId="0" fontId="0" fillId="0" borderId="0" xfId="0" applyAlignment="1" applyProtection="1">
      <alignment wrapText="1"/>
      <protection hidden="1"/>
    </xf>
    <xf numFmtId="0" fontId="0" fillId="0" borderId="8" xfId="0" applyBorder="1" applyAlignment="1" applyProtection="1">
      <alignment wrapText="1"/>
      <protection hidden="1"/>
    </xf>
    <xf numFmtId="0" fontId="0" fillId="2" borderId="9" xfId="0" applyFill="1" applyBorder="1" applyAlignment="1" applyProtection="1">
      <alignment vertical="top" wrapText="1"/>
      <protection hidden="1"/>
    </xf>
    <xf numFmtId="0" fontId="0" fillId="2" borderId="10" xfId="0" applyFill="1" applyBorder="1" applyAlignment="1" applyProtection="1">
      <alignment vertical="top" wrapText="1"/>
      <protection hidden="1"/>
    </xf>
    <xf numFmtId="0" fontId="0" fillId="0" borderId="10" xfId="0" applyBorder="1" applyAlignment="1" applyProtection="1">
      <alignment wrapText="1"/>
      <protection hidden="1"/>
    </xf>
    <xf numFmtId="0" fontId="0" fillId="0" borderId="11" xfId="0" applyBorder="1" applyAlignment="1" applyProtection="1">
      <alignment wrapText="1"/>
      <protection hidden="1"/>
    </xf>
    <xf numFmtId="0" fontId="0" fillId="0" borderId="3" xfId="0" applyBorder="1" applyAlignment="1" applyProtection="1">
      <alignment horizontal="center" vertical="center"/>
      <protection hidden="1"/>
    </xf>
    <xf numFmtId="0" fontId="3" fillId="2" borderId="14" xfId="0" applyFont="1" applyFill="1" applyBorder="1" applyAlignment="1" applyProtection="1">
      <alignment horizontal="center" vertical="center"/>
      <protection hidden="1"/>
    </xf>
    <xf numFmtId="0" fontId="0" fillId="0" borderId="15" xfId="0" applyBorder="1" applyAlignment="1" applyProtection="1">
      <alignment horizontal="center" vertical="center"/>
      <protection hidden="1"/>
    </xf>
  </cellXfs>
  <cellStyles count="3">
    <cellStyle name="Komma" xfId="2" builtinId="3"/>
    <cellStyle name="Procent" xfId="1" builtinId="5"/>
    <cellStyle name="Standaard"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99"/>
  <sheetViews>
    <sheetView tabSelected="1" zoomScale="90" zoomScaleNormal="90" workbookViewId="0">
      <selection activeCell="B1" sqref="B1:N1"/>
    </sheetView>
  </sheetViews>
  <sheetFormatPr defaultColWidth="9.109375" defaultRowHeight="14.4" x14ac:dyDescent="0.3"/>
  <cols>
    <col min="1" max="1" width="1.6640625" style="1" customWidth="1"/>
    <col min="2" max="2" width="16.6640625" style="1" customWidth="1"/>
    <col min="3" max="3" width="27.33203125" style="1" customWidth="1"/>
    <col min="4" max="10" width="14.6640625" style="1" customWidth="1"/>
    <col min="11" max="11" width="14.6640625" style="11" customWidth="1"/>
    <col min="12" max="12" width="14.6640625" style="12" customWidth="1"/>
    <col min="13" max="13" width="14.6640625" style="11" customWidth="1"/>
    <col min="14" max="14" width="14.6640625" style="1" customWidth="1"/>
    <col min="15" max="15" width="7.88671875" style="11" bestFit="1" customWidth="1"/>
    <col min="16" max="16" width="57.5546875" style="1" customWidth="1"/>
    <col min="17" max="17" width="7.88671875" style="1" bestFit="1" customWidth="1"/>
    <col min="18" max="18" width="17" style="1" bestFit="1" customWidth="1"/>
    <col min="19" max="19" width="7.109375" style="1" bestFit="1" customWidth="1"/>
    <col min="20" max="20" width="21.44140625" style="1" bestFit="1" customWidth="1"/>
    <col min="21" max="21" width="7.109375" style="1" bestFit="1" customWidth="1"/>
    <col min="22" max="22" width="12.44140625" style="1" bestFit="1" customWidth="1"/>
    <col min="23" max="23" width="7.109375" style="1" bestFit="1" customWidth="1"/>
    <col min="24" max="16384" width="9.109375" style="1"/>
  </cols>
  <sheetData>
    <row r="1" spans="2:16" ht="21.6" thickBot="1" x14ac:dyDescent="0.45">
      <c r="B1" s="94" t="s">
        <v>0</v>
      </c>
      <c r="C1" s="95"/>
      <c r="D1" s="95"/>
      <c r="E1" s="95"/>
      <c r="F1" s="96"/>
      <c r="G1" s="96"/>
      <c r="H1" s="96"/>
      <c r="I1" s="96"/>
      <c r="J1" s="96"/>
      <c r="K1" s="96"/>
      <c r="L1" s="96"/>
      <c r="M1" s="96"/>
      <c r="N1" s="97"/>
    </row>
    <row r="2" spans="2:16" ht="15" thickBot="1" x14ac:dyDescent="0.35">
      <c r="B2" s="2"/>
      <c r="C2" s="2"/>
      <c r="D2" s="2"/>
      <c r="E2" s="2"/>
      <c r="K2" s="1"/>
      <c r="L2" s="1"/>
      <c r="M2" s="1"/>
      <c r="O2" s="1"/>
    </row>
    <row r="3" spans="2:16" x14ac:dyDescent="0.3">
      <c r="B3" s="98" t="s">
        <v>49</v>
      </c>
      <c r="C3" s="99"/>
      <c r="D3" s="99"/>
      <c r="E3" s="99"/>
      <c r="F3" s="100"/>
      <c r="G3" s="100"/>
      <c r="H3" s="100"/>
      <c r="I3" s="100"/>
      <c r="J3" s="100"/>
      <c r="K3" s="100"/>
      <c r="L3" s="100"/>
      <c r="M3" s="100"/>
      <c r="N3" s="101"/>
    </row>
    <row r="4" spans="2:16" x14ac:dyDescent="0.3">
      <c r="B4" s="102"/>
      <c r="C4" s="103"/>
      <c r="D4" s="103"/>
      <c r="E4" s="103"/>
      <c r="F4" s="104"/>
      <c r="G4" s="104"/>
      <c r="H4" s="104"/>
      <c r="I4" s="104"/>
      <c r="J4" s="104"/>
      <c r="K4" s="104"/>
      <c r="L4" s="104"/>
      <c r="M4" s="104"/>
      <c r="N4" s="105"/>
      <c r="P4" s="55"/>
    </row>
    <row r="5" spans="2:16" x14ac:dyDescent="0.3">
      <c r="B5" s="102"/>
      <c r="C5" s="103"/>
      <c r="D5" s="103"/>
      <c r="E5" s="103"/>
      <c r="F5" s="104"/>
      <c r="G5" s="104"/>
      <c r="H5" s="104"/>
      <c r="I5" s="104"/>
      <c r="J5" s="104"/>
      <c r="K5" s="104"/>
      <c r="L5" s="104"/>
      <c r="M5" s="104"/>
      <c r="N5" s="105"/>
      <c r="P5" s="55"/>
    </row>
    <row r="6" spans="2:16" x14ac:dyDescent="0.3">
      <c r="B6" s="102"/>
      <c r="C6" s="103"/>
      <c r="D6" s="103"/>
      <c r="E6" s="103"/>
      <c r="F6" s="104"/>
      <c r="G6" s="104"/>
      <c r="H6" s="104"/>
      <c r="I6" s="104"/>
      <c r="J6" s="104"/>
      <c r="K6" s="104"/>
      <c r="L6" s="104"/>
      <c r="M6" s="104"/>
      <c r="N6" s="105"/>
      <c r="P6" s="55"/>
    </row>
    <row r="7" spans="2:16" x14ac:dyDescent="0.3">
      <c r="B7" s="102"/>
      <c r="C7" s="103"/>
      <c r="D7" s="103"/>
      <c r="E7" s="103"/>
      <c r="F7" s="104"/>
      <c r="G7" s="104"/>
      <c r="H7" s="104"/>
      <c r="I7" s="104"/>
      <c r="J7" s="104"/>
      <c r="K7" s="104"/>
      <c r="L7" s="104"/>
      <c r="M7" s="104"/>
      <c r="N7" s="105"/>
      <c r="P7" s="55"/>
    </row>
    <row r="8" spans="2:16" x14ac:dyDescent="0.3">
      <c r="B8" s="102"/>
      <c r="C8" s="103"/>
      <c r="D8" s="103"/>
      <c r="E8" s="103"/>
      <c r="F8" s="104"/>
      <c r="G8" s="104"/>
      <c r="H8" s="104"/>
      <c r="I8" s="104"/>
      <c r="J8" s="104"/>
      <c r="K8" s="104"/>
      <c r="L8" s="104"/>
      <c r="M8" s="104"/>
      <c r="N8" s="105"/>
      <c r="P8" s="55"/>
    </row>
    <row r="9" spans="2:16" x14ac:dyDescent="0.3">
      <c r="B9" s="102"/>
      <c r="C9" s="103"/>
      <c r="D9" s="103"/>
      <c r="E9" s="103"/>
      <c r="F9" s="104"/>
      <c r="G9" s="104"/>
      <c r="H9" s="104"/>
      <c r="I9" s="104"/>
      <c r="J9" s="104"/>
      <c r="K9" s="104"/>
      <c r="L9" s="104"/>
      <c r="M9" s="104"/>
      <c r="N9" s="105"/>
      <c r="P9" s="55"/>
    </row>
    <row r="10" spans="2:16" x14ac:dyDescent="0.3">
      <c r="B10" s="102"/>
      <c r="C10" s="103"/>
      <c r="D10" s="103"/>
      <c r="E10" s="103"/>
      <c r="F10" s="104"/>
      <c r="G10" s="104"/>
      <c r="H10" s="104"/>
      <c r="I10" s="104"/>
      <c r="J10" s="104"/>
      <c r="K10" s="104"/>
      <c r="L10" s="104"/>
      <c r="M10" s="104"/>
      <c r="N10" s="105"/>
      <c r="P10" s="55"/>
    </row>
    <row r="11" spans="2:16" x14ac:dyDescent="0.3">
      <c r="B11" s="102"/>
      <c r="C11" s="103"/>
      <c r="D11" s="103"/>
      <c r="E11" s="103"/>
      <c r="F11" s="104"/>
      <c r="G11" s="104"/>
      <c r="H11" s="104"/>
      <c r="I11" s="104"/>
      <c r="J11" s="104"/>
      <c r="K11" s="104"/>
      <c r="L11" s="104"/>
      <c r="M11" s="104"/>
      <c r="N11" s="105"/>
      <c r="P11" s="55"/>
    </row>
    <row r="12" spans="2:16" x14ac:dyDescent="0.3">
      <c r="B12" s="102"/>
      <c r="C12" s="103"/>
      <c r="D12" s="103"/>
      <c r="E12" s="103"/>
      <c r="F12" s="104"/>
      <c r="G12" s="104"/>
      <c r="H12" s="104"/>
      <c r="I12" s="104"/>
      <c r="J12" s="104"/>
      <c r="K12" s="104"/>
      <c r="L12" s="104"/>
      <c r="M12" s="104"/>
      <c r="N12" s="105"/>
      <c r="P12" s="56"/>
    </row>
    <row r="13" spans="2:16" x14ac:dyDescent="0.3">
      <c r="B13" s="102"/>
      <c r="C13" s="103"/>
      <c r="D13" s="103"/>
      <c r="E13" s="103"/>
      <c r="F13" s="104"/>
      <c r="G13" s="104"/>
      <c r="H13" s="104"/>
      <c r="I13" s="104"/>
      <c r="J13" s="104"/>
      <c r="K13" s="104"/>
      <c r="L13" s="104"/>
      <c r="M13" s="104"/>
      <c r="N13" s="105"/>
      <c r="P13" s="57"/>
    </row>
    <row r="14" spans="2:16" x14ac:dyDescent="0.3">
      <c r="B14" s="102"/>
      <c r="C14" s="103"/>
      <c r="D14" s="103"/>
      <c r="E14" s="103"/>
      <c r="F14" s="104"/>
      <c r="G14" s="104"/>
      <c r="H14" s="104"/>
      <c r="I14" s="104"/>
      <c r="J14" s="104"/>
      <c r="K14" s="104"/>
      <c r="L14" s="104"/>
      <c r="M14" s="104"/>
      <c r="N14" s="105"/>
      <c r="P14" s="55"/>
    </row>
    <row r="15" spans="2:16" x14ac:dyDescent="0.3">
      <c r="B15" s="102"/>
      <c r="C15" s="103"/>
      <c r="D15" s="103"/>
      <c r="E15" s="103"/>
      <c r="F15" s="104"/>
      <c r="G15" s="104"/>
      <c r="H15" s="104"/>
      <c r="I15" s="104"/>
      <c r="J15" s="104"/>
      <c r="K15" s="104"/>
      <c r="L15" s="104"/>
      <c r="M15" s="104"/>
      <c r="N15" s="105"/>
      <c r="P15" s="55"/>
    </row>
    <row r="16" spans="2:16" x14ac:dyDescent="0.3">
      <c r="B16" s="102"/>
      <c r="C16" s="103"/>
      <c r="D16" s="103"/>
      <c r="E16" s="103"/>
      <c r="F16" s="104"/>
      <c r="G16" s="104"/>
      <c r="H16" s="104"/>
      <c r="I16" s="104"/>
      <c r="J16" s="104"/>
      <c r="K16" s="104"/>
      <c r="L16" s="104"/>
      <c r="M16" s="104"/>
      <c r="N16" s="105"/>
      <c r="P16" s="55"/>
    </row>
    <row r="17" spans="2:15" x14ac:dyDescent="0.3">
      <c r="B17" s="102"/>
      <c r="C17" s="103"/>
      <c r="D17" s="103"/>
      <c r="E17" s="103"/>
      <c r="F17" s="104"/>
      <c r="G17" s="104"/>
      <c r="H17" s="104"/>
      <c r="I17" s="104"/>
      <c r="J17" s="104"/>
      <c r="K17" s="104"/>
      <c r="L17" s="104"/>
      <c r="M17" s="104"/>
      <c r="N17" s="105"/>
    </row>
    <row r="18" spans="2:15" x14ac:dyDescent="0.3">
      <c r="B18" s="102"/>
      <c r="C18" s="103"/>
      <c r="D18" s="103"/>
      <c r="E18" s="103"/>
      <c r="F18" s="104"/>
      <c r="G18" s="104"/>
      <c r="H18" s="104"/>
      <c r="I18" s="104"/>
      <c r="J18" s="104"/>
      <c r="K18" s="104"/>
      <c r="L18" s="104"/>
      <c r="M18" s="104"/>
      <c r="N18" s="105"/>
    </row>
    <row r="19" spans="2:15" x14ac:dyDescent="0.3">
      <c r="B19" s="102"/>
      <c r="C19" s="103"/>
      <c r="D19" s="103"/>
      <c r="E19" s="103"/>
      <c r="F19" s="104"/>
      <c r="G19" s="104"/>
      <c r="H19" s="104"/>
      <c r="I19" s="104"/>
      <c r="J19" s="104"/>
      <c r="K19" s="104"/>
      <c r="L19" s="104"/>
      <c r="M19" s="104"/>
      <c r="N19" s="105"/>
    </row>
    <row r="20" spans="2:15" x14ac:dyDescent="0.3">
      <c r="B20" s="102"/>
      <c r="C20" s="103"/>
      <c r="D20" s="103"/>
      <c r="E20" s="103"/>
      <c r="F20" s="104"/>
      <c r="G20" s="104"/>
      <c r="H20" s="104"/>
      <c r="I20" s="104"/>
      <c r="J20" s="104"/>
      <c r="K20" s="104"/>
      <c r="L20" s="104"/>
      <c r="M20" s="104"/>
      <c r="N20" s="105"/>
    </row>
    <row r="21" spans="2:15" ht="15" thickBot="1" x14ac:dyDescent="0.35">
      <c r="B21" s="106"/>
      <c r="C21" s="107"/>
      <c r="D21" s="107"/>
      <c r="E21" s="107"/>
      <c r="F21" s="108"/>
      <c r="G21" s="108"/>
      <c r="H21" s="108"/>
      <c r="I21" s="108"/>
      <c r="J21" s="108"/>
      <c r="K21" s="108"/>
      <c r="L21" s="108"/>
      <c r="M21" s="108"/>
      <c r="N21" s="109"/>
    </row>
    <row r="22" spans="2:15" ht="15" thickBot="1" x14ac:dyDescent="0.35">
      <c r="B22" s="3"/>
      <c r="C22" s="3"/>
      <c r="D22" s="3"/>
      <c r="E22" s="3"/>
      <c r="K22" s="1"/>
      <c r="L22" s="1"/>
      <c r="M22" s="1"/>
      <c r="O22" s="1"/>
    </row>
    <row r="23" spans="2:15" s="4" customFormat="1" ht="15.75" customHeight="1" thickBot="1" x14ac:dyDescent="0.35">
      <c r="B23" s="111" t="s">
        <v>1</v>
      </c>
      <c r="C23" s="111" t="s">
        <v>2</v>
      </c>
      <c r="D23" s="65" t="s">
        <v>3</v>
      </c>
      <c r="E23" s="65" t="s">
        <v>4</v>
      </c>
      <c r="F23" s="65" t="s">
        <v>5</v>
      </c>
      <c r="G23" s="65" t="s">
        <v>6</v>
      </c>
      <c r="H23" s="92" t="s">
        <v>7</v>
      </c>
      <c r="I23" s="93"/>
      <c r="J23" s="93"/>
      <c r="K23" s="93"/>
      <c r="L23" s="93"/>
      <c r="M23" s="110"/>
      <c r="N23" s="65" t="s">
        <v>8</v>
      </c>
    </row>
    <row r="24" spans="2:15" s="4" customFormat="1" ht="29.4" thickBot="1" x14ac:dyDescent="0.35">
      <c r="B24" s="112"/>
      <c r="C24" s="112"/>
      <c r="D24" s="66"/>
      <c r="E24" s="66"/>
      <c r="F24" s="66"/>
      <c r="G24" s="66"/>
      <c r="H24" s="39" t="s">
        <v>9</v>
      </c>
      <c r="I24" s="39" t="s">
        <v>10</v>
      </c>
      <c r="J24" s="39" t="s">
        <v>11</v>
      </c>
      <c r="K24" s="39" t="s">
        <v>12</v>
      </c>
      <c r="L24" s="25" t="s">
        <v>13</v>
      </c>
      <c r="M24" s="25" t="s">
        <v>14</v>
      </c>
      <c r="N24" s="66"/>
      <c r="O24" s="23"/>
    </row>
    <row r="25" spans="2:15" s="10" customFormat="1" ht="15" customHeight="1" x14ac:dyDescent="0.3">
      <c r="B25" s="67" t="s">
        <v>15</v>
      </c>
      <c r="C25" s="67" t="s">
        <v>16</v>
      </c>
      <c r="D25" s="67" t="s">
        <v>17</v>
      </c>
      <c r="E25" s="69"/>
      <c r="F25" s="67" t="s">
        <v>17</v>
      </c>
      <c r="G25" s="69"/>
      <c r="H25" s="40" t="s">
        <v>18</v>
      </c>
      <c r="I25" s="40" t="s">
        <v>19</v>
      </c>
      <c r="J25" s="40" t="s">
        <v>18</v>
      </c>
      <c r="K25" s="44" t="s">
        <v>17</v>
      </c>
      <c r="L25" s="33">
        <v>3</v>
      </c>
      <c r="M25" s="33">
        <v>1.5</v>
      </c>
      <c r="N25" s="29">
        <f>L25*E$25+M25*G$25</f>
        <v>0</v>
      </c>
      <c r="O25" s="24"/>
    </row>
    <row r="26" spans="2:15" s="10" customFormat="1" ht="15" customHeight="1" x14ac:dyDescent="0.3">
      <c r="B26" s="68"/>
      <c r="C26" s="68"/>
      <c r="D26" s="68"/>
      <c r="E26" s="70"/>
      <c r="F26" s="68"/>
      <c r="G26" s="70"/>
      <c r="H26" s="41" t="s">
        <v>18</v>
      </c>
      <c r="I26" s="41" t="s">
        <v>20</v>
      </c>
      <c r="J26" s="41" t="s">
        <v>18</v>
      </c>
      <c r="K26" s="45" t="s">
        <v>17</v>
      </c>
      <c r="L26" s="35">
        <v>3</v>
      </c>
      <c r="M26" s="35">
        <v>2</v>
      </c>
      <c r="N26" s="30">
        <f>L26*E$25+M26*G$25</f>
        <v>0</v>
      </c>
      <c r="O26" s="24"/>
    </row>
    <row r="27" spans="2:15" s="10" customFormat="1" ht="15" customHeight="1" x14ac:dyDescent="0.3">
      <c r="B27" s="68"/>
      <c r="C27" s="68"/>
      <c r="D27" s="68"/>
      <c r="E27" s="70"/>
      <c r="F27" s="68"/>
      <c r="G27" s="70"/>
      <c r="H27" s="41" t="s">
        <v>18</v>
      </c>
      <c r="I27" s="41" t="s">
        <v>21</v>
      </c>
      <c r="J27" s="41" t="s">
        <v>18</v>
      </c>
      <c r="K27" s="45" t="s">
        <v>17</v>
      </c>
      <c r="L27" s="35">
        <v>1</v>
      </c>
      <c r="M27" s="35">
        <v>0.5</v>
      </c>
      <c r="N27" s="30">
        <f>L27*E$25+M27*G$25</f>
        <v>0</v>
      </c>
      <c r="O27" s="24"/>
    </row>
    <row r="28" spans="2:15" s="10" customFormat="1" ht="15" customHeight="1" x14ac:dyDescent="0.3">
      <c r="B28" s="68"/>
      <c r="C28" s="68"/>
      <c r="D28" s="68"/>
      <c r="E28" s="70"/>
      <c r="F28" s="68"/>
      <c r="G28" s="70"/>
      <c r="H28" s="41" t="s">
        <v>18</v>
      </c>
      <c r="I28" s="41" t="s">
        <v>22</v>
      </c>
      <c r="J28" s="41" t="s">
        <v>18</v>
      </c>
      <c r="K28" s="45" t="s">
        <v>17</v>
      </c>
      <c r="L28" s="35">
        <v>2</v>
      </c>
      <c r="M28" s="35">
        <v>1</v>
      </c>
      <c r="N28" s="30">
        <f t="shared" ref="N28:N30" si="0">L28*E$25+M28*G$25</f>
        <v>0</v>
      </c>
      <c r="O28" s="24"/>
    </row>
    <row r="29" spans="2:15" s="10" customFormat="1" ht="15" customHeight="1" x14ac:dyDescent="0.3">
      <c r="B29" s="68"/>
      <c r="C29" s="68"/>
      <c r="D29" s="68"/>
      <c r="E29" s="70"/>
      <c r="F29" s="68"/>
      <c r="G29" s="70"/>
      <c r="H29" s="41" t="s">
        <v>18</v>
      </c>
      <c r="I29" s="41" t="s">
        <v>23</v>
      </c>
      <c r="J29" s="41" t="s">
        <v>18</v>
      </c>
      <c r="K29" s="45" t="s">
        <v>17</v>
      </c>
      <c r="L29" s="35">
        <v>1.5</v>
      </c>
      <c r="M29" s="35">
        <v>1</v>
      </c>
      <c r="N29" s="30">
        <f t="shared" si="0"/>
        <v>0</v>
      </c>
      <c r="O29" s="24"/>
    </row>
    <row r="30" spans="2:15" s="10" customFormat="1" ht="15" customHeight="1" thickBot="1" x14ac:dyDescent="0.35">
      <c r="B30" s="68"/>
      <c r="C30" s="66"/>
      <c r="D30" s="66"/>
      <c r="E30" s="71"/>
      <c r="F30" s="66"/>
      <c r="G30" s="71"/>
      <c r="H30" s="51" t="s">
        <v>18</v>
      </c>
      <c r="I30" s="51" t="s">
        <v>18</v>
      </c>
      <c r="J30" s="51" t="s">
        <v>18</v>
      </c>
      <c r="K30" s="52" t="s">
        <v>17</v>
      </c>
      <c r="L30" s="36">
        <v>2</v>
      </c>
      <c r="M30" s="36">
        <v>0.5</v>
      </c>
      <c r="N30" s="53">
        <f t="shared" si="0"/>
        <v>0</v>
      </c>
      <c r="O30" s="24"/>
    </row>
    <row r="31" spans="2:15" s="10" customFormat="1" ht="15" customHeight="1" x14ac:dyDescent="0.3">
      <c r="B31" s="68"/>
      <c r="C31" s="67" t="s">
        <v>24</v>
      </c>
      <c r="D31" s="69"/>
      <c r="E31" s="67" t="s">
        <v>17</v>
      </c>
      <c r="F31" s="67" t="s">
        <v>17</v>
      </c>
      <c r="G31" s="69"/>
      <c r="H31" s="40" t="s">
        <v>18</v>
      </c>
      <c r="I31" s="40" t="s">
        <v>19</v>
      </c>
      <c r="J31" s="40" t="s">
        <v>18</v>
      </c>
      <c r="K31" s="44">
        <v>220</v>
      </c>
      <c r="L31" s="33" t="s">
        <v>17</v>
      </c>
      <c r="M31" s="33">
        <v>1.5</v>
      </c>
      <c r="N31" s="29">
        <f>K31*D$31+M31*G$31</f>
        <v>0</v>
      </c>
      <c r="O31" s="24"/>
    </row>
    <row r="32" spans="2:15" s="10" customFormat="1" ht="15" customHeight="1" x14ac:dyDescent="0.3">
      <c r="B32" s="68"/>
      <c r="C32" s="68"/>
      <c r="D32" s="70"/>
      <c r="E32" s="68"/>
      <c r="F32" s="68"/>
      <c r="G32" s="70"/>
      <c r="H32" s="41" t="s">
        <v>18</v>
      </c>
      <c r="I32" s="8" t="s">
        <v>18</v>
      </c>
      <c r="J32" s="8" t="s">
        <v>18</v>
      </c>
      <c r="K32" s="43">
        <v>40</v>
      </c>
      <c r="L32" s="35" t="s">
        <v>17</v>
      </c>
      <c r="M32" s="35">
        <v>0.5</v>
      </c>
      <c r="N32" s="31">
        <f t="shared" ref="N32:N37" si="1">K32*D$31+M32*G$31</f>
        <v>0</v>
      </c>
      <c r="O32" s="24"/>
    </row>
    <row r="33" spans="2:16" s="10" customFormat="1" ht="15" customHeight="1" x14ac:dyDescent="0.3">
      <c r="B33" s="68"/>
      <c r="C33" s="68"/>
      <c r="D33" s="70"/>
      <c r="E33" s="68"/>
      <c r="F33" s="68"/>
      <c r="G33" s="70"/>
      <c r="H33" s="41" t="s">
        <v>18</v>
      </c>
      <c r="I33" s="59" t="s">
        <v>25</v>
      </c>
      <c r="J33" s="8" t="s">
        <v>18</v>
      </c>
      <c r="K33" s="43">
        <v>50</v>
      </c>
      <c r="L33" s="35" t="s">
        <v>17</v>
      </c>
      <c r="M33" s="35">
        <v>1.5</v>
      </c>
      <c r="N33" s="31">
        <f>K33*D$31+M33*G$31</f>
        <v>0</v>
      </c>
      <c r="O33" s="24"/>
    </row>
    <row r="34" spans="2:16" s="10" customFormat="1" ht="15" customHeight="1" x14ac:dyDescent="0.3">
      <c r="B34" s="68"/>
      <c r="C34" s="68"/>
      <c r="D34" s="70"/>
      <c r="E34" s="68"/>
      <c r="F34" s="68"/>
      <c r="G34" s="70"/>
      <c r="H34" s="41" t="s">
        <v>18</v>
      </c>
      <c r="I34" s="8" t="s">
        <v>26</v>
      </c>
      <c r="J34" s="8" t="s">
        <v>18</v>
      </c>
      <c r="K34" s="43">
        <v>50</v>
      </c>
      <c r="L34" s="35" t="s">
        <v>17</v>
      </c>
      <c r="M34" s="35">
        <v>2</v>
      </c>
      <c r="N34" s="31">
        <f t="shared" si="1"/>
        <v>0</v>
      </c>
      <c r="O34" s="24"/>
    </row>
    <row r="35" spans="2:16" s="10" customFormat="1" ht="15" customHeight="1" x14ac:dyDescent="0.3">
      <c r="B35" s="68"/>
      <c r="C35" s="68"/>
      <c r="D35" s="70"/>
      <c r="E35" s="68"/>
      <c r="F35" s="68"/>
      <c r="G35" s="70"/>
      <c r="H35" s="41" t="s">
        <v>18</v>
      </c>
      <c r="I35" s="8" t="s">
        <v>18</v>
      </c>
      <c r="J35" s="8" t="s">
        <v>18</v>
      </c>
      <c r="K35" s="43">
        <v>30</v>
      </c>
      <c r="L35" s="35"/>
      <c r="M35" s="35">
        <v>1</v>
      </c>
      <c r="N35" s="31">
        <f t="shared" si="1"/>
        <v>0</v>
      </c>
      <c r="O35" s="24"/>
    </row>
    <row r="36" spans="2:16" s="10" customFormat="1" ht="15" customHeight="1" x14ac:dyDescent="0.3">
      <c r="B36" s="68"/>
      <c r="C36" s="68"/>
      <c r="D36" s="70"/>
      <c r="E36" s="68"/>
      <c r="F36" s="68"/>
      <c r="G36" s="70"/>
      <c r="H36" s="41" t="s">
        <v>18</v>
      </c>
      <c r="I36" s="28" t="s">
        <v>18</v>
      </c>
      <c r="J36" s="8" t="s">
        <v>18</v>
      </c>
      <c r="K36" s="43">
        <v>20</v>
      </c>
      <c r="L36" s="35" t="s">
        <v>17</v>
      </c>
      <c r="M36" s="35">
        <v>0</v>
      </c>
      <c r="N36" s="31">
        <f t="shared" si="1"/>
        <v>0</v>
      </c>
      <c r="O36" s="24"/>
    </row>
    <row r="37" spans="2:16" s="10" customFormat="1" ht="15" customHeight="1" thickBot="1" x14ac:dyDescent="0.35">
      <c r="B37" s="68"/>
      <c r="C37" s="66"/>
      <c r="D37" s="71"/>
      <c r="E37" s="66"/>
      <c r="F37" s="66"/>
      <c r="G37" s="71"/>
      <c r="H37" s="51" t="s">
        <v>18</v>
      </c>
      <c r="I37" s="9" t="s">
        <v>19</v>
      </c>
      <c r="J37" s="9" t="s">
        <v>18</v>
      </c>
      <c r="K37" s="50">
        <v>220</v>
      </c>
      <c r="L37" s="36" t="s">
        <v>17</v>
      </c>
      <c r="M37" s="36">
        <v>1</v>
      </c>
      <c r="N37" s="32">
        <f t="shared" si="1"/>
        <v>0</v>
      </c>
      <c r="O37" s="24"/>
    </row>
    <row r="38" spans="2:16" s="10" customFormat="1" x14ac:dyDescent="0.3">
      <c r="B38" s="68"/>
      <c r="C38" s="68" t="s">
        <v>27</v>
      </c>
      <c r="D38" s="68" t="s">
        <v>17</v>
      </c>
      <c r="E38" s="68" t="s">
        <v>17</v>
      </c>
      <c r="F38" s="70"/>
      <c r="G38" s="68" t="s">
        <v>17</v>
      </c>
      <c r="H38" s="41" t="s">
        <v>28</v>
      </c>
      <c r="I38" s="41" t="s">
        <v>17</v>
      </c>
      <c r="J38" s="41" t="s">
        <v>29</v>
      </c>
      <c r="K38" s="45" t="s">
        <v>17</v>
      </c>
      <c r="L38" s="34" t="s">
        <v>17</v>
      </c>
      <c r="M38" s="34">
        <v>10</v>
      </c>
      <c r="N38" s="30">
        <f>M38*$F$38</f>
        <v>0</v>
      </c>
      <c r="O38" s="24"/>
      <c r="P38" s="4"/>
    </row>
    <row r="39" spans="2:16" s="10" customFormat="1" x14ac:dyDescent="0.3">
      <c r="B39" s="68"/>
      <c r="C39" s="68"/>
      <c r="D39" s="68"/>
      <c r="E39" s="68"/>
      <c r="F39" s="70"/>
      <c r="G39" s="68"/>
      <c r="H39" s="8" t="s">
        <v>30</v>
      </c>
      <c r="I39" s="8" t="s">
        <v>17</v>
      </c>
      <c r="J39" s="42" t="s">
        <v>31</v>
      </c>
      <c r="K39" s="43" t="s">
        <v>17</v>
      </c>
      <c r="L39" s="35" t="s">
        <v>17</v>
      </c>
      <c r="M39" s="35">
        <v>7</v>
      </c>
      <c r="N39" s="31">
        <f>M39*$F$38</f>
        <v>0</v>
      </c>
      <c r="O39" s="24"/>
      <c r="P39" s="4"/>
    </row>
    <row r="40" spans="2:16" s="10" customFormat="1" x14ac:dyDescent="0.3">
      <c r="B40" s="68"/>
      <c r="C40" s="68"/>
      <c r="D40" s="68"/>
      <c r="E40" s="68"/>
      <c r="F40" s="70"/>
      <c r="G40" s="68"/>
      <c r="H40" s="8" t="s">
        <v>32</v>
      </c>
      <c r="I40" s="8" t="s">
        <v>17</v>
      </c>
      <c r="J40" s="42" t="s">
        <v>33</v>
      </c>
      <c r="K40" s="43" t="s">
        <v>17</v>
      </c>
      <c r="L40" s="35" t="s">
        <v>17</v>
      </c>
      <c r="M40" s="35">
        <v>9</v>
      </c>
      <c r="N40" s="31">
        <f>M40*$F$38</f>
        <v>0</v>
      </c>
      <c r="O40" s="24"/>
      <c r="P40" s="4"/>
    </row>
    <row r="41" spans="2:16" s="10" customFormat="1" x14ac:dyDescent="0.3">
      <c r="B41" s="66"/>
      <c r="C41" s="66"/>
      <c r="D41" s="66"/>
      <c r="E41" s="66"/>
      <c r="F41" s="71"/>
      <c r="G41" s="66"/>
      <c r="H41" s="9" t="s">
        <v>33</v>
      </c>
      <c r="I41" s="9" t="s">
        <v>17</v>
      </c>
      <c r="J41" s="9" t="s">
        <v>29</v>
      </c>
      <c r="K41" s="50" t="s">
        <v>17</v>
      </c>
      <c r="L41" s="36" t="s">
        <v>17</v>
      </c>
      <c r="M41" s="36">
        <v>17</v>
      </c>
      <c r="N41" s="32">
        <f>M41*$F$38</f>
        <v>0</v>
      </c>
      <c r="O41" s="24"/>
      <c r="P41" s="4"/>
    </row>
    <row r="42" spans="2:16" s="10" customFormat="1" ht="15" customHeight="1" x14ac:dyDescent="0.3">
      <c r="B42" s="68" t="s">
        <v>34</v>
      </c>
      <c r="C42" s="68" t="s">
        <v>35</v>
      </c>
      <c r="D42" s="70"/>
      <c r="E42" s="68" t="s">
        <v>17</v>
      </c>
      <c r="F42" s="68" t="s">
        <v>17</v>
      </c>
      <c r="G42" s="70"/>
      <c r="H42" s="41" t="s">
        <v>18</v>
      </c>
      <c r="I42" s="62" t="s">
        <v>17</v>
      </c>
      <c r="J42" s="58" t="s">
        <v>36</v>
      </c>
      <c r="K42" s="45">
        <v>110</v>
      </c>
      <c r="L42" s="34" t="s">
        <v>17</v>
      </c>
      <c r="M42" s="34">
        <v>0</v>
      </c>
      <c r="N42" s="30">
        <f t="shared" ref="N42:N50" si="2">K42*D$42+M42*G$42</f>
        <v>0</v>
      </c>
      <c r="O42" s="24"/>
      <c r="P42" s="4"/>
    </row>
    <row r="43" spans="2:16" s="10" customFormat="1" ht="15" customHeight="1" x14ac:dyDescent="0.3">
      <c r="B43" s="68"/>
      <c r="C43" s="68"/>
      <c r="D43" s="70"/>
      <c r="E43" s="68"/>
      <c r="F43" s="68"/>
      <c r="G43" s="70"/>
      <c r="H43" s="8" t="s">
        <v>18</v>
      </c>
      <c r="I43" s="63" t="s">
        <v>17</v>
      </c>
      <c r="J43" s="42" t="s">
        <v>18</v>
      </c>
      <c r="K43" s="43">
        <v>7</v>
      </c>
      <c r="L43" s="35" t="s">
        <v>17</v>
      </c>
      <c r="M43" s="35">
        <v>0</v>
      </c>
      <c r="N43" s="31">
        <f t="shared" si="2"/>
        <v>0</v>
      </c>
      <c r="O43" s="24"/>
      <c r="P43" s="4"/>
    </row>
    <row r="44" spans="2:16" s="10" customFormat="1" ht="15" customHeight="1" x14ac:dyDescent="0.3">
      <c r="B44" s="68"/>
      <c r="C44" s="68"/>
      <c r="D44" s="70"/>
      <c r="E44" s="68"/>
      <c r="F44" s="68"/>
      <c r="G44" s="70"/>
      <c r="H44" s="8" t="s">
        <v>18</v>
      </c>
      <c r="I44" s="63" t="s">
        <v>17</v>
      </c>
      <c r="J44" s="42" t="s">
        <v>18</v>
      </c>
      <c r="K44" s="43">
        <v>8</v>
      </c>
      <c r="L44" s="35" t="s">
        <v>17</v>
      </c>
      <c r="M44" s="35">
        <v>0</v>
      </c>
      <c r="N44" s="31">
        <f t="shared" si="2"/>
        <v>0</v>
      </c>
      <c r="O44" s="24"/>
      <c r="P44" s="4"/>
    </row>
    <row r="45" spans="2:16" s="10" customFormat="1" ht="15" customHeight="1" x14ac:dyDescent="0.3">
      <c r="B45" s="68"/>
      <c r="C45" s="68"/>
      <c r="D45" s="70"/>
      <c r="E45" s="68"/>
      <c r="F45" s="68"/>
      <c r="G45" s="70"/>
      <c r="H45" s="8" t="s">
        <v>18</v>
      </c>
      <c r="I45" s="63" t="s">
        <v>17</v>
      </c>
      <c r="J45" s="42" t="s">
        <v>37</v>
      </c>
      <c r="K45" s="43">
        <v>6</v>
      </c>
      <c r="L45" s="35" t="s">
        <v>17</v>
      </c>
      <c r="M45" s="35">
        <v>0</v>
      </c>
      <c r="N45" s="31">
        <f t="shared" si="2"/>
        <v>0</v>
      </c>
      <c r="O45" s="24"/>
      <c r="P45" s="4"/>
    </row>
    <row r="46" spans="2:16" s="10" customFormat="1" ht="15" customHeight="1" x14ac:dyDescent="0.3">
      <c r="B46" s="68"/>
      <c r="C46" s="68"/>
      <c r="D46" s="70"/>
      <c r="E46" s="68"/>
      <c r="F46" s="68"/>
      <c r="G46" s="70"/>
      <c r="H46" s="8" t="s">
        <v>18</v>
      </c>
      <c r="I46" s="63" t="s">
        <v>17</v>
      </c>
      <c r="J46" s="42" t="s">
        <v>18</v>
      </c>
      <c r="K46" s="43">
        <v>8</v>
      </c>
      <c r="L46" s="35" t="s">
        <v>17</v>
      </c>
      <c r="M46" s="35">
        <v>0</v>
      </c>
      <c r="N46" s="31">
        <f>K46*D$42+M46*G$42</f>
        <v>0</v>
      </c>
      <c r="O46" s="24"/>
      <c r="P46" s="4"/>
    </row>
    <row r="47" spans="2:16" s="10" customFormat="1" ht="15" customHeight="1" x14ac:dyDescent="0.3">
      <c r="B47" s="68"/>
      <c r="C47" s="68"/>
      <c r="D47" s="70"/>
      <c r="E47" s="68"/>
      <c r="F47" s="68"/>
      <c r="G47" s="70"/>
      <c r="H47" s="8" t="s">
        <v>18</v>
      </c>
      <c r="I47" s="63" t="s">
        <v>17</v>
      </c>
      <c r="J47" s="42" t="s">
        <v>37</v>
      </c>
      <c r="K47" s="43">
        <v>5</v>
      </c>
      <c r="L47" s="35" t="s">
        <v>17</v>
      </c>
      <c r="M47" s="35">
        <v>0</v>
      </c>
      <c r="N47" s="31">
        <f t="shared" si="2"/>
        <v>0</v>
      </c>
      <c r="O47" s="24"/>
      <c r="P47" s="4"/>
    </row>
    <row r="48" spans="2:16" s="10" customFormat="1" ht="15" customHeight="1" x14ac:dyDescent="0.3">
      <c r="B48" s="68"/>
      <c r="C48" s="68"/>
      <c r="D48" s="70"/>
      <c r="E48" s="68"/>
      <c r="F48" s="68"/>
      <c r="G48" s="70"/>
      <c r="H48" s="8" t="s">
        <v>18</v>
      </c>
      <c r="I48" s="63" t="s">
        <v>17</v>
      </c>
      <c r="J48" s="42" t="s">
        <v>38</v>
      </c>
      <c r="K48" s="43">
        <v>15</v>
      </c>
      <c r="L48" s="35" t="s">
        <v>17</v>
      </c>
      <c r="M48" s="35">
        <v>0</v>
      </c>
      <c r="N48" s="31">
        <f t="shared" si="2"/>
        <v>0</v>
      </c>
      <c r="O48" s="24"/>
      <c r="P48" s="4"/>
    </row>
    <row r="49" spans="2:18" s="10" customFormat="1" ht="15" customHeight="1" x14ac:dyDescent="0.3">
      <c r="B49" s="68"/>
      <c r="C49" s="68"/>
      <c r="D49" s="70"/>
      <c r="E49" s="68"/>
      <c r="F49" s="68"/>
      <c r="G49" s="70"/>
      <c r="H49" s="8" t="s">
        <v>18</v>
      </c>
      <c r="I49" s="63" t="s">
        <v>17</v>
      </c>
      <c r="J49" s="42" t="s">
        <v>26</v>
      </c>
      <c r="K49" s="43">
        <v>25</v>
      </c>
      <c r="L49" s="35" t="s">
        <v>17</v>
      </c>
      <c r="M49" s="35">
        <v>0.25</v>
      </c>
      <c r="N49" s="31">
        <f t="shared" si="2"/>
        <v>0</v>
      </c>
      <c r="O49" s="24"/>
      <c r="P49" s="4"/>
    </row>
    <row r="50" spans="2:18" s="10" customFormat="1" ht="15" customHeight="1" x14ac:dyDescent="0.3">
      <c r="B50" s="66"/>
      <c r="C50" s="66"/>
      <c r="D50" s="71"/>
      <c r="E50" s="66"/>
      <c r="F50" s="66"/>
      <c r="G50" s="71"/>
      <c r="H50" s="9" t="s">
        <v>18</v>
      </c>
      <c r="I50" s="60" t="s">
        <v>17</v>
      </c>
      <c r="J50" s="64" t="s">
        <v>25</v>
      </c>
      <c r="K50" s="46">
        <v>30</v>
      </c>
      <c r="L50" s="47" t="s">
        <v>17</v>
      </c>
      <c r="M50" s="47">
        <v>0</v>
      </c>
      <c r="N50" s="48">
        <f t="shared" si="2"/>
        <v>0</v>
      </c>
      <c r="O50" s="24"/>
      <c r="P50" s="4"/>
    </row>
    <row r="51" spans="2:18" ht="15" thickBot="1" x14ac:dyDescent="0.35">
      <c r="B51" s="26" t="s">
        <v>39</v>
      </c>
      <c r="H51" s="24"/>
      <c r="J51" s="61" t="s">
        <v>40</v>
      </c>
      <c r="K51" s="54">
        <f>SUM(K25:K50)</f>
        <v>844</v>
      </c>
      <c r="L51" s="54">
        <f>SUM(L25:L50)</f>
        <v>12.5</v>
      </c>
      <c r="M51" s="54">
        <f>SUM(M25:M50)</f>
        <v>57.25</v>
      </c>
      <c r="N51" s="49"/>
    </row>
    <row r="52" spans="2:18" ht="15" thickBot="1" x14ac:dyDescent="0.35">
      <c r="E52" s="2"/>
      <c r="F52" s="5" t="str">
        <f>IF(COUNTBLANK(D25:G50)&gt;92,"LET OP: niet alle benodigde cellen zijn ingevuld"," ")</f>
        <v>LET OP: niet alle benodigde cellen zijn ingevuld</v>
      </c>
      <c r="J52" s="92" t="s">
        <v>41</v>
      </c>
      <c r="K52" s="93"/>
      <c r="L52" s="93"/>
      <c r="M52" s="93"/>
      <c r="N52" s="27">
        <f>SUM(N25:N50)</f>
        <v>0</v>
      </c>
      <c r="O52" s="1"/>
      <c r="P52" s="11"/>
    </row>
    <row r="53" spans="2:18" x14ac:dyDescent="0.3">
      <c r="K53" s="14"/>
      <c r="M53" s="14"/>
    </row>
    <row r="54" spans="2:18" ht="15" thickBot="1" x14ac:dyDescent="0.35">
      <c r="B54" s="72" t="s">
        <v>42</v>
      </c>
      <c r="C54" s="73"/>
      <c r="D54" s="80"/>
      <c r="E54" s="81"/>
      <c r="F54" s="81"/>
      <c r="G54" s="82"/>
      <c r="H54" s="7" t="s">
        <v>43</v>
      </c>
      <c r="K54" s="1"/>
      <c r="L54" s="1"/>
      <c r="M54" s="1"/>
      <c r="N54" s="11"/>
      <c r="O54" s="12"/>
      <c r="P54" s="11"/>
      <c r="R54" s="11"/>
    </row>
    <row r="55" spans="2:18" ht="15" thickBot="1" x14ac:dyDescent="0.35">
      <c r="B55" s="72" t="s">
        <v>44</v>
      </c>
      <c r="C55" s="73"/>
      <c r="D55" s="80"/>
      <c r="E55" s="81"/>
      <c r="F55" s="81"/>
      <c r="G55" s="82"/>
      <c r="H55" s="7" t="s">
        <v>43</v>
      </c>
      <c r="K55" s="1"/>
      <c r="L55" s="1"/>
      <c r="M55" s="1"/>
      <c r="N55" s="11"/>
      <c r="O55" s="12"/>
      <c r="P55" s="11"/>
      <c r="R55" s="11"/>
    </row>
    <row r="56" spans="2:18" ht="15" thickBot="1" x14ac:dyDescent="0.35">
      <c r="B56" s="72" t="s">
        <v>45</v>
      </c>
      <c r="C56" s="73"/>
      <c r="D56" s="80"/>
      <c r="E56" s="81"/>
      <c r="F56" s="81"/>
      <c r="G56" s="82"/>
      <c r="H56" s="7" t="s">
        <v>43</v>
      </c>
      <c r="K56" s="1"/>
      <c r="L56" s="1"/>
      <c r="M56" s="1"/>
      <c r="N56" s="11"/>
      <c r="O56" s="12"/>
      <c r="P56" s="11"/>
      <c r="R56" s="11"/>
    </row>
    <row r="57" spans="2:18" x14ac:dyDescent="0.3">
      <c r="B57" s="74" t="s">
        <v>46</v>
      </c>
      <c r="C57" s="75"/>
      <c r="D57" s="83"/>
      <c r="E57" s="84"/>
      <c r="F57" s="84"/>
      <c r="G57" s="85"/>
      <c r="H57" s="7"/>
      <c r="K57" s="1"/>
      <c r="L57" s="1"/>
      <c r="M57" s="1"/>
      <c r="N57" s="7"/>
      <c r="O57" s="12"/>
      <c r="P57" s="11"/>
      <c r="R57" s="11"/>
    </row>
    <row r="58" spans="2:18" x14ac:dyDescent="0.3">
      <c r="B58" s="76"/>
      <c r="C58" s="77"/>
      <c r="D58" s="86"/>
      <c r="E58" s="87"/>
      <c r="F58" s="87"/>
      <c r="G58" s="88"/>
      <c r="H58" s="7"/>
      <c r="K58" s="1"/>
      <c r="L58" s="1"/>
      <c r="M58" s="1"/>
      <c r="N58" s="7"/>
      <c r="O58" s="12"/>
      <c r="P58" s="11"/>
      <c r="R58" s="11"/>
    </row>
    <row r="59" spans="2:18" x14ac:dyDescent="0.3">
      <c r="B59" s="76"/>
      <c r="C59" s="77"/>
      <c r="D59" s="86"/>
      <c r="E59" s="87"/>
      <c r="F59" s="87"/>
      <c r="G59" s="88"/>
      <c r="H59" s="7" t="s">
        <v>47</v>
      </c>
      <c r="K59" s="1"/>
      <c r="L59" s="1"/>
      <c r="M59" s="1"/>
      <c r="N59" s="11"/>
      <c r="O59" s="12"/>
      <c r="P59" s="11"/>
      <c r="R59" s="11"/>
    </row>
    <row r="60" spans="2:18" x14ac:dyDescent="0.3">
      <c r="B60" s="76"/>
      <c r="C60" s="77"/>
      <c r="D60" s="86"/>
      <c r="E60" s="87"/>
      <c r="F60" s="87"/>
      <c r="G60" s="88"/>
      <c r="H60" s="7"/>
      <c r="K60" s="1"/>
      <c r="L60" s="1"/>
      <c r="M60" s="1"/>
      <c r="N60" s="11"/>
      <c r="O60" s="12"/>
      <c r="P60" s="11"/>
      <c r="R60" s="11"/>
    </row>
    <row r="61" spans="2:18" ht="15" thickBot="1" x14ac:dyDescent="0.35">
      <c r="B61" s="78"/>
      <c r="C61" s="79"/>
      <c r="D61" s="89"/>
      <c r="E61" s="90"/>
      <c r="F61" s="90"/>
      <c r="G61" s="91"/>
      <c r="H61" s="7"/>
      <c r="K61" s="1"/>
      <c r="L61" s="1"/>
      <c r="M61" s="1"/>
      <c r="N61" s="11"/>
      <c r="O61" s="12"/>
      <c r="P61" s="11"/>
      <c r="R61" s="11"/>
    </row>
    <row r="62" spans="2:18" ht="15" thickBot="1" x14ac:dyDescent="0.35">
      <c r="B62" s="72" t="s">
        <v>48</v>
      </c>
      <c r="C62" s="73"/>
      <c r="D62" s="80"/>
      <c r="E62" s="81"/>
      <c r="F62" s="81"/>
      <c r="G62" s="82"/>
      <c r="H62" s="7" t="s">
        <v>43</v>
      </c>
      <c r="K62" s="1"/>
      <c r="L62" s="1"/>
      <c r="M62" s="1"/>
      <c r="N62" s="11"/>
      <c r="O62" s="12"/>
      <c r="P62" s="11"/>
      <c r="R62" s="11"/>
    </row>
    <row r="64" spans="2:18" x14ac:dyDescent="0.3">
      <c r="E64" s="5" t="str">
        <f>IF(COUNTBLANK(D54:G62)&gt;32,"LET OP: niet alle benodigde cellen zijn ingevuld"," ")</f>
        <v>LET OP: niet alle benodigde cellen zijn ingevuld</v>
      </c>
      <c r="K64" s="4"/>
      <c r="Q64" s="12"/>
      <c r="R64" s="18"/>
    </row>
    <row r="65" spans="2:23" x14ac:dyDescent="0.3">
      <c r="Q65" s="12"/>
      <c r="R65" s="18"/>
    </row>
    <row r="66" spans="2:23" x14ac:dyDescent="0.3">
      <c r="M66" s="21"/>
      <c r="N66" s="21"/>
      <c r="O66" s="21"/>
      <c r="Q66" s="12"/>
      <c r="R66" s="18"/>
    </row>
    <row r="67" spans="2:23" x14ac:dyDescent="0.3">
      <c r="L67" s="16"/>
      <c r="N67" s="11"/>
      <c r="Q67" s="12"/>
      <c r="R67" s="18"/>
    </row>
    <row r="68" spans="2:23" x14ac:dyDescent="0.3">
      <c r="M68" s="12"/>
      <c r="N68" s="12"/>
      <c r="O68" s="12"/>
      <c r="P68" s="18"/>
      <c r="Q68" s="18"/>
    </row>
    <row r="69" spans="2:23" x14ac:dyDescent="0.3">
      <c r="M69" s="12"/>
      <c r="N69" s="12"/>
      <c r="O69" s="12"/>
    </row>
    <row r="70" spans="2:23" x14ac:dyDescent="0.3">
      <c r="M70" s="12"/>
      <c r="N70" s="12"/>
      <c r="O70" s="12"/>
    </row>
    <row r="71" spans="2:23" x14ac:dyDescent="0.3">
      <c r="M71" s="12"/>
      <c r="N71" s="12"/>
      <c r="O71" s="12"/>
    </row>
    <row r="78" spans="2:23" x14ac:dyDescent="0.3">
      <c r="B78" s="6"/>
      <c r="J78" s="4"/>
      <c r="K78" s="4"/>
      <c r="L78" s="13"/>
      <c r="M78" s="37"/>
      <c r="N78" s="4"/>
      <c r="O78" s="4"/>
      <c r="P78" s="4"/>
      <c r="Q78" s="4"/>
      <c r="R78" s="4"/>
      <c r="S78" s="4"/>
      <c r="T78" s="4"/>
      <c r="U78" s="4"/>
      <c r="V78" s="4"/>
      <c r="W78" s="4"/>
    </row>
    <row r="79" spans="2:23" x14ac:dyDescent="0.3">
      <c r="B79" s="7"/>
      <c r="J79" s="22"/>
      <c r="K79" s="20"/>
      <c r="L79" s="13"/>
      <c r="M79" s="37"/>
      <c r="N79" s="38"/>
      <c r="O79" s="4"/>
      <c r="P79" s="38"/>
      <c r="Q79" s="10"/>
      <c r="R79" s="17"/>
      <c r="S79" s="19"/>
      <c r="T79" s="17"/>
      <c r="U79" s="19"/>
      <c r="V79" s="17"/>
      <c r="W79" s="19"/>
    </row>
    <row r="80" spans="2:23" x14ac:dyDescent="0.3">
      <c r="B80" s="7"/>
      <c r="J80" s="22"/>
      <c r="K80" s="20"/>
      <c r="L80" s="13"/>
      <c r="M80" s="37"/>
      <c r="N80" s="38"/>
      <c r="O80" s="4"/>
      <c r="P80" s="38"/>
      <c r="Q80" s="10"/>
      <c r="R80" s="17"/>
      <c r="S80" s="19"/>
      <c r="T80" s="17"/>
      <c r="U80" s="19"/>
      <c r="V80" s="17"/>
      <c r="W80" s="19"/>
    </row>
    <row r="81" spans="2:23" x14ac:dyDescent="0.3">
      <c r="B81" s="7"/>
      <c r="J81" s="22"/>
      <c r="K81" s="20"/>
      <c r="L81" s="13"/>
      <c r="M81" s="37"/>
      <c r="N81" s="38"/>
      <c r="O81" s="4"/>
      <c r="P81" s="38"/>
      <c r="Q81" s="10"/>
      <c r="R81" s="17"/>
      <c r="S81" s="19"/>
      <c r="T81" s="17"/>
      <c r="U81" s="19"/>
      <c r="V81" s="17"/>
      <c r="W81" s="19"/>
    </row>
    <row r="82" spans="2:23" x14ac:dyDescent="0.3">
      <c r="B82" s="7"/>
      <c r="J82" s="22"/>
      <c r="K82" s="20"/>
      <c r="L82" s="13"/>
      <c r="M82" s="37"/>
      <c r="N82" s="38"/>
      <c r="O82" s="4"/>
      <c r="P82" s="38"/>
      <c r="Q82" s="10"/>
      <c r="R82" s="17"/>
      <c r="S82" s="19"/>
      <c r="T82" s="17"/>
      <c r="U82" s="19"/>
      <c r="V82" s="17"/>
      <c r="W82" s="19"/>
    </row>
    <row r="83" spans="2:23" x14ac:dyDescent="0.3">
      <c r="B83" s="7"/>
      <c r="J83" s="22"/>
      <c r="K83" s="20"/>
      <c r="L83" s="13"/>
      <c r="M83" s="37"/>
      <c r="N83" s="38"/>
      <c r="O83" s="4"/>
      <c r="P83" s="38"/>
      <c r="Q83" s="10"/>
      <c r="R83" s="17"/>
      <c r="S83" s="19"/>
      <c r="T83" s="17"/>
      <c r="U83" s="19"/>
      <c r="V83" s="17"/>
      <c r="W83" s="19"/>
    </row>
    <row r="84" spans="2:23" x14ac:dyDescent="0.3">
      <c r="B84" s="7"/>
      <c r="K84" s="14"/>
      <c r="M84" s="15"/>
      <c r="R84" s="18"/>
      <c r="S84" s="18"/>
      <c r="T84" s="18"/>
      <c r="V84" s="18"/>
    </row>
    <row r="85" spans="2:23" x14ac:dyDescent="0.3">
      <c r="B85" s="7"/>
    </row>
    <row r="86" spans="2:23" x14ac:dyDescent="0.3">
      <c r="B86" s="7"/>
    </row>
    <row r="87" spans="2:23" x14ac:dyDescent="0.3">
      <c r="B87" s="7"/>
    </row>
    <row r="88" spans="2:23" x14ac:dyDescent="0.3">
      <c r="B88" s="7"/>
    </row>
    <row r="89" spans="2:23" x14ac:dyDescent="0.3">
      <c r="B89" s="7"/>
    </row>
    <row r="90" spans="2:23" x14ac:dyDescent="0.3">
      <c r="B90" s="7"/>
    </row>
    <row r="91" spans="2:23" x14ac:dyDescent="0.3">
      <c r="B91" s="7"/>
    </row>
    <row r="92" spans="2:23" x14ac:dyDescent="0.3">
      <c r="B92" s="7"/>
    </row>
    <row r="93" spans="2:23" x14ac:dyDescent="0.3">
      <c r="B93" s="7"/>
    </row>
    <row r="94" spans="2:23" x14ac:dyDescent="0.3">
      <c r="C94" s="7"/>
    </row>
    <row r="95" spans="2:23" x14ac:dyDescent="0.3">
      <c r="C95" s="6"/>
    </row>
    <row r="96" spans="2:23" x14ac:dyDescent="0.3">
      <c r="C96" s="7"/>
    </row>
    <row r="97" spans="3:3" x14ac:dyDescent="0.3">
      <c r="C97" s="7"/>
    </row>
    <row r="98" spans="3:3" x14ac:dyDescent="0.3">
      <c r="C98" s="7"/>
    </row>
    <row r="99" spans="3:3" x14ac:dyDescent="0.3">
      <c r="C99" s="7"/>
    </row>
  </sheetData>
  <sheetProtection algorithmName="SHA-512" hashValue="46EgkeDWzbaYGdYXc4nYvHPh2dROZwLChQ5f9YeJh3ag+mVIFPWisrwe/wirHUKYyzHc4NGYeULzjHszxVS0pw==" saltValue="AtdSS7wqwYNVcwz9OuIiHA==" spinCount="100000" sheet="1" objects="1" scenarios="1"/>
  <protectedRanges>
    <protectedRange sqref="E25:E30" name="Bereik1"/>
    <protectedRange sqref="G25:G30" name="Bereik2"/>
    <protectedRange sqref="D31:D37" name="Bereik3"/>
    <protectedRange sqref="G31:G37" name="Bereik4"/>
    <protectedRange sqref="F38:F41" name="Bereik5"/>
    <protectedRange sqref="D42:D50" name="Bereik6"/>
    <protectedRange sqref="G42:G50" name="Bereik7"/>
    <protectedRange sqref="D54:G62" name="Bereik8"/>
  </protectedRanges>
  <mergeCells count="43">
    <mergeCell ref="J52:M52"/>
    <mergeCell ref="B1:N1"/>
    <mergeCell ref="B3:N21"/>
    <mergeCell ref="N23:N24"/>
    <mergeCell ref="E25:E30"/>
    <mergeCell ref="D25:D30"/>
    <mergeCell ref="F25:F30"/>
    <mergeCell ref="H23:M23"/>
    <mergeCell ref="G25:G30"/>
    <mergeCell ref="B23:B24"/>
    <mergeCell ref="C23:C24"/>
    <mergeCell ref="D23:D24"/>
    <mergeCell ref="E23:E24"/>
    <mergeCell ref="G23:G24"/>
    <mergeCell ref="G31:G37"/>
    <mergeCell ref="B42:B50"/>
    <mergeCell ref="C42:C50"/>
    <mergeCell ref="D42:D50"/>
    <mergeCell ref="E42:E50"/>
    <mergeCell ref="F42:F50"/>
    <mergeCell ref="G42:G50"/>
    <mergeCell ref="G38:G41"/>
    <mergeCell ref="D56:G56"/>
    <mergeCell ref="D62:G62"/>
    <mergeCell ref="D57:G61"/>
    <mergeCell ref="D54:G54"/>
    <mergeCell ref="D55:G55"/>
    <mergeCell ref="B54:C54"/>
    <mergeCell ref="B55:C55"/>
    <mergeCell ref="B56:C56"/>
    <mergeCell ref="B57:C61"/>
    <mergeCell ref="B62:C62"/>
    <mergeCell ref="F23:F24"/>
    <mergeCell ref="B25:B41"/>
    <mergeCell ref="C38:C41"/>
    <mergeCell ref="C25:C30"/>
    <mergeCell ref="C31:C37"/>
    <mergeCell ref="D31:D37"/>
    <mergeCell ref="E31:E37"/>
    <mergeCell ref="F31:F37"/>
    <mergeCell ref="D38:D41"/>
    <mergeCell ref="E38:E41"/>
    <mergeCell ref="F38:F41"/>
  </mergeCells>
  <pageMargins left="0.70866141732283472" right="0.70866141732283472" top="0.74803149606299213" bottom="0.74803149606299213"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497a34c47b059d662fba0567eafe1ce0">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71b7fcfd6347db71a8022b1957b3ba8e"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CC30D5-67C6-4A34-8AC1-E99108F8E0BF}">
  <ds:schemaRefs>
    <ds:schemaRef ds:uri="http://schemas.microsoft.com/sharepoint/v3/contenttype/forms"/>
  </ds:schemaRefs>
</ds:datastoreItem>
</file>

<file path=customXml/itemProps2.xml><?xml version="1.0" encoding="utf-8"?>
<ds:datastoreItem xmlns:ds="http://schemas.openxmlformats.org/officeDocument/2006/customXml" ds:itemID="{8ED21271-C1DD-4929-8FED-05E788A3DFE2}">
  <ds:schemaRefs>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a0cf0202-a5c5-484a-8f56-a5c31f00845a"/>
    <ds:schemaRef ds:uri="d8fbd44e-a4fe-41f8-ad6d-1eca962a1b2f"/>
    <ds:schemaRef ds:uri="420e448e-77db-4f6e-8c47-704a6cafc22f"/>
    <ds:schemaRef ds:uri="http://purl.org/dc/elements/1.1/"/>
  </ds:schemaRefs>
</ds:datastoreItem>
</file>

<file path=customXml/itemProps3.xml><?xml version="1.0" encoding="utf-8"?>
<ds:datastoreItem xmlns:ds="http://schemas.openxmlformats.org/officeDocument/2006/customXml" ds:itemID="{17EA6481-DA9C-4376-B13B-E9433C85B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Taxivervoer 2024-667-WG</vt:lpstr>
      <vt:lpstr>'Taxivervoer 2024-667-WG'!_Hlk60926222</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Herk, Linda van</dc:creator>
  <cp:keywords/>
  <dc:description/>
  <cp:lastModifiedBy>Schaik, Arno van</cp:lastModifiedBy>
  <cp:revision/>
  <dcterms:created xsi:type="dcterms:W3CDTF">2020-02-12T12:18:58Z</dcterms:created>
  <dcterms:modified xsi:type="dcterms:W3CDTF">2025-01-29T13:03:53Z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Afdelingnaam">
    <vt:lpwstr>3;#DIT|d14207bc-a8ea-442f-b42e-5f6285d118e9</vt:lpwstr>
  </property>
  <property fmtid="{D5CDD505-2E9C-101B-9397-08002B2CF9AE}" pid="4" name="MediaServiceImageTags">
    <vt:lpwstr/>
  </property>
</Properties>
</file>