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SSC IUC G1 Aanbesteden\01 DJI\10 Medisch\EA Medische artikelen en hulpmiddelen\2025\09 Aanbestedingsdocumenten\"/>
    </mc:Choice>
  </mc:AlternateContent>
  <bookViews>
    <workbookView xWindow="0" yWindow="0" windowWidth="18420" windowHeight="7020" activeTab="1"/>
  </bookViews>
  <sheets>
    <sheet name="Invulinstructies" sheetId="6" r:id="rId1"/>
    <sheet name="Tab 1 - Prijsopgave Huur &amp; Koop" sheetId="1" r:id="rId2"/>
    <sheet name="Tab 2 - Kortingspercentages " sheetId="7" r:id="rId3"/>
  </sheets>
  <definedNames>
    <definedName name="_xlnm._FilterDatabase" localSheetId="1" hidden="1">'Tab 1 - Prijsopgave Huur &amp; Koop'!$A$1:$J$1</definedName>
  </definedNames>
  <calcPr calcId="162913"/>
</workbook>
</file>

<file path=xl/calcChain.xml><?xml version="1.0" encoding="utf-8"?>
<calcChain xmlns="http://schemas.openxmlformats.org/spreadsheetml/2006/main">
  <c r="F14" i="1" l="1"/>
  <c r="F13" i="1"/>
  <c r="F34" i="1"/>
  <c r="F16" i="1"/>
  <c r="J18" i="1"/>
  <c r="J24" i="1"/>
  <c r="J27" i="1"/>
  <c r="J19" i="1"/>
  <c r="J20" i="1"/>
  <c r="J31" i="1"/>
  <c r="J40" i="1"/>
  <c r="J10" i="1"/>
  <c r="J39" i="1"/>
  <c r="J38" i="1"/>
  <c r="J12" i="1"/>
  <c r="J14" i="1"/>
  <c r="J13" i="1"/>
  <c r="J34" i="1"/>
  <c r="J16" i="1"/>
  <c r="J51" i="1"/>
  <c r="J52" i="1"/>
  <c r="J53" i="1"/>
  <c r="J54" i="1"/>
  <c r="J55" i="1"/>
  <c r="J56" i="1"/>
  <c r="J47" i="1"/>
  <c r="J48" i="1"/>
  <c r="J49" i="1"/>
  <c r="J50" i="1"/>
  <c r="J43" i="1"/>
  <c r="J44" i="1"/>
  <c r="J45" i="1"/>
  <c r="J46" i="1"/>
  <c r="J57" i="1"/>
  <c r="J58" i="1" s="1"/>
  <c r="J5" i="1" l="1"/>
  <c r="J4" i="1"/>
  <c r="J7" i="1"/>
  <c r="J8" i="1"/>
  <c r="J9" i="1"/>
  <c r="J26" i="1"/>
  <c r="J25" i="1"/>
  <c r="J17" i="1"/>
  <c r="J41" i="1"/>
  <c r="J22" i="1"/>
  <c r="J28" i="1"/>
  <c r="J29" i="1"/>
  <c r="J37" i="1"/>
  <c r="J36" i="1"/>
  <c r="J35" i="1"/>
  <c r="J3" i="1"/>
  <c r="J32" i="1"/>
  <c r="J21" i="1"/>
  <c r="J33" i="1"/>
  <c r="J15" i="1"/>
  <c r="J11" i="1"/>
  <c r="J6" i="1"/>
  <c r="F3" i="1" l="1"/>
  <c r="F32" i="1"/>
  <c r="F21" i="1"/>
  <c r="F33" i="1"/>
  <c r="F15" i="1"/>
  <c r="F11" i="1"/>
  <c r="F18" i="1"/>
  <c r="F24" i="1"/>
  <c r="F27" i="1"/>
  <c r="F19" i="1"/>
  <c r="F20" i="1"/>
  <c r="F31" i="1"/>
  <c r="F40" i="1"/>
  <c r="F58" i="1" s="1"/>
  <c r="F61" i="1" s="1"/>
  <c r="F10" i="1"/>
  <c r="F39" i="1"/>
  <c r="F38" i="1"/>
  <c r="F12" i="1"/>
  <c r="F22" i="1" l="1"/>
  <c r="F6" i="1" l="1"/>
  <c r="F7" i="1"/>
  <c r="F8" i="1"/>
  <c r="F9" i="1"/>
  <c r="F35" i="1"/>
  <c r="F26" i="1"/>
  <c r="F17" i="1"/>
  <c r="F25" i="1"/>
  <c r="F41" i="1"/>
  <c r="F5" i="1"/>
  <c r="F4" i="1"/>
  <c r="F28" i="1"/>
  <c r="F29" i="1"/>
  <c r="F37" i="1"/>
  <c r="F36" i="1"/>
</calcChain>
</file>

<file path=xl/sharedStrings.xml><?xml version="1.0" encoding="utf-8"?>
<sst xmlns="http://schemas.openxmlformats.org/spreadsheetml/2006/main" count="312" uniqueCount="199">
  <si>
    <t xml:space="preserve">Hieronder volgen instructies, eisen en voorwaarden voor het invullen van het tabblad 'prijsopgavetabel'. 
</t>
  </si>
  <si>
    <t xml:space="preserve">Inschrijver vult in een geel gemarkeerd veld uitsluitend cijfers in. Hij vult derhalve geen (reken)eenheid, zoals "fles", "€" of "%" in. Dergelijke rekeneenheden zijn reeds door DJI vermeld danwel worden automatisch opgenomen als Inschrijver een getal in de desbetreffende cel heeft ingevuld.  
</t>
  </si>
  <si>
    <t>Huur</t>
  </si>
  <si>
    <t>HU-01</t>
  </si>
  <si>
    <t>HU-02</t>
  </si>
  <si>
    <t>HU-03</t>
  </si>
  <si>
    <t>HU-04</t>
  </si>
  <si>
    <t>HU-05</t>
  </si>
  <si>
    <t>HU-06</t>
  </si>
  <si>
    <t>HU-07</t>
  </si>
  <si>
    <t>HU-09</t>
  </si>
  <si>
    <t>HU-10</t>
  </si>
  <si>
    <t>HU-11</t>
  </si>
  <si>
    <t>HU-14</t>
  </si>
  <si>
    <t>HU-15</t>
  </si>
  <si>
    <t>HU-16</t>
  </si>
  <si>
    <t>HU-17</t>
  </si>
  <si>
    <t>HU-18</t>
  </si>
  <si>
    <t>HU-19</t>
  </si>
  <si>
    <t xml:space="preserve">Ieder van de door Inschrijver in te vullen gegevens dienen te voldoen aan al het gestelde in het Beschrijvend document inclusief de bijbehorende bijlagen en de instructies in dit tabblad.
</t>
  </si>
  <si>
    <t xml:space="preserve">De door Inschrijver in de prijsopgavetabel opgegeven prijzen gelden gedurende de looptijd van de Overeenkomst (inclusief eventuele verlengingen).
</t>
  </si>
  <si>
    <r>
      <t xml:space="preserve">Beoordeling vindt plaats op basis van de door Inschrijver opgegeven prijzen. Zie hiertoe tevens onderstaande toelichting. </t>
    </r>
    <r>
      <rPr>
        <sz val="9"/>
        <color rgb="FFFF0000"/>
        <rFont val="Verdana"/>
        <family val="2"/>
      </rPr>
      <t xml:space="preserve">  
    </t>
    </r>
  </si>
  <si>
    <t>Gipssteun links</t>
  </si>
  <si>
    <t>Zuurstofconcentrator</t>
  </si>
  <si>
    <t>Basis zorgmatras (foam), afm: 90x200 cm</t>
  </si>
  <si>
    <t>Douche-/toiletstoel elektrisch</t>
  </si>
  <si>
    <t>Douche-/toiletstoel vast</t>
  </si>
  <si>
    <t>Douche-/toiletstoel XXL</t>
  </si>
  <si>
    <t>Verpleegbed H/L Bed XL, extra breed ligvlak (100×200 cm) voor obesitas cliënten tot 300 kilo</t>
  </si>
  <si>
    <t>Verpleegbed H/L XXL tbv obesitas cliënten, belasting tot 350 kg</t>
  </si>
  <si>
    <t>Rolstoel, zitbreedte 61 cm</t>
  </si>
  <si>
    <t>Rolstoel, zitbreedte 66 cm</t>
  </si>
  <si>
    <r>
      <t xml:space="preserve">Artikelnr. 
</t>
    </r>
    <r>
      <rPr>
        <i/>
        <sz val="10"/>
        <color theme="1"/>
        <rFont val="Verdana"/>
        <family val="2"/>
      </rPr>
      <t>- heeft DJI reeds ingevuld -</t>
    </r>
  </si>
  <si>
    <r>
      <t xml:space="preserve">Artikelomschrijving 
</t>
    </r>
    <r>
      <rPr>
        <i/>
        <sz val="10"/>
        <color theme="1"/>
        <rFont val="Verdana"/>
        <family val="2"/>
      </rPr>
      <t>- heeft DJI reeds ingevuld -</t>
    </r>
  </si>
  <si>
    <r>
      <t xml:space="preserve">Inschrijfprijs per stuk per dag (dwz prijs in € per dag - kolom E - maal indicatie aantal dagen - kolom D)
</t>
    </r>
    <r>
      <rPr>
        <i/>
        <sz val="10"/>
        <color theme="1"/>
        <rFont val="Verdana"/>
        <family val="2"/>
      </rPr>
      <t>- wordt automatisch berekend -</t>
    </r>
  </si>
  <si>
    <t>Actieve tillift</t>
  </si>
  <si>
    <t>Tilband voor actieve tillift</t>
  </si>
  <si>
    <t>Passieve tillift</t>
  </si>
  <si>
    <t xml:space="preserve">Tilband voor passieve tillift </t>
  </si>
  <si>
    <t xml:space="preserve">Douchestoel verrijdbaar </t>
  </si>
  <si>
    <t>Wandelstok</t>
  </si>
  <si>
    <t xml:space="preserve">AD matras, dynamisch matras met wisseldruk, 90x200cm  </t>
  </si>
  <si>
    <t xml:space="preserve">AD matras voor obese bed, met wisseldruk, bxl 100 x 200/210 cm  </t>
  </si>
  <si>
    <t>Verpleegbed H/L, elektrisch, 90x200 cm. Met bedhekken, afstandsbediening en papegaai</t>
  </si>
  <si>
    <t>Ondersteek</t>
  </si>
  <si>
    <t>Stuks</t>
  </si>
  <si>
    <t>KO-01</t>
  </si>
  <si>
    <t>KO-02</t>
  </si>
  <si>
    <t>KO-03</t>
  </si>
  <si>
    <t>KO-04</t>
  </si>
  <si>
    <t>KO-05</t>
  </si>
  <si>
    <t>KO-06</t>
  </si>
  <si>
    <t>KO-07</t>
  </si>
  <si>
    <t>KO-09</t>
  </si>
  <si>
    <t>KO-10</t>
  </si>
  <si>
    <t>KO-11</t>
  </si>
  <si>
    <t>KO-14</t>
  </si>
  <si>
    <t>KO-15</t>
  </si>
  <si>
    <t>KO-16</t>
  </si>
  <si>
    <t>KO-17</t>
  </si>
  <si>
    <t>KO-18</t>
  </si>
  <si>
    <t>KO-19</t>
  </si>
  <si>
    <t>KO-20</t>
  </si>
  <si>
    <t>KO-21</t>
  </si>
  <si>
    <t>KO-22</t>
  </si>
  <si>
    <t>KO-23</t>
  </si>
  <si>
    <t>KO-24</t>
  </si>
  <si>
    <t>KO-25</t>
  </si>
  <si>
    <t>KO-27</t>
  </si>
  <si>
    <t>KO-28</t>
  </si>
  <si>
    <t>KO-31</t>
  </si>
  <si>
    <t>KO-32</t>
  </si>
  <si>
    <t>KO-33</t>
  </si>
  <si>
    <t>KO-35</t>
  </si>
  <si>
    <t>KO-36</t>
  </si>
  <si>
    <t>KO-37</t>
  </si>
  <si>
    <t>KO-38</t>
  </si>
  <si>
    <t>KO-39</t>
  </si>
  <si>
    <t>KO-43</t>
  </si>
  <si>
    <t>KO-44</t>
  </si>
  <si>
    <t>KO-45</t>
  </si>
  <si>
    <t>KO-47</t>
  </si>
  <si>
    <t>KO-48</t>
  </si>
  <si>
    <t>KO-49</t>
  </si>
  <si>
    <t>HU-20</t>
  </si>
  <si>
    <t>HU-21</t>
  </si>
  <si>
    <t>HU-22</t>
  </si>
  <si>
    <t>HU-23</t>
  </si>
  <si>
    <t>HU-24</t>
  </si>
  <si>
    <t>HU-25</t>
  </si>
  <si>
    <t>HU-27</t>
  </si>
  <si>
    <t>HU-28</t>
  </si>
  <si>
    <t>HU-31</t>
  </si>
  <si>
    <t>HU-32</t>
  </si>
  <si>
    <t>HU-33</t>
  </si>
  <si>
    <t>HU-35</t>
  </si>
  <si>
    <t>HU-36</t>
  </si>
  <si>
    <t>HU-37</t>
  </si>
  <si>
    <t>HU-38</t>
  </si>
  <si>
    <t>HU-39</t>
  </si>
  <si>
    <r>
      <t xml:space="preserve">indicatie aantal afgenomen HUUR dagen in 2024 
</t>
    </r>
    <r>
      <rPr>
        <i/>
        <sz val="10"/>
        <color theme="1"/>
        <rFont val="Verdana"/>
        <family val="2"/>
      </rPr>
      <t>- heeft DJI reeds ingevuld -</t>
    </r>
  </si>
  <si>
    <r>
      <t xml:space="preserve">indicatie aantal afgenomen KOOP 2024 
</t>
    </r>
    <r>
      <rPr>
        <i/>
        <sz val="10"/>
        <color theme="1"/>
        <rFont val="Verdana"/>
        <family val="2"/>
      </rPr>
      <t>- heeft DJI reeds ingevuld -</t>
    </r>
  </si>
  <si>
    <r>
      <t xml:space="preserve">Prijs in € per stuk
</t>
    </r>
    <r>
      <rPr>
        <i/>
        <sz val="10"/>
        <color theme="1"/>
        <rFont val="Verdana"/>
        <family val="2"/>
      </rPr>
      <t>- geel gemarkeerde velden dient Inschrijver in te vullen -</t>
    </r>
  </si>
  <si>
    <t>Koop</t>
  </si>
  <si>
    <t>Werkstoelen</t>
  </si>
  <si>
    <t>Elleboogkruk met armmanchet rechts</t>
  </si>
  <si>
    <t>Elleboogkruk met armmanchet links</t>
  </si>
  <si>
    <t>Set</t>
  </si>
  <si>
    <t>Elleboog krukken met armmanchet per paar</t>
  </si>
  <si>
    <t>Thuasne Genuextrem Kniebrace, grijs maat 1</t>
  </si>
  <si>
    <t>Thuasne Genuextrem Kniebrace, grijs maat 2</t>
  </si>
  <si>
    <t>Thuasne Genuextrem Kniebrace, grijs maat 3</t>
  </si>
  <si>
    <t>Thuasne Genuextrem Kniebrace, grijs maat 4</t>
  </si>
  <si>
    <t>Thuasne Genuextrem Kniebrace, grijs maat 5</t>
  </si>
  <si>
    <t>Thuasne Genuextrem Kniebrace, grijs maat 6</t>
  </si>
  <si>
    <t>Sissel® handtrainer gel blauw - medium</t>
  </si>
  <si>
    <t>Sissel® handtrainer gel groen - sterk</t>
  </si>
  <si>
    <t>Sissel® handtrainer gel oranje - extra sterk</t>
  </si>
  <si>
    <t>Sissel® handtrainer gel roze - extra licht</t>
  </si>
  <si>
    <t>Dynaband Blauw, sterkte extra zwaar 45,5 meter</t>
  </si>
  <si>
    <t>Dynaband Geel, sterkte licht 45,5 meter</t>
  </si>
  <si>
    <t>Dynaband Groen, sterkte zwaar 45,5 meter</t>
  </si>
  <si>
    <t>Dynaband Rood, sterkte medium 45,5 meter</t>
  </si>
  <si>
    <t xml:space="preserve">Vitility aanbrenghulp </t>
  </si>
  <si>
    <r>
      <t xml:space="preserve">Inschrijfprijs per stuk (dwz prijs in € per dag - kolom I - maal indicatie aantal dagen - kolom H)
</t>
    </r>
    <r>
      <rPr>
        <i/>
        <sz val="10"/>
        <color theme="1"/>
        <rFont val="Verdana"/>
        <family val="2"/>
      </rPr>
      <t>- wordt automatisch berekend -</t>
    </r>
  </si>
  <si>
    <t>Sta-op-stoel</t>
  </si>
  <si>
    <t xml:space="preserve">Rollator met rem, zitplateau, in hoogte instelbaar (60 - 100 cm) en opvouwbaar </t>
  </si>
  <si>
    <t xml:space="preserve">Rollator met elleboogschalen, rem, zitplateau, in hoogte instelbaar (135 - 165 cm) </t>
  </si>
  <si>
    <r>
      <t xml:space="preserve">Prijs per stuk in € per dag
</t>
    </r>
    <r>
      <rPr>
        <i/>
        <sz val="10"/>
        <color theme="1"/>
        <rFont val="Verdana"/>
        <family val="2"/>
      </rPr>
      <t>- geel gemarkeerde velden dient Inschrijver in te vullen -</t>
    </r>
  </si>
  <si>
    <t xml:space="preserve">Rolstoel met comfort rug, niet opvouwbaar 
Zitbreedte: 38 - 54 cm
Zitdiepte: 36 - 54 cm </t>
  </si>
  <si>
    <t>Rolstoel (duw), opvouwbaar 
Zitbreedte 38 - 60 cm
Zitdiepte 41 - 51 cm</t>
  </si>
  <si>
    <t>Rolstoel Obesitas
Zitbreedte: 55 - 75 cm
Zitdiepte: 45 - 55 cm</t>
  </si>
  <si>
    <t>Dynamisch zitkussen op accu met wisseldruk 43 x 43 cm</t>
  </si>
  <si>
    <t>Hybride ligsysteem 90 x 200 cm</t>
  </si>
  <si>
    <t xml:space="preserve">Rollator XXL, met rem, zitplateau, in hoogte instelbaar. 
Belasting van 200 kg. </t>
  </si>
  <si>
    <t>Obesitas zitkussen 72 cm</t>
  </si>
  <si>
    <t xml:space="preserve">Zorgstoel </t>
  </si>
  <si>
    <t>Valpreventie hulpmiddel (val detectie)</t>
  </si>
  <si>
    <t>Dynamische ligorthese</t>
  </si>
  <si>
    <t>Traag foammatras 90 x 200 cm</t>
  </si>
  <si>
    <t xml:space="preserve">Statisch zitkussen </t>
  </si>
  <si>
    <t xml:space="preserve">Alleen koop </t>
  </si>
  <si>
    <t>HU-08</t>
  </si>
  <si>
    <t>HU-12</t>
  </si>
  <si>
    <t>HU-13</t>
  </si>
  <si>
    <t>HU-26</t>
  </si>
  <si>
    <t>HU-29</t>
  </si>
  <si>
    <t>HU-30</t>
  </si>
  <si>
    <t>HU-34</t>
  </si>
  <si>
    <t>KO-08</t>
  </si>
  <si>
    <t>KO-12</t>
  </si>
  <si>
    <t>KO-13</t>
  </si>
  <si>
    <t>KO-26</t>
  </si>
  <si>
    <t>KO-29</t>
  </si>
  <si>
    <t>KO-30</t>
  </si>
  <si>
    <t>KO-34</t>
  </si>
  <si>
    <t>KO-40</t>
  </si>
  <si>
    <t>KO-41</t>
  </si>
  <si>
    <t>KO-42</t>
  </si>
  <si>
    <t>KO-46</t>
  </si>
  <si>
    <t>KO-50</t>
  </si>
  <si>
    <t>KO-51</t>
  </si>
  <si>
    <t>KO-52</t>
  </si>
  <si>
    <t>KO-53</t>
  </si>
  <si>
    <t>KO-54</t>
  </si>
  <si>
    <t>NVT</t>
  </si>
  <si>
    <r>
      <t xml:space="preserve">Besteleenheid 
</t>
    </r>
    <r>
      <rPr>
        <i/>
        <sz val="10"/>
        <color theme="1"/>
        <rFont val="Verdana"/>
        <family val="2"/>
      </rPr>
      <t>- heeft DJI reeds ingevuld -</t>
    </r>
  </si>
  <si>
    <t>Het kortingspercentage dat Opdrachtgever van Inschrijver ontvangt op Producten buiten in tabblad 1 genoemde kernassortiment op alle productgroepen</t>
  </si>
  <si>
    <r>
      <t>Fictieve inschrijfprijs Huur (optelsom van alle in kolom F ingevulde prijzen maal 4 jaar)</t>
    </r>
    <r>
      <rPr>
        <sz val="10"/>
        <color theme="1"/>
        <rFont val="Verdana"/>
        <family val="2"/>
      </rPr>
      <t xml:space="preserve"> </t>
    </r>
    <r>
      <rPr>
        <i/>
        <sz val="10"/>
        <color theme="1"/>
        <rFont val="Verdana"/>
        <family val="2"/>
      </rPr>
      <t>- wordt automatisch berekend -</t>
    </r>
  </si>
  <si>
    <t xml:space="preserve">Fictieve inschrijfprijs Koop (opstelsom van alle in kolom J ingevulde prijzen) maal 4 jaar - wordt automatisch berekend - </t>
  </si>
  <si>
    <r>
      <rPr>
        <sz val="9"/>
        <rFont val="Verdana"/>
        <family val="2"/>
      </rPr>
      <t xml:space="preserve">Voor het doen van een prijsopgave voor de Opdracht wordt Inschrijver geacht </t>
    </r>
    <r>
      <rPr>
        <b/>
        <u/>
        <sz val="9"/>
        <rFont val="Verdana"/>
        <family val="2"/>
      </rPr>
      <t>uitsluitend</t>
    </r>
    <r>
      <rPr>
        <b/>
        <sz val="9"/>
        <rFont val="Verdana"/>
        <family val="2"/>
      </rPr>
      <t xml:space="preserve"> (in Excel) in Formulier E Prijzenblad, tabblad 2 ,opgave Huur &amp; Koop en tabblad 2  te gebruiken.</t>
    </r>
    <r>
      <rPr>
        <sz val="9"/>
        <rFont val="Verdana"/>
        <family val="2"/>
      </rPr>
      <t xml:space="preserve"> Inschrijver dient hierbij de instructies te volgen die zijn opgenomen in dit tabblad 'Invulinstructies'. </t>
    </r>
    <r>
      <rPr>
        <b/>
        <sz val="9"/>
        <rFont val="Verdana"/>
        <family val="2"/>
      </rPr>
      <t xml:space="preserve">Het niet correct invullen van de tabbladen leidt tot uitsluiting van de aanbestedingsprocedure, </t>
    </r>
    <r>
      <rPr>
        <sz val="9"/>
        <rFont val="Verdana"/>
        <family val="2"/>
      </rPr>
      <t>tenzij naar mening van DJI sprake is van een bagatel. Het is niet toegestaan om wijzigingen aan te brengen in de opmaak of structuur van deze tabel, op straffe van uitsluiting van de aanbestedingsprocedure.
Inschrijver wordt geadviseerd kort na kennisname van de Aanbestedingsstukken het Prijzenblad en instructies te bestuderen en eventueel als proef in te vullen, zodat hij eventuele vragen of onduidelijkheden tijdig naar voren kan brengen in het kader van de Nota van Inlichtingen (zie planning in paragraaf 2.4 en 2.5 Beschrijvend Document).</t>
    </r>
    <r>
      <rPr>
        <sz val="9"/>
        <color theme="1"/>
        <rFont val="Verdana"/>
        <family val="2"/>
      </rPr>
      <t xml:space="preserve">
</t>
    </r>
  </si>
  <si>
    <r>
      <t xml:space="preserve">Inschrijver moet alle geel gemarkeerde velden invullen, anders volgt uitsluiting. </t>
    </r>
    <r>
      <rPr>
        <sz val="9"/>
        <color theme="1"/>
        <rFont val="Verdana"/>
        <family val="2"/>
      </rPr>
      <t xml:space="preserve">Mocht Inschrijver een product niet kunnen leveren, dan zorgt Inschrijver zelf dat een onderaannemer dit product kan leveren. </t>
    </r>
    <r>
      <rPr>
        <b/>
        <sz val="9"/>
        <color theme="1"/>
        <rFont val="Verdana"/>
        <family val="2"/>
      </rPr>
      <t xml:space="preserve">
</t>
    </r>
  </si>
  <si>
    <r>
      <t>Inschrijver vult</t>
    </r>
    <r>
      <rPr>
        <b/>
        <sz val="9"/>
        <color theme="1"/>
        <rFont val="Verdana"/>
        <family val="2"/>
      </rPr>
      <t xml:space="preserve"> ieder geel gemarkeerd veld</t>
    </r>
    <r>
      <rPr>
        <sz val="9"/>
        <color theme="1"/>
        <rFont val="Verdana"/>
        <family val="2"/>
      </rPr>
      <t xml:space="preserve"> in. Het invullen van het cijfer "0", een streepje ("-"), "nihil", "geen" of dergelijk is </t>
    </r>
    <r>
      <rPr>
        <b/>
        <sz val="9"/>
        <color theme="1"/>
        <rFont val="Verdana"/>
        <family val="2"/>
      </rPr>
      <t>niet</t>
    </r>
    <r>
      <rPr>
        <sz val="9"/>
        <color theme="1"/>
        <rFont val="Verdana"/>
        <family val="2"/>
      </rPr>
      <t xml:space="preserve"> toegestaan.</t>
    </r>
  </si>
  <si>
    <r>
      <t>Totale fictieve inschrijfprijs Huur en Koop voor de komende 4 jaar (W</t>
    </r>
    <r>
      <rPr>
        <i/>
        <sz val="10"/>
        <color theme="1"/>
        <rFont val="Verdana"/>
        <family val="2"/>
      </rPr>
      <t>ordt automatisch berekend). Gelieve deze prijs over te nemen in TENDERNED</t>
    </r>
  </si>
  <si>
    <t xml:space="preserve">Toelichting bij kolom F en J:
In de velden van kolom F wordt voor ieder van de in de prijsopgavetabel vermelde huurartikel automatisch de opgegeven prijs in € per dag voor de totale fictieve hoeveelheid berekend (dwz de prijs in € per dag uit kolom E vermenigvuldigd met de totale fictieve hoeveelheid uit kolom D).  
In de velden van kolom J wordt voor ieder van de in de prijsopgavetabel vermelde koopartikelen automatisch de opgegevens prijs in € per stuk voor de totale fictieve jaar hoeveelheid berekend (dwz de prijs in € per stuk uit kolom I vermenigvuldigd met de totale fictieve hoeveelheid uit kolom H).
</t>
  </si>
  <si>
    <t xml:space="preserve">Toelichting bij kolom D en H:
Voor ieder medisch huurartikel uit het Kernassortiment (omschreven in kolom A en B) heeft DJI een raming gemaakt van de afnamehoeveelheden van jaar 2024 (in dagen). 
Voor ieder medisch koopartikel uit het Kernassortiment (omschreven in kolom A en B) heeft DJI een raming gemaakt van de afnamehoeveelheden van jaar 2024. Het gaat om afnamehoeveelheden per stuk of per set indien aangegeven. 
De werkelijke afnamehoeveelheden gedurende de looptijd van de Overeenkomst kan en zal afwijken van de afnamehoeveelheden uit kolom D en H. Uit de afnamehoeveelheden uit kolom D en H kunnen dan ook geen rechten worden ontleend. 
</t>
  </si>
  <si>
    <t xml:space="preserve">Toelichting bij kolom A, B, C en G:
DJI heeft in kolom A, C en G ieder medisch huurartikel die zij wenst op te nemen in het Kernassortiment omschreven en gespecificeerd. Het Kernassortiment kan gedurende de looptijd van de Overeenkomst wijzigen; zie het Beschrijvend document en Programma van Eisen. DJI heeft in kolom B de gewenste besteleenheid ingevuld.  
</t>
  </si>
  <si>
    <t>Productgroep A</t>
  </si>
  <si>
    <t>Productgroep B</t>
  </si>
  <si>
    <t>Productgroep C</t>
  </si>
  <si>
    <t>Productgroep D</t>
  </si>
  <si>
    <t>Productgroep E</t>
  </si>
  <si>
    <t>Productgroep F</t>
  </si>
  <si>
    <t>Productgroep G</t>
  </si>
  <si>
    <t>Productgroep I</t>
  </si>
  <si>
    <t>Productgroep J</t>
  </si>
  <si>
    <t>Productgroep K</t>
  </si>
  <si>
    <t>Productgroep L</t>
  </si>
  <si>
    <t>Productgroep M</t>
  </si>
  <si>
    <t>Productgroep N</t>
  </si>
  <si>
    <t>Productgroep O</t>
  </si>
  <si>
    <t>Productgroep P</t>
  </si>
  <si>
    <t>Productgroep H</t>
  </si>
  <si>
    <t>Kortingspercentage in % op brutoprijzen</t>
  </si>
  <si>
    <t xml:space="preserve">Invulinstructie kolom E en I:
Inschrijver dient in kolom E voor ieder van de in de prijsopgavetabel vermelde huurartikelen (zoals omschreven in kolom A en B) in te vullen: de prijs in € excl. btw per dag. De aangeboden prijs mag maximaal 2 decimalen achter de komma hebben. 
Inschrijver dient in kolom I voor ieder van de in de prijsopgavetabel vermelde koopartikelen (zoals omschreven in kolom A en B) in te vullen: de prijs in € per stuk excl. btw. De aangeboden prijs mag maximaal 2 decimalen achter de komma hebben. 
</t>
  </si>
  <si>
    <t xml:space="preserve">Daar waar een merknaam wordt genoemd dient Inschrijver te lezen: 'of minimaal vergelijkbaar'. </t>
  </si>
  <si>
    <r>
      <t>Berekening totaalprijs (veld F58 en J58):
De optelling van de prijzen voor de totale fictieve hoeveelheden van alle in de prijsopgavetabel vermelde huurartikelen (kolom F) en koopartikelen (kolom J) resulteert in een fictieve totaalprijs/jaar, die automatisch wordt berekend</t>
    </r>
    <r>
      <rPr>
        <b/>
        <sz val="9"/>
        <rFont val="Verdana"/>
        <family val="2"/>
      </rPr>
      <t xml:space="preserve"> in rode veld F61. </t>
    </r>
    <r>
      <rPr>
        <sz val="9"/>
        <rFont val="Verdana"/>
        <family val="2"/>
      </rPr>
      <t xml:space="preserve">Dit is de fictieve totaalprijs voor de komende 4 jaar/48 maanden die wordt gebruikt om vast te stellen welke Inschrijver de laagste prijs heeft aangeboden (zie Beschrijvend Document paragraaf 5.3).                             </t>
    </r>
    <r>
      <rPr>
        <b/>
        <sz val="9"/>
        <rFont val="Verdana"/>
        <family val="2"/>
      </rPr>
      <t>Deze prijs zal overgenomen dienen te worden in TENDERNED.</t>
    </r>
    <r>
      <rPr>
        <sz val="9"/>
        <rFont val="Verdana"/>
        <family val="2"/>
      </rPr>
      <t xml:space="preserve">
</t>
    </r>
  </si>
  <si>
    <t>Evt. opmerkingen per regel vanuit Inschrijver</t>
  </si>
  <si>
    <t>Bijlage E Prijzenblad Perceel 2 Hulpmiddelen - tabblad Instructies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</si>
</sst>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quot;€&quot;\ #,##0.00"/>
  </numFmts>
  <fonts count="34" x14ac:knownFonts="1">
    <font>
      <sz val="11"/>
      <color theme="1"/>
      <name val="Calibri"/>
      <family val="2"/>
      <scheme val="minor"/>
    </font>
    <font>
      <b/>
      <sz val="11"/>
      <color theme="1"/>
      <name val="Calibri"/>
      <family val="2"/>
      <scheme val="minor"/>
    </font>
    <font>
      <b/>
      <sz val="12"/>
      <color theme="1"/>
      <name val="Verdana"/>
      <family val="2"/>
    </font>
    <font>
      <b/>
      <sz val="12"/>
      <color theme="1"/>
      <name val="Calibri"/>
      <family val="2"/>
      <scheme val="minor"/>
    </font>
    <font>
      <sz val="9"/>
      <color theme="1"/>
      <name val="Verdana"/>
      <family val="2"/>
    </font>
    <font>
      <sz val="9"/>
      <name val="Verdana"/>
      <family val="2"/>
    </font>
    <font>
      <sz val="9"/>
      <color rgb="FFFF0000"/>
      <name val="Verdana"/>
      <family val="2"/>
    </font>
    <font>
      <b/>
      <sz val="9"/>
      <color theme="1"/>
      <name val="Verdana"/>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0"/>
      <color theme="1"/>
      <name val="Verdana"/>
      <family val="2"/>
    </font>
    <font>
      <i/>
      <sz val="10"/>
      <color theme="1"/>
      <name val="Verdana"/>
      <family val="2"/>
    </font>
    <font>
      <sz val="10"/>
      <color theme="1"/>
      <name val="Verdana"/>
      <family val="2"/>
    </font>
    <font>
      <sz val="10"/>
      <name val="Verdana"/>
      <family val="2"/>
    </font>
    <font>
      <sz val="10"/>
      <color rgb="FF000000"/>
      <name val="Verdana"/>
      <family val="2"/>
    </font>
    <font>
      <strike/>
      <sz val="11"/>
      <color theme="1"/>
      <name val="Calibri"/>
      <family val="2"/>
      <scheme val="minor"/>
    </font>
    <font>
      <b/>
      <sz val="11"/>
      <color theme="1"/>
      <name val="Verdana"/>
      <family val="2"/>
    </font>
    <font>
      <sz val="11"/>
      <color theme="1"/>
      <name val="Verdana"/>
      <family val="2"/>
    </font>
    <font>
      <b/>
      <sz val="9"/>
      <name val="Verdana"/>
      <family val="2"/>
    </font>
    <font>
      <b/>
      <u/>
      <sz val="9"/>
      <name val="Verdana"/>
      <family val="2"/>
    </font>
  </fonts>
  <fills count="42">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7" tint="0.39997558519241921"/>
        <bgColor indexed="64"/>
      </patternFill>
    </fill>
    <fill>
      <patternFill patternType="solid">
        <fgColor theme="3"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39997558519241921"/>
        <bgColor indexed="64"/>
      </patternFill>
    </fill>
    <fill>
      <patternFill patternType="solid">
        <fgColor rgb="FFFFFF66"/>
        <bgColor indexed="64"/>
      </patternFill>
    </fill>
    <fill>
      <patternFill patternType="solid">
        <fgColor theme="0" tint="-0.499984740745262"/>
        <bgColor indexed="64"/>
      </patternFill>
    </fill>
    <fill>
      <patternFill patternType="solid">
        <fgColor theme="9" tint="0.79998168889431442"/>
        <bgColor indexed="64"/>
      </patternFill>
    </fill>
    <fill>
      <patternFill patternType="solid">
        <fgColor rgb="FFFF0000"/>
        <bgColor indexed="64"/>
      </patternFill>
    </fill>
  </fills>
  <borders count="36">
    <border>
      <left/>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s>
  <cellStyleXfs count="42">
    <xf numFmtId="0" fontId="0" fillId="0" borderId="0"/>
    <xf numFmtId="0" fontId="9" fillId="0" borderId="0" applyNumberFormat="0" applyFill="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0" applyNumberFormat="0" applyBorder="0" applyAlignment="0" applyProtection="0"/>
    <xf numFmtId="0" fontId="16" fillId="9" borderId="9" applyNumberFormat="0" applyAlignment="0" applyProtection="0"/>
    <xf numFmtId="0" fontId="17" fillId="10" borderId="10" applyNumberFormat="0" applyAlignment="0" applyProtection="0"/>
    <xf numFmtId="0" fontId="18" fillId="10" borderId="9" applyNumberFormat="0" applyAlignment="0" applyProtection="0"/>
    <xf numFmtId="0" fontId="19" fillId="0" borderId="11" applyNumberFormat="0" applyFill="0" applyAlignment="0" applyProtection="0"/>
    <xf numFmtId="0" fontId="20" fillId="11" borderId="12" applyNumberFormat="0" applyAlignment="0" applyProtection="0"/>
    <xf numFmtId="0" fontId="21" fillId="0" borderId="0" applyNumberFormat="0" applyFill="0" applyBorder="0" applyAlignment="0" applyProtection="0"/>
    <xf numFmtId="0" fontId="8" fillId="12" borderId="13" applyNumberFormat="0" applyFont="0" applyAlignment="0" applyProtection="0"/>
    <xf numFmtId="0" fontId="22" fillId="0" borderId="0" applyNumberFormat="0" applyFill="0" applyBorder="0" applyAlignment="0" applyProtection="0"/>
    <xf numFmtId="0" fontId="1" fillId="0" borderId="14" applyNumberFormat="0" applyFill="0" applyAlignment="0" applyProtection="0"/>
    <xf numFmtId="0" fontId="23"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23" fillId="20" borderId="0" applyNumberFormat="0" applyBorder="0" applyAlignment="0" applyProtection="0"/>
    <xf numFmtId="0" fontId="23"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23" fillId="24" borderId="0" applyNumberFormat="0" applyBorder="0" applyAlignment="0" applyProtection="0"/>
    <xf numFmtId="0" fontId="23" fillId="25"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23" fillId="28" borderId="0" applyNumberFormat="0" applyBorder="0" applyAlignment="0" applyProtection="0"/>
    <xf numFmtId="0" fontId="23" fillId="29"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23" fillId="32" borderId="0" applyNumberFormat="0" applyBorder="0" applyAlignment="0" applyProtection="0"/>
    <xf numFmtId="0" fontId="23" fillId="33"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23" fillId="36" borderId="0" applyNumberFormat="0" applyBorder="0" applyAlignment="0" applyProtection="0"/>
  </cellStyleXfs>
  <cellXfs count="91">
    <xf numFmtId="0" fontId="0" fillId="0" borderId="0" xfId="0"/>
    <xf numFmtId="0" fontId="4" fillId="0" borderId="0" xfId="0" applyFont="1" applyAlignment="1">
      <alignment horizontal="justify" vertical="top"/>
    </xf>
    <xf numFmtId="0" fontId="4" fillId="0" borderId="3" xfId="0" applyFont="1" applyBorder="1" applyAlignment="1">
      <alignment horizontal="justify" vertical="top"/>
    </xf>
    <xf numFmtId="0" fontId="5" fillId="0" borderId="3" xfId="0" applyFont="1" applyBorder="1" applyAlignment="1">
      <alignment horizontal="justify" vertical="top" wrapText="1"/>
    </xf>
    <xf numFmtId="0" fontId="6" fillId="0" borderId="0" xfId="0" applyFont="1" applyAlignment="1">
      <alignment horizontal="justify" vertical="top"/>
    </xf>
    <xf numFmtId="0" fontId="4" fillId="0" borderId="3" xfId="0" applyFont="1" applyBorder="1" applyAlignment="1">
      <alignment horizontal="justify" vertical="top" wrapText="1"/>
    </xf>
    <xf numFmtId="0" fontId="7" fillId="0" borderId="3" xfId="0" applyFont="1" applyBorder="1" applyAlignment="1">
      <alignment horizontal="justify" vertical="top" wrapText="1"/>
    </xf>
    <xf numFmtId="0" fontId="0" fillId="0" borderId="0" xfId="0"/>
    <xf numFmtId="0" fontId="26" fillId="0" borderId="0" xfId="0" applyFont="1"/>
    <xf numFmtId="0" fontId="27" fillId="0" borderId="3" xfId="0" applyNumberFormat="1" applyFont="1" applyBorder="1" applyAlignment="1">
      <alignment horizontal="center"/>
    </xf>
    <xf numFmtId="0" fontId="26" fillId="0" borderId="3" xfId="0" applyFont="1" applyFill="1" applyBorder="1" applyAlignment="1">
      <alignment vertical="center"/>
    </xf>
    <xf numFmtId="0" fontId="27" fillId="0" borderId="3" xfId="0" applyNumberFormat="1" applyFont="1" applyBorder="1" applyAlignment="1">
      <alignment horizontal="center" vertical="center"/>
    </xf>
    <xf numFmtId="0" fontId="26" fillId="0" borderId="0" xfId="0" applyFont="1" applyAlignment="1">
      <alignment horizontal="left" wrapText="1"/>
    </xf>
    <xf numFmtId="0" fontId="26" fillId="2" borderId="0" xfId="0" applyFont="1" applyFill="1"/>
    <xf numFmtId="0" fontId="4" fillId="0" borderId="0" xfId="0" applyFont="1"/>
    <xf numFmtId="0" fontId="26" fillId="0" borderId="3" xfId="0" applyFont="1" applyBorder="1"/>
    <xf numFmtId="0" fontId="26" fillId="0" borderId="0" xfId="0" applyFont="1" applyFill="1"/>
    <xf numFmtId="0" fontId="24" fillId="2" borderId="1" xfId="0" applyFont="1" applyFill="1" applyBorder="1" applyAlignment="1">
      <alignment horizontal="center" wrapText="1"/>
    </xf>
    <xf numFmtId="44" fontId="26" fillId="3" borderId="3" xfId="0" applyNumberFormat="1" applyFont="1" applyFill="1" applyBorder="1" applyProtection="1">
      <protection locked="0"/>
    </xf>
    <xf numFmtId="44" fontId="26" fillId="3" borderId="3" xfId="0" applyNumberFormat="1" applyFont="1" applyFill="1" applyBorder="1" applyAlignment="1" applyProtection="1">
      <alignment vertical="center"/>
      <protection locked="0"/>
    </xf>
    <xf numFmtId="0" fontId="24" fillId="4" borderId="17" xfId="0" applyFont="1" applyFill="1" applyBorder="1" applyAlignment="1">
      <alignment horizontal="left" vertical="top"/>
    </xf>
    <xf numFmtId="0" fontId="24" fillId="37" borderId="18" xfId="0" applyFont="1" applyFill="1" applyBorder="1"/>
    <xf numFmtId="0" fontId="26" fillId="37" borderId="17" xfId="0" applyFont="1" applyFill="1" applyBorder="1"/>
    <xf numFmtId="0" fontId="0" fillId="0" borderId="0" xfId="0" applyBorder="1"/>
    <xf numFmtId="0" fontId="26" fillId="0" borderId="15" xfId="0" applyFont="1" applyBorder="1" applyAlignment="1">
      <alignment horizontal="left"/>
    </xf>
    <xf numFmtId="0" fontId="26" fillId="0" borderId="15" xfId="0" applyFont="1" applyFill="1" applyBorder="1" applyAlignment="1">
      <alignment horizontal="left"/>
    </xf>
    <xf numFmtId="0" fontId="26" fillId="0" borderId="15" xfId="0" applyFont="1" applyFill="1" applyBorder="1" applyAlignment="1">
      <alignment horizontal="left" wrapText="1"/>
    </xf>
    <xf numFmtId="0" fontId="28" fillId="0" borderId="15" xfId="0" applyFont="1" applyFill="1" applyBorder="1" applyAlignment="1">
      <alignment horizontal="left"/>
    </xf>
    <xf numFmtId="0" fontId="27" fillId="0" borderId="15" xfId="0" applyFont="1" applyFill="1" applyBorder="1"/>
    <xf numFmtId="0" fontId="24" fillId="4" borderId="18" xfId="0" applyFont="1" applyFill="1" applyBorder="1" applyAlignment="1">
      <alignment horizontal="left" vertical="top" wrapText="1"/>
    </xf>
    <xf numFmtId="44" fontId="26" fillId="4" borderId="4" xfId="0" applyNumberFormat="1" applyFont="1" applyFill="1" applyBorder="1"/>
    <xf numFmtId="44" fontId="26" fillId="4" borderId="4" xfId="0" applyNumberFormat="1" applyFont="1" applyFill="1" applyBorder="1" applyAlignment="1">
      <alignment vertical="center"/>
    </xf>
    <xf numFmtId="164" fontId="24" fillId="4" borderId="19" xfId="0" applyNumberFormat="1" applyFont="1" applyFill="1" applyBorder="1"/>
    <xf numFmtId="0" fontId="29" fillId="0" borderId="0" xfId="0" applyFont="1"/>
    <xf numFmtId="0" fontId="27" fillId="0" borderId="20" xfId="0" applyNumberFormat="1" applyFont="1" applyBorder="1" applyAlignment="1">
      <alignment horizontal="center"/>
    </xf>
    <xf numFmtId="44" fontId="26" fillId="3" borderId="20" xfId="0" applyNumberFormat="1" applyFont="1" applyFill="1" applyBorder="1" applyProtection="1">
      <protection locked="0"/>
    </xf>
    <xf numFmtId="44" fontId="26" fillId="4" borderId="21" xfId="0" applyNumberFormat="1" applyFont="1" applyFill="1" applyBorder="1"/>
    <xf numFmtId="0" fontId="26" fillId="0" borderId="20" xfId="0" applyFont="1" applyBorder="1"/>
    <xf numFmtId="0" fontId="27" fillId="0" borderId="23" xfId="0" applyFont="1" applyFill="1" applyBorder="1"/>
    <xf numFmtId="0" fontId="26" fillId="0" borderId="24" xfId="0" applyFont="1" applyFill="1" applyBorder="1" applyAlignment="1">
      <alignment vertical="center"/>
    </xf>
    <xf numFmtId="0" fontId="27" fillId="39" borderId="24" xfId="0" applyNumberFormat="1" applyFont="1" applyFill="1" applyBorder="1" applyAlignment="1">
      <alignment horizontal="center" vertical="center"/>
    </xf>
    <xf numFmtId="0" fontId="26" fillId="0" borderId="24" xfId="0" applyFont="1" applyBorder="1"/>
    <xf numFmtId="0" fontId="26" fillId="40" borderId="26" xfId="0" applyFont="1" applyFill="1" applyBorder="1"/>
    <xf numFmtId="0" fontId="27" fillId="40" borderId="26" xfId="0" applyNumberFormat="1" applyFont="1" applyFill="1" applyBorder="1" applyAlignment="1">
      <alignment horizontal="center"/>
    </xf>
    <xf numFmtId="44" fontId="26" fillId="40" borderId="26" xfId="0" applyNumberFormat="1" applyFont="1" applyFill="1" applyBorder="1" applyProtection="1">
      <protection locked="0"/>
    </xf>
    <xf numFmtId="44" fontId="26" fillId="40" borderId="26" xfId="0" applyNumberFormat="1" applyFont="1" applyFill="1" applyBorder="1"/>
    <xf numFmtId="0" fontId="26" fillId="40" borderId="26" xfId="0" applyFont="1" applyFill="1" applyBorder="1" applyAlignment="1">
      <alignment horizontal="right"/>
    </xf>
    <xf numFmtId="0" fontId="26" fillId="0" borderId="23" xfId="0" applyFont="1" applyFill="1" applyBorder="1" applyAlignment="1">
      <alignment horizontal="left" wrapText="1"/>
    </xf>
    <xf numFmtId="0" fontId="26" fillId="0" borderId="24" xfId="0" applyFont="1" applyFill="1" applyBorder="1"/>
    <xf numFmtId="0" fontId="27" fillId="0" borderId="24" xfId="0" applyNumberFormat="1" applyFont="1" applyBorder="1" applyAlignment="1">
      <alignment horizontal="center" vertical="center"/>
    </xf>
    <xf numFmtId="44" fontId="26" fillId="3" borderId="24" xfId="0" applyNumberFormat="1" applyFont="1" applyFill="1" applyBorder="1" applyAlignment="1" applyProtection="1">
      <alignment vertical="center"/>
      <protection locked="0"/>
    </xf>
    <xf numFmtId="44" fontId="26" fillId="4" borderId="25" xfId="0" applyNumberFormat="1" applyFont="1" applyFill="1" applyBorder="1" applyAlignment="1">
      <alignment vertical="center"/>
    </xf>
    <xf numFmtId="0" fontId="24" fillId="2" borderId="27" xfId="0" applyFont="1" applyFill="1" applyBorder="1" applyAlignment="1">
      <alignment horizontal="center" wrapText="1"/>
    </xf>
    <xf numFmtId="0" fontId="24" fillId="2" borderId="28" xfId="0" applyFont="1" applyFill="1" applyBorder="1" applyAlignment="1">
      <alignment horizontal="center" wrapText="1"/>
    </xf>
    <xf numFmtId="0" fontId="24" fillId="0" borderId="28" xfId="0" applyFont="1" applyFill="1" applyBorder="1" applyAlignment="1">
      <alignment horizontal="center" wrapText="1"/>
    </xf>
    <xf numFmtId="0" fontId="26" fillId="0" borderId="22" xfId="0" applyFont="1" applyBorder="1" applyAlignment="1">
      <alignment horizontal="left"/>
    </xf>
    <xf numFmtId="0" fontId="24" fillId="40" borderId="29" xfId="0" applyFont="1" applyFill="1" applyBorder="1" applyAlignment="1">
      <alignment horizontal="left"/>
    </xf>
    <xf numFmtId="0" fontId="26" fillId="0" borderId="15" xfId="0" applyFont="1" applyFill="1" applyBorder="1"/>
    <xf numFmtId="0" fontId="26" fillId="39" borderId="24" xfId="0" applyFont="1" applyFill="1" applyBorder="1" applyAlignment="1">
      <alignment horizontal="center"/>
    </xf>
    <xf numFmtId="44" fontId="26" fillId="39" borderId="24" xfId="0" applyNumberFormat="1" applyFont="1" applyFill="1" applyBorder="1" applyAlignment="1" applyProtection="1">
      <alignment horizontal="center" vertical="center"/>
      <protection locked="0"/>
    </xf>
    <xf numFmtId="44" fontId="26" fillId="39" borderId="25" xfId="0" applyNumberFormat="1" applyFont="1" applyFill="1" applyBorder="1" applyAlignment="1">
      <alignment horizontal="center" vertical="center"/>
    </xf>
    <xf numFmtId="0" fontId="31" fillId="0" borderId="0" xfId="0" applyFont="1"/>
    <xf numFmtId="44" fontId="26" fillId="37" borderId="4" xfId="0" applyNumberFormat="1" applyFont="1" applyFill="1" applyBorder="1"/>
    <xf numFmtId="44" fontId="26" fillId="37" borderId="21" xfId="0" applyNumberFormat="1" applyFont="1" applyFill="1" applyBorder="1"/>
    <xf numFmtId="44" fontId="26" fillId="37" borderId="25" xfId="0" applyNumberFormat="1" applyFont="1" applyFill="1" applyBorder="1"/>
    <xf numFmtId="44" fontId="24" fillId="37" borderId="19" xfId="0" applyNumberFormat="1" applyFont="1" applyFill="1" applyBorder="1"/>
    <xf numFmtId="0" fontId="30" fillId="0" borderId="30" xfId="0" applyFont="1" applyBorder="1" applyAlignment="1">
      <alignment wrapText="1"/>
    </xf>
    <xf numFmtId="0" fontId="24" fillId="4" borderId="18" xfId="0" applyFont="1" applyFill="1" applyBorder="1" applyAlignment="1">
      <alignment horizontal="left"/>
    </xf>
    <xf numFmtId="0" fontId="26" fillId="0" borderId="24" xfId="0" applyFont="1" applyFill="1" applyBorder="1" applyAlignment="1">
      <alignment horizontal="left"/>
    </xf>
    <xf numFmtId="0" fontId="26" fillId="0" borderId="23" xfId="0" applyFont="1" applyFill="1" applyBorder="1" applyAlignment="1">
      <alignment horizontal="left"/>
    </xf>
    <xf numFmtId="0" fontId="24" fillId="41" borderId="2" xfId="0" applyFont="1" applyFill="1" applyBorder="1" applyAlignment="1">
      <alignment horizontal="left"/>
    </xf>
    <xf numFmtId="164" fontId="24" fillId="41" borderId="32" xfId="0" applyNumberFormat="1" applyFont="1" applyFill="1" applyBorder="1" applyAlignment="1">
      <alignment horizontal="center" wrapText="1"/>
    </xf>
    <xf numFmtId="0" fontId="31" fillId="0" borderId="33" xfId="0" applyFont="1" applyBorder="1"/>
    <xf numFmtId="0" fontId="26" fillId="0" borderId="34" xfId="0" applyFont="1" applyBorder="1"/>
    <xf numFmtId="0" fontId="31" fillId="0" borderId="15" xfId="0" applyFont="1" applyBorder="1"/>
    <xf numFmtId="0" fontId="31" fillId="3" borderId="16" xfId="0" applyFont="1" applyFill="1" applyBorder="1"/>
    <xf numFmtId="0" fontId="31" fillId="0" borderId="35" xfId="0" applyFont="1" applyBorder="1"/>
    <xf numFmtId="0" fontId="31" fillId="3" borderId="31" xfId="0" applyFont="1" applyFill="1" applyBorder="1"/>
    <xf numFmtId="0" fontId="24" fillId="0" borderId="16" xfId="0" applyFont="1" applyBorder="1" applyAlignment="1">
      <alignment wrapText="1"/>
    </xf>
    <xf numFmtId="0" fontId="24" fillId="0" borderId="15" xfId="0" applyFont="1" applyBorder="1" applyAlignment="1">
      <alignment horizontal="center" wrapText="1"/>
    </xf>
    <xf numFmtId="44" fontId="26" fillId="38" borderId="24" xfId="0" applyNumberFormat="1" applyFont="1" applyFill="1" applyBorder="1" applyProtection="1">
      <protection locked="0"/>
    </xf>
    <xf numFmtId="44" fontId="26" fillId="38" borderId="3" xfId="0" applyNumberFormat="1" applyFont="1" applyFill="1" applyBorder="1" applyProtection="1">
      <protection locked="0"/>
    </xf>
    <xf numFmtId="44" fontId="26" fillId="38" borderId="20" xfId="0" applyNumberFormat="1" applyFont="1" applyFill="1" applyBorder="1" applyProtection="1">
      <protection locked="0"/>
    </xf>
    <xf numFmtId="0" fontId="24" fillId="41" borderId="2" xfId="0" applyFont="1" applyFill="1" applyBorder="1" applyAlignment="1">
      <alignment horizontal="left" wrapText="1"/>
    </xf>
    <xf numFmtId="0" fontId="2" fillId="5" borderId="3" xfId="0" applyFont="1" applyFill="1" applyBorder="1" applyAlignment="1">
      <alignment horizontal="center" vertical="top"/>
    </xf>
    <xf numFmtId="0" fontId="3" fillId="5" borderId="3" xfId="0" applyFont="1" applyFill="1" applyBorder="1" applyAlignment="1">
      <alignment horizontal="center" vertical="top"/>
    </xf>
    <xf numFmtId="0" fontId="4" fillId="0" borderId="4" xfId="0" applyFont="1" applyBorder="1" applyAlignment="1">
      <alignment horizontal="center" vertical="top" wrapText="1"/>
    </xf>
    <xf numFmtId="0" fontId="0" fillId="0" borderId="5" xfId="0" applyBorder="1" applyAlignment="1">
      <alignment horizontal="center" vertical="top" wrapText="1"/>
    </xf>
    <xf numFmtId="0" fontId="0" fillId="0" borderId="16" xfId="0" applyBorder="1" applyProtection="1">
      <protection locked="0"/>
    </xf>
    <xf numFmtId="0" fontId="29" fillId="0" borderId="16" xfId="0" applyFont="1" applyBorder="1" applyProtection="1">
      <protection locked="0"/>
    </xf>
    <xf numFmtId="0" fontId="4" fillId="0" borderId="31" xfId="0" applyFont="1" applyBorder="1" applyProtection="1">
      <protection locked="0"/>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FFFFCC"/>
      <color rgb="FFFFFF66"/>
      <color rgb="FFB1A0C7"/>
      <color rgb="FFB9DF41"/>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C5" sqref="C5"/>
    </sheetView>
  </sheetViews>
  <sheetFormatPr defaultRowHeight="15" x14ac:dyDescent="0.25"/>
  <cols>
    <col min="1" max="1" width="6.28515625" customWidth="1"/>
    <col min="2" max="2" width="140.5703125" customWidth="1"/>
    <col min="3" max="3" width="20.28515625" customWidth="1"/>
  </cols>
  <sheetData>
    <row r="1" spans="1:3" s="1" customFormat="1" ht="15.75" x14ac:dyDescent="0.25">
      <c r="A1" s="84" t="s">
        <v>198</v>
      </c>
      <c r="B1" s="85"/>
    </row>
    <row r="2" spans="1:3" s="1" customFormat="1" x14ac:dyDescent="0.25">
      <c r="A2" s="86" t="s">
        <v>0</v>
      </c>
      <c r="B2" s="87"/>
      <c r="C2"/>
    </row>
    <row r="3" spans="1:3" s="1" customFormat="1" ht="101.25" x14ac:dyDescent="0.25">
      <c r="A3" s="2">
        <v>1</v>
      </c>
      <c r="B3" s="5" t="s">
        <v>170</v>
      </c>
      <c r="C3"/>
    </row>
    <row r="4" spans="1:3" s="1" customFormat="1" ht="11.25" x14ac:dyDescent="0.25">
      <c r="A4" s="2">
        <v>2</v>
      </c>
      <c r="B4" s="3" t="s">
        <v>195</v>
      </c>
    </row>
    <row r="5" spans="1:3" s="1" customFormat="1" ht="33.75" x14ac:dyDescent="0.25">
      <c r="A5" s="2">
        <v>3</v>
      </c>
      <c r="B5" s="3" t="s">
        <v>19</v>
      </c>
    </row>
    <row r="6" spans="1:3" s="1" customFormat="1" ht="33.75" x14ac:dyDescent="0.25">
      <c r="A6" s="2">
        <v>4</v>
      </c>
      <c r="B6" s="6" t="s">
        <v>171</v>
      </c>
    </row>
    <row r="7" spans="1:3" s="1" customFormat="1" ht="15" customHeight="1" x14ac:dyDescent="0.25">
      <c r="A7" s="2">
        <v>5</v>
      </c>
      <c r="B7" s="2" t="s">
        <v>172</v>
      </c>
    </row>
    <row r="8" spans="1:3" s="1" customFormat="1" ht="30" customHeight="1" x14ac:dyDescent="0.25">
      <c r="A8" s="2">
        <v>6</v>
      </c>
      <c r="B8" s="5" t="s">
        <v>1</v>
      </c>
    </row>
    <row r="9" spans="1:3" s="1" customFormat="1" ht="24.75" customHeight="1" x14ac:dyDescent="0.25">
      <c r="A9" s="2">
        <v>7</v>
      </c>
      <c r="B9" s="3" t="s">
        <v>20</v>
      </c>
      <c r="C9" s="4"/>
    </row>
    <row r="10" spans="1:3" s="1" customFormat="1" ht="22.5" x14ac:dyDescent="0.25">
      <c r="A10" s="2">
        <v>8</v>
      </c>
      <c r="B10" s="3" t="s">
        <v>21</v>
      </c>
    </row>
    <row r="11" spans="1:3" s="1" customFormat="1" ht="56.25" x14ac:dyDescent="0.25">
      <c r="A11" s="2">
        <v>9</v>
      </c>
      <c r="B11" s="3" t="s">
        <v>176</v>
      </c>
    </row>
    <row r="12" spans="1:3" s="1" customFormat="1" ht="112.5" x14ac:dyDescent="0.25">
      <c r="A12" s="2">
        <v>10</v>
      </c>
      <c r="B12" s="3" t="s">
        <v>175</v>
      </c>
    </row>
    <row r="13" spans="1:3" s="1" customFormat="1" ht="78.75" x14ac:dyDescent="0.25">
      <c r="A13" s="2">
        <v>11</v>
      </c>
      <c r="B13" s="3" t="s">
        <v>194</v>
      </c>
    </row>
    <row r="14" spans="1:3" s="1" customFormat="1" ht="78.75" x14ac:dyDescent="0.25">
      <c r="A14" s="2">
        <v>12</v>
      </c>
      <c r="B14" s="3" t="s">
        <v>174</v>
      </c>
    </row>
    <row r="15" spans="1:3" s="1" customFormat="1" ht="67.5" x14ac:dyDescent="0.25">
      <c r="A15" s="2">
        <v>13</v>
      </c>
      <c r="B15" s="3" t="s">
        <v>196</v>
      </c>
    </row>
  </sheetData>
  <mergeCells count="2">
    <mergeCell ref="A1:B1"/>
    <mergeCell ref="A2:B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89"/>
  <sheetViews>
    <sheetView tabSelected="1" zoomScale="88" zoomScaleNormal="88" workbookViewId="0">
      <pane xSplit="1" ySplit="2" topLeftCell="B49" activePane="bottomRight" state="frozen"/>
      <selection pane="topRight" activeCell="B1" sqref="B1"/>
      <selection pane="bottomLeft" activeCell="A3" sqref="A3"/>
      <selection pane="bottomRight" activeCell="A54" sqref="A54"/>
    </sheetView>
  </sheetViews>
  <sheetFormatPr defaultRowHeight="15" x14ac:dyDescent="0.25"/>
  <cols>
    <col min="1" max="1" width="76.28515625" style="8" customWidth="1"/>
    <col min="2" max="2" width="27.85546875" style="8" customWidth="1"/>
    <col min="3" max="3" width="18.28515625" style="8" customWidth="1"/>
    <col min="4" max="4" width="21.7109375" style="12" customWidth="1"/>
    <col min="5" max="5" width="30.42578125" style="13" customWidth="1"/>
    <col min="6" max="6" width="32.140625" style="8" customWidth="1"/>
    <col min="7" max="7" width="20.140625" style="16" customWidth="1"/>
    <col min="8" max="8" width="22.140625" style="14" customWidth="1"/>
    <col min="9" max="10" width="27.7109375" style="14" customWidth="1"/>
    <col min="11" max="11" width="71.5703125" style="14" customWidth="1"/>
    <col min="12" max="12" width="9.140625" style="14"/>
    <col min="13" max="16384" width="9.140625" style="7"/>
  </cols>
  <sheetData>
    <row r="1" spans="1:12" ht="127.5" customHeight="1" x14ac:dyDescent="0.25">
      <c r="A1" s="52" t="s">
        <v>33</v>
      </c>
      <c r="B1" s="53" t="s">
        <v>166</v>
      </c>
      <c r="C1" s="53" t="s">
        <v>32</v>
      </c>
      <c r="D1" s="53" t="s">
        <v>100</v>
      </c>
      <c r="E1" s="52" t="s">
        <v>128</v>
      </c>
      <c r="F1" s="52" t="s">
        <v>34</v>
      </c>
      <c r="G1" s="17" t="s">
        <v>32</v>
      </c>
      <c r="H1" s="54" t="s">
        <v>101</v>
      </c>
      <c r="I1" s="52" t="s">
        <v>102</v>
      </c>
      <c r="J1" s="52" t="s">
        <v>124</v>
      </c>
      <c r="K1" s="66" t="s">
        <v>197</v>
      </c>
      <c r="L1" s="7"/>
    </row>
    <row r="2" spans="1:12" x14ac:dyDescent="0.25">
      <c r="A2" s="51"/>
      <c r="B2" s="51"/>
      <c r="C2" s="51" t="s">
        <v>2</v>
      </c>
      <c r="D2" s="51"/>
      <c r="E2" s="51"/>
      <c r="F2" s="51"/>
      <c r="G2" s="64" t="s">
        <v>103</v>
      </c>
      <c r="H2" s="64"/>
      <c r="I2" s="64"/>
      <c r="J2" s="64"/>
      <c r="K2" s="88"/>
      <c r="L2" s="7"/>
    </row>
    <row r="3" spans="1:12" ht="18.75" customHeight="1" x14ac:dyDescent="0.25">
      <c r="A3" s="47" t="s">
        <v>35</v>
      </c>
      <c r="B3" s="39" t="s">
        <v>45</v>
      </c>
      <c r="C3" s="48" t="s">
        <v>3</v>
      </c>
      <c r="D3" s="49">
        <v>83</v>
      </c>
      <c r="E3" s="50">
        <v>0</v>
      </c>
      <c r="F3" s="51">
        <f t="shared" ref="F3:F22" si="0">SUM(D3*E3)</f>
        <v>0</v>
      </c>
      <c r="G3" s="68" t="s">
        <v>46</v>
      </c>
      <c r="H3" s="41">
        <v>1</v>
      </c>
      <c r="I3" s="80">
        <v>0</v>
      </c>
      <c r="J3" s="64">
        <f t="shared" ref="J3:J22" si="1">SUM(H3*I3)</f>
        <v>0</v>
      </c>
      <c r="K3" s="88"/>
      <c r="L3" s="7"/>
    </row>
    <row r="4" spans="1:12" ht="18.75" customHeight="1" x14ac:dyDescent="0.25">
      <c r="A4" s="24" t="s">
        <v>42</v>
      </c>
      <c r="B4" s="39" t="s">
        <v>45</v>
      </c>
      <c r="C4" s="48" t="s">
        <v>4</v>
      </c>
      <c r="D4" s="9">
        <v>193</v>
      </c>
      <c r="E4" s="18">
        <v>0</v>
      </c>
      <c r="F4" s="30">
        <f t="shared" si="0"/>
        <v>0</v>
      </c>
      <c r="G4" s="68" t="s">
        <v>47</v>
      </c>
      <c r="H4" s="15">
        <v>1</v>
      </c>
      <c r="I4" s="81">
        <v>0</v>
      </c>
      <c r="J4" s="62">
        <f t="shared" si="1"/>
        <v>0</v>
      </c>
      <c r="K4" s="88"/>
      <c r="L4" s="7"/>
    </row>
    <row r="5" spans="1:12" ht="20.25" customHeight="1" x14ac:dyDescent="0.25">
      <c r="A5" s="24" t="s">
        <v>41</v>
      </c>
      <c r="B5" s="39" t="s">
        <v>45</v>
      </c>
      <c r="C5" s="48" t="s">
        <v>5</v>
      </c>
      <c r="D5" s="9">
        <v>2704</v>
      </c>
      <c r="E5" s="18">
        <v>0</v>
      </c>
      <c r="F5" s="30">
        <f t="shared" si="0"/>
        <v>0</v>
      </c>
      <c r="G5" s="68" t="s">
        <v>48</v>
      </c>
      <c r="H5" s="15">
        <v>1</v>
      </c>
      <c r="I5" s="81">
        <v>0</v>
      </c>
      <c r="J5" s="62">
        <f t="shared" si="1"/>
        <v>0</v>
      </c>
      <c r="K5" s="88"/>
      <c r="L5" s="7"/>
    </row>
    <row r="6" spans="1:12" ht="21.75" customHeight="1" x14ac:dyDescent="0.25">
      <c r="A6" s="24" t="s">
        <v>24</v>
      </c>
      <c r="B6" s="39" t="s">
        <v>45</v>
      </c>
      <c r="C6" s="48" t="s">
        <v>6</v>
      </c>
      <c r="D6" s="9">
        <v>29447</v>
      </c>
      <c r="E6" s="18">
        <v>0</v>
      </c>
      <c r="F6" s="30">
        <f t="shared" si="0"/>
        <v>0</v>
      </c>
      <c r="G6" s="68" t="s">
        <v>49</v>
      </c>
      <c r="H6" s="15">
        <v>1</v>
      </c>
      <c r="I6" s="81">
        <v>0</v>
      </c>
      <c r="J6" s="62">
        <f t="shared" si="1"/>
        <v>0</v>
      </c>
      <c r="K6" s="88"/>
      <c r="L6" s="7"/>
    </row>
    <row r="7" spans="1:12" ht="18.75" customHeight="1" x14ac:dyDescent="0.25">
      <c r="A7" s="24" t="s">
        <v>25</v>
      </c>
      <c r="B7" s="39" t="s">
        <v>45</v>
      </c>
      <c r="C7" s="48" t="s">
        <v>7</v>
      </c>
      <c r="D7" s="9">
        <v>2</v>
      </c>
      <c r="E7" s="18">
        <v>0</v>
      </c>
      <c r="F7" s="30">
        <f t="shared" si="0"/>
        <v>0</v>
      </c>
      <c r="G7" s="68" t="s">
        <v>50</v>
      </c>
      <c r="H7" s="15">
        <v>1</v>
      </c>
      <c r="I7" s="81">
        <v>0</v>
      </c>
      <c r="J7" s="62">
        <f t="shared" si="1"/>
        <v>0</v>
      </c>
      <c r="K7" s="88"/>
      <c r="L7" s="7"/>
    </row>
    <row r="8" spans="1:12" ht="20.25" customHeight="1" x14ac:dyDescent="0.25">
      <c r="A8" s="25" t="s">
        <v>26</v>
      </c>
      <c r="B8" s="39" t="s">
        <v>45</v>
      </c>
      <c r="C8" s="48" t="s">
        <v>8</v>
      </c>
      <c r="D8" s="9">
        <v>1673</v>
      </c>
      <c r="E8" s="18">
        <v>0</v>
      </c>
      <c r="F8" s="30">
        <f t="shared" si="0"/>
        <v>0</v>
      </c>
      <c r="G8" s="68" t="s">
        <v>51</v>
      </c>
      <c r="H8" s="15">
        <v>1</v>
      </c>
      <c r="I8" s="81">
        <v>0</v>
      </c>
      <c r="J8" s="62">
        <f t="shared" si="1"/>
        <v>0</v>
      </c>
      <c r="K8" s="88"/>
      <c r="L8" s="7"/>
    </row>
    <row r="9" spans="1:12" ht="20.25" customHeight="1" x14ac:dyDescent="0.25">
      <c r="A9" s="25" t="s">
        <v>27</v>
      </c>
      <c r="B9" s="39" t="s">
        <v>45</v>
      </c>
      <c r="C9" s="48" t="s">
        <v>9</v>
      </c>
      <c r="D9" s="9">
        <v>234</v>
      </c>
      <c r="E9" s="18">
        <v>0</v>
      </c>
      <c r="F9" s="30">
        <f t="shared" si="0"/>
        <v>0</v>
      </c>
      <c r="G9" s="68" t="s">
        <v>52</v>
      </c>
      <c r="H9" s="15">
        <v>1</v>
      </c>
      <c r="I9" s="81">
        <v>0</v>
      </c>
      <c r="J9" s="62">
        <f t="shared" si="1"/>
        <v>0</v>
      </c>
      <c r="K9" s="88"/>
      <c r="L9" s="7"/>
    </row>
    <row r="10" spans="1:12" ht="19.5" customHeight="1" x14ac:dyDescent="0.25">
      <c r="A10" s="26" t="s">
        <v>39</v>
      </c>
      <c r="B10" s="39" t="s">
        <v>45</v>
      </c>
      <c r="C10" s="48" t="s">
        <v>142</v>
      </c>
      <c r="D10" s="11">
        <v>882</v>
      </c>
      <c r="E10" s="19">
        <v>0</v>
      </c>
      <c r="F10" s="31">
        <f t="shared" si="0"/>
        <v>0</v>
      </c>
      <c r="G10" s="68" t="s">
        <v>149</v>
      </c>
      <c r="H10" s="15">
        <v>1</v>
      </c>
      <c r="I10" s="81">
        <v>0</v>
      </c>
      <c r="J10" s="62">
        <f t="shared" si="1"/>
        <v>0</v>
      </c>
      <c r="K10" s="88"/>
      <c r="L10" s="7"/>
    </row>
    <row r="11" spans="1:12" ht="19.5" customHeight="1" x14ac:dyDescent="0.25">
      <c r="A11" s="26" t="s">
        <v>132</v>
      </c>
      <c r="B11" s="39" t="s">
        <v>45</v>
      </c>
      <c r="C11" s="48" t="s">
        <v>10</v>
      </c>
      <c r="D11" s="11">
        <v>5</v>
      </c>
      <c r="E11" s="19">
        <v>0</v>
      </c>
      <c r="F11" s="31">
        <f t="shared" si="0"/>
        <v>0</v>
      </c>
      <c r="G11" s="68" t="s">
        <v>53</v>
      </c>
      <c r="H11" s="15">
        <v>1</v>
      </c>
      <c r="I11" s="81">
        <v>0</v>
      </c>
      <c r="J11" s="62">
        <f t="shared" si="1"/>
        <v>0</v>
      </c>
      <c r="K11" s="88"/>
      <c r="L11" s="7"/>
    </row>
    <row r="12" spans="1:12" ht="22.5" customHeight="1" x14ac:dyDescent="0.25">
      <c r="A12" s="26" t="s">
        <v>108</v>
      </c>
      <c r="B12" s="10" t="s">
        <v>107</v>
      </c>
      <c r="C12" s="48" t="s">
        <v>11</v>
      </c>
      <c r="D12" s="11">
        <v>1</v>
      </c>
      <c r="E12" s="19">
        <v>0</v>
      </c>
      <c r="F12" s="31">
        <f t="shared" si="0"/>
        <v>0</v>
      </c>
      <c r="G12" s="68" t="s">
        <v>54</v>
      </c>
      <c r="H12" s="15">
        <v>6</v>
      </c>
      <c r="I12" s="81">
        <v>0</v>
      </c>
      <c r="J12" s="62">
        <f t="shared" si="1"/>
        <v>0</v>
      </c>
      <c r="K12" s="88"/>
      <c r="L12" s="7"/>
    </row>
    <row r="13" spans="1:12" ht="20.25" customHeight="1" x14ac:dyDescent="0.25">
      <c r="A13" s="26" t="s">
        <v>106</v>
      </c>
      <c r="B13" s="10" t="s">
        <v>45</v>
      </c>
      <c r="C13" s="48" t="s">
        <v>12</v>
      </c>
      <c r="D13" s="11">
        <v>1</v>
      </c>
      <c r="E13" s="19">
        <v>0</v>
      </c>
      <c r="F13" s="31">
        <f t="shared" si="0"/>
        <v>0</v>
      </c>
      <c r="G13" s="68" t="s">
        <v>55</v>
      </c>
      <c r="H13" s="15">
        <v>25</v>
      </c>
      <c r="I13" s="81">
        <v>0</v>
      </c>
      <c r="J13" s="62">
        <f t="shared" si="1"/>
        <v>0</v>
      </c>
      <c r="K13" s="88"/>
      <c r="L13" s="7"/>
    </row>
    <row r="14" spans="1:12" ht="21" customHeight="1" x14ac:dyDescent="0.25">
      <c r="A14" s="26" t="s">
        <v>105</v>
      </c>
      <c r="B14" s="10" t="s">
        <v>45</v>
      </c>
      <c r="C14" s="48" t="s">
        <v>143</v>
      </c>
      <c r="D14" s="11">
        <v>1</v>
      </c>
      <c r="E14" s="19">
        <v>0</v>
      </c>
      <c r="F14" s="31">
        <f t="shared" si="0"/>
        <v>0</v>
      </c>
      <c r="G14" s="68" t="s">
        <v>150</v>
      </c>
      <c r="H14" s="15">
        <v>26</v>
      </c>
      <c r="I14" s="81">
        <v>0</v>
      </c>
      <c r="J14" s="62">
        <f t="shared" si="1"/>
        <v>0</v>
      </c>
      <c r="K14" s="88"/>
      <c r="L14" s="7"/>
    </row>
    <row r="15" spans="1:12" ht="18.75" customHeight="1" x14ac:dyDescent="0.25">
      <c r="A15" s="26" t="s">
        <v>139</v>
      </c>
      <c r="B15" s="10" t="s">
        <v>45</v>
      </c>
      <c r="C15" s="48" t="s">
        <v>144</v>
      </c>
      <c r="D15" s="11">
        <v>1</v>
      </c>
      <c r="E15" s="19">
        <v>0</v>
      </c>
      <c r="F15" s="31">
        <f t="shared" si="0"/>
        <v>0</v>
      </c>
      <c r="G15" s="68" t="s">
        <v>151</v>
      </c>
      <c r="H15" s="15">
        <v>1</v>
      </c>
      <c r="I15" s="81">
        <v>0</v>
      </c>
      <c r="J15" s="62">
        <f t="shared" si="1"/>
        <v>0</v>
      </c>
      <c r="K15" s="88"/>
      <c r="L15" s="7"/>
    </row>
    <row r="16" spans="1:12" ht="18.75" customHeight="1" x14ac:dyDescent="0.25">
      <c r="A16" s="26" t="s">
        <v>138</v>
      </c>
      <c r="B16" s="10" t="s">
        <v>45</v>
      </c>
      <c r="C16" s="48" t="s">
        <v>13</v>
      </c>
      <c r="D16" s="11">
        <v>3</v>
      </c>
      <c r="E16" s="19">
        <v>0</v>
      </c>
      <c r="F16" s="31">
        <f t="shared" si="0"/>
        <v>0</v>
      </c>
      <c r="G16" s="68" t="s">
        <v>56</v>
      </c>
      <c r="H16" s="15">
        <v>1</v>
      </c>
      <c r="I16" s="81">
        <v>0</v>
      </c>
      <c r="J16" s="62">
        <f t="shared" si="1"/>
        <v>0</v>
      </c>
      <c r="K16" s="88"/>
      <c r="L16" s="7"/>
    </row>
    <row r="17" spans="1:12" ht="20.25" customHeight="1" x14ac:dyDescent="0.25">
      <c r="A17" s="25" t="s">
        <v>22</v>
      </c>
      <c r="B17" s="10" t="s">
        <v>45</v>
      </c>
      <c r="C17" s="48" t="s">
        <v>14</v>
      </c>
      <c r="D17" s="9">
        <v>48</v>
      </c>
      <c r="E17" s="18">
        <v>0</v>
      </c>
      <c r="F17" s="30">
        <f t="shared" si="0"/>
        <v>0</v>
      </c>
      <c r="G17" s="68" t="s">
        <v>57</v>
      </c>
      <c r="H17" s="15">
        <v>1</v>
      </c>
      <c r="I17" s="81">
        <v>0</v>
      </c>
      <c r="J17" s="62">
        <f t="shared" si="1"/>
        <v>0</v>
      </c>
      <c r="K17" s="88"/>
      <c r="L17" s="7"/>
    </row>
    <row r="18" spans="1:12" ht="20.25" customHeight="1" x14ac:dyDescent="0.25">
      <c r="A18" s="26" t="s">
        <v>133</v>
      </c>
      <c r="B18" s="10" t="s">
        <v>45</v>
      </c>
      <c r="C18" s="48" t="s">
        <v>15</v>
      </c>
      <c r="D18" s="11">
        <v>1</v>
      </c>
      <c r="E18" s="19">
        <v>0</v>
      </c>
      <c r="F18" s="31">
        <f t="shared" si="0"/>
        <v>0</v>
      </c>
      <c r="G18" s="68" t="s">
        <v>58</v>
      </c>
      <c r="H18" s="15">
        <v>1</v>
      </c>
      <c r="I18" s="81">
        <v>0</v>
      </c>
      <c r="J18" s="62">
        <f t="shared" si="1"/>
        <v>0</v>
      </c>
      <c r="K18" s="88"/>
      <c r="L18" s="7"/>
    </row>
    <row r="19" spans="1:12" ht="18.75" customHeight="1" x14ac:dyDescent="0.25">
      <c r="A19" s="26" t="s">
        <v>135</v>
      </c>
      <c r="B19" s="10" t="s">
        <v>45</v>
      </c>
      <c r="C19" s="48" t="s">
        <v>16</v>
      </c>
      <c r="D19" s="11">
        <v>391</v>
      </c>
      <c r="E19" s="19">
        <v>0</v>
      </c>
      <c r="F19" s="31">
        <f t="shared" si="0"/>
        <v>0</v>
      </c>
      <c r="G19" s="68" t="s">
        <v>59</v>
      </c>
      <c r="H19" s="15">
        <v>1</v>
      </c>
      <c r="I19" s="81">
        <v>0</v>
      </c>
      <c r="J19" s="62">
        <f t="shared" si="1"/>
        <v>0</v>
      </c>
      <c r="K19" s="88"/>
      <c r="L19" s="7"/>
    </row>
    <row r="20" spans="1:12" ht="18.75" customHeight="1" x14ac:dyDescent="0.25">
      <c r="A20" s="57" t="s">
        <v>44</v>
      </c>
      <c r="B20" s="10" t="s">
        <v>45</v>
      </c>
      <c r="C20" s="48" t="s">
        <v>17</v>
      </c>
      <c r="D20" s="11">
        <v>591</v>
      </c>
      <c r="E20" s="19">
        <v>0</v>
      </c>
      <c r="F20" s="31">
        <f t="shared" si="0"/>
        <v>0</v>
      </c>
      <c r="G20" s="68" t="s">
        <v>60</v>
      </c>
      <c r="H20" s="15">
        <v>1</v>
      </c>
      <c r="I20" s="81">
        <v>0</v>
      </c>
      <c r="J20" s="62">
        <f t="shared" si="1"/>
        <v>0</v>
      </c>
      <c r="K20" s="88"/>
      <c r="L20" s="7"/>
    </row>
    <row r="21" spans="1:12" ht="19.5" customHeight="1" x14ac:dyDescent="0.25">
      <c r="A21" s="26" t="s">
        <v>37</v>
      </c>
      <c r="B21" s="10" t="s">
        <v>45</v>
      </c>
      <c r="C21" s="48" t="s">
        <v>18</v>
      </c>
      <c r="D21" s="11">
        <v>12</v>
      </c>
      <c r="E21" s="19">
        <v>0</v>
      </c>
      <c r="F21" s="31">
        <f t="shared" si="0"/>
        <v>0</v>
      </c>
      <c r="G21" s="68" t="s">
        <v>61</v>
      </c>
      <c r="H21" s="15">
        <v>1</v>
      </c>
      <c r="I21" s="81">
        <v>0</v>
      </c>
      <c r="J21" s="62">
        <f t="shared" si="1"/>
        <v>0</v>
      </c>
      <c r="K21" s="88"/>
      <c r="L21" s="7"/>
    </row>
    <row r="22" spans="1:12" ht="30.75" customHeight="1" x14ac:dyDescent="0.25">
      <c r="A22" s="26" t="s">
        <v>126</v>
      </c>
      <c r="B22" s="10" t="s">
        <v>45</v>
      </c>
      <c r="C22" s="48" t="s">
        <v>84</v>
      </c>
      <c r="D22" s="9">
        <v>915</v>
      </c>
      <c r="E22" s="18">
        <v>0</v>
      </c>
      <c r="F22" s="30">
        <f t="shared" si="0"/>
        <v>0</v>
      </c>
      <c r="G22" s="68" t="s">
        <v>62</v>
      </c>
      <c r="H22" s="15">
        <v>13</v>
      </c>
      <c r="I22" s="81">
        <v>0</v>
      </c>
      <c r="J22" s="62">
        <f t="shared" si="1"/>
        <v>0</v>
      </c>
      <c r="K22" s="88"/>
      <c r="L22" s="7"/>
    </row>
    <row r="23" spans="1:12" ht="27" customHeight="1" x14ac:dyDescent="0.25">
      <c r="A23" s="26" t="s">
        <v>127</v>
      </c>
      <c r="B23" s="10" t="s">
        <v>45</v>
      </c>
      <c r="C23" s="48" t="s">
        <v>85</v>
      </c>
      <c r="D23" s="9">
        <v>1</v>
      </c>
      <c r="E23" s="18"/>
      <c r="F23" s="30"/>
      <c r="G23" s="68" t="s">
        <v>63</v>
      </c>
      <c r="H23" s="15">
        <v>1</v>
      </c>
      <c r="I23" s="81"/>
      <c r="J23" s="62"/>
      <c r="K23" s="88"/>
      <c r="L23" s="7"/>
    </row>
    <row r="24" spans="1:12" ht="27" customHeight="1" x14ac:dyDescent="0.25">
      <c r="A24" s="26" t="s">
        <v>134</v>
      </c>
      <c r="B24" s="10" t="s">
        <v>45</v>
      </c>
      <c r="C24" s="48" t="s">
        <v>86</v>
      </c>
      <c r="D24" s="11">
        <v>358</v>
      </c>
      <c r="E24" s="19">
        <v>0</v>
      </c>
      <c r="F24" s="31">
        <f t="shared" ref="F24:F29" si="2">SUM(D24*E24)</f>
        <v>0</v>
      </c>
      <c r="G24" s="68" t="s">
        <v>64</v>
      </c>
      <c r="H24" s="15">
        <v>1</v>
      </c>
      <c r="I24" s="81">
        <v>0</v>
      </c>
      <c r="J24" s="62">
        <f t="shared" ref="J24:J29" si="3">SUM(H24*I24)</f>
        <v>0</v>
      </c>
      <c r="K24" s="88"/>
      <c r="L24" s="7"/>
    </row>
    <row r="25" spans="1:12" s="23" customFormat="1" ht="39" x14ac:dyDescent="0.25">
      <c r="A25" s="26" t="s">
        <v>130</v>
      </c>
      <c r="B25" s="10" t="s">
        <v>45</v>
      </c>
      <c r="C25" s="48" t="s">
        <v>87</v>
      </c>
      <c r="D25" s="9">
        <v>73</v>
      </c>
      <c r="E25" s="18">
        <v>0</v>
      </c>
      <c r="F25" s="30">
        <f t="shared" si="2"/>
        <v>0</v>
      </c>
      <c r="G25" s="68" t="s">
        <v>65</v>
      </c>
      <c r="H25" s="15">
        <v>1</v>
      </c>
      <c r="I25" s="81">
        <v>0</v>
      </c>
      <c r="J25" s="62">
        <f t="shared" si="3"/>
        <v>0</v>
      </c>
      <c r="K25" s="88"/>
    </row>
    <row r="26" spans="1:12" ht="39" x14ac:dyDescent="0.25">
      <c r="A26" s="26" t="s">
        <v>129</v>
      </c>
      <c r="B26" s="10" t="s">
        <v>45</v>
      </c>
      <c r="C26" s="48" t="s">
        <v>88</v>
      </c>
      <c r="D26" s="9">
        <v>3434</v>
      </c>
      <c r="E26" s="18">
        <v>0</v>
      </c>
      <c r="F26" s="30">
        <f t="shared" si="2"/>
        <v>0</v>
      </c>
      <c r="G26" s="68" t="s">
        <v>66</v>
      </c>
      <c r="H26" s="15">
        <v>1</v>
      </c>
      <c r="I26" s="81">
        <v>0</v>
      </c>
      <c r="J26" s="62">
        <f t="shared" si="3"/>
        <v>0</v>
      </c>
      <c r="K26" s="88"/>
      <c r="L26" s="7"/>
    </row>
    <row r="27" spans="1:12" ht="39" x14ac:dyDescent="0.25">
      <c r="A27" s="26" t="s">
        <v>131</v>
      </c>
      <c r="B27" s="10" t="s">
        <v>45</v>
      </c>
      <c r="C27" s="48" t="s">
        <v>89</v>
      </c>
      <c r="D27" s="11">
        <v>40</v>
      </c>
      <c r="E27" s="19">
        <v>0</v>
      </c>
      <c r="F27" s="31">
        <f t="shared" si="2"/>
        <v>0</v>
      </c>
      <c r="G27" s="68" t="s">
        <v>67</v>
      </c>
      <c r="H27" s="15">
        <v>1</v>
      </c>
      <c r="I27" s="81">
        <v>0</v>
      </c>
      <c r="J27" s="62">
        <f t="shared" si="3"/>
        <v>0</v>
      </c>
      <c r="K27" s="88"/>
      <c r="L27" s="7"/>
    </row>
    <row r="28" spans="1:12" ht="19.5" customHeight="1" x14ac:dyDescent="0.25">
      <c r="A28" s="25" t="s">
        <v>30</v>
      </c>
      <c r="B28" s="10" t="s">
        <v>45</v>
      </c>
      <c r="C28" s="48" t="s">
        <v>145</v>
      </c>
      <c r="D28" s="9">
        <v>16</v>
      </c>
      <c r="E28" s="18">
        <v>0</v>
      </c>
      <c r="F28" s="30">
        <f t="shared" si="2"/>
        <v>0</v>
      </c>
      <c r="G28" s="68" t="s">
        <v>152</v>
      </c>
      <c r="H28" s="15">
        <v>1</v>
      </c>
      <c r="I28" s="81">
        <v>0</v>
      </c>
      <c r="J28" s="62">
        <f t="shared" si="3"/>
        <v>0</v>
      </c>
      <c r="K28" s="88"/>
      <c r="L28" s="7"/>
    </row>
    <row r="29" spans="1:12" ht="20.25" customHeight="1" x14ac:dyDescent="0.25">
      <c r="A29" s="25" t="s">
        <v>31</v>
      </c>
      <c r="B29" s="10" t="s">
        <v>45</v>
      </c>
      <c r="C29" s="48" t="s">
        <v>90</v>
      </c>
      <c r="D29" s="9">
        <v>81</v>
      </c>
      <c r="E29" s="18">
        <v>0</v>
      </c>
      <c r="F29" s="30">
        <f t="shared" si="2"/>
        <v>0</v>
      </c>
      <c r="G29" s="68" t="s">
        <v>68</v>
      </c>
      <c r="H29" s="15">
        <v>5</v>
      </c>
      <c r="I29" s="81">
        <v>0</v>
      </c>
      <c r="J29" s="62">
        <f t="shared" si="3"/>
        <v>0</v>
      </c>
      <c r="K29" s="88"/>
      <c r="L29" s="7"/>
    </row>
    <row r="30" spans="1:12" ht="24" customHeight="1" x14ac:dyDescent="0.25">
      <c r="A30" s="26" t="s">
        <v>125</v>
      </c>
      <c r="B30" s="10" t="s">
        <v>45</v>
      </c>
      <c r="C30" s="48" t="s">
        <v>91</v>
      </c>
      <c r="D30" s="11">
        <v>1</v>
      </c>
      <c r="E30" s="19"/>
      <c r="F30" s="31"/>
      <c r="G30" s="68" t="s">
        <v>69</v>
      </c>
      <c r="H30" s="15">
        <v>1</v>
      </c>
      <c r="I30" s="81"/>
      <c r="J30" s="62"/>
      <c r="K30" s="88"/>
      <c r="L30" s="7"/>
    </row>
    <row r="31" spans="1:12" s="23" customFormat="1" ht="19.5" customHeight="1" x14ac:dyDescent="0.25">
      <c r="A31" s="26" t="s">
        <v>140</v>
      </c>
      <c r="B31" s="10" t="s">
        <v>45</v>
      </c>
      <c r="C31" s="48" t="s">
        <v>146</v>
      </c>
      <c r="D31" s="11">
        <v>2647</v>
      </c>
      <c r="E31" s="19">
        <v>0</v>
      </c>
      <c r="F31" s="31">
        <f t="shared" ref="F31:F41" si="4">SUM(D31*E31)</f>
        <v>0</v>
      </c>
      <c r="G31" s="68" t="s">
        <v>153</v>
      </c>
      <c r="H31" s="15">
        <v>2</v>
      </c>
      <c r="I31" s="81">
        <v>0</v>
      </c>
      <c r="J31" s="62">
        <f t="shared" ref="J31:J41" si="5">SUM(H31*I31)</f>
        <v>0</v>
      </c>
      <c r="K31" s="88"/>
    </row>
    <row r="32" spans="1:12" ht="21" customHeight="1" x14ac:dyDescent="0.25">
      <c r="A32" s="26" t="s">
        <v>36</v>
      </c>
      <c r="B32" s="10" t="s">
        <v>45</v>
      </c>
      <c r="C32" s="48" t="s">
        <v>147</v>
      </c>
      <c r="D32" s="11">
        <v>73</v>
      </c>
      <c r="E32" s="19">
        <v>0</v>
      </c>
      <c r="F32" s="31">
        <f t="shared" si="4"/>
        <v>0</v>
      </c>
      <c r="G32" s="68" t="s">
        <v>154</v>
      </c>
      <c r="H32" s="15">
        <v>1</v>
      </c>
      <c r="I32" s="81">
        <v>0</v>
      </c>
      <c r="J32" s="62">
        <f t="shared" si="5"/>
        <v>0</v>
      </c>
      <c r="K32" s="88"/>
      <c r="L32" s="7"/>
    </row>
    <row r="33" spans="1:12" ht="19.5" customHeight="1" x14ac:dyDescent="0.25">
      <c r="A33" s="26" t="s">
        <v>38</v>
      </c>
      <c r="B33" s="10" t="s">
        <v>45</v>
      </c>
      <c r="C33" s="48" t="s">
        <v>92</v>
      </c>
      <c r="D33" s="11">
        <v>22</v>
      </c>
      <c r="E33" s="19">
        <v>0</v>
      </c>
      <c r="F33" s="31">
        <f t="shared" si="4"/>
        <v>0</v>
      </c>
      <c r="G33" s="68" t="s">
        <v>70</v>
      </c>
      <c r="H33" s="15">
        <v>1</v>
      </c>
      <c r="I33" s="81">
        <v>0</v>
      </c>
      <c r="J33" s="62">
        <f t="shared" si="5"/>
        <v>0</v>
      </c>
      <c r="K33" s="88"/>
      <c r="L33" s="7"/>
    </row>
    <row r="34" spans="1:12" ht="20.25" customHeight="1" x14ac:dyDescent="0.25">
      <c r="A34" s="26" t="s">
        <v>137</v>
      </c>
      <c r="B34" s="10" t="s">
        <v>45</v>
      </c>
      <c r="C34" s="48" t="s">
        <v>93</v>
      </c>
      <c r="D34" s="11">
        <v>1</v>
      </c>
      <c r="E34" s="19">
        <v>0</v>
      </c>
      <c r="F34" s="31">
        <f t="shared" si="4"/>
        <v>0</v>
      </c>
      <c r="G34" s="68" t="s">
        <v>71</v>
      </c>
      <c r="H34" s="15">
        <v>3</v>
      </c>
      <c r="I34" s="81">
        <v>0</v>
      </c>
      <c r="J34" s="62">
        <f t="shared" si="5"/>
        <v>0</v>
      </c>
      <c r="K34" s="88"/>
      <c r="L34" s="7"/>
    </row>
    <row r="35" spans="1:12" ht="34.5" customHeight="1" x14ac:dyDescent="0.25">
      <c r="A35" s="26" t="s">
        <v>28</v>
      </c>
      <c r="B35" s="10" t="s">
        <v>45</v>
      </c>
      <c r="C35" s="48" t="s">
        <v>94</v>
      </c>
      <c r="D35" s="11">
        <v>165</v>
      </c>
      <c r="E35" s="19">
        <v>0</v>
      </c>
      <c r="F35" s="31">
        <f t="shared" si="4"/>
        <v>0</v>
      </c>
      <c r="G35" s="68" t="s">
        <v>72</v>
      </c>
      <c r="H35" s="15">
        <v>1</v>
      </c>
      <c r="I35" s="81">
        <v>0</v>
      </c>
      <c r="J35" s="62">
        <f t="shared" si="5"/>
        <v>0</v>
      </c>
      <c r="K35" s="88"/>
      <c r="L35" s="7"/>
    </row>
    <row r="36" spans="1:12" ht="20.25" customHeight="1" x14ac:dyDescent="0.25">
      <c r="A36" s="26" t="s">
        <v>29</v>
      </c>
      <c r="B36" s="10" t="s">
        <v>45</v>
      </c>
      <c r="C36" s="48" t="s">
        <v>148</v>
      </c>
      <c r="D36" s="11">
        <v>1</v>
      </c>
      <c r="E36" s="19">
        <v>0</v>
      </c>
      <c r="F36" s="31">
        <f t="shared" si="4"/>
        <v>0</v>
      </c>
      <c r="G36" s="68" t="s">
        <v>155</v>
      </c>
      <c r="H36" s="15">
        <v>1</v>
      </c>
      <c r="I36" s="81">
        <v>0</v>
      </c>
      <c r="J36" s="62">
        <f t="shared" si="5"/>
        <v>0</v>
      </c>
      <c r="K36" s="88"/>
      <c r="L36" s="7"/>
    </row>
    <row r="37" spans="1:12" ht="33" customHeight="1" x14ac:dyDescent="0.25">
      <c r="A37" s="26" t="s">
        <v>43</v>
      </c>
      <c r="B37" s="10" t="s">
        <v>45</v>
      </c>
      <c r="C37" s="48" t="s">
        <v>95</v>
      </c>
      <c r="D37" s="9">
        <v>1085</v>
      </c>
      <c r="E37" s="18">
        <v>0</v>
      </c>
      <c r="F37" s="30">
        <f t="shared" si="4"/>
        <v>0</v>
      </c>
      <c r="G37" s="68" t="s">
        <v>73</v>
      </c>
      <c r="H37" s="15">
        <v>1</v>
      </c>
      <c r="I37" s="81">
        <v>0</v>
      </c>
      <c r="J37" s="62">
        <f t="shared" si="5"/>
        <v>0</v>
      </c>
      <c r="K37" s="88"/>
      <c r="L37" s="7"/>
    </row>
    <row r="38" spans="1:12" ht="19.5" customHeight="1" x14ac:dyDescent="0.25">
      <c r="A38" s="26" t="s">
        <v>40</v>
      </c>
      <c r="B38" s="10" t="s">
        <v>45</v>
      </c>
      <c r="C38" s="48" t="s">
        <v>96</v>
      </c>
      <c r="D38" s="11">
        <v>1</v>
      </c>
      <c r="E38" s="19">
        <v>0</v>
      </c>
      <c r="F38" s="31">
        <f t="shared" si="4"/>
        <v>0</v>
      </c>
      <c r="G38" s="68" t="s">
        <v>74</v>
      </c>
      <c r="H38" s="15">
        <v>2</v>
      </c>
      <c r="I38" s="81">
        <v>0</v>
      </c>
      <c r="J38" s="62">
        <f t="shared" si="5"/>
        <v>0</v>
      </c>
      <c r="K38" s="88"/>
      <c r="L38" s="7"/>
    </row>
    <row r="39" spans="1:12" ht="18.75" customHeight="1" x14ac:dyDescent="0.25">
      <c r="A39" s="26" t="s">
        <v>104</v>
      </c>
      <c r="B39" s="10" t="s">
        <v>45</v>
      </c>
      <c r="C39" s="48" t="s">
        <v>97</v>
      </c>
      <c r="D39" s="11">
        <v>1</v>
      </c>
      <c r="E39" s="19">
        <v>0</v>
      </c>
      <c r="F39" s="31">
        <f t="shared" si="4"/>
        <v>0</v>
      </c>
      <c r="G39" s="68" t="s">
        <v>75</v>
      </c>
      <c r="H39" s="15">
        <v>1</v>
      </c>
      <c r="I39" s="81">
        <v>0</v>
      </c>
      <c r="J39" s="62">
        <f t="shared" si="5"/>
        <v>0</v>
      </c>
      <c r="K39" s="88"/>
      <c r="L39" s="7"/>
    </row>
    <row r="40" spans="1:12" ht="24" customHeight="1" x14ac:dyDescent="0.25">
      <c r="A40" s="26" t="s">
        <v>136</v>
      </c>
      <c r="B40" s="10" t="s">
        <v>45</v>
      </c>
      <c r="C40" s="48" t="s">
        <v>98</v>
      </c>
      <c r="D40" s="11">
        <v>31</v>
      </c>
      <c r="E40" s="19">
        <v>0</v>
      </c>
      <c r="F40" s="31">
        <f t="shared" si="4"/>
        <v>0</v>
      </c>
      <c r="G40" s="68" t="s">
        <v>76</v>
      </c>
      <c r="H40" s="15">
        <v>1</v>
      </c>
      <c r="I40" s="81">
        <v>0</v>
      </c>
      <c r="J40" s="62">
        <f t="shared" si="5"/>
        <v>0</v>
      </c>
      <c r="K40" s="88"/>
      <c r="L40" s="7"/>
    </row>
    <row r="41" spans="1:12" ht="21.75" customHeight="1" x14ac:dyDescent="0.25">
      <c r="A41" s="55" t="s">
        <v>23</v>
      </c>
      <c r="B41" s="10" t="s">
        <v>45</v>
      </c>
      <c r="C41" s="48" t="s">
        <v>99</v>
      </c>
      <c r="D41" s="34">
        <v>1</v>
      </c>
      <c r="E41" s="35">
        <v>0</v>
      </c>
      <c r="F41" s="36">
        <f t="shared" si="4"/>
        <v>0</v>
      </c>
      <c r="G41" s="68" t="s">
        <v>77</v>
      </c>
      <c r="H41" s="37">
        <v>1</v>
      </c>
      <c r="I41" s="82">
        <v>0</v>
      </c>
      <c r="J41" s="63">
        <f t="shared" si="5"/>
        <v>0</v>
      </c>
      <c r="K41" s="88"/>
      <c r="L41" s="7"/>
    </row>
    <row r="42" spans="1:12" ht="14.25" customHeight="1" x14ac:dyDescent="0.25">
      <c r="A42" s="56" t="s">
        <v>141</v>
      </c>
      <c r="B42" s="42"/>
      <c r="C42" s="42"/>
      <c r="D42" s="43"/>
      <c r="E42" s="44"/>
      <c r="F42" s="45"/>
      <c r="G42" s="46"/>
      <c r="H42" s="42"/>
      <c r="I42" s="44"/>
      <c r="J42" s="45"/>
      <c r="K42" s="88"/>
      <c r="L42" s="7"/>
    </row>
    <row r="43" spans="1:12" ht="21" customHeight="1" x14ac:dyDescent="0.25">
      <c r="A43" s="38" t="s">
        <v>119</v>
      </c>
      <c r="B43" s="39" t="s">
        <v>45</v>
      </c>
      <c r="C43" s="58" t="s">
        <v>165</v>
      </c>
      <c r="D43" s="40" t="s">
        <v>165</v>
      </c>
      <c r="E43" s="59" t="s">
        <v>165</v>
      </c>
      <c r="F43" s="60" t="s">
        <v>165</v>
      </c>
      <c r="G43" s="69" t="s">
        <v>156</v>
      </c>
      <c r="H43" s="41">
        <v>25</v>
      </c>
      <c r="I43" s="80">
        <v>0</v>
      </c>
      <c r="J43" s="64">
        <f t="shared" ref="J43:J57" si="6">SUM(H43*I43)</f>
        <v>0</v>
      </c>
      <c r="K43" s="88"/>
      <c r="L43" s="7"/>
    </row>
    <row r="44" spans="1:12" s="33" customFormat="1" ht="23.25" customHeight="1" x14ac:dyDescent="0.25">
      <c r="A44" s="28" t="s">
        <v>120</v>
      </c>
      <c r="B44" s="10" t="s">
        <v>45</v>
      </c>
      <c r="C44" s="58" t="s">
        <v>165</v>
      </c>
      <c r="D44" s="40" t="s">
        <v>165</v>
      </c>
      <c r="E44" s="59" t="s">
        <v>165</v>
      </c>
      <c r="F44" s="60" t="s">
        <v>165</v>
      </c>
      <c r="G44" s="69" t="s">
        <v>157</v>
      </c>
      <c r="H44" s="15">
        <v>25</v>
      </c>
      <c r="I44" s="81">
        <v>0</v>
      </c>
      <c r="J44" s="62">
        <f t="shared" si="6"/>
        <v>0</v>
      </c>
      <c r="K44" s="89"/>
    </row>
    <row r="45" spans="1:12" ht="21.75" customHeight="1" x14ac:dyDescent="0.25">
      <c r="A45" s="28" t="s">
        <v>121</v>
      </c>
      <c r="B45" s="10" t="s">
        <v>45</v>
      </c>
      <c r="C45" s="58" t="s">
        <v>165</v>
      </c>
      <c r="D45" s="40" t="s">
        <v>165</v>
      </c>
      <c r="E45" s="59" t="s">
        <v>165</v>
      </c>
      <c r="F45" s="60" t="s">
        <v>165</v>
      </c>
      <c r="G45" s="69" t="s">
        <v>158</v>
      </c>
      <c r="H45" s="15">
        <v>25</v>
      </c>
      <c r="I45" s="81">
        <v>0</v>
      </c>
      <c r="J45" s="62">
        <f t="shared" si="6"/>
        <v>0</v>
      </c>
      <c r="K45" s="88"/>
      <c r="L45" s="7"/>
    </row>
    <row r="46" spans="1:12" ht="22.5" customHeight="1" x14ac:dyDescent="0.25">
      <c r="A46" s="28" t="s">
        <v>122</v>
      </c>
      <c r="B46" s="10" t="s">
        <v>45</v>
      </c>
      <c r="C46" s="58" t="s">
        <v>165</v>
      </c>
      <c r="D46" s="40" t="s">
        <v>165</v>
      </c>
      <c r="E46" s="59" t="s">
        <v>165</v>
      </c>
      <c r="F46" s="60" t="s">
        <v>165</v>
      </c>
      <c r="G46" s="69" t="s">
        <v>78</v>
      </c>
      <c r="H46" s="15">
        <v>25</v>
      </c>
      <c r="I46" s="81">
        <v>0</v>
      </c>
      <c r="J46" s="62">
        <f t="shared" si="6"/>
        <v>0</v>
      </c>
      <c r="K46" s="88"/>
      <c r="L46" s="7"/>
    </row>
    <row r="47" spans="1:12" ht="19.5" customHeight="1" x14ac:dyDescent="0.25">
      <c r="A47" s="27" t="s">
        <v>115</v>
      </c>
      <c r="B47" s="10" t="s">
        <v>45</v>
      </c>
      <c r="C47" s="58" t="s">
        <v>165</v>
      </c>
      <c r="D47" s="40" t="s">
        <v>165</v>
      </c>
      <c r="E47" s="59" t="s">
        <v>165</v>
      </c>
      <c r="F47" s="60" t="s">
        <v>165</v>
      </c>
      <c r="G47" s="69" t="s">
        <v>79</v>
      </c>
      <c r="H47" s="15">
        <v>13</v>
      </c>
      <c r="I47" s="81">
        <v>0</v>
      </c>
      <c r="J47" s="62">
        <f t="shared" si="6"/>
        <v>0</v>
      </c>
      <c r="K47" s="88"/>
      <c r="L47" s="7"/>
    </row>
    <row r="48" spans="1:12" ht="19.5" customHeight="1" x14ac:dyDescent="0.25">
      <c r="A48" s="27" t="s">
        <v>116</v>
      </c>
      <c r="B48" s="10" t="s">
        <v>45</v>
      </c>
      <c r="C48" s="58" t="s">
        <v>165</v>
      </c>
      <c r="D48" s="40" t="s">
        <v>165</v>
      </c>
      <c r="E48" s="59" t="s">
        <v>165</v>
      </c>
      <c r="F48" s="60" t="s">
        <v>165</v>
      </c>
      <c r="G48" s="69" t="s">
        <v>80</v>
      </c>
      <c r="H48" s="15">
        <v>2</v>
      </c>
      <c r="I48" s="81">
        <v>0</v>
      </c>
      <c r="J48" s="62">
        <f t="shared" si="6"/>
        <v>0</v>
      </c>
      <c r="K48" s="88"/>
      <c r="L48" s="7"/>
    </row>
    <row r="49" spans="1:12" ht="20.25" customHeight="1" x14ac:dyDescent="0.25">
      <c r="A49" s="27" t="s">
        <v>117</v>
      </c>
      <c r="B49" s="10" t="s">
        <v>45</v>
      </c>
      <c r="C49" s="58" t="s">
        <v>165</v>
      </c>
      <c r="D49" s="40" t="s">
        <v>165</v>
      </c>
      <c r="E49" s="59" t="s">
        <v>165</v>
      </c>
      <c r="F49" s="60" t="s">
        <v>165</v>
      </c>
      <c r="G49" s="69" t="s">
        <v>159</v>
      </c>
      <c r="H49" s="15">
        <v>2</v>
      </c>
      <c r="I49" s="81">
        <v>0</v>
      </c>
      <c r="J49" s="62">
        <f t="shared" si="6"/>
        <v>0</v>
      </c>
      <c r="K49" s="88"/>
      <c r="L49" s="7"/>
    </row>
    <row r="50" spans="1:12" ht="20.25" customHeight="1" x14ac:dyDescent="0.25">
      <c r="A50" s="27" t="s">
        <v>118</v>
      </c>
      <c r="B50" s="10" t="s">
        <v>45</v>
      </c>
      <c r="C50" s="58" t="s">
        <v>165</v>
      </c>
      <c r="D50" s="40" t="s">
        <v>165</v>
      </c>
      <c r="E50" s="59" t="s">
        <v>165</v>
      </c>
      <c r="F50" s="60" t="s">
        <v>165</v>
      </c>
      <c r="G50" s="69" t="s">
        <v>81</v>
      </c>
      <c r="H50" s="15">
        <v>2</v>
      </c>
      <c r="I50" s="81">
        <v>0</v>
      </c>
      <c r="J50" s="62">
        <f t="shared" si="6"/>
        <v>0</v>
      </c>
      <c r="K50" s="88"/>
      <c r="L50" s="7"/>
    </row>
    <row r="51" spans="1:12" ht="21" customHeight="1" x14ac:dyDescent="0.25">
      <c r="A51" s="26" t="s">
        <v>109</v>
      </c>
      <c r="B51" s="10" t="s">
        <v>45</v>
      </c>
      <c r="C51" s="58" t="s">
        <v>165</v>
      </c>
      <c r="D51" s="40" t="s">
        <v>165</v>
      </c>
      <c r="E51" s="59" t="s">
        <v>165</v>
      </c>
      <c r="F51" s="60" t="s">
        <v>165</v>
      </c>
      <c r="G51" s="69" t="s">
        <v>82</v>
      </c>
      <c r="H51" s="15">
        <v>1</v>
      </c>
      <c r="I51" s="81">
        <v>0</v>
      </c>
      <c r="J51" s="62">
        <f t="shared" si="6"/>
        <v>0</v>
      </c>
      <c r="K51" s="88"/>
      <c r="L51" s="7"/>
    </row>
    <row r="52" spans="1:12" ht="20.25" customHeight="1" x14ac:dyDescent="0.25">
      <c r="A52" s="26" t="s">
        <v>110</v>
      </c>
      <c r="B52" s="10" t="s">
        <v>45</v>
      </c>
      <c r="C52" s="58" t="s">
        <v>165</v>
      </c>
      <c r="D52" s="40" t="s">
        <v>165</v>
      </c>
      <c r="E52" s="59" t="s">
        <v>165</v>
      </c>
      <c r="F52" s="60" t="s">
        <v>165</v>
      </c>
      <c r="G52" s="69" t="s">
        <v>83</v>
      </c>
      <c r="H52" s="15">
        <v>1</v>
      </c>
      <c r="I52" s="81">
        <v>0</v>
      </c>
      <c r="J52" s="62">
        <f t="shared" si="6"/>
        <v>0</v>
      </c>
      <c r="K52" s="88"/>
      <c r="L52" s="7"/>
    </row>
    <row r="53" spans="1:12" ht="21" customHeight="1" x14ac:dyDescent="0.25">
      <c r="A53" s="26" t="s">
        <v>111</v>
      </c>
      <c r="B53" s="10" t="s">
        <v>45</v>
      </c>
      <c r="C53" s="58" t="s">
        <v>165</v>
      </c>
      <c r="D53" s="40" t="s">
        <v>165</v>
      </c>
      <c r="E53" s="59" t="s">
        <v>165</v>
      </c>
      <c r="F53" s="60" t="s">
        <v>165</v>
      </c>
      <c r="G53" s="69" t="s">
        <v>160</v>
      </c>
      <c r="H53" s="15">
        <v>1</v>
      </c>
      <c r="I53" s="81">
        <v>0</v>
      </c>
      <c r="J53" s="62">
        <f t="shared" si="6"/>
        <v>0</v>
      </c>
      <c r="K53" s="88"/>
      <c r="L53" s="7"/>
    </row>
    <row r="54" spans="1:12" ht="21" customHeight="1" x14ac:dyDescent="0.25">
      <c r="A54" s="26" t="s">
        <v>112</v>
      </c>
      <c r="B54" s="10" t="s">
        <v>45</v>
      </c>
      <c r="C54" s="58" t="s">
        <v>165</v>
      </c>
      <c r="D54" s="40" t="s">
        <v>165</v>
      </c>
      <c r="E54" s="59" t="s">
        <v>165</v>
      </c>
      <c r="F54" s="60" t="s">
        <v>165</v>
      </c>
      <c r="G54" s="69" t="s">
        <v>161</v>
      </c>
      <c r="H54" s="15">
        <v>50</v>
      </c>
      <c r="I54" s="81">
        <v>0</v>
      </c>
      <c r="J54" s="62">
        <f t="shared" si="6"/>
        <v>0</v>
      </c>
      <c r="K54" s="88"/>
      <c r="L54" s="7"/>
    </row>
    <row r="55" spans="1:12" ht="21.75" customHeight="1" x14ac:dyDescent="0.25">
      <c r="A55" s="26" t="s">
        <v>113</v>
      </c>
      <c r="B55" s="10" t="s">
        <v>45</v>
      </c>
      <c r="C55" s="58" t="s">
        <v>165</v>
      </c>
      <c r="D55" s="40" t="s">
        <v>165</v>
      </c>
      <c r="E55" s="59" t="s">
        <v>165</v>
      </c>
      <c r="F55" s="60" t="s">
        <v>165</v>
      </c>
      <c r="G55" s="69" t="s">
        <v>162</v>
      </c>
      <c r="H55" s="15">
        <v>50</v>
      </c>
      <c r="I55" s="81">
        <v>0</v>
      </c>
      <c r="J55" s="62">
        <f t="shared" si="6"/>
        <v>0</v>
      </c>
      <c r="K55" s="88"/>
      <c r="L55" s="7"/>
    </row>
    <row r="56" spans="1:12" ht="22.5" customHeight="1" x14ac:dyDescent="0.25">
      <c r="A56" s="26" t="s">
        <v>114</v>
      </c>
      <c r="B56" s="10" t="s">
        <v>45</v>
      </c>
      <c r="C56" s="58" t="s">
        <v>165</v>
      </c>
      <c r="D56" s="40" t="s">
        <v>165</v>
      </c>
      <c r="E56" s="59" t="s">
        <v>165</v>
      </c>
      <c r="F56" s="60" t="s">
        <v>165</v>
      </c>
      <c r="G56" s="69" t="s">
        <v>163</v>
      </c>
      <c r="H56" s="15">
        <v>1</v>
      </c>
      <c r="I56" s="81">
        <v>0</v>
      </c>
      <c r="J56" s="62">
        <f t="shared" si="6"/>
        <v>0</v>
      </c>
      <c r="K56" s="88"/>
      <c r="L56" s="7"/>
    </row>
    <row r="57" spans="1:12" ht="26.25" customHeight="1" x14ac:dyDescent="0.25">
      <c r="A57" s="28" t="s">
        <v>123</v>
      </c>
      <c r="B57" s="10" t="s">
        <v>45</v>
      </c>
      <c r="C57" s="58" t="s">
        <v>165</v>
      </c>
      <c r="D57" s="40" t="s">
        <v>165</v>
      </c>
      <c r="E57" s="59" t="s">
        <v>165</v>
      </c>
      <c r="F57" s="60" t="s">
        <v>165</v>
      </c>
      <c r="G57" s="69" t="s">
        <v>164</v>
      </c>
      <c r="H57" s="15">
        <v>50</v>
      </c>
      <c r="I57" s="81">
        <v>0</v>
      </c>
      <c r="J57" s="62">
        <f t="shared" si="6"/>
        <v>0</v>
      </c>
      <c r="K57" s="88"/>
      <c r="L57" s="7"/>
    </row>
    <row r="58" spans="1:12" ht="24" customHeight="1" thickBot="1" x14ac:dyDescent="0.3">
      <c r="A58" s="29"/>
      <c r="B58" s="20"/>
      <c r="C58" s="67" t="s">
        <v>168</v>
      </c>
      <c r="D58" s="20"/>
      <c r="E58" s="20"/>
      <c r="F58" s="32">
        <f>SUM(F3:F41)*4</f>
        <v>0</v>
      </c>
      <c r="G58" s="21" t="s">
        <v>169</v>
      </c>
      <c r="H58" s="22"/>
      <c r="I58" s="22"/>
      <c r="J58" s="65">
        <f>SUM(J3:J57)*4</f>
        <v>0</v>
      </c>
      <c r="K58" s="90"/>
    </row>
    <row r="59" spans="1:12" ht="12.75" customHeight="1" x14ac:dyDescent="0.25">
      <c r="D59" s="7"/>
      <c r="E59" s="7"/>
      <c r="F59" s="7"/>
    </row>
    <row r="60" spans="1:12" ht="15.75" thickBot="1" x14ac:dyDescent="0.3">
      <c r="A60" s="7"/>
      <c r="B60" s="7"/>
      <c r="C60" s="7"/>
      <c r="D60" s="7"/>
      <c r="E60" s="7"/>
      <c r="F60" s="7"/>
      <c r="G60" s="7"/>
      <c r="H60" s="7"/>
      <c r="I60" s="7"/>
    </row>
    <row r="61" spans="1:12" ht="39.75" thickBot="1" x14ac:dyDescent="0.3">
      <c r="A61" s="83" t="s">
        <v>173</v>
      </c>
      <c r="B61" s="70"/>
      <c r="C61" s="70"/>
      <c r="D61" s="70"/>
      <c r="E61" s="70"/>
      <c r="F61" s="71">
        <f>F58+J58</f>
        <v>0</v>
      </c>
      <c r="G61" s="7"/>
      <c r="H61" s="7"/>
      <c r="I61" s="7"/>
    </row>
    <row r="62" spans="1:12" x14ac:dyDescent="0.25">
      <c r="D62" s="7"/>
      <c r="E62" s="7"/>
      <c r="F62" s="7"/>
    </row>
    <row r="63" spans="1:12" x14ac:dyDescent="0.25">
      <c r="E63" s="16"/>
    </row>
    <row r="64" spans="1:12" x14ac:dyDescent="0.25">
      <c r="E64" s="16"/>
    </row>
    <row r="65" spans="5:5" x14ac:dyDescent="0.25">
      <c r="E65" s="16"/>
    </row>
    <row r="66" spans="5:5" x14ac:dyDescent="0.25">
      <c r="E66" s="16"/>
    </row>
    <row r="67" spans="5:5" x14ac:dyDescent="0.25">
      <c r="E67" s="16"/>
    </row>
    <row r="68" spans="5:5" x14ac:dyDescent="0.25">
      <c r="E68" s="16"/>
    </row>
    <row r="69" spans="5:5" x14ac:dyDescent="0.25">
      <c r="E69" s="16"/>
    </row>
    <row r="70" spans="5:5" x14ac:dyDescent="0.25">
      <c r="E70" s="16"/>
    </row>
    <row r="71" spans="5:5" x14ac:dyDescent="0.25">
      <c r="E71" s="16"/>
    </row>
    <row r="72" spans="5:5" x14ac:dyDescent="0.25">
      <c r="E72" s="16"/>
    </row>
    <row r="73" spans="5:5" x14ac:dyDescent="0.25">
      <c r="E73" s="16"/>
    </row>
    <row r="74" spans="5:5" x14ac:dyDescent="0.25">
      <c r="E74" s="16"/>
    </row>
    <row r="75" spans="5:5" x14ac:dyDescent="0.25">
      <c r="E75" s="16"/>
    </row>
    <row r="76" spans="5:5" x14ac:dyDescent="0.25">
      <c r="E76" s="16"/>
    </row>
    <row r="77" spans="5:5" x14ac:dyDescent="0.25">
      <c r="E77" s="16"/>
    </row>
    <row r="78" spans="5:5" x14ac:dyDescent="0.25">
      <c r="E78" s="16"/>
    </row>
    <row r="79" spans="5:5" x14ac:dyDescent="0.25">
      <c r="E79" s="16"/>
    </row>
    <row r="80" spans="5:5" x14ac:dyDescent="0.25">
      <c r="E80" s="16"/>
    </row>
    <row r="81" spans="5:5" x14ac:dyDescent="0.25">
      <c r="E81" s="16"/>
    </row>
    <row r="82" spans="5:5" x14ac:dyDescent="0.25">
      <c r="E82" s="16"/>
    </row>
    <row r="83" spans="5:5" x14ac:dyDescent="0.25">
      <c r="E83" s="16"/>
    </row>
    <row r="84" spans="5:5" x14ac:dyDescent="0.25">
      <c r="E84" s="16"/>
    </row>
    <row r="85" spans="5:5" x14ac:dyDescent="0.25">
      <c r="E85" s="16"/>
    </row>
    <row r="86" spans="5:5" x14ac:dyDescent="0.25">
      <c r="E86" s="16"/>
    </row>
    <row r="87" spans="5:5" x14ac:dyDescent="0.25">
      <c r="E87" s="16"/>
    </row>
    <row r="88" spans="5:5" x14ac:dyDescent="0.25">
      <c r="E88" s="16"/>
    </row>
    <row r="89" spans="5:5" x14ac:dyDescent="0.25">
      <c r="E89" s="16"/>
    </row>
    <row r="90" spans="5:5" x14ac:dyDescent="0.25">
      <c r="E90" s="16"/>
    </row>
    <row r="91" spans="5:5" x14ac:dyDescent="0.25">
      <c r="E91" s="16"/>
    </row>
    <row r="92" spans="5:5" x14ac:dyDescent="0.25">
      <c r="E92" s="16"/>
    </row>
    <row r="93" spans="5:5" x14ac:dyDescent="0.25">
      <c r="E93" s="16"/>
    </row>
    <row r="94" spans="5:5" x14ac:dyDescent="0.25">
      <c r="E94" s="16"/>
    </row>
    <row r="95" spans="5:5" x14ac:dyDescent="0.25">
      <c r="E95" s="16"/>
    </row>
    <row r="96" spans="5:5" x14ac:dyDescent="0.25">
      <c r="E96" s="16"/>
    </row>
    <row r="97" spans="5:5" x14ac:dyDescent="0.25">
      <c r="E97" s="16"/>
    </row>
    <row r="98" spans="5:5" x14ac:dyDescent="0.25">
      <c r="E98" s="16"/>
    </row>
    <row r="99" spans="5:5" x14ac:dyDescent="0.25">
      <c r="E99" s="16"/>
    </row>
    <row r="100" spans="5:5" x14ac:dyDescent="0.25">
      <c r="E100" s="16"/>
    </row>
    <row r="101" spans="5:5" x14ac:dyDescent="0.25">
      <c r="E101" s="16"/>
    </row>
    <row r="102" spans="5:5" x14ac:dyDescent="0.25">
      <c r="E102" s="16"/>
    </row>
    <row r="103" spans="5:5" x14ac:dyDescent="0.25">
      <c r="E103" s="16"/>
    </row>
    <row r="104" spans="5:5" x14ac:dyDescent="0.25">
      <c r="E104" s="16"/>
    </row>
    <row r="105" spans="5:5" x14ac:dyDescent="0.25">
      <c r="E105" s="16"/>
    </row>
    <row r="106" spans="5:5" x14ac:dyDescent="0.25">
      <c r="E106" s="16"/>
    </row>
    <row r="107" spans="5:5" x14ac:dyDescent="0.25">
      <c r="E107" s="16"/>
    </row>
    <row r="108" spans="5:5" x14ac:dyDescent="0.25">
      <c r="E108" s="16"/>
    </row>
    <row r="109" spans="5:5" x14ac:dyDescent="0.25">
      <c r="E109" s="16"/>
    </row>
    <row r="110" spans="5:5" x14ac:dyDescent="0.25">
      <c r="E110" s="16"/>
    </row>
    <row r="111" spans="5:5" x14ac:dyDescent="0.25">
      <c r="E111" s="16"/>
    </row>
    <row r="112" spans="5:5" x14ac:dyDescent="0.25">
      <c r="E112" s="16"/>
    </row>
    <row r="113" spans="5:5" x14ac:dyDescent="0.25">
      <c r="E113" s="16"/>
    </row>
    <row r="114" spans="5:5" x14ac:dyDescent="0.25">
      <c r="E114" s="16"/>
    </row>
    <row r="115" spans="5:5" x14ac:dyDescent="0.25">
      <c r="E115" s="16"/>
    </row>
    <row r="116" spans="5:5" x14ac:dyDescent="0.25">
      <c r="E116" s="16"/>
    </row>
    <row r="117" spans="5:5" x14ac:dyDescent="0.25">
      <c r="E117" s="16"/>
    </row>
    <row r="118" spans="5:5" x14ac:dyDescent="0.25">
      <c r="E118" s="16"/>
    </row>
    <row r="119" spans="5:5" x14ac:dyDescent="0.25">
      <c r="E119" s="16"/>
    </row>
    <row r="120" spans="5:5" x14ac:dyDescent="0.25">
      <c r="E120" s="16"/>
    </row>
    <row r="121" spans="5:5" x14ac:dyDescent="0.25">
      <c r="E121" s="16"/>
    </row>
    <row r="122" spans="5:5" x14ac:dyDescent="0.25">
      <c r="E122" s="16"/>
    </row>
    <row r="123" spans="5:5" x14ac:dyDescent="0.25">
      <c r="E123" s="16"/>
    </row>
    <row r="124" spans="5:5" x14ac:dyDescent="0.25">
      <c r="E124" s="16"/>
    </row>
    <row r="125" spans="5:5" x14ac:dyDescent="0.25">
      <c r="E125" s="16"/>
    </row>
    <row r="126" spans="5:5" x14ac:dyDescent="0.25">
      <c r="E126" s="16"/>
    </row>
    <row r="127" spans="5:5" x14ac:dyDescent="0.25">
      <c r="E127" s="16"/>
    </row>
    <row r="128" spans="5:5" x14ac:dyDescent="0.25">
      <c r="E128" s="16"/>
    </row>
    <row r="129" spans="5:5" x14ac:dyDescent="0.25">
      <c r="E129" s="16"/>
    </row>
    <row r="130" spans="5:5" x14ac:dyDescent="0.25">
      <c r="E130" s="16"/>
    </row>
    <row r="131" spans="5:5" x14ac:dyDescent="0.25">
      <c r="E131" s="16"/>
    </row>
    <row r="132" spans="5:5" x14ac:dyDescent="0.25">
      <c r="E132" s="16"/>
    </row>
    <row r="133" spans="5:5" x14ac:dyDescent="0.25">
      <c r="E133" s="16"/>
    </row>
    <row r="134" spans="5:5" x14ac:dyDescent="0.25">
      <c r="E134" s="16"/>
    </row>
    <row r="135" spans="5:5" x14ac:dyDescent="0.25">
      <c r="E135" s="16"/>
    </row>
    <row r="136" spans="5:5" x14ac:dyDescent="0.25">
      <c r="E136" s="16"/>
    </row>
    <row r="137" spans="5:5" x14ac:dyDescent="0.25">
      <c r="E137" s="16"/>
    </row>
    <row r="138" spans="5:5" x14ac:dyDescent="0.25">
      <c r="E138" s="16"/>
    </row>
    <row r="139" spans="5:5" x14ac:dyDescent="0.25">
      <c r="E139" s="16"/>
    </row>
    <row r="140" spans="5:5" x14ac:dyDescent="0.25">
      <c r="E140" s="16"/>
    </row>
    <row r="141" spans="5:5" x14ac:dyDescent="0.25">
      <c r="E141" s="16"/>
    </row>
    <row r="142" spans="5:5" x14ac:dyDescent="0.25">
      <c r="E142" s="16"/>
    </row>
    <row r="143" spans="5:5" x14ac:dyDescent="0.25">
      <c r="E143" s="16"/>
    </row>
    <row r="144" spans="5:5" x14ac:dyDescent="0.25">
      <c r="E144" s="16"/>
    </row>
    <row r="145" spans="5:5" x14ac:dyDescent="0.25">
      <c r="E145" s="16"/>
    </row>
    <row r="146" spans="5:5" x14ac:dyDescent="0.25">
      <c r="E146" s="16"/>
    </row>
    <row r="147" spans="5:5" x14ac:dyDescent="0.25">
      <c r="E147" s="16"/>
    </row>
    <row r="148" spans="5:5" x14ac:dyDescent="0.25">
      <c r="E148" s="16"/>
    </row>
    <row r="149" spans="5:5" x14ac:dyDescent="0.25">
      <c r="E149" s="16"/>
    </row>
    <row r="150" spans="5:5" x14ac:dyDescent="0.25">
      <c r="E150" s="16"/>
    </row>
    <row r="151" spans="5:5" x14ac:dyDescent="0.25">
      <c r="E151" s="16"/>
    </row>
    <row r="152" spans="5:5" x14ac:dyDescent="0.25">
      <c r="E152" s="16"/>
    </row>
    <row r="153" spans="5:5" x14ac:dyDescent="0.25">
      <c r="E153" s="16"/>
    </row>
    <row r="154" spans="5:5" x14ac:dyDescent="0.25">
      <c r="E154" s="16"/>
    </row>
    <row r="155" spans="5:5" x14ac:dyDescent="0.25">
      <c r="E155" s="16"/>
    </row>
    <row r="156" spans="5:5" x14ac:dyDescent="0.25">
      <c r="E156" s="16"/>
    </row>
    <row r="157" spans="5:5" x14ac:dyDescent="0.25">
      <c r="E157" s="16"/>
    </row>
    <row r="158" spans="5:5" x14ac:dyDescent="0.25">
      <c r="E158" s="16"/>
    </row>
    <row r="159" spans="5:5" x14ac:dyDescent="0.25">
      <c r="E159" s="16"/>
    </row>
    <row r="160" spans="5:5" x14ac:dyDescent="0.25">
      <c r="E160" s="16"/>
    </row>
    <row r="161" spans="5:5" x14ac:dyDescent="0.25">
      <c r="E161" s="16"/>
    </row>
    <row r="162" spans="5:5" x14ac:dyDescent="0.25">
      <c r="E162" s="16"/>
    </row>
    <row r="163" spans="5:5" x14ac:dyDescent="0.25">
      <c r="E163" s="16"/>
    </row>
    <row r="164" spans="5:5" x14ac:dyDescent="0.25">
      <c r="E164" s="16"/>
    </row>
    <row r="165" spans="5:5" x14ac:dyDescent="0.25">
      <c r="E165" s="16"/>
    </row>
    <row r="166" spans="5:5" x14ac:dyDescent="0.25">
      <c r="E166" s="16"/>
    </row>
    <row r="167" spans="5:5" x14ac:dyDescent="0.25">
      <c r="E167" s="16"/>
    </row>
    <row r="168" spans="5:5" x14ac:dyDescent="0.25">
      <c r="E168" s="16"/>
    </row>
    <row r="169" spans="5:5" x14ac:dyDescent="0.25">
      <c r="E169" s="16"/>
    </row>
    <row r="170" spans="5:5" x14ac:dyDescent="0.25">
      <c r="E170" s="16"/>
    </row>
    <row r="171" spans="5:5" x14ac:dyDescent="0.25">
      <c r="E171" s="16"/>
    </row>
    <row r="172" spans="5:5" x14ac:dyDescent="0.25">
      <c r="E172" s="16"/>
    </row>
    <row r="173" spans="5:5" x14ac:dyDescent="0.25">
      <c r="E173" s="16"/>
    </row>
    <row r="174" spans="5:5" x14ac:dyDescent="0.25">
      <c r="E174" s="16"/>
    </row>
    <row r="175" spans="5:5" x14ac:dyDescent="0.25">
      <c r="E175" s="16"/>
    </row>
    <row r="176" spans="5:5" x14ac:dyDescent="0.25">
      <c r="E176" s="16"/>
    </row>
    <row r="177" spans="5:5" x14ac:dyDescent="0.25">
      <c r="E177" s="16"/>
    </row>
    <row r="178" spans="5:5" x14ac:dyDescent="0.25">
      <c r="E178" s="16"/>
    </row>
    <row r="179" spans="5:5" x14ac:dyDescent="0.25">
      <c r="E179" s="16"/>
    </row>
    <row r="180" spans="5:5" x14ac:dyDescent="0.25">
      <c r="E180" s="16"/>
    </row>
    <row r="181" spans="5:5" x14ac:dyDescent="0.25">
      <c r="E181" s="16"/>
    </row>
    <row r="182" spans="5:5" x14ac:dyDescent="0.25">
      <c r="E182" s="16"/>
    </row>
    <row r="183" spans="5:5" x14ac:dyDescent="0.25">
      <c r="E183" s="16"/>
    </row>
    <row r="184" spans="5:5" x14ac:dyDescent="0.25">
      <c r="E184" s="16"/>
    </row>
    <row r="185" spans="5:5" x14ac:dyDescent="0.25">
      <c r="E185" s="16"/>
    </row>
    <row r="186" spans="5:5" x14ac:dyDescent="0.25">
      <c r="E186" s="16"/>
    </row>
    <row r="187" spans="5:5" x14ac:dyDescent="0.25">
      <c r="E187" s="16"/>
    </row>
    <row r="188" spans="5:5" x14ac:dyDescent="0.25">
      <c r="E188" s="16"/>
    </row>
    <row r="189" spans="5:5" x14ac:dyDescent="0.25">
      <c r="E189" s="16"/>
    </row>
    <row r="190" spans="5:5" x14ac:dyDescent="0.25">
      <c r="E190" s="16"/>
    </row>
    <row r="191" spans="5:5" x14ac:dyDescent="0.25">
      <c r="E191" s="16"/>
    </row>
    <row r="192" spans="5:5" x14ac:dyDescent="0.25">
      <c r="E192" s="16"/>
    </row>
    <row r="193" spans="5:5" x14ac:dyDescent="0.25">
      <c r="E193" s="16"/>
    </row>
    <row r="194" spans="5:5" x14ac:dyDescent="0.25">
      <c r="E194" s="16"/>
    </row>
    <row r="195" spans="5:5" x14ac:dyDescent="0.25">
      <c r="E195" s="16"/>
    </row>
    <row r="196" spans="5:5" x14ac:dyDescent="0.25">
      <c r="E196" s="16"/>
    </row>
    <row r="197" spans="5:5" x14ac:dyDescent="0.25">
      <c r="E197" s="16"/>
    </row>
    <row r="198" spans="5:5" x14ac:dyDescent="0.25">
      <c r="E198" s="16"/>
    </row>
    <row r="199" spans="5:5" x14ac:dyDescent="0.25">
      <c r="E199" s="16"/>
    </row>
    <row r="200" spans="5:5" x14ac:dyDescent="0.25">
      <c r="E200" s="16"/>
    </row>
    <row r="201" spans="5:5" x14ac:dyDescent="0.25">
      <c r="E201" s="16"/>
    </row>
    <row r="202" spans="5:5" x14ac:dyDescent="0.25">
      <c r="E202" s="16"/>
    </row>
    <row r="203" spans="5:5" x14ac:dyDescent="0.25">
      <c r="E203" s="16"/>
    </row>
    <row r="204" spans="5:5" x14ac:dyDescent="0.25">
      <c r="E204" s="16"/>
    </row>
    <row r="205" spans="5:5" x14ac:dyDescent="0.25">
      <c r="E205" s="16"/>
    </row>
    <row r="206" spans="5:5" x14ac:dyDescent="0.25">
      <c r="E206" s="16"/>
    </row>
    <row r="207" spans="5:5" x14ac:dyDescent="0.25">
      <c r="E207" s="16"/>
    </row>
    <row r="208" spans="5:5" x14ac:dyDescent="0.25">
      <c r="E208" s="16"/>
    </row>
    <row r="209" spans="5:5" x14ac:dyDescent="0.25">
      <c r="E209" s="16"/>
    </row>
    <row r="210" spans="5:5" x14ac:dyDescent="0.25">
      <c r="E210" s="16"/>
    </row>
    <row r="211" spans="5:5" x14ac:dyDescent="0.25">
      <c r="E211" s="16"/>
    </row>
    <row r="212" spans="5:5" x14ac:dyDescent="0.25">
      <c r="E212" s="16"/>
    </row>
    <row r="213" spans="5:5" x14ac:dyDescent="0.25">
      <c r="E213" s="16"/>
    </row>
    <row r="214" spans="5:5" x14ac:dyDescent="0.25">
      <c r="E214" s="16"/>
    </row>
    <row r="215" spans="5:5" x14ac:dyDescent="0.25">
      <c r="E215" s="16"/>
    </row>
    <row r="216" spans="5:5" x14ac:dyDescent="0.25">
      <c r="E216" s="16"/>
    </row>
    <row r="217" spans="5:5" x14ac:dyDescent="0.25">
      <c r="E217" s="16"/>
    </row>
    <row r="218" spans="5:5" x14ac:dyDescent="0.25">
      <c r="E218" s="16"/>
    </row>
    <row r="219" spans="5:5" x14ac:dyDescent="0.25">
      <c r="E219" s="16"/>
    </row>
    <row r="220" spans="5:5" x14ac:dyDescent="0.25">
      <c r="E220" s="16"/>
    </row>
    <row r="221" spans="5:5" x14ac:dyDescent="0.25">
      <c r="E221" s="16"/>
    </row>
    <row r="222" spans="5:5" x14ac:dyDescent="0.25">
      <c r="E222" s="16"/>
    </row>
    <row r="223" spans="5:5" x14ac:dyDescent="0.25">
      <c r="E223" s="16"/>
    </row>
    <row r="224" spans="5:5" x14ac:dyDescent="0.25">
      <c r="E224" s="16"/>
    </row>
    <row r="225" spans="5:5" x14ac:dyDescent="0.25">
      <c r="E225" s="16"/>
    </row>
    <row r="226" spans="5:5" x14ac:dyDescent="0.25">
      <c r="E226" s="16"/>
    </row>
    <row r="227" spans="5:5" x14ac:dyDescent="0.25">
      <c r="E227" s="16"/>
    </row>
    <row r="228" spans="5:5" x14ac:dyDescent="0.25">
      <c r="E228" s="16"/>
    </row>
    <row r="229" spans="5:5" x14ac:dyDescent="0.25">
      <c r="E229" s="16"/>
    </row>
    <row r="230" spans="5:5" x14ac:dyDescent="0.25">
      <c r="E230" s="16"/>
    </row>
    <row r="231" spans="5:5" x14ac:dyDescent="0.25">
      <c r="E231" s="16"/>
    </row>
    <row r="232" spans="5:5" x14ac:dyDescent="0.25">
      <c r="E232" s="16"/>
    </row>
    <row r="233" spans="5:5" x14ac:dyDescent="0.25">
      <c r="E233" s="16"/>
    </row>
    <row r="234" spans="5:5" x14ac:dyDescent="0.25">
      <c r="E234" s="16"/>
    </row>
    <row r="235" spans="5:5" x14ac:dyDescent="0.25">
      <c r="E235" s="16"/>
    </row>
    <row r="236" spans="5:5" x14ac:dyDescent="0.25">
      <c r="E236" s="16"/>
    </row>
    <row r="237" spans="5:5" x14ac:dyDescent="0.25">
      <c r="E237" s="16"/>
    </row>
    <row r="238" spans="5:5" x14ac:dyDescent="0.25">
      <c r="E238" s="16"/>
    </row>
    <row r="239" spans="5:5" x14ac:dyDescent="0.25">
      <c r="E239" s="16"/>
    </row>
    <row r="240" spans="5:5" x14ac:dyDescent="0.25">
      <c r="E240" s="16"/>
    </row>
    <row r="241" spans="5:5" x14ac:dyDescent="0.25">
      <c r="E241" s="16"/>
    </row>
    <row r="242" spans="5:5" x14ac:dyDescent="0.25">
      <c r="E242" s="16"/>
    </row>
    <row r="243" spans="5:5" x14ac:dyDescent="0.25">
      <c r="E243" s="16"/>
    </row>
    <row r="244" spans="5:5" x14ac:dyDescent="0.25">
      <c r="E244" s="16"/>
    </row>
    <row r="245" spans="5:5" x14ac:dyDescent="0.25">
      <c r="E245" s="16"/>
    </row>
    <row r="246" spans="5:5" x14ac:dyDescent="0.25">
      <c r="E246" s="16"/>
    </row>
    <row r="247" spans="5:5" x14ac:dyDescent="0.25">
      <c r="E247" s="16"/>
    </row>
    <row r="248" spans="5:5" x14ac:dyDescent="0.25">
      <c r="E248" s="16"/>
    </row>
    <row r="249" spans="5:5" x14ac:dyDescent="0.25">
      <c r="E249" s="16"/>
    </row>
    <row r="250" spans="5:5" x14ac:dyDescent="0.25">
      <c r="E250" s="16"/>
    </row>
    <row r="251" spans="5:5" x14ac:dyDescent="0.25">
      <c r="E251" s="16"/>
    </row>
    <row r="252" spans="5:5" x14ac:dyDescent="0.25">
      <c r="E252" s="16"/>
    </row>
    <row r="253" spans="5:5" x14ac:dyDescent="0.25">
      <c r="E253" s="16"/>
    </row>
    <row r="254" spans="5:5" x14ac:dyDescent="0.25">
      <c r="E254" s="16"/>
    </row>
    <row r="255" spans="5:5" x14ac:dyDescent="0.25">
      <c r="E255" s="16"/>
    </row>
    <row r="256" spans="5:5" x14ac:dyDescent="0.25">
      <c r="E256" s="16"/>
    </row>
    <row r="257" spans="5:5" x14ac:dyDescent="0.25">
      <c r="E257" s="16"/>
    </row>
    <row r="258" spans="5:5" x14ac:dyDescent="0.25">
      <c r="E258" s="16"/>
    </row>
    <row r="259" spans="5:5" x14ac:dyDescent="0.25">
      <c r="E259" s="16"/>
    </row>
    <row r="260" spans="5:5" x14ac:dyDescent="0.25">
      <c r="E260" s="16"/>
    </row>
    <row r="261" spans="5:5" x14ac:dyDescent="0.25">
      <c r="E261" s="16"/>
    </row>
    <row r="262" spans="5:5" x14ac:dyDescent="0.25">
      <c r="E262" s="16"/>
    </row>
    <row r="263" spans="5:5" x14ac:dyDescent="0.25">
      <c r="E263" s="16"/>
    </row>
    <row r="264" spans="5:5" x14ac:dyDescent="0.25">
      <c r="E264" s="16"/>
    </row>
    <row r="265" spans="5:5" x14ac:dyDescent="0.25">
      <c r="E265" s="16"/>
    </row>
    <row r="266" spans="5:5" x14ac:dyDescent="0.25">
      <c r="E266" s="16"/>
    </row>
    <row r="267" spans="5:5" x14ac:dyDescent="0.25">
      <c r="E267" s="16"/>
    </row>
    <row r="268" spans="5:5" x14ac:dyDescent="0.25">
      <c r="E268" s="16"/>
    </row>
    <row r="269" spans="5:5" x14ac:dyDescent="0.25">
      <c r="E269" s="16"/>
    </row>
    <row r="270" spans="5:5" x14ac:dyDescent="0.25">
      <c r="E270" s="16"/>
    </row>
    <row r="271" spans="5:5" x14ac:dyDescent="0.25">
      <c r="E271" s="16"/>
    </row>
    <row r="272" spans="5:5" x14ac:dyDescent="0.25">
      <c r="E272" s="16"/>
    </row>
    <row r="273" spans="5:5" x14ac:dyDescent="0.25">
      <c r="E273" s="16"/>
    </row>
    <row r="274" spans="5:5" x14ac:dyDescent="0.25">
      <c r="E274" s="16"/>
    </row>
    <row r="275" spans="5:5" x14ac:dyDescent="0.25">
      <c r="E275" s="16"/>
    </row>
    <row r="276" spans="5:5" x14ac:dyDescent="0.25">
      <c r="E276" s="16"/>
    </row>
    <row r="277" spans="5:5" x14ac:dyDescent="0.25">
      <c r="E277" s="16"/>
    </row>
    <row r="278" spans="5:5" x14ac:dyDescent="0.25">
      <c r="E278" s="16"/>
    </row>
    <row r="279" spans="5:5" x14ac:dyDescent="0.25">
      <c r="E279" s="16"/>
    </row>
    <row r="280" spans="5:5" x14ac:dyDescent="0.25">
      <c r="E280" s="16"/>
    </row>
    <row r="281" spans="5:5" x14ac:dyDescent="0.25">
      <c r="E281" s="16"/>
    </row>
    <row r="282" spans="5:5" x14ac:dyDescent="0.25">
      <c r="E282" s="16"/>
    </row>
    <row r="283" spans="5:5" x14ac:dyDescent="0.25">
      <c r="E283" s="16"/>
    </row>
    <row r="284" spans="5:5" x14ac:dyDescent="0.25">
      <c r="E284" s="16"/>
    </row>
    <row r="285" spans="5:5" x14ac:dyDescent="0.25">
      <c r="E285" s="16"/>
    </row>
    <row r="286" spans="5:5" x14ac:dyDescent="0.25">
      <c r="E286" s="16"/>
    </row>
    <row r="287" spans="5:5" x14ac:dyDescent="0.25">
      <c r="E287" s="16"/>
    </row>
    <row r="288" spans="5:5" x14ac:dyDescent="0.25">
      <c r="E288" s="16"/>
    </row>
    <row r="289" spans="5:5" x14ac:dyDescent="0.25">
      <c r="E289" s="16"/>
    </row>
    <row r="290" spans="5:5" x14ac:dyDescent="0.25">
      <c r="E290" s="16"/>
    </row>
    <row r="291" spans="5:5" x14ac:dyDescent="0.25">
      <c r="E291" s="16"/>
    </row>
    <row r="292" spans="5:5" x14ac:dyDescent="0.25">
      <c r="E292" s="16"/>
    </row>
    <row r="293" spans="5:5" x14ac:dyDescent="0.25">
      <c r="E293" s="16"/>
    </row>
    <row r="294" spans="5:5" x14ac:dyDescent="0.25">
      <c r="E294" s="16"/>
    </row>
    <row r="295" spans="5:5" x14ac:dyDescent="0.25">
      <c r="E295" s="16"/>
    </row>
    <row r="296" spans="5:5" x14ac:dyDescent="0.25">
      <c r="E296" s="16"/>
    </row>
    <row r="297" spans="5:5" x14ac:dyDescent="0.25">
      <c r="E297" s="16"/>
    </row>
    <row r="298" spans="5:5" x14ac:dyDescent="0.25">
      <c r="E298" s="16"/>
    </row>
    <row r="299" spans="5:5" x14ac:dyDescent="0.25">
      <c r="E299" s="16"/>
    </row>
    <row r="300" spans="5:5" x14ac:dyDescent="0.25">
      <c r="E300" s="16"/>
    </row>
    <row r="301" spans="5:5" x14ac:dyDescent="0.25">
      <c r="E301" s="16"/>
    </row>
    <row r="302" spans="5:5" x14ac:dyDescent="0.25">
      <c r="E302" s="16"/>
    </row>
    <row r="303" spans="5:5" x14ac:dyDescent="0.25">
      <c r="E303" s="16"/>
    </row>
    <row r="304" spans="5:5" x14ac:dyDescent="0.25">
      <c r="E304" s="16"/>
    </row>
    <row r="305" spans="5:5" x14ac:dyDescent="0.25">
      <c r="E305" s="16"/>
    </row>
    <row r="306" spans="5:5" x14ac:dyDescent="0.25">
      <c r="E306" s="16"/>
    </row>
    <row r="307" spans="5:5" x14ac:dyDescent="0.25">
      <c r="E307" s="16"/>
    </row>
    <row r="308" spans="5:5" x14ac:dyDescent="0.25">
      <c r="E308" s="16"/>
    </row>
    <row r="309" spans="5:5" x14ac:dyDescent="0.25">
      <c r="E309" s="16"/>
    </row>
    <row r="310" spans="5:5" x14ac:dyDescent="0.25">
      <c r="E310" s="16"/>
    </row>
    <row r="311" spans="5:5" x14ac:dyDescent="0.25">
      <c r="E311" s="16"/>
    </row>
    <row r="312" spans="5:5" x14ac:dyDescent="0.25">
      <c r="E312" s="16"/>
    </row>
    <row r="313" spans="5:5" x14ac:dyDescent="0.25">
      <c r="E313" s="16"/>
    </row>
    <row r="314" spans="5:5" x14ac:dyDescent="0.25">
      <c r="E314" s="16"/>
    </row>
    <row r="315" spans="5:5" x14ac:dyDescent="0.25">
      <c r="E315" s="16"/>
    </row>
    <row r="316" spans="5:5" x14ac:dyDescent="0.25">
      <c r="E316" s="16"/>
    </row>
    <row r="317" spans="5:5" x14ac:dyDescent="0.25">
      <c r="E317" s="16"/>
    </row>
    <row r="318" spans="5:5" x14ac:dyDescent="0.25">
      <c r="E318" s="16"/>
    </row>
    <row r="319" spans="5:5" x14ac:dyDescent="0.25">
      <c r="E319" s="16"/>
    </row>
    <row r="320" spans="5:5" x14ac:dyDescent="0.25">
      <c r="E320" s="16"/>
    </row>
    <row r="321" spans="5:5" x14ac:dyDescent="0.25">
      <c r="E321" s="16"/>
    </row>
    <row r="322" spans="5:5" x14ac:dyDescent="0.25">
      <c r="E322" s="16"/>
    </row>
    <row r="323" spans="5:5" x14ac:dyDescent="0.25">
      <c r="E323" s="16"/>
    </row>
    <row r="324" spans="5:5" x14ac:dyDescent="0.25">
      <c r="E324" s="16"/>
    </row>
    <row r="325" spans="5:5" x14ac:dyDescent="0.25">
      <c r="E325" s="16"/>
    </row>
    <row r="326" spans="5:5" x14ac:dyDescent="0.25">
      <c r="E326" s="16"/>
    </row>
    <row r="327" spans="5:5" x14ac:dyDescent="0.25">
      <c r="E327" s="16"/>
    </row>
    <row r="328" spans="5:5" x14ac:dyDescent="0.25">
      <c r="E328" s="16"/>
    </row>
    <row r="329" spans="5:5" x14ac:dyDescent="0.25">
      <c r="E329" s="16"/>
    </row>
    <row r="330" spans="5:5" x14ac:dyDescent="0.25">
      <c r="E330" s="16"/>
    </row>
    <row r="331" spans="5:5" x14ac:dyDescent="0.25">
      <c r="E331" s="16"/>
    </row>
    <row r="332" spans="5:5" x14ac:dyDescent="0.25">
      <c r="E332" s="16"/>
    </row>
    <row r="333" spans="5:5" x14ac:dyDescent="0.25">
      <c r="E333" s="16"/>
    </row>
    <row r="334" spans="5:5" x14ac:dyDescent="0.25">
      <c r="E334" s="16"/>
    </row>
    <row r="335" spans="5:5" x14ac:dyDescent="0.25">
      <c r="E335" s="16"/>
    </row>
    <row r="336" spans="5:5" x14ac:dyDescent="0.25">
      <c r="E336" s="16"/>
    </row>
    <row r="337" spans="5:5" x14ac:dyDescent="0.25">
      <c r="E337" s="16"/>
    </row>
    <row r="338" spans="5:5" x14ac:dyDescent="0.25">
      <c r="E338" s="16"/>
    </row>
    <row r="339" spans="5:5" x14ac:dyDescent="0.25">
      <c r="E339" s="16"/>
    </row>
    <row r="340" spans="5:5" x14ac:dyDescent="0.25">
      <c r="E340" s="16"/>
    </row>
    <row r="341" spans="5:5" x14ac:dyDescent="0.25">
      <c r="E341" s="16"/>
    </row>
    <row r="342" spans="5:5" x14ac:dyDescent="0.25">
      <c r="E342" s="16"/>
    </row>
    <row r="343" spans="5:5" x14ac:dyDescent="0.25">
      <c r="E343" s="16"/>
    </row>
    <row r="344" spans="5:5" x14ac:dyDescent="0.25">
      <c r="E344" s="16"/>
    </row>
    <row r="345" spans="5:5" x14ac:dyDescent="0.25">
      <c r="E345" s="16"/>
    </row>
    <row r="346" spans="5:5" x14ac:dyDescent="0.25">
      <c r="E346" s="16"/>
    </row>
    <row r="347" spans="5:5" x14ac:dyDescent="0.25">
      <c r="E347" s="16"/>
    </row>
    <row r="348" spans="5:5" x14ac:dyDescent="0.25">
      <c r="E348" s="16"/>
    </row>
    <row r="349" spans="5:5" x14ac:dyDescent="0.25">
      <c r="E349" s="16"/>
    </row>
    <row r="350" spans="5:5" x14ac:dyDescent="0.25">
      <c r="E350" s="16"/>
    </row>
    <row r="351" spans="5:5" x14ac:dyDescent="0.25">
      <c r="E351" s="16"/>
    </row>
    <row r="352" spans="5:5" x14ac:dyDescent="0.25">
      <c r="E352" s="16"/>
    </row>
    <row r="353" spans="5:5" x14ac:dyDescent="0.25">
      <c r="E353" s="16"/>
    </row>
    <row r="354" spans="5:5" x14ac:dyDescent="0.25">
      <c r="E354" s="16"/>
    </row>
    <row r="355" spans="5:5" x14ac:dyDescent="0.25">
      <c r="E355" s="16"/>
    </row>
    <row r="356" spans="5:5" x14ac:dyDescent="0.25">
      <c r="E356" s="16"/>
    </row>
    <row r="357" spans="5:5" x14ac:dyDescent="0.25">
      <c r="E357" s="16"/>
    </row>
    <row r="358" spans="5:5" x14ac:dyDescent="0.25">
      <c r="E358" s="16"/>
    </row>
    <row r="359" spans="5:5" x14ac:dyDescent="0.25">
      <c r="E359" s="16"/>
    </row>
    <row r="360" spans="5:5" x14ac:dyDescent="0.25">
      <c r="E360" s="16"/>
    </row>
    <row r="361" spans="5:5" x14ac:dyDescent="0.25">
      <c r="E361" s="16"/>
    </row>
    <row r="362" spans="5:5" x14ac:dyDescent="0.25">
      <c r="E362" s="16"/>
    </row>
    <row r="363" spans="5:5" x14ac:dyDescent="0.25">
      <c r="E363" s="16"/>
    </row>
    <row r="364" spans="5:5" x14ac:dyDescent="0.25">
      <c r="E364" s="16"/>
    </row>
    <row r="365" spans="5:5" x14ac:dyDescent="0.25">
      <c r="E365" s="16"/>
    </row>
    <row r="366" spans="5:5" x14ac:dyDescent="0.25">
      <c r="E366" s="16"/>
    </row>
    <row r="367" spans="5:5" x14ac:dyDescent="0.25">
      <c r="E367" s="16"/>
    </row>
    <row r="368" spans="5:5" x14ac:dyDescent="0.25">
      <c r="E368" s="16"/>
    </row>
    <row r="369" spans="5:5" x14ac:dyDescent="0.25">
      <c r="E369" s="16"/>
    </row>
    <row r="370" spans="5:5" x14ac:dyDescent="0.25">
      <c r="E370" s="16"/>
    </row>
    <row r="371" spans="5:5" x14ac:dyDescent="0.25">
      <c r="E371" s="16"/>
    </row>
    <row r="372" spans="5:5" x14ac:dyDescent="0.25">
      <c r="E372" s="16"/>
    </row>
    <row r="373" spans="5:5" x14ac:dyDescent="0.25">
      <c r="E373" s="16"/>
    </row>
    <row r="374" spans="5:5" x14ac:dyDescent="0.25">
      <c r="E374" s="16"/>
    </row>
    <row r="375" spans="5:5" x14ac:dyDescent="0.25">
      <c r="E375" s="16"/>
    </row>
    <row r="376" spans="5:5" x14ac:dyDescent="0.25">
      <c r="E376" s="16"/>
    </row>
    <row r="377" spans="5:5" x14ac:dyDescent="0.25">
      <c r="E377" s="16"/>
    </row>
    <row r="378" spans="5:5" x14ac:dyDescent="0.25">
      <c r="E378" s="16"/>
    </row>
    <row r="379" spans="5:5" x14ac:dyDescent="0.25">
      <c r="E379" s="16"/>
    </row>
    <row r="380" spans="5:5" x14ac:dyDescent="0.25">
      <c r="E380" s="16"/>
    </row>
    <row r="381" spans="5:5" x14ac:dyDescent="0.25">
      <c r="E381" s="16"/>
    </row>
    <row r="382" spans="5:5" x14ac:dyDescent="0.25">
      <c r="E382" s="16"/>
    </row>
    <row r="383" spans="5:5" x14ac:dyDescent="0.25">
      <c r="E383" s="16"/>
    </row>
    <row r="384" spans="5:5" x14ac:dyDescent="0.25">
      <c r="E384" s="16"/>
    </row>
    <row r="385" spans="5:5" x14ac:dyDescent="0.25">
      <c r="E385" s="16"/>
    </row>
    <row r="386" spans="5:5" x14ac:dyDescent="0.25">
      <c r="E386" s="16"/>
    </row>
    <row r="387" spans="5:5" x14ac:dyDescent="0.25">
      <c r="E387" s="16"/>
    </row>
    <row r="388" spans="5:5" x14ac:dyDescent="0.25">
      <c r="E388" s="16"/>
    </row>
    <row r="389" spans="5:5" x14ac:dyDescent="0.25">
      <c r="E389" s="16"/>
    </row>
  </sheetData>
  <sheetProtection algorithmName="SHA-512" hashValue="KV7ALeE2+jmR/dd0fMzd8NA1qwMLVa7/z0cbD/6uwtLUfFeFgeWfdcpzccwkvm4KyaxBfqBpIShVZiEDliUq3A==" saltValue="WUKdTpr04Na4ruLR/q3c3Q==" spinCount="100000" sheet="1" objects="1" scenarios="1"/>
  <autoFilter ref="A1:J1">
    <sortState ref="A3:J61">
      <sortCondition ref="A1"/>
    </sortState>
  </autoFilter>
  <sortState ref="A230:R350">
    <sortCondition ref="A230:A350"/>
  </sortState>
  <pageMargins left="0.7" right="0.7" top="0.75" bottom="0.75" header="0.3" footer="0.3"/>
  <pageSetup paperSize="8" scale="2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8"/>
  <sheetViews>
    <sheetView workbookViewId="0">
      <selection activeCell="A7" sqref="A7"/>
    </sheetView>
  </sheetViews>
  <sheetFormatPr defaultRowHeight="15" x14ac:dyDescent="0.25"/>
  <cols>
    <col min="1" max="1" width="73.7109375" customWidth="1"/>
    <col min="2" max="2" width="20.140625" customWidth="1"/>
  </cols>
  <sheetData>
    <row r="1" spans="1:22" x14ac:dyDescent="0.25">
      <c r="A1" s="72"/>
      <c r="B1" s="73"/>
      <c r="C1" s="61"/>
      <c r="D1" s="61"/>
      <c r="E1" s="61"/>
      <c r="F1" s="61"/>
      <c r="G1" s="61"/>
      <c r="H1" s="61"/>
      <c r="I1" s="61"/>
      <c r="J1" s="61"/>
      <c r="K1" s="61"/>
      <c r="L1" s="61"/>
      <c r="M1" s="61"/>
      <c r="N1" s="61"/>
      <c r="O1" s="61"/>
      <c r="P1" s="61"/>
      <c r="Q1" s="61"/>
      <c r="R1" s="61"/>
      <c r="S1" s="61"/>
      <c r="T1" s="61"/>
      <c r="U1" s="61"/>
      <c r="V1" s="61"/>
    </row>
    <row r="2" spans="1:22" ht="39" x14ac:dyDescent="0.25">
      <c r="A2" s="79" t="s">
        <v>167</v>
      </c>
      <c r="B2" s="78" t="s">
        <v>193</v>
      </c>
      <c r="C2" s="61"/>
      <c r="D2" s="61"/>
      <c r="E2" s="61"/>
      <c r="F2" s="61"/>
      <c r="G2" s="61"/>
      <c r="H2" s="61"/>
      <c r="I2" s="61"/>
      <c r="J2" s="61"/>
      <c r="K2" s="61"/>
      <c r="L2" s="61"/>
      <c r="M2" s="61"/>
      <c r="N2" s="61"/>
      <c r="O2" s="61"/>
      <c r="P2" s="61"/>
      <c r="Q2" s="61"/>
      <c r="R2" s="61"/>
      <c r="S2" s="61"/>
      <c r="T2" s="61"/>
      <c r="U2" s="61"/>
      <c r="V2" s="61"/>
    </row>
    <row r="3" spans="1:22" x14ac:dyDescent="0.25">
      <c r="A3" s="74" t="s">
        <v>177</v>
      </c>
      <c r="B3" s="75"/>
      <c r="C3" s="61"/>
      <c r="D3" s="61"/>
      <c r="E3" s="61"/>
      <c r="F3" s="61"/>
      <c r="G3" s="61"/>
      <c r="H3" s="61"/>
      <c r="I3" s="61"/>
      <c r="J3" s="61"/>
      <c r="K3" s="61"/>
      <c r="L3" s="61"/>
      <c r="M3" s="61"/>
      <c r="N3" s="61"/>
      <c r="O3" s="61"/>
      <c r="P3" s="61"/>
      <c r="Q3" s="61"/>
      <c r="R3" s="61"/>
      <c r="S3" s="61"/>
      <c r="T3" s="61"/>
      <c r="U3" s="61"/>
      <c r="V3" s="61"/>
    </row>
    <row r="4" spans="1:22" x14ac:dyDescent="0.25">
      <c r="A4" s="74" t="s">
        <v>178</v>
      </c>
      <c r="B4" s="75"/>
      <c r="C4" s="61"/>
      <c r="D4" s="61"/>
      <c r="E4" s="61"/>
      <c r="F4" s="61"/>
      <c r="G4" s="61"/>
      <c r="H4" s="61"/>
      <c r="I4" s="61"/>
      <c r="J4" s="61"/>
      <c r="K4" s="61"/>
      <c r="L4" s="61"/>
      <c r="M4" s="61"/>
      <c r="N4" s="61"/>
      <c r="O4" s="61"/>
      <c r="P4" s="61"/>
      <c r="Q4" s="61"/>
      <c r="R4" s="61"/>
      <c r="S4" s="61"/>
      <c r="T4" s="61"/>
      <c r="U4" s="61"/>
      <c r="V4" s="61"/>
    </row>
    <row r="5" spans="1:22" x14ac:dyDescent="0.25">
      <c r="A5" s="74" t="s">
        <v>179</v>
      </c>
      <c r="B5" s="75"/>
      <c r="C5" s="61"/>
      <c r="D5" s="61"/>
      <c r="E5" s="61"/>
      <c r="F5" s="61"/>
      <c r="G5" s="61"/>
      <c r="H5" s="61"/>
      <c r="I5" s="61"/>
      <c r="J5" s="61"/>
      <c r="K5" s="61"/>
      <c r="L5" s="61"/>
      <c r="M5" s="61"/>
      <c r="N5" s="61"/>
      <c r="O5" s="61"/>
      <c r="P5" s="61"/>
      <c r="Q5" s="61"/>
      <c r="R5" s="61"/>
      <c r="S5" s="61"/>
      <c r="T5" s="61"/>
      <c r="U5" s="61"/>
      <c r="V5" s="61"/>
    </row>
    <row r="6" spans="1:22" x14ac:dyDescent="0.25">
      <c r="A6" s="74" t="s">
        <v>179</v>
      </c>
      <c r="B6" s="75"/>
      <c r="C6" s="61"/>
      <c r="D6" s="61"/>
      <c r="E6" s="61"/>
      <c r="F6" s="61"/>
      <c r="G6" s="61"/>
      <c r="H6" s="61"/>
      <c r="I6" s="61"/>
      <c r="J6" s="61"/>
      <c r="K6" s="61"/>
      <c r="L6" s="61"/>
      <c r="M6" s="61"/>
      <c r="N6" s="61"/>
      <c r="O6" s="61"/>
      <c r="P6" s="61"/>
      <c r="Q6" s="61"/>
      <c r="R6" s="61"/>
      <c r="S6" s="61"/>
      <c r="T6" s="61"/>
      <c r="U6" s="61"/>
      <c r="V6" s="61"/>
    </row>
    <row r="7" spans="1:22" x14ac:dyDescent="0.25">
      <c r="A7" s="74" t="s">
        <v>180</v>
      </c>
      <c r="B7" s="75"/>
      <c r="C7" s="61"/>
      <c r="D7" s="61"/>
      <c r="E7" s="61"/>
      <c r="F7" s="61"/>
      <c r="G7" s="61"/>
      <c r="H7" s="61"/>
      <c r="I7" s="61"/>
      <c r="J7" s="61"/>
      <c r="K7" s="61"/>
      <c r="L7" s="61"/>
      <c r="M7" s="61"/>
      <c r="N7" s="61"/>
      <c r="O7" s="61"/>
      <c r="P7" s="61"/>
      <c r="Q7" s="61"/>
      <c r="R7" s="61"/>
      <c r="S7" s="61"/>
      <c r="T7" s="61"/>
      <c r="U7" s="61"/>
      <c r="V7" s="61"/>
    </row>
    <row r="8" spans="1:22" x14ac:dyDescent="0.25">
      <c r="A8" s="74" t="s">
        <v>181</v>
      </c>
      <c r="B8" s="75"/>
      <c r="C8" s="61"/>
      <c r="D8" s="61"/>
      <c r="E8" s="61"/>
      <c r="F8" s="61"/>
      <c r="G8" s="61"/>
      <c r="H8" s="61"/>
      <c r="I8" s="61"/>
      <c r="J8" s="61"/>
      <c r="K8" s="61"/>
      <c r="L8" s="61"/>
      <c r="M8" s="61"/>
      <c r="N8" s="61"/>
      <c r="O8" s="61"/>
      <c r="P8" s="61"/>
      <c r="Q8" s="61"/>
      <c r="R8" s="61"/>
      <c r="S8" s="61"/>
      <c r="T8" s="61"/>
      <c r="U8" s="61"/>
      <c r="V8" s="61"/>
    </row>
    <row r="9" spans="1:22" x14ac:dyDescent="0.25">
      <c r="A9" s="74" t="s">
        <v>182</v>
      </c>
      <c r="B9" s="75"/>
      <c r="C9" s="61"/>
      <c r="D9" s="61"/>
      <c r="E9" s="61"/>
      <c r="F9" s="61"/>
      <c r="G9" s="61"/>
      <c r="H9" s="61"/>
      <c r="I9" s="61"/>
      <c r="J9" s="61"/>
      <c r="K9" s="61"/>
      <c r="L9" s="61"/>
      <c r="M9" s="61"/>
      <c r="N9" s="61"/>
      <c r="O9" s="61"/>
      <c r="P9" s="61"/>
      <c r="Q9" s="61"/>
      <c r="R9" s="61"/>
      <c r="S9" s="61"/>
      <c r="T9" s="61"/>
      <c r="U9" s="61"/>
      <c r="V9" s="61"/>
    </row>
    <row r="10" spans="1:22" x14ac:dyDescent="0.25">
      <c r="A10" s="74" t="s">
        <v>183</v>
      </c>
      <c r="B10" s="75"/>
      <c r="C10" s="61"/>
      <c r="D10" s="61"/>
      <c r="E10" s="61"/>
      <c r="F10" s="61"/>
      <c r="G10" s="61"/>
      <c r="H10" s="61"/>
      <c r="I10" s="61"/>
      <c r="J10" s="61"/>
      <c r="K10" s="61"/>
      <c r="L10" s="61"/>
      <c r="M10" s="61"/>
      <c r="N10" s="61"/>
      <c r="O10" s="61"/>
      <c r="P10" s="61"/>
      <c r="Q10" s="61"/>
      <c r="R10" s="61"/>
      <c r="S10" s="61"/>
      <c r="T10" s="61"/>
      <c r="U10" s="61"/>
      <c r="V10" s="61"/>
    </row>
    <row r="11" spans="1:22" x14ac:dyDescent="0.25">
      <c r="A11" s="74" t="s">
        <v>192</v>
      </c>
      <c r="B11" s="75"/>
      <c r="C11" s="61"/>
      <c r="D11" s="61"/>
      <c r="E11" s="61"/>
      <c r="F11" s="61"/>
      <c r="G11" s="61"/>
      <c r="H11" s="61"/>
      <c r="I11" s="61"/>
      <c r="J11" s="61"/>
      <c r="K11" s="61"/>
      <c r="L11" s="61"/>
      <c r="M11" s="61"/>
      <c r="N11" s="61"/>
      <c r="O11" s="61"/>
      <c r="P11" s="61"/>
      <c r="Q11" s="61"/>
      <c r="R11" s="61"/>
      <c r="S11" s="61"/>
      <c r="T11" s="61"/>
      <c r="U11" s="61"/>
      <c r="V11" s="61"/>
    </row>
    <row r="12" spans="1:22" x14ac:dyDescent="0.25">
      <c r="A12" s="74" t="s">
        <v>184</v>
      </c>
      <c r="B12" s="75"/>
      <c r="C12" s="61"/>
      <c r="D12" s="61"/>
      <c r="E12" s="61"/>
      <c r="F12" s="61"/>
      <c r="G12" s="61"/>
      <c r="H12" s="61"/>
      <c r="I12" s="61"/>
      <c r="J12" s="61"/>
      <c r="K12" s="61"/>
      <c r="L12" s="61"/>
      <c r="M12" s="61"/>
      <c r="N12" s="61"/>
      <c r="O12" s="61"/>
      <c r="P12" s="61"/>
      <c r="Q12" s="61"/>
      <c r="R12" s="61"/>
      <c r="S12" s="61"/>
      <c r="T12" s="61"/>
      <c r="U12" s="61"/>
      <c r="V12" s="61"/>
    </row>
    <row r="13" spans="1:22" x14ac:dyDescent="0.25">
      <c r="A13" s="74" t="s">
        <v>185</v>
      </c>
      <c r="B13" s="75"/>
      <c r="C13" s="61"/>
      <c r="D13" s="61"/>
      <c r="E13" s="61"/>
      <c r="F13" s="61"/>
      <c r="G13" s="61"/>
      <c r="H13" s="61"/>
      <c r="I13" s="61"/>
      <c r="J13" s="61"/>
      <c r="K13" s="61"/>
      <c r="L13" s="61"/>
      <c r="M13" s="61"/>
      <c r="N13" s="61"/>
      <c r="O13" s="61"/>
      <c r="P13" s="61"/>
      <c r="Q13" s="61"/>
      <c r="R13" s="61"/>
      <c r="S13" s="61"/>
      <c r="T13" s="61"/>
      <c r="U13" s="61"/>
      <c r="V13" s="61"/>
    </row>
    <row r="14" spans="1:22" x14ac:dyDescent="0.25">
      <c r="A14" s="74" t="s">
        <v>186</v>
      </c>
      <c r="B14" s="75"/>
      <c r="C14" s="61"/>
      <c r="D14" s="61"/>
      <c r="E14" s="61"/>
      <c r="F14" s="61"/>
      <c r="G14" s="61"/>
      <c r="H14" s="61"/>
      <c r="I14" s="61"/>
      <c r="J14" s="61"/>
      <c r="K14" s="61"/>
      <c r="L14" s="61"/>
      <c r="M14" s="61"/>
      <c r="N14" s="61"/>
      <c r="O14" s="61"/>
      <c r="P14" s="61"/>
      <c r="Q14" s="61"/>
      <c r="R14" s="61"/>
      <c r="S14" s="61"/>
      <c r="T14" s="61"/>
      <c r="U14" s="61"/>
      <c r="V14" s="61"/>
    </row>
    <row r="15" spans="1:22" x14ac:dyDescent="0.25">
      <c r="A15" s="74" t="s">
        <v>187</v>
      </c>
      <c r="B15" s="75"/>
      <c r="C15" s="61"/>
      <c r="D15" s="61"/>
      <c r="E15" s="61"/>
      <c r="F15" s="61"/>
      <c r="G15" s="61"/>
      <c r="H15" s="61"/>
      <c r="I15" s="61"/>
      <c r="J15" s="61"/>
      <c r="K15" s="61"/>
      <c r="L15" s="61"/>
      <c r="M15" s="61"/>
      <c r="N15" s="61"/>
      <c r="O15" s="61"/>
      <c r="P15" s="61"/>
      <c r="Q15" s="61"/>
      <c r="R15" s="61"/>
      <c r="S15" s="61"/>
      <c r="T15" s="61"/>
      <c r="U15" s="61"/>
      <c r="V15" s="61"/>
    </row>
    <row r="16" spans="1:22" x14ac:dyDescent="0.25">
      <c r="A16" s="74" t="s">
        <v>188</v>
      </c>
      <c r="B16" s="75"/>
      <c r="C16" s="61"/>
      <c r="D16" s="61"/>
      <c r="E16" s="61"/>
      <c r="F16" s="61"/>
      <c r="G16" s="61"/>
      <c r="H16" s="61"/>
      <c r="I16" s="61"/>
      <c r="J16" s="61"/>
      <c r="K16" s="61"/>
      <c r="L16" s="61"/>
      <c r="M16" s="61"/>
      <c r="N16" s="61"/>
      <c r="O16" s="61"/>
      <c r="P16" s="61"/>
      <c r="Q16" s="61"/>
      <c r="R16" s="61"/>
      <c r="S16" s="61"/>
      <c r="T16" s="61"/>
      <c r="U16" s="61"/>
      <c r="V16" s="61"/>
    </row>
    <row r="17" spans="1:22" x14ac:dyDescent="0.25">
      <c r="A17" s="74" t="s">
        <v>189</v>
      </c>
      <c r="B17" s="75"/>
      <c r="C17" s="61"/>
      <c r="D17" s="61"/>
      <c r="E17" s="61"/>
      <c r="F17" s="61"/>
      <c r="G17" s="61"/>
      <c r="H17" s="61"/>
      <c r="I17" s="61"/>
      <c r="J17" s="61"/>
      <c r="K17" s="61"/>
      <c r="L17" s="61"/>
      <c r="M17" s="61"/>
      <c r="N17" s="61"/>
      <c r="O17" s="61"/>
      <c r="P17" s="61"/>
      <c r="Q17" s="61"/>
      <c r="R17" s="61"/>
      <c r="S17" s="61"/>
      <c r="T17" s="61"/>
      <c r="U17" s="61"/>
      <c r="V17" s="61"/>
    </row>
    <row r="18" spans="1:22" x14ac:dyDescent="0.25">
      <c r="A18" s="74" t="s">
        <v>190</v>
      </c>
      <c r="B18" s="75"/>
      <c r="C18" s="61"/>
      <c r="D18" s="61"/>
      <c r="E18" s="61"/>
      <c r="F18" s="61"/>
      <c r="G18" s="61"/>
      <c r="H18" s="61"/>
      <c r="I18" s="61"/>
      <c r="J18" s="61"/>
      <c r="K18" s="61"/>
      <c r="L18" s="61"/>
      <c r="M18" s="61"/>
      <c r="N18" s="61"/>
      <c r="O18" s="61"/>
      <c r="P18" s="61"/>
      <c r="Q18" s="61"/>
      <c r="R18" s="61"/>
      <c r="S18" s="61"/>
      <c r="T18" s="61"/>
      <c r="U18" s="61"/>
      <c r="V18" s="61"/>
    </row>
    <row r="19" spans="1:22" ht="15.75" thickBot="1" x14ac:dyDescent="0.3">
      <c r="A19" s="76" t="s">
        <v>191</v>
      </c>
      <c r="B19" s="77"/>
      <c r="C19" s="61"/>
      <c r="D19" s="61"/>
      <c r="E19" s="61"/>
      <c r="F19" s="61"/>
      <c r="G19" s="61"/>
      <c r="H19" s="61"/>
      <c r="I19" s="61"/>
      <c r="J19" s="61"/>
      <c r="K19" s="61"/>
      <c r="L19" s="61"/>
      <c r="M19" s="61"/>
      <c r="N19" s="61"/>
      <c r="O19" s="61"/>
      <c r="P19" s="61"/>
      <c r="Q19" s="61"/>
      <c r="R19" s="61"/>
      <c r="S19" s="61"/>
      <c r="T19" s="61"/>
      <c r="U19" s="61"/>
      <c r="V19" s="61"/>
    </row>
    <row r="20" spans="1:22" x14ac:dyDescent="0.25">
      <c r="A20" s="61"/>
      <c r="B20" s="61"/>
      <c r="C20" s="61"/>
      <c r="D20" s="61"/>
      <c r="E20" s="61"/>
      <c r="F20" s="61"/>
      <c r="G20" s="61"/>
      <c r="H20" s="61"/>
      <c r="I20" s="61"/>
      <c r="J20" s="61"/>
      <c r="K20" s="61"/>
      <c r="L20" s="61"/>
      <c r="M20" s="61"/>
      <c r="N20" s="61"/>
      <c r="O20" s="61"/>
      <c r="P20" s="61"/>
      <c r="Q20" s="61"/>
      <c r="R20" s="61"/>
      <c r="S20" s="61"/>
      <c r="T20" s="61"/>
      <c r="U20" s="61"/>
      <c r="V20" s="61"/>
    </row>
    <row r="21" spans="1:22" x14ac:dyDescent="0.25">
      <c r="A21" s="61"/>
      <c r="B21" s="61"/>
      <c r="C21" s="61"/>
      <c r="D21" s="61"/>
      <c r="E21" s="61"/>
      <c r="F21" s="61"/>
      <c r="G21" s="61"/>
      <c r="H21" s="61"/>
      <c r="I21" s="61"/>
      <c r="J21" s="61"/>
      <c r="K21" s="61"/>
      <c r="L21" s="61"/>
      <c r="M21" s="61"/>
      <c r="N21" s="61"/>
      <c r="O21" s="61"/>
      <c r="P21" s="61"/>
      <c r="Q21" s="61"/>
      <c r="R21" s="61"/>
      <c r="S21" s="61"/>
      <c r="T21" s="61"/>
      <c r="U21" s="61"/>
      <c r="V21" s="61"/>
    </row>
    <row r="22" spans="1:22" x14ac:dyDescent="0.25">
      <c r="A22" s="61"/>
      <c r="B22" s="61"/>
      <c r="C22" s="61"/>
      <c r="D22" s="61"/>
      <c r="E22" s="61"/>
      <c r="F22" s="61"/>
      <c r="G22" s="61"/>
      <c r="H22" s="61"/>
      <c r="I22" s="61"/>
      <c r="J22" s="61"/>
      <c r="K22" s="61"/>
      <c r="L22" s="61"/>
      <c r="M22" s="61"/>
      <c r="N22" s="61"/>
      <c r="O22" s="61"/>
      <c r="P22" s="61"/>
      <c r="Q22" s="61"/>
      <c r="R22" s="61"/>
      <c r="S22" s="61"/>
      <c r="T22" s="61"/>
      <c r="U22" s="61"/>
      <c r="V22" s="61"/>
    </row>
    <row r="23" spans="1:22" x14ac:dyDescent="0.25">
      <c r="A23" s="61"/>
      <c r="B23" s="61"/>
      <c r="C23" s="61"/>
      <c r="D23" s="61"/>
      <c r="E23" s="61"/>
      <c r="F23" s="61"/>
      <c r="G23" s="61"/>
      <c r="H23" s="61"/>
      <c r="I23" s="61"/>
      <c r="J23" s="61"/>
      <c r="K23" s="61"/>
      <c r="L23" s="61"/>
      <c r="M23" s="61"/>
      <c r="N23" s="61"/>
      <c r="O23" s="61"/>
      <c r="P23" s="61"/>
      <c r="Q23" s="61"/>
      <c r="R23" s="61"/>
      <c r="S23" s="61"/>
      <c r="T23" s="61"/>
      <c r="U23" s="61"/>
      <c r="V23" s="61"/>
    </row>
    <row r="24" spans="1:22" x14ac:dyDescent="0.25">
      <c r="A24" s="61"/>
      <c r="B24" s="61"/>
      <c r="C24" s="61"/>
      <c r="D24" s="61"/>
      <c r="E24" s="61"/>
      <c r="F24" s="61"/>
      <c r="G24" s="61"/>
      <c r="H24" s="61"/>
      <c r="I24" s="61"/>
      <c r="J24" s="61"/>
      <c r="K24" s="61"/>
      <c r="L24" s="61"/>
      <c r="M24" s="61"/>
      <c r="N24" s="61"/>
      <c r="O24" s="61"/>
      <c r="P24" s="61"/>
      <c r="Q24" s="61"/>
      <c r="R24" s="61"/>
      <c r="S24" s="61"/>
      <c r="T24" s="61"/>
      <c r="U24" s="61"/>
      <c r="V24" s="61"/>
    </row>
    <row r="25" spans="1:22" x14ac:dyDescent="0.25">
      <c r="A25" s="61"/>
      <c r="B25" s="61"/>
      <c r="C25" s="61"/>
      <c r="D25" s="61"/>
      <c r="E25" s="61"/>
      <c r="F25" s="61"/>
      <c r="G25" s="61"/>
      <c r="H25" s="61"/>
      <c r="I25" s="61"/>
      <c r="J25" s="61"/>
      <c r="K25" s="61"/>
      <c r="L25" s="61"/>
      <c r="M25" s="61"/>
      <c r="N25" s="61"/>
      <c r="O25" s="61"/>
      <c r="P25" s="61"/>
      <c r="Q25" s="61"/>
      <c r="R25" s="61"/>
      <c r="S25" s="61"/>
      <c r="T25" s="61"/>
      <c r="U25" s="61"/>
      <c r="V25" s="61"/>
    </row>
    <row r="26" spans="1:22" x14ac:dyDescent="0.25">
      <c r="A26" s="61"/>
      <c r="B26" s="61"/>
      <c r="C26" s="61"/>
      <c r="D26" s="61"/>
      <c r="E26" s="61"/>
      <c r="F26" s="61"/>
      <c r="G26" s="61"/>
      <c r="H26" s="61"/>
      <c r="I26" s="61"/>
      <c r="J26" s="61"/>
      <c r="K26" s="61"/>
      <c r="L26" s="61"/>
      <c r="M26" s="61"/>
      <c r="N26" s="61"/>
      <c r="O26" s="61"/>
      <c r="P26" s="61"/>
      <c r="Q26" s="61"/>
      <c r="R26" s="61"/>
      <c r="S26" s="61"/>
      <c r="T26" s="61"/>
      <c r="U26" s="61"/>
      <c r="V26" s="61"/>
    </row>
    <row r="27" spans="1:22" x14ac:dyDescent="0.25">
      <c r="A27" s="61"/>
      <c r="B27" s="61"/>
      <c r="C27" s="61"/>
      <c r="D27" s="61"/>
      <c r="E27" s="61"/>
      <c r="F27" s="61"/>
      <c r="G27" s="61"/>
      <c r="H27" s="61"/>
      <c r="I27" s="61"/>
      <c r="J27" s="61"/>
      <c r="K27" s="61"/>
      <c r="L27" s="61"/>
      <c r="M27" s="61"/>
      <c r="N27" s="61"/>
      <c r="O27" s="61"/>
      <c r="P27" s="61"/>
      <c r="Q27" s="61"/>
      <c r="R27" s="61"/>
      <c r="S27" s="61"/>
      <c r="T27" s="61"/>
      <c r="U27" s="61"/>
      <c r="V27" s="61"/>
    </row>
    <row r="28" spans="1:22" x14ac:dyDescent="0.25">
      <c r="A28" s="61"/>
      <c r="B28" s="61"/>
      <c r="C28" s="61"/>
      <c r="D28" s="61"/>
      <c r="E28" s="61"/>
      <c r="F28" s="61"/>
      <c r="G28" s="61"/>
      <c r="H28" s="61"/>
      <c r="I28" s="61"/>
      <c r="J28" s="61"/>
      <c r="K28" s="61"/>
      <c r="L28" s="61"/>
      <c r="M28" s="61"/>
      <c r="N28" s="61"/>
      <c r="O28" s="61"/>
      <c r="P28" s="61"/>
      <c r="Q28" s="61"/>
      <c r="R28" s="61"/>
      <c r="S28" s="61"/>
      <c r="T28" s="61"/>
      <c r="U28" s="61"/>
      <c r="V28" s="61"/>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Invulinstructies</vt:lpstr>
      <vt:lpstr>Tab 1 - Prijsopgave Huur &amp; Koop</vt:lpstr>
      <vt:lpstr>Tab 2 - Kortingspercentages </vt:lpstr>
    </vt:vector>
  </TitlesOfParts>
  <Company>Ministerie van Veiligheid en Justitie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Leek, Jacqueline van der</dc:creator>
  <cp:lastModifiedBy>Greijer, Lucien</cp:lastModifiedBy>
  <cp:lastPrinted>2017-07-20T11:24:12Z</cp:lastPrinted>
  <dcterms:created xsi:type="dcterms:W3CDTF">2017-03-09T10:32:48Z</dcterms:created>
  <dcterms:modified xsi:type="dcterms:W3CDTF">2025-03-28T07:24:49Z</dcterms:modified>
</cp:coreProperties>
</file>