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ocal_P059318\INetCache\Content.Outlook\Y063HH07\"/>
    </mc:Choice>
  </mc:AlternateContent>
  <xr:revisionPtr revIDLastSave="0" documentId="8_{1FC4DFEE-3D5D-4CC8-86AA-3E59D637BA32}" xr6:coauthVersionLast="47" xr6:coauthVersionMax="47" xr10:uidLastSave="{00000000-0000-0000-0000-000000000000}"/>
  <bookViews>
    <workbookView xWindow="28680" yWindow="-120" windowWidth="29040" windowHeight="17640" activeTab="4" xr2:uid="{722986FC-D3C0-4174-861D-A839E8FC82DD}"/>
  </bookViews>
  <sheets>
    <sheet name="1. loc AMC" sheetId="11" r:id="rId1"/>
    <sheet name="2. loc VUmc" sheetId="4" r:id="rId2"/>
    <sheet name="3. Spoedzending" sheetId="13" r:id="rId3"/>
    <sheet name="4. Ritprijs" sheetId="14" r:id="rId4"/>
    <sheet name="5.Totaalblad" sheetId="12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11" l="1"/>
  <c r="J7" i="11"/>
  <c r="G2031" i="4"/>
  <c r="G2034" i="11"/>
  <c r="D18" i="12"/>
  <c r="D14" i="12"/>
  <c r="B14" i="12"/>
  <c r="B8" i="12"/>
  <c r="B7" i="12"/>
  <c r="J8" i="11"/>
  <c r="J9" i="11"/>
  <c r="J2017" i="11"/>
  <c r="J21" i="11"/>
  <c r="J24" i="11"/>
  <c r="J10" i="11"/>
  <c r="J11" i="11"/>
  <c r="J12" i="11"/>
  <c r="J13" i="11"/>
  <c r="J14" i="11"/>
  <c r="J15" i="11"/>
  <c r="J16" i="11"/>
  <c r="J17" i="11"/>
  <c r="J18" i="11"/>
  <c r="J19" i="11"/>
  <c r="J20" i="11"/>
  <c r="J22" i="11"/>
  <c r="J23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93" i="11"/>
  <c r="J94" i="11"/>
  <c r="J95" i="11"/>
  <c r="J96" i="11"/>
  <c r="J97" i="11"/>
  <c r="J98" i="11"/>
  <c r="J99" i="11"/>
  <c r="J100" i="11"/>
  <c r="J101" i="11"/>
  <c r="J102" i="11"/>
  <c r="J103" i="11"/>
  <c r="J104" i="11"/>
  <c r="J105" i="11"/>
  <c r="J106" i="11"/>
  <c r="J107" i="11"/>
  <c r="J108" i="11"/>
  <c r="J109" i="11"/>
  <c r="J110" i="11"/>
  <c r="J111" i="11"/>
  <c r="J112" i="11"/>
  <c r="J113" i="11"/>
  <c r="J114" i="11"/>
  <c r="J115" i="11"/>
  <c r="J116" i="11"/>
  <c r="J117" i="11"/>
  <c r="J118" i="11"/>
  <c r="J119" i="11"/>
  <c r="J120" i="11"/>
  <c r="J121" i="11"/>
  <c r="J122" i="11"/>
  <c r="J123" i="11"/>
  <c r="J124" i="11"/>
  <c r="J125" i="11"/>
  <c r="J126" i="11"/>
  <c r="J127" i="11"/>
  <c r="J128" i="11"/>
  <c r="J129" i="11"/>
  <c r="J130" i="11"/>
  <c r="J131" i="11"/>
  <c r="J132" i="11"/>
  <c r="J133" i="11"/>
  <c r="J134" i="11"/>
  <c r="J135" i="11"/>
  <c r="J136" i="11"/>
  <c r="J137" i="11"/>
  <c r="J138" i="11"/>
  <c r="J139" i="11"/>
  <c r="J140" i="11"/>
  <c r="J141" i="11"/>
  <c r="J142" i="11"/>
  <c r="J143" i="11"/>
  <c r="J144" i="11"/>
  <c r="J145" i="11"/>
  <c r="J146" i="11"/>
  <c r="J147" i="11"/>
  <c r="J148" i="11"/>
  <c r="J149" i="11"/>
  <c r="J150" i="11"/>
  <c r="J151" i="11"/>
  <c r="J152" i="11"/>
  <c r="J153" i="11"/>
  <c r="J154" i="11"/>
  <c r="J155" i="11"/>
  <c r="J156" i="11"/>
  <c r="J157" i="11"/>
  <c r="J158" i="11"/>
  <c r="J159" i="11"/>
  <c r="J160" i="11"/>
  <c r="J161" i="11"/>
  <c r="J162" i="11"/>
  <c r="J163" i="11"/>
  <c r="J164" i="11"/>
  <c r="J165" i="11"/>
  <c r="J166" i="11"/>
  <c r="J167" i="11"/>
  <c r="J168" i="11"/>
  <c r="J169" i="11"/>
  <c r="J170" i="11"/>
  <c r="J171" i="11"/>
  <c r="J172" i="11"/>
  <c r="J173" i="11"/>
  <c r="J174" i="11"/>
  <c r="J175" i="11"/>
  <c r="J176" i="11"/>
  <c r="J177" i="11"/>
  <c r="J178" i="11"/>
  <c r="J179" i="11"/>
  <c r="J180" i="11"/>
  <c r="J181" i="11"/>
  <c r="J182" i="11"/>
  <c r="J183" i="11"/>
  <c r="J184" i="11"/>
  <c r="J185" i="11"/>
  <c r="J186" i="11"/>
  <c r="J187" i="11"/>
  <c r="J188" i="11"/>
  <c r="J189" i="11"/>
  <c r="J190" i="11"/>
  <c r="J191" i="11"/>
  <c r="J192" i="11"/>
  <c r="J193" i="11"/>
  <c r="J194" i="11"/>
  <c r="J195" i="11"/>
  <c r="J196" i="11"/>
  <c r="J197" i="11"/>
  <c r="J198" i="11"/>
  <c r="J199" i="11"/>
  <c r="J200" i="11"/>
  <c r="J201" i="11"/>
  <c r="J202" i="11"/>
  <c r="J203" i="11"/>
  <c r="J204" i="11"/>
  <c r="J205" i="11"/>
  <c r="J206" i="11"/>
  <c r="J207" i="11"/>
  <c r="J208" i="11"/>
  <c r="J209" i="11"/>
  <c r="J210" i="11"/>
  <c r="J211" i="11"/>
  <c r="J212" i="11"/>
  <c r="J213" i="11"/>
  <c r="J214" i="11"/>
  <c r="J215" i="11"/>
  <c r="J216" i="11"/>
  <c r="J217" i="11"/>
  <c r="J218" i="11"/>
  <c r="J219" i="11"/>
  <c r="J220" i="11"/>
  <c r="J221" i="11"/>
  <c r="J222" i="11"/>
  <c r="J223" i="11"/>
  <c r="J224" i="11"/>
  <c r="J225" i="11"/>
  <c r="J226" i="11"/>
  <c r="J227" i="11"/>
  <c r="J228" i="11"/>
  <c r="J229" i="11"/>
  <c r="J230" i="11"/>
  <c r="J231" i="11"/>
  <c r="J232" i="11"/>
  <c r="J233" i="11"/>
  <c r="J234" i="11"/>
  <c r="J235" i="11"/>
  <c r="J236" i="11"/>
  <c r="J237" i="11"/>
  <c r="J238" i="11"/>
  <c r="J239" i="11"/>
  <c r="J240" i="11"/>
  <c r="J241" i="11"/>
  <c r="J242" i="11"/>
  <c r="J243" i="11"/>
  <c r="J244" i="11"/>
  <c r="J245" i="11"/>
  <c r="J246" i="11"/>
  <c r="J247" i="11"/>
  <c r="J248" i="11"/>
  <c r="J249" i="11"/>
  <c r="J250" i="11"/>
  <c r="J251" i="11"/>
  <c r="J252" i="11"/>
  <c r="J253" i="11"/>
  <c r="J254" i="11"/>
  <c r="J255" i="11"/>
  <c r="J256" i="11"/>
  <c r="J257" i="11"/>
  <c r="J258" i="11"/>
  <c r="J259" i="11"/>
  <c r="J260" i="11"/>
  <c r="J261" i="11"/>
  <c r="J262" i="11"/>
  <c r="J263" i="11"/>
  <c r="J264" i="11"/>
  <c r="J265" i="11"/>
  <c r="J266" i="11"/>
  <c r="J267" i="11"/>
  <c r="J268" i="11"/>
  <c r="J269" i="11"/>
  <c r="J270" i="11"/>
  <c r="J271" i="11"/>
  <c r="J272" i="11"/>
  <c r="J273" i="11"/>
  <c r="J274" i="11"/>
  <c r="J275" i="11"/>
  <c r="J276" i="11"/>
  <c r="J277" i="11"/>
  <c r="J278" i="11"/>
  <c r="J279" i="11"/>
  <c r="J280" i="11"/>
  <c r="J281" i="11"/>
  <c r="J282" i="11"/>
  <c r="J283" i="11"/>
  <c r="J284" i="11"/>
  <c r="J285" i="11"/>
  <c r="J286" i="11"/>
  <c r="J287" i="11"/>
  <c r="J288" i="11"/>
  <c r="J289" i="11"/>
  <c r="J290" i="11"/>
  <c r="J291" i="11"/>
  <c r="J292" i="11"/>
  <c r="J293" i="11"/>
  <c r="J294" i="11"/>
  <c r="J295" i="11"/>
  <c r="J296" i="11"/>
  <c r="J297" i="11"/>
  <c r="J298" i="11"/>
  <c r="J299" i="11"/>
  <c r="J300" i="11"/>
  <c r="J301" i="11"/>
  <c r="J302" i="11"/>
  <c r="J303" i="11"/>
  <c r="J304" i="11"/>
  <c r="J305" i="11"/>
  <c r="J306" i="11"/>
  <c r="J307" i="11"/>
  <c r="J308" i="11"/>
  <c r="J309" i="11"/>
  <c r="J310" i="11"/>
  <c r="J311" i="11"/>
  <c r="J312" i="11"/>
  <c r="J313" i="11"/>
  <c r="J314" i="11"/>
  <c r="J315" i="11"/>
  <c r="J316" i="11"/>
  <c r="J317" i="11"/>
  <c r="J318" i="11"/>
  <c r="J319" i="11"/>
  <c r="J320" i="11"/>
  <c r="J321" i="11"/>
  <c r="J322" i="11"/>
  <c r="J323" i="11"/>
  <c r="J324" i="11"/>
  <c r="J325" i="11"/>
  <c r="J326" i="11"/>
  <c r="J327" i="11"/>
  <c r="J328" i="11"/>
  <c r="J329" i="11"/>
  <c r="J330" i="11"/>
  <c r="J331" i="11"/>
  <c r="J332" i="11"/>
  <c r="J333" i="11"/>
  <c r="J334" i="11"/>
  <c r="J335" i="11"/>
  <c r="J336" i="11"/>
  <c r="J337" i="11"/>
  <c r="J338" i="11"/>
  <c r="J339" i="11"/>
  <c r="J340" i="11"/>
  <c r="J341" i="11"/>
  <c r="J342" i="11"/>
  <c r="J343" i="11"/>
  <c r="J344" i="11"/>
  <c r="J345" i="11"/>
  <c r="J346" i="11"/>
  <c r="J347" i="11"/>
  <c r="J348" i="11"/>
  <c r="J349" i="11"/>
  <c r="J350" i="11"/>
  <c r="J351" i="11"/>
  <c r="J352" i="11"/>
  <c r="J353" i="11"/>
  <c r="J354" i="11"/>
  <c r="J355" i="11"/>
  <c r="J356" i="11"/>
  <c r="J357" i="11"/>
  <c r="J358" i="11"/>
  <c r="J359" i="11"/>
  <c r="J360" i="11"/>
  <c r="J361" i="11"/>
  <c r="J362" i="11"/>
  <c r="J363" i="11"/>
  <c r="J364" i="11"/>
  <c r="J365" i="11"/>
  <c r="J366" i="11"/>
  <c r="J367" i="11"/>
  <c r="J368" i="11"/>
  <c r="J369" i="11"/>
  <c r="J370" i="11"/>
  <c r="J371" i="11"/>
  <c r="J372" i="11"/>
  <c r="J373" i="11"/>
  <c r="J374" i="11"/>
  <c r="J375" i="11"/>
  <c r="J376" i="11"/>
  <c r="J377" i="11"/>
  <c r="J378" i="11"/>
  <c r="J379" i="11"/>
  <c r="J380" i="11"/>
  <c r="J381" i="11"/>
  <c r="J382" i="11"/>
  <c r="J383" i="11"/>
  <c r="J384" i="11"/>
  <c r="J385" i="11"/>
  <c r="J386" i="11"/>
  <c r="J387" i="11"/>
  <c r="J388" i="11"/>
  <c r="J389" i="11"/>
  <c r="J390" i="11"/>
  <c r="J391" i="11"/>
  <c r="J392" i="11"/>
  <c r="J393" i="11"/>
  <c r="J394" i="11"/>
  <c r="J395" i="11"/>
  <c r="J396" i="11"/>
  <c r="J397" i="11"/>
  <c r="J398" i="11"/>
  <c r="J399" i="11"/>
  <c r="J400" i="11"/>
  <c r="J401" i="11"/>
  <c r="J402" i="11"/>
  <c r="J403" i="11"/>
  <c r="J404" i="11"/>
  <c r="J405" i="11"/>
  <c r="J406" i="11"/>
  <c r="J407" i="11"/>
  <c r="J408" i="11"/>
  <c r="J409" i="11"/>
  <c r="J410" i="11"/>
  <c r="J411" i="11"/>
  <c r="J412" i="11"/>
  <c r="J413" i="11"/>
  <c r="J414" i="11"/>
  <c r="J415" i="11"/>
  <c r="J416" i="11"/>
  <c r="J417" i="11"/>
  <c r="J418" i="11"/>
  <c r="J419" i="11"/>
  <c r="J420" i="11"/>
  <c r="J421" i="11"/>
  <c r="J422" i="11"/>
  <c r="J423" i="11"/>
  <c r="J424" i="11"/>
  <c r="J425" i="11"/>
  <c r="J426" i="11"/>
  <c r="J427" i="11"/>
  <c r="J428" i="11"/>
  <c r="J429" i="11"/>
  <c r="J430" i="11"/>
  <c r="J431" i="11"/>
  <c r="J432" i="11"/>
  <c r="J433" i="11"/>
  <c r="J434" i="11"/>
  <c r="J435" i="11"/>
  <c r="J436" i="11"/>
  <c r="J437" i="11"/>
  <c r="J438" i="11"/>
  <c r="J439" i="11"/>
  <c r="J440" i="11"/>
  <c r="J441" i="11"/>
  <c r="J442" i="11"/>
  <c r="J443" i="11"/>
  <c r="J444" i="11"/>
  <c r="J445" i="11"/>
  <c r="J446" i="11"/>
  <c r="J447" i="11"/>
  <c r="J448" i="11"/>
  <c r="J449" i="11"/>
  <c r="J450" i="11"/>
  <c r="J451" i="11"/>
  <c r="J452" i="11"/>
  <c r="J453" i="11"/>
  <c r="J454" i="11"/>
  <c r="J455" i="11"/>
  <c r="J456" i="11"/>
  <c r="J457" i="11"/>
  <c r="J458" i="11"/>
  <c r="J459" i="11"/>
  <c r="J460" i="11"/>
  <c r="J461" i="11"/>
  <c r="J462" i="11"/>
  <c r="J463" i="11"/>
  <c r="J464" i="11"/>
  <c r="J465" i="11"/>
  <c r="J466" i="11"/>
  <c r="J467" i="11"/>
  <c r="J468" i="11"/>
  <c r="J469" i="11"/>
  <c r="J470" i="11"/>
  <c r="J471" i="11"/>
  <c r="J472" i="11"/>
  <c r="J473" i="11"/>
  <c r="J474" i="11"/>
  <c r="J475" i="11"/>
  <c r="J476" i="11"/>
  <c r="J477" i="11"/>
  <c r="J478" i="11"/>
  <c r="J479" i="11"/>
  <c r="J480" i="11"/>
  <c r="J481" i="11"/>
  <c r="J482" i="11"/>
  <c r="J483" i="11"/>
  <c r="J484" i="11"/>
  <c r="J485" i="11"/>
  <c r="J486" i="11"/>
  <c r="J487" i="11"/>
  <c r="J488" i="11"/>
  <c r="J489" i="11"/>
  <c r="J490" i="11"/>
  <c r="J491" i="11"/>
  <c r="J492" i="11"/>
  <c r="J493" i="11"/>
  <c r="J494" i="11"/>
  <c r="J495" i="11"/>
  <c r="J496" i="11"/>
  <c r="J497" i="11"/>
  <c r="J498" i="11"/>
  <c r="J499" i="11"/>
  <c r="J500" i="11"/>
  <c r="J501" i="11"/>
  <c r="J502" i="11"/>
  <c r="J503" i="11"/>
  <c r="J504" i="11"/>
  <c r="J505" i="11"/>
  <c r="J506" i="11"/>
  <c r="J507" i="11"/>
  <c r="J508" i="11"/>
  <c r="J509" i="11"/>
  <c r="J510" i="11"/>
  <c r="J511" i="11"/>
  <c r="J512" i="11"/>
  <c r="J513" i="11"/>
  <c r="J514" i="11"/>
  <c r="J515" i="11"/>
  <c r="J516" i="11"/>
  <c r="J517" i="11"/>
  <c r="J518" i="11"/>
  <c r="J519" i="11"/>
  <c r="J520" i="11"/>
  <c r="J521" i="11"/>
  <c r="J522" i="11"/>
  <c r="J523" i="11"/>
  <c r="J524" i="11"/>
  <c r="J525" i="11"/>
  <c r="J526" i="11"/>
  <c r="J527" i="11"/>
  <c r="J528" i="11"/>
  <c r="J529" i="11"/>
  <c r="J530" i="11"/>
  <c r="J531" i="11"/>
  <c r="J532" i="11"/>
  <c r="J533" i="11"/>
  <c r="J534" i="11"/>
  <c r="J535" i="11"/>
  <c r="J536" i="11"/>
  <c r="J537" i="11"/>
  <c r="J538" i="11"/>
  <c r="J539" i="11"/>
  <c r="J540" i="11"/>
  <c r="J541" i="11"/>
  <c r="J542" i="11"/>
  <c r="J543" i="11"/>
  <c r="J544" i="11"/>
  <c r="J545" i="11"/>
  <c r="J546" i="11"/>
  <c r="J547" i="11"/>
  <c r="J548" i="11"/>
  <c r="J549" i="11"/>
  <c r="J550" i="11"/>
  <c r="J551" i="11"/>
  <c r="J552" i="11"/>
  <c r="J553" i="11"/>
  <c r="J554" i="11"/>
  <c r="J555" i="11"/>
  <c r="J556" i="11"/>
  <c r="J557" i="11"/>
  <c r="J558" i="11"/>
  <c r="J559" i="11"/>
  <c r="J560" i="11"/>
  <c r="J561" i="11"/>
  <c r="J562" i="11"/>
  <c r="J563" i="11"/>
  <c r="J564" i="11"/>
  <c r="J565" i="11"/>
  <c r="J566" i="11"/>
  <c r="J567" i="11"/>
  <c r="J568" i="11"/>
  <c r="J569" i="11"/>
  <c r="J570" i="11"/>
  <c r="J571" i="11"/>
  <c r="J572" i="11"/>
  <c r="J573" i="11"/>
  <c r="J574" i="11"/>
  <c r="J575" i="11"/>
  <c r="J576" i="11"/>
  <c r="J577" i="11"/>
  <c r="J578" i="11"/>
  <c r="J579" i="11"/>
  <c r="J580" i="11"/>
  <c r="J581" i="11"/>
  <c r="J582" i="11"/>
  <c r="J583" i="11"/>
  <c r="J584" i="11"/>
  <c r="J585" i="11"/>
  <c r="J586" i="11"/>
  <c r="J587" i="11"/>
  <c r="J588" i="11"/>
  <c r="J589" i="11"/>
  <c r="J590" i="11"/>
  <c r="J591" i="11"/>
  <c r="J592" i="11"/>
  <c r="J593" i="11"/>
  <c r="J594" i="11"/>
  <c r="J595" i="11"/>
  <c r="J596" i="11"/>
  <c r="J597" i="11"/>
  <c r="J598" i="11"/>
  <c r="J599" i="11"/>
  <c r="J600" i="11"/>
  <c r="J601" i="11"/>
  <c r="J602" i="11"/>
  <c r="J603" i="11"/>
  <c r="J604" i="11"/>
  <c r="J605" i="11"/>
  <c r="J606" i="11"/>
  <c r="J607" i="11"/>
  <c r="J608" i="11"/>
  <c r="J609" i="11"/>
  <c r="J610" i="11"/>
  <c r="J611" i="11"/>
  <c r="J612" i="11"/>
  <c r="J613" i="11"/>
  <c r="J614" i="11"/>
  <c r="J615" i="11"/>
  <c r="J616" i="11"/>
  <c r="J617" i="11"/>
  <c r="J618" i="11"/>
  <c r="J619" i="11"/>
  <c r="J620" i="11"/>
  <c r="J621" i="11"/>
  <c r="J622" i="11"/>
  <c r="J623" i="11"/>
  <c r="J624" i="11"/>
  <c r="J625" i="11"/>
  <c r="J626" i="11"/>
  <c r="J627" i="11"/>
  <c r="J628" i="11"/>
  <c r="J629" i="11"/>
  <c r="J630" i="11"/>
  <c r="J631" i="11"/>
  <c r="J632" i="11"/>
  <c r="J633" i="11"/>
  <c r="J634" i="11"/>
  <c r="J635" i="11"/>
  <c r="J636" i="11"/>
  <c r="J637" i="11"/>
  <c r="J638" i="11"/>
  <c r="J639" i="11"/>
  <c r="J640" i="11"/>
  <c r="J641" i="11"/>
  <c r="J642" i="11"/>
  <c r="J643" i="11"/>
  <c r="J644" i="11"/>
  <c r="J645" i="11"/>
  <c r="J646" i="11"/>
  <c r="J647" i="11"/>
  <c r="J648" i="11"/>
  <c r="J649" i="11"/>
  <c r="J650" i="11"/>
  <c r="J651" i="11"/>
  <c r="J652" i="11"/>
  <c r="J653" i="11"/>
  <c r="J654" i="11"/>
  <c r="J655" i="11"/>
  <c r="J656" i="11"/>
  <c r="J657" i="11"/>
  <c r="J658" i="11"/>
  <c r="J659" i="11"/>
  <c r="J660" i="11"/>
  <c r="J661" i="11"/>
  <c r="J662" i="11"/>
  <c r="J663" i="11"/>
  <c r="J664" i="11"/>
  <c r="J665" i="11"/>
  <c r="J666" i="11"/>
  <c r="J667" i="11"/>
  <c r="J668" i="11"/>
  <c r="J669" i="11"/>
  <c r="J670" i="11"/>
  <c r="J671" i="11"/>
  <c r="J672" i="11"/>
  <c r="J673" i="11"/>
  <c r="J674" i="11"/>
  <c r="J675" i="11"/>
  <c r="J676" i="11"/>
  <c r="J677" i="11"/>
  <c r="J678" i="11"/>
  <c r="J679" i="11"/>
  <c r="J680" i="11"/>
  <c r="J681" i="11"/>
  <c r="J682" i="11"/>
  <c r="J683" i="11"/>
  <c r="J684" i="11"/>
  <c r="J685" i="11"/>
  <c r="J686" i="11"/>
  <c r="J687" i="11"/>
  <c r="J688" i="11"/>
  <c r="J689" i="11"/>
  <c r="J690" i="11"/>
  <c r="J691" i="11"/>
  <c r="J692" i="11"/>
  <c r="J693" i="11"/>
  <c r="J694" i="11"/>
  <c r="J695" i="11"/>
  <c r="J696" i="11"/>
  <c r="J697" i="11"/>
  <c r="J698" i="11"/>
  <c r="J699" i="11"/>
  <c r="J700" i="11"/>
  <c r="J701" i="11"/>
  <c r="J702" i="11"/>
  <c r="J703" i="11"/>
  <c r="J704" i="11"/>
  <c r="J705" i="11"/>
  <c r="J706" i="11"/>
  <c r="J707" i="11"/>
  <c r="J708" i="11"/>
  <c r="J709" i="11"/>
  <c r="J710" i="11"/>
  <c r="J711" i="11"/>
  <c r="J712" i="11"/>
  <c r="J713" i="11"/>
  <c r="J714" i="11"/>
  <c r="J715" i="11"/>
  <c r="J716" i="11"/>
  <c r="J717" i="11"/>
  <c r="J718" i="11"/>
  <c r="J719" i="11"/>
  <c r="J720" i="11"/>
  <c r="J721" i="11"/>
  <c r="J722" i="11"/>
  <c r="J723" i="11"/>
  <c r="J724" i="11"/>
  <c r="J725" i="11"/>
  <c r="J726" i="11"/>
  <c r="J727" i="11"/>
  <c r="J728" i="11"/>
  <c r="J729" i="11"/>
  <c r="J730" i="11"/>
  <c r="J731" i="11"/>
  <c r="J732" i="11"/>
  <c r="J733" i="11"/>
  <c r="J734" i="11"/>
  <c r="J735" i="11"/>
  <c r="J736" i="11"/>
  <c r="J737" i="11"/>
  <c r="J738" i="11"/>
  <c r="J739" i="11"/>
  <c r="J740" i="11"/>
  <c r="J741" i="11"/>
  <c r="J742" i="11"/>
  <c r="J743" i="11"/>
  <c r="J744" i="11"/>
  <c r="J745" i="11"/>
  <c r="J746" i="11"/>
  <c r="J747" i="11"/>
  <c r="J748" i="11"/>
  <c r="J749" i="11"/>
  <c r="J750" i="11"/>
  <c r="J751" i="11"/>
  <c r="J752" i="11"/>
  <c r="J753" i="11"/>
  <c r="J754" i="11"/>
  <c r="J755" i="11"/>
  <c r="J756" i="11"/>
  <c r="J757" i="11"/>
  <c r="J758" i="11"/>
  <c r="J759" i="11"/>
  <c r="J760" i="11"/>
  <c r="J761" i="11"/>
  <c r="J762" i="11"/>
  <c r="J763" i="11"/>
  <c r="J764" i="11"/>
  <c r="J765" i="11"/>
  <c r="J766" i="11"/>
  <c r="J767" i="11"/>
  <c r="J768" i="11"/>
  <c r="J769" i="11"/>
  <c r="J770" i="11"/>
  <c r="J771" i="11"/>
  <c r="J772" i="11"/>
  <c r="J773" i="11"/>
  <c r="J774" i="11"/>
  <c r="J775" i="11"/>
  <c r="J776" i="11"/>
  <c r="J777" i="11"/>
  <c r="J778" i="11"/>
  <c r="J779" i="11"/>
  <c r="J780" i="11"/>
  <c r="J781" i="11"/>
  <c r="J782" i="11"/>
  <c r="J783" i="11"/>
  <c r="J784" i="11"/>
  <c r="J785" i="11"/>
  <c r="J786" i="11"/>
  <c r="J787" i="11"/>
  <c r="J788" i="11"/>
  <c r="J789" i="11"/>
  <c r="J790" i="11"/>
  <c r="J791" i="11"/>
  <c r="J792" i="11"/>
  <c r="J793" i="11"/>
  <c r="J794" i="11"/>
  <c r="J795" i="11"/>
  <c r="J796" i="11"/>
  <c r="J797" i="11"/>
  <c r="J798" i="11"/>
  <c r="J799" i="11"/>
  <c r="J800" i="11"/>
  <c r="J801" i="11"/>
  <c r="J802" i="11"/>
  <c r="J803" i="11"/>
  <c r="J804" i="11"/>
  <c r="J805" i="11"/>
  <c r="J806" i="11"/>
  <c r="J807" i="11"/>
  <c r="J808" i="11"/>
  <c r="J809" i="11"/>
  <c r="J810" i="11"/>
  <c r="J811" i="11"/>
  <c r="J812" i="11"/>
  <c r="J813" i="11"/>
  <c r="J814" i="11"/>
  <c r="J815" i="11"/>
  <c r="J816" i="11"/>
  <c r="J817" i="11"/>
  <c r="J818" i="11"/>
  <c r="J819" i="11"/>
  <c r="J820" i="11"/>
  <c r="J821" i="11"/>
  <c r="J822" i="11"/>
  <c r="J823" i="11"/>
  <c r="J824" i="11"/>
  <c r="J825" i="11"/>
  <c r="J826" i="11"/>
  <c r="J827" i="11"/>
  <c r="J828" i="11"/>
  <c r="J829" i="11"/>
  <c r="J830" i="11"/>
  <c r="J831" i="11"/>
  <c r="J832" i="11"/>
  <c r="J833" i="11"/>
  <c r="J834" i="11"/>
  <c r="J835" i="11"/>
  <c r="J836" i="11"/>
  <c r="J837" i="11"/>
  <c r="J838" i="11"/>
  <c r="J839" i="11"/>
  <c r="J840" i="11"/>
  <c r="J841" i="11"/>
  <c r="J842" i="11"/>
  <c r="J843" i="11"/>
  <c r="J844" i="11"/>
  <c r="J845" i="11"/>
  <c r="J846" i="11"/>
  <c r="J847" i="11"/>
  <c r="J848" i="11"/>
  <c r="J849" i="11"/>
  <c r="J850" i="11"/>
  <c r="J851" i="11"/>
  <c r="J852" i="11"/>
  <c r="J853" i="11"/>
  <c r="J854" i="11"/>
  <c r="J855" i="11"/>
  <c r="J856" i="11"/>
  <c r="J857" i="11"/>
  <c r="J858" i="11"/>
  <c r="J859" i="11"/>
  <c r="J860" i="11"/>
  <c r="J861" i="11"/>
  <c r="J862" i="11"/>
  <c r="J863" i="11"/>
  <c r="J864" i="11"/>
  <c r="J865" i="11"/>
  <c r="J866" i="11"/>
  <c r="J867" i="11"/>
  <c r="J868" i="11"/>
  <c r="J869" i="11"/>
  <c r="J870" i="11"/>
  <c r="J871" i="11"/>
  <c r="J872" i="11"/>
  <c r="J873" i="11"/>
  <c r="J874" i="11"/>
  <c r="J875" i="11"/>
  <c r="J876" i="11"/>
  <c r="J877" i="11"/>
  <c r="J878" i="11"/>
  <c r="J879" i="11"/>
  <c r="J880" i="11"/>
  <c r="J881" i="11"/>
  <c r="J882" i="11"/>
  <c r="J883" i="11"/>
  <c r="J884" i="11"/>
  <c r="J885" i="11"/>
  <c r="J886" i="11"/>
  <c r="J887" i="11"/>
  <c r="J888" i="11"/>
  <c r="J889" i="11"/>
  <c r="J890" i="11"/>
  <c r="J891" i="11"/>
  <c r="J892" i="11"/>
  <c r="J893" i="11"/>
  <c r="J894" i="11"/>
  <c r="J895" i="11"/>
  <c r="J896" i="11"/>
  <c r="J897" i="11"/>
  <c r="J898" i="11"/>
  <c r="J899" i="11"/>
  <c r="J900" i="11"/>
  <c r="J901" i="11"/>
  <c r="J902" i="11"/>
  <c r="J903" i="11"/>
  <c r="J904" i="11"/>
  <c r="J905" i="11"/>
  <c r="J906" i="11"/>
  <c r="J907" i="11"/>
  <c r="J908" i="11"/>
  <c r="J909" i="11"/>
  <c r="J910" i="11"/>
  <c r="J911" i="11"/>
  <c r="J912" i="11"/>
  <c r="J913" i="11"/>
  <c r="J914" i="11"/>
  <c r="J915" i="11"/>
  <c r="J916" i="11"/>
  <c r="J917" i="11"/>
  <c r="J918" i="11"/>
  <c r="J919" i="11"/>
  <c r="J920" i="11"/>
  <c r="J921" i="11"/>
  <c r="J922" i="11"/>
  <c r="J923" i="11"/>
  <c r="J924" i="11"/>
  <c r="J925" i="11"/>
  <c r="J926" i="11"/>
  <c r="J927" i="11"/>
  <c r="J928" i="11"/>
  <c r="J929" i="11"/>
  <c r="J930" i="11"/>
  <c r="J931" i="11"/>
  <c r="J932" i="11"/>
  <c r="J933" i="11"/>
  <c r="J934" i="11"/>
  <c r="J935" i="11"/>
  <c r="J936" i="11"/>
  <c r="J937" i="11"/>
  <c r="J938" i="11"/>
  <c r="J939" i="11"/>
  <c r="J940" i="11"/>
  <c r="J941" i="11"/>
  <c r="J942" i="11"/>
  <c r="J943" i="11"/>
  <c r="J944" i="11"/>
  <c r="J945" i="11"/>
  <c r="J946" i="11"/>
  <c r="J947" i="11"/>
  <c r="J948" i="11"/>
  <c r="J949" i="11"/>
  <c r="J950" i="11"/>
  <c r="J951" i="11"/>
  <c r="J952" i="11"/>
  <c r="J953" i="11"/>
  <c r="J954" i="11"/>
  <c r="J955" i="11"/>
  <c r="J956" i="11"/>
  <c r="J957" i="11"/>
  <c r="J958" i="11"/>
  <c r="J959" i="11"/>
  <c r="J960" i="11"/>
  <c r="J961" i="11"/>
  <c r="J962" i="11"/>
  <c r="J963" i="11"/>
  <c r="J964" i="11"/>
  <c r="J965" i="11"/>
  <c r="J966" i="11"/>
  <c r="J967" i="11"/>
  <c r="J968" i="11"/>
  <c r="J969" i="11"/>
  <c r="J970" i="11"/>
  <c r="J971" i="11"/>
  <c r="J972" i="11"/>
  <c r="J973" i="11"/>
  <c r="J974" i="11"/>
  <c r="J975" i="11"/>
  <c r="J976" i="11"/>
  <c r="J977" i="11"/>
  <c r="J978" i="11"/>
  <c r="J979" i="11"/>
  <c r="J980" i="11"/>
  <c r="J981" i="11"/>
  <c r="J982" i="11"/>
  <c r="J983" i="11"/>
  <c r="J984" i="11"/>
  <c r="J985" i="11"/>
  <c r="J986" i="11"/>
  <c r="J987" i="11"/>
  <c r="J988" i="11"/>
  <c r="J989" i="11"/>
  <c r="J990" i="11"/>
  <c r="J991" i="11"/>
  <c r="J992" i="11"/>
  <c r="J993" i="11"/>
  <c r="J994" i="11"/>
  <c r="J995" i="11"/>
  <c r="J996" i="11"/>
  <c r="J997" i="11"/>
  <c r="J998" i="11"/>
  <c r="J999" i="11"/>
  <c r="J1000" i="11"/>
  <c r="J1001" i="11"/>
  <c r="J1002" i="11"/>
  <c r="J1003" i="11"/>
  <c r="J1004" i="11"/>
  <c r="J1005" i="11"/>
  <c r="J1006" i="11"/>
  <c r="J1007" i="11"/>
  <c r="J1008" i="11"/>
  <c r="J1009" i="11"/>
  <c r="J1010" i="11"/>
  <c r="J1011" i="11"/>
  <c r="J1012" i="11"/>
  <c r="J1013" i="11"/>
  <c r="J1014" i="11"/>
  <c r="J1015" i="11"/>
  <c r="J1016" i="11"/>
  <c r="J1017" i="11"/>
  <c r="J1018" i="11"/>
  <c r="J1019" i="11"/>
  <c r="J1020" i="11"/>
  <c r="J1021" i="11"/>
  <c r="J1022" i="11"/>
  <c r="J1023" i="11"/>
  <c r="J1024" i="11"/>
  <c r="J1025" i="11"/>
  <c r="J1026" i="11"/>
  <c r="J1027" i="11"/>
  <c r="J1028" i="11"/>
  <c r="J1029" i="11"/>
  <c r="J1030" i="11"/>
  <c r="J1031" i="11"/>
  <c r="J1032" i="11"/>
  <c r="J1033" i="11"/>
  <c r="J1034" i="11"/>
  <c r="J1035" i="11"/>
  <c r="J1036" i="11"/>
  <c r="J1037" i="11"/>
  <c r="J1038" i="11"/>
  <c r="J1039" i="11"/>
  <c r="J1040" i="11"/>
  <c r="J1041" i="11"/>
  <c r="J1042" i="11"/>
  <c r="J1043" i="11"/>
  <c r="J1044" i="11"/>
  <c r="J1045" i="11"/>
  <c r="J1046" i="11"/>
  <c r="J1047" i="11"/>
  <c r="J1048" i="11"/>
  <c r="J1049" i="11"/>
  <c r="J1050" i="11"/>
  <c r="J1051" i="11"/>
  <c r="J1052" i="11"/>
  <c r="J1053" i="11"/>
  <c r="J1054" i="11"/>
  <c r="J1055" i="11"/>
  <c r="J1056" i="11"/>
  <c r="J1057" i="11"/>
  <c r="J1058" i="11"/>
  <c r="J1059" i="11"/>
  <c r="J1060" i="11"/>
  <c r="J1061" i="11"/>
  <c r="J1062" i="11"/>
  <c r="J1063" i="11"/>
  <c r="J1064" i="11"/>
  <c r="J1065" i="11"/>
  <c r="J1066" i="11"/>
  <c r="J1067" i="11"/>
  <c r="J1068" i="11"/>
  <c r="J1069" i="11"/>
  <c r="J1070" i="11"/>
  <c r="J1071" i="11"/>
  <c r="J1072" i="11"/>
  <c r="J1073" i="11"/>
  <c r="J1074" i="11"/>
  <c r="J1075" i="11"/>
  <c r="J1076" i="11"/>
  <c r="J1077" i="11"/>
  <c r="J1078" i="11"/>
  <c r="J1079" i="11"/>
  <c r="J1080" i="11"/>
  <c r="J1081" i="11"/>
  <c r="J1082" i="11"/>
  <c r="J1083" i="11"/>
  <c r="J1084" i="11"/>
  <c r="J1085" i="11"/>
  <c r="J1086" i="11"/>
  <c r="J1087" i="11"/>
  <c r="J1088" i="11"/>
  <c r="J1089" i="11"/>
  <c r="J1090" i="11"/>
  <c r="J1091" i="11"/>
  <c r="J1092" i="11"/>
  <c r="J1093" i="11"/>
  <c r="J1094" i="11"/>
  <c r="J1095" i="11"/>
  <c r="J1096" i="11"/>
  <c r="J1097" i="11"/>
  <c r="J1098" i="11"/>
  <c r="J1099" i="11"/>
  <c r="J1100" i="11"/>
  <c r="J1101" i="11"/>
  <c r="J1102" i="11"/>
  <c r="J1103" i="11"/>
  <c r="J1104" i="11"/>
  <c r="J1105" i="11"/>
  <c r="J1106" i="11"/>
  <c r="J1107" i="11"/>
  <c r="J1108" i="11"/>
  <c r="J1109" i="11"/>
  <c r="J1110" i="11"/>
  <c r="J1111" i="11"/>
  <c r="J1112" i="11"/>
  <c r="J1113" i="11"/>
  <c r="J1114" i="11"/>
  <c r="J1115" i="11"/>
  <c r="J1116" i="11"/>
  <c r="J1117" i="11"/>
  <c r="J1118" i="11"/>
  <c r="J1119" i="11"/>
  <c r="J1120" i="11"/>
  <c r="J1121" i="11"/>
  <c r="J1122" i="11"/>
  <c r="J1123" i="11"/>
  <c r="J1124" i="11"/>
  <c r="J1125" i="11"/>
  <c r="J1126" i="11"/>
  <c r="J1127" i="11"/>
  <c r="J1128" i="11"/>
  <c r="J1129" i="11"/>
  <c r="J1130" i="11"/>
  <c r="J1131" i="11"/>
  <c r="J1132" i="11"/>
  <c r="J1133" i="11"/>
  <c r="J1134" i="11"/>
  <c r="J1135" i="11"/>
  <c r="J1136" i="11"/>
  <c r="J1137" i="11"/>
  <c r="J1138" i="11"/>
  <c r="J1139" i="11"/>
  <c r="J1140" i="11"/>
  <c r="J1141" i="11"/>
  <c r="J1142" i="11"/>
  <c r="J1143" i="11"/>
  <c r="J1144" i="11"/>
  <c r="J1145" i="11"/>
  <c r="J1146" i="11"/>
  <c r="J1147" i="11"/>
  <c r="J1148" i="11"/>
  <c r="J1149" i="11"/>
  <c r="J1150" i="11"/>
  <c r="J1151" i="11"/>
  <c r="J1152" i="11"/>
  <c r="J1153" i="11"/>
  <c r="J1154" i="11"/>
  <c r="J1155" i="11"/>
  <c r="J1156" i="11"/>
  <c r="J1157" i="11"/>
  <c r="J1158" i="11"/>
  <c r="J1159" i="11"/>
  <c r="J1160" i="11"/>
  <c r="J1161" i="11"/>
  <c r="J1162" i="11"/>
  <c r="J1163" i="11"/>
  <c r="J1164" i="11"/>
  <c r="J1165" i="11"/>
  <c r="J1166" i="11"/>
  <c r="J1167" i="11"/>
  <c r="J1168" i="11"/>
  <c r="J1169" i="11"/>
  <c r="J1170" i="11"/>
  <c r="J1171" i="11"/>
  <c r="J1172" i="11"/>
  <c r="J1173" i="11"/>
  <c r="J1174" i="11"/>
  <c r="J1175" i="11"/>
  <c r="J1176" i="11"/>
  <c r="J1177" i="11"/>
  <c r="J1178" i="11"/>
  <c r="J1179" i="11"/>
  <c r="J1180" i="11"/>
  <c r="J1181" i="11"/>
  <c r="J1182" i="11"/>
  <c r="J1183" i="11"/>
  <c r="J1184" i="11"/>
  <c r="J1185" i="11"/>
  <c r="J1186" i="11"/>
  <c r="J1187" i="11"/>
  <c r="J1188" i="11"/>
  <c r="J1189" i="11"/>
  <c r="J1190" i="11"/>
  <c r="J1191" i="11"/>
  <c r="J1192" i="11"/>
  <c r="J1193" i="11"/>
  <c r="J1194" i="11"/>
  <c r="J1195" i="11"/>
  <c r="J1196" i="11"/>
  <c r="J1197" i="11"/>
  <c r="J1198" i="11"/>
  <c r="J1199" i="11"/>
  <c r="J1200" i="11"/>
  <c r="J1201" i="11"/>
  <c r="J1202" i="11"/>
  <c r="J1203" i="11"/>
  <c r="J1204" i="11"/>
  <c r="J1205" i="11"/>
  <c r="J1206" i="11"/>
  <c r="J1207" i="11"/>
  <c r="J1208" i="11"/>
  <c r="J1209" i="11"/>
  <c r="J1210" i="11"/>
  <c r="J1211" i="11"/>
  <c r="J1212" i="11"/>
  <c r="J1213" i="11"/>
  <c r="J1214" i="11"/>
  <c r="J1215" i="11"/>
  <c r="J1216" i="11"/>
  <c r="J1217" i="11"/>
  <c r="J1218" i="11"/>
  <c r="J1219" i="11"/>
  <c r="J1220" i="11"/>
  <c r="J1221" i="11"/>
  <c r="J1222" i="11"/>
  <c r="J1223" i="11"/>
  <c r="J1224" i="11"/>
  <c r="J1225" i="11"/>
  <c r="J1226" i="11"/>
  <c r="J1227" i="11"/>
  <c r="J1228" i="11"/>
  <c r="J1229" i="11"/>
  <c r="J1230" i="11"/>
  <c r="J1231" i="11"/>
  <c r="J1232" i="11"/>
  <c r="J1233" i="11"/>
  <c r="J1234" i="11"/>
  <c r="J1235" i="11"/>
  <c r="J1236" i="11"/>
  <c r="J1237" i="11"/>
  <c r="J1238" i="11"/>
  <c r="J1239" i="11"/>
  <c r="J1240" i="11"/>
  <c r="J1241" i="11"/>
  <c r="J1242" i="11"/>
  <c r="J1243" i="11"/>
  <c r="J1244" i="11"/>
  <c r="J1245" i="11"/>
  <c r="J1246" i="11"/>
  <c r="J1247" i="11"/>
  <c r="J1248" i="11"/>
  <c r="J1249" i="11"/>
  <c r="J1250" i="11"/>
  <c r="J1251" i="11"/>
  <c r="J1252" i="11"/>
  <c r="J1253" i="11"/>
  <c r="J1254" i="11"/>
  <c r="J1255" i="11"/>
  <c r="J1256" i="11"/>
  <c r="J1257" i="11"/>
  <c r="J1258" i="11"/>
  <c r="J1259" i="11"/>
  <c r="J1260" i="11"/>
  <c r="J1261" i="11"/>
  <c r="J1262" i="11"/>
  <c r="J1263" i="11"/>
  <c r="J1264" i="11"/>
  <c r="J1265" i="11"/>
  <c r="J1266" i="11"/>
  <c r="J1267" i="11"/>
  <c r="J1268" i="11"/>
  <c r="J1269" i="11"/>
  <c r="J1270" i="11"/>
  <c r="J1271" i="11"/>
  <c r="J1272" i="11"/>
  <c r="J1273" i="11"/>
  <c r="J1274" i="11"/>
  <c r="J1275" i="11"/>
  <c r="J1276" i="11"/>
  <c r="J1277" i="11"/>
  <c r="J1278" i="11"/>
  <c r="J1279" i="11"/>
  <c r="J1280" i="11"/>
  <c r="J1281" i="11"/>
  <c r="J1282" i="11"/>
  <c r="J1283" i="11"/>
  <c r="J1284" i="11"/>
  <c r="J1285" i="11"/>
  <c r="J1286" i="11"/>
  <c r="J1287" i="11"/>
  <c r="J1288" i="11"/>
  <c r="J1289" i="11"/>
  <c r="J1290" i="11"/>
  <c r="J1291" i="11"/>
  <c r="J1292" i="11"/>
  <c r="J1293" i="11"/>
  <c r="J1294" i="11"/>
  <c r="J1295" i="11"/>
  <c r="J1296" i="11"/>
  <c r="J1297" i="11"/>
  <c r="J1298" i="11"/>
  <c r="J1299" i="11"/>
  <c r="J1300" i="11"/>
  <c r="J1301" i="11"/>
  <c r="J1302" i="11"/>
  <c r="J1303" i="11"/>
  <c r="J1304" i="11"/>
  <c r="J1305" i="11"/>
  <c r="J1306" i="11"/>
  <c r="J1307" i="11"/>
  <c r="J1308" i="11"/>
  <c r="J1309" i="11"/>
  <c r="J1310" i="11"/>
  <c r="J1311" i="11"/>
  <c r="J1312" i="11"/>
  <c r="J1313" i="11"/>
  <c r="J1314" i="11"/>
  <c r="J1315" i="11"/>
  <c r="J1316" i="11"/>
  <c r="J1317" i="11"/>
  <c r="J1318" i="11"/>
  <c r="J1319" i="11"/>
  <c r="J1320" i="11"/>
  <c r="J1321" i="11"/>
  <c r="J1322" i="11"/>
  <c r="J1323" i="11"/>
  <c r="J1324" i="11"/>
  <c r="J1325" i="11"/>
  <c r="J1326" i="11"/>
  <c r="J1327" i="11"/>
  <c r="J1328" i="11"/>
  <c r="J1329" i="11"/>
  <c r="J1330" i="11"/>
  <c r="J1331" i="11"/>
  <c r="J1332" i="11"/>
  <c r="J1333" i="11"/>
  <c r="J1334" i="11"/>
  <c r="J1335" i="11"/>
  <c r="J1336" i="11"/>
  <c r="J1337" i="11"/>
  <c r="J1338" i="11"/>
  <c r="J1339" i="11"/>
  <c r="J1340" i="11"/>
  <c r="J1341" i="11"/>
  <c r="J1342" i="11"/>
  <c r="J1343" i="11"/>
  <c r="J1344" i="11"/>
  <c r="J1345" i="11"/>
  <c r="J1346" i="11"/>
  <c r="J1347" i="11"/>
  <c r="J1348" i="11"/>
  <c r="J1349" i="11"/>
  <c r="J1350" i="11"/>
  <c r="J1351" i="11"/>
  <c r="J1352" i="11"/>
  <c r="J1353" i="11"/>
  <c r="J1354" i="11"/>
  <c r="J1355" i="11"/>
  <c r="J1356" i="11"/>
  <c r="J1357" i="11"/>
  <c r="J1358" i="11"/>
  <c r="J1359" i="11"/>
  <c r="J1360" i="11"/>
  <c r="J1361" i="11"/>
  <c r="J1362" i="11"/>
  <c r="J1363" i="11"/>
  <c r="J1364" i="11"/>
  <c r="J1365" i="11"/>
  <c r="J1366" i="11"/>
  <c r="J1367" i="11"/>
  <c r="J1368" i="11"/>
  <c r="J1369" i="11"/>
  <c r="J1370" i="11"/>
  <c r="J1371" i="11"/>
  <c r="J1372" i="11"/>
  <c r="J1373" i="11"/>
  <c r="J1374" i="11"/>
  <c r="J1375" i="11"/>
  <c r="J1376" i="11"/>
  <c r="J1377" i="11"/>
  <c r="J1378" i="11"/>
  <c r="J1379" i="11"/>
  <c r="J1380" i="11"/>
  <c r="J1381" i="11"/>
  <c r="J1382" i="11"/>
  <c r="J1383" i="11"/>
  <c r="J1384" i="11"/>
  <c r="J1385" i="11"/>
  <c r="J1386" i="11"/>
  <c r="J1387" i="11"/>
  <c r="J1388" i="11"/>
  <c r="J1389" i="11"/>
  <c r="J1390" i="11"/>
  <c r="J1391" i="11"/>
  <c r="J1392" i="11"/>
  <c r="J1393" i="11"/>
  <c r="J1394" i="11"/>
  <c r="J1395" i="11"/>
  <c r="J1396" i="11"/>
  <c r="J1397" i="11"/>
  <c r="J1398" i="11"/>
  <c r="J1399" i="11"/>
  <c r="J1400" i="11"/>
  <c r="J1401" i="11"/>
  <c r="J1402" i="11"/>
  <c r="J1403" i="11"/>
  <c r="J1404" i="11"/>
  <c r="J1405" i="11"/>
  <c r="J1406" i="11"/>
  <c r="J1407" i="11"/>
  <c r="J1408" i="11"/>
  <c r="J1409" i="11"/>
  <c r="J1410" i="11"/>
  <c r="J1411" i="11"/>
  <c r="J1412" i="11"/>
  <c r="J1413" i="11"/>
  <c r="J1414" i="11"/>
  <c r="J1415" i="11"/>
  <c r="J1416" i="11"/>
  <c r="J1417" i="11"/>
  <c r="J1418" i="11"/>
  <c r="J1419" i="11"/>
  <c r="J1420" i="11"/>
  <c r="J1421" i="11"/>
  <c r="J1422" i="11"/>
  <c r="J1423" i="11"/>
  <c r="J1424" i="11"/>
  <c r="J1425" i="11"/>
  <c r="J1426" i="11"/>
  <c r="J1427" i="11"/>
  <c r="J1428" i="11"/>
  <c r="J1429" i="11"/>
  <c r="J1430" i="11"/>
  <c r="J1431" i="11"/>
  <c r="J1432" i="11"/>
  <c r="J1433" i="11"/>
  <c r="J1434" i="11"/>
  <c r="J1435" i="11"/>
  <c r="J1436" i="11"/>
  <c r="J1437" i="11"/>
  <c r="J1438" i="11"/>
  <c r="J1439" i="11"/>
  <c r="J1440" i="11"/>
  <c r="J1441" i="11"/>
  <c r="J1442" i="11"/>
  <c r="J1443" i="11"/>
  <c r="J1444" i="11"/>
  <c r="J1445" i="11"/>
  <c r="J1446" i="11"/>
  <c r="J1447" i="11"/>
  <c r="J1448" i="11"/>
  <c r="J1449" i="11"/>
  <c r="J1450" i="11"/>
  <c r="J1451" i="11"/>
  <c r="J1452" i="11"/>
  <c r="J1453" i="11"/>
  <c r="J1454" i="11"/>
  <c r="J1455" i="11"/>
  <c r="J1456" i="11"/>
  <c r="J1457" i="11"/>
  <c r="J1458" i="11"/>
  <c r="J1459" i="11"/>
  <c r="J1460" i="11"/>
  <c r="J1461" i="11"/>
  <c r="J1462" i="11"/>
  <c r="J1463" i="11"/>
  <c r="J1464" i="11"/>
  <c r="J1465" i="11"/>
  <c r="J1466" i="11"/>
  <c r="J1467" i="11"/>
  <c r="J1468" i="11"/>
  <c r="J1469" i="11"/>
  <c r="J1470" i="11"/>
  <c r="J1471" i="11"/>
  <c r="J1472" i="11"/>
  <c r="J1473" i="11"/>
  <c r="J1474" i="11"/>
  <c r="J1475" i="11"/>
  <c r="J1476" i="11"/>
  <c r="J1477" i="11"/>
  <c r="J1478" i="11"/>
  <c r="J1479" i="11"/>
  <c r="J1480" i="11"/>
  <c r="J1481" i="11"/>
  <c r="J1482" i="11"/>
  <c r="J1483" i="11"/>
  <c r="J1484" i="11"/>
  <c r="J1485" i="11"/>
  <c r="J1486" i="11"/>
  <c r="J1487" i="11"/>
  <c r="J1488" i="11"/>
  <c r="J1489" i="11"/>
  <c r="J1490" i="11"/>
  <c r="J1491" i="11"/>
  <c r="J1492" i="11"/>
  <c r="J1493" i="11"/>
  <c r="J1494" i="11"/>
  <c r="J1495" i="11"/>
  <c r="J1496" i="11"/>
  <c r="J1497" i="11"/>
  <c r="J1498" i="11"/>
  <c r="J1499" i="11"/>
  <c r="J1500" i="11"/>
  <c r="J1501" i="11"/>
  <c r="J1502" i="11"/>
  <c r="J1503" i="11"/>
  <c r="J1504" i="11"/>
  <c r="J1505" i="11"/>
  <c r="J1506" i="11"/>
  <c r="J1507" i="11"/>
  <c r="J1508" i="11"/>
  <c r="J1509" i="11"/>
  <c r="J1510" i="11"/>
  <c r="J1511" i="11"/>
  <c r="J1512" i="11"/>
  <c r="J1513" i="11"/>
  <c r="J1514" i="11"/>
  <c r="J1515" i="11"/>
  <c r="J1516" i="11"/>
  <c r="J1517" i="11"/>
  <c r="J1518" i="11"/>
  <c r="J1519" i="11"/>
  <c r="J1520" i="11"/>
  <c r="J1521" i="11"/>
  <c r="J1522" i="11"/>
  <c r="J1523" i="11"/>
  <c r="J1524" i="11"/>
  <c r="J1525" i="11"/>
  <c r="J1526" i="11"/>
  <c r="J1527" i="11"/>
  <c r="J1528" i="11"/>
  <c r="J1529" i="11"/>
  <c r="J1530" i="11"/>
  <c r="J1531" i="11"/>
  <c r="J1532" i="11"/>
  <c r="J1533" i="11"/>
  <c r="J1534" i="11"/>
  <c r="J1535" i="11"/>
  <c r="J1536" i="11"/>
  <c r="J1537" i="11"/>
  <c r="J1538" i="11"/>
  <c r="J1539" i="11"/>
  <c r="J1540" i="11"/>
  <c r="J1541" i="11"/>
  <c r="J1542" i="11"/>
  <c r="J1543" i="11"/>
  <c r="J1544" i="11"/>
  <c r="J1545" i="11"/>
  <c r="J1546" i="11"/>
  <c r="J1547" i="11"/>
  <c r="J1548" i="11"/>
  <c r="J1549" i="11"/>
  <c r="J1550" i="11"/>
  <c r="J1551" i="11"/>
  <c r="J1552" i="11"/>
  <c r="J1553" i="11"/>
  <c r="J1554" i="11"/>
  <c r="J1555" i="11"/>
  <c r="J1556" i="11"/>
  <c r="J1557" i="11"/>
  <c r="J1558" i="11"/>
  <c r="J1559" i="11"/>
  <c r="J1560" i="11"/>
  <c r="J1561" i="11"/>
  <c r="J1562" i="11"/>
  <c r="J1563" i="11"/>
  <c r="J1564" i="11"/>
  <c r="J1565" i="11"/>
  <c r="J1566" i="11"/>
  <c r="J1567" i="11"/>
  <c r="J1568" i="11"/>
  <c r="J1569" i="11"/>
  <c r="J1570" i="11"/>
  <c r="J1571" i="11"/>
  <c r="J1572" i="11"/>
  <c r="J1573" i="11"/>
  <c r="J1574" i="11"/>
  <c r="J1575" i="11"/>
  <c r="J1576" i="11"/>
  <c r="J1577" i="11"/>
  <c r="J1578" i="11"/>
  <c r="J1579" i="11"/>
  <c r="J1580" i="11"/>
  <c r="J1581" i="11"/>
  <c r="J1582" i="11"/>
  <c r="J1583" i="11"/>
  <c r="J1584" i="11"/>
  <c r="J1585" i="11"/>
  <c r="J1586" i="11"/>
  <c r="J1587" i="11"/>
  <c r="J1588" i="11"/>
  <c r="J1589" i="11"/>
  <c r="J1590" i="11"/>
  <c r="J1591" i="11"/>
  <c r="J1592" i="11"/>
  <c r="J1593" i="11"/>
  <c r="J1594" i="11"/>
  <c r="J1595" i="11"/>
  <c r="J1596" i="11"/>
  <c r="J1597" i="11"/>
  <c r="J1598" i="11"/>
  <c r="J1599" i="11"/>
  <c r="J1600" i="11"/>
  <c r="J1601" i="11"/>
  <c r="J1602" i="11"/>
  <c r="J1603" i="11"/>
  <c r="J1604" i="11"/>
  <c r="J1605" i="11"/>
  <c r="J1606" i="11"/>
  <c r="J1607" i="11"/>
  <c r="J1608" i="11"/>
  <c r="J1609" i="11"/>
  <c r="J1610" i="11"/>
  <c r="J1611" i="11"/>
  <c r="J1612" i="11"/>
  <c r="J1613" i="11"/>
  <c r="J1614" i="11"/>
  <c r="J1615" i="11"/>
  <c r="J1616" i="11"/>
  <c r="J1617" i="11"/>
  <c r="J1618" i="11"/>
  <c r="J1619" i="11"/>
  <c r="J1620" i="11"/>
  <c r="J1621" i="11"/>
  <c r="J1622" i="11"/>
  <c r="J1623" i="11"/>
  <c r="J1624" i="11"/>
  <c r="J1625" i="11"/>
  <c r="J1626" i="11"/>
  <c r="J1627" i="11"/>
  <c r="J1628" i="11"/>
  <c r="J1629" i="11"/>
  <c r="J1630" i="11"/>
  <c r="J1631" i="11"/>
  <c r="J1632" i="11"/>
  <c r="J1633" i="11"/>
  <c r="J1634" i="11"/>
  <c r="J1635" i="11"/>
  <c r="J1636" i="11"/>
  <c r="J1637" i="11"/>
  <c r="J1638" i="11"/>
  <c r="J1639" i="11"/>
  <c r="J1640" i="11"/>
  <c r="J1641" i="11"/>
  <c r="J1642" i="11"/>
  <c r="J1643" i="11"/>
  <c r="J1644" i="11"/>
  <c r="J1645" i="11"/>
  <c r="J1646" i="11"/>
  <c r="J1647" i="11"/>
  <c r="J1648" i="11"/>
  <c r="J1649" i="11"/>
  <c r="J1650" i="11"/>
  <c r="J1651" i="11"/>
  <c r="J1652" i="11"/>
  <c r="J1653" i="11"/>
  <c r="J1654" i="11"/>
  <c r="J1655" i="11"/>
  <c r="J1656" i="11"/>
  <c r="J1657" i="11"/>
  <c r="J1658" i="11"/>
  <c r="J1659" i="11"/>
  <c r="J1660" i="11"/>
  <c r="J1661" i="11"/>
  <c r="J1662" i="11"/>
  <c r="J1663" i="11"/>
  <c r="J1664" i="11"/>
  <c r="J1665" i="11"/>
  <c r="J1666" i="11"/>
  <c r="J1667" i="11"/>
  <c r="J1668" i="11"/>
  <c r="J1669" i="11"/>
  <c r="J1670" i="11"/>
  <c r="J1671" i="11"/>
  <c r="J1672" i="11"/>
  <c r="J1673" i="11"/>
  <c r="J1674" i="11"/>
  <c r="J1675" i="11"/>
  <c r="J1676" i="11"/>
  <c r="J1677" i="11"/>
  <c r="J1678" i="11"/>
  <c r="J1679" i="11"/>
  <c r="J1680" i="11"/>
  <c r="J1681" i="11"/>
  <c r="J1682" i="11"/>
  <c r="J1683" i="11"/>
  <c r="J1684" i="11"/>
  <c r="J1685" i="11"/>
  <c r="J1686" i="11"/>
  <c r="J1687" i="11"/>
  <c r="J1688" i="11"/>
  <c r="J1689" i="11"/>
  <c r="J1690" i="11"/>
  <c r="J1691" i="11"/>
  <c r="J1692" i="11"/>
  <c r="J1693" i="11"/>
  <c r="J1694" i="11"/>
  <c r="J1695" i="11"/>
  <c r="J1696" i="11"/>
  <c r="J1697" i="11"/>
  <c r="J1698" i="11"/>
  <c r="J1699" i="11"/>
  <c r="J1700" i="11"/>
  <c r="J1701" i="11"/>
  <c r="J1702" i="11"/>
  <c r="J1703" i="11"/>
  <c r="J1704" i="11"/>
  <c r="J1705" i="11"/>
  <c r="J1706" i="11"/>
  <c r="J1707" i="11"/>
  <c r="J1708" i="11"/>
  <c r="J1709" i="11"/>
  <c r="J1710" i="11"/>
  <c r="J1711" i="11"/>
  <c r="J1712" i="11"/>
  <c r="J1713" i="11"/>
  <c r="J1714" i="11"/>
  <c r="J1715" i="11"/>
  <c r="J1716" i="11"/>
  <c r="J1717" i="11"/>
  <c r="J1718" i="11"/>
  <c r="J1719" i="11"/>
  <c r="J1720" i="11"/>
  <c r="J1721" i="11"/>
  <c r="J1722" i="11"/>
  <c r="J1723" i="11"/>
  <c r="J1724" i="11"/>
  <c r="J1725" i="11"/>
  <c r="J1726" i="11"/>
  <c r="J1727" i="11"/>
  <c r="J1728" i="11"/>
  <c r="J1729" i="11"/>
  <c r="J1730" i="11"/>
  <c r="J1731" i="11"/>
  <c r="J1732" i="11"/>
  <c r="J1733" i="11"/>
  <c r="J1734" i="11"/>
  <c r="J1735" i="11"/>
  <c r="J1736" i="11"/>
  <c r="J1737" i="11"/>
  <c r="J1738" i="11"/>
  <c r="J1739" i="11"/>
  <c r="J1740" i="11"/>
  <c r="J1741" i="11"/>
  <c r="J1742" i="11"/>
  <c r="J1743" i="11"/>
  <c r="J1744" i="11"/>
  <c r="J1745" i="11"/>
  <c r="J1746" i="11"/>
  <c r="J1747" i="11"/>
  <c r="J1748" i="11"/>
  <c r="J1749" i="11"/>
  <c r="J1750" i="11"/>
  <c r="J1751" i="11"/>
  <c r="J1752" i="11"/>
  <c r="J1753" i="11"/>
  <c r="J1754" i="11"/>
  <c r="J1755" i="11"/>
  <c r="J1756" i="11"/>
  <c r="J1757" i="11"/>
  <c r="J1758" i="11"/>
  <c r="J1759" i="11"/>
  <c r="J1760" i="11"/>
  <c r="J1761" i="11"/>
  <c r="J1762" i="11"/>
  <c r="J1763" i="11"/>
  <c r="J1764" i="11"/>
  <c r="J1765" i="11"/>
  <c r="J1766" i="11"/>
  <c r="J1767" i="11"/>
  <c r="J1768" i="11"/>
  <c r="J1769" i="11"/>
  <c r="J1770" i="11"/>
  <c r="J1771" i="11"/>
  <c r="J1772" i="11"/>
  <c r="J1773" i="11"/>
  <c r="J1774" i="11"/>
  <c r="J1775" i="11"/>
  <c r="J1776" i="11"/>
  <c r="J1777" i="11"/>
  <c r="J1778" i="11"/>
  <c r="J1779" i="11"/>
  <c r="J1780" i="11"/>
  <c r="J1781" i="11"/>
  <c r="J1782" i="11"/>
  <c r="J1783" i="11"/>
  <c r="J1784" i="11"/>
  <c r="J1785" i="11"/>
  <c r="J1786" i="11"/>
  <c r="J1787" i="11"/>
  <c r="J1788" i="11"/>
  <c r="J1789" i="11"/>
  <c r="J1790" i="11"/>
  <c r="J1791" i="11"/>
  <c r="J1792" i="11"/>
  <c r="J1793" i="11"/>
  <c r="J1794" i="11"/>
  <c r="J1795" i="11"/>
  <c r="J1796" i="11"/>
  <c r="J1797" i="11"/>
  <c r="J1798" i="11"/>
  <c r="J1799" i="11"/>
  <c r="J1800" i="11"/>
  <c r="J1801" i="11"/>
  <c r="J1802" i="11"/>
  <c r="J1803" i="11"/>
  <c r="J1804" i="11"/>
  <c r="J1805" i="11"/>
  <c r="J1806" i="11"/>
  <c r="J1807" i="11"/>
  <c r="J1808" i="11"/>
  <c r="J1809" i="11"/>
  <c r="J1810" i="11"/>
  <c r="J1811" i="11"/>
  <c r="J1812" i="11"/>
  <c r="J1813" i="11"/>
  <c r="J1814" i="11"/>
  <c r="J1815" i="11"/>
  <c r="J1816" i="11"/>
  <c r="J1817" i="11"/>
  <c r="J1818" i="11"/>
  <c r="J1819" i="11"/>
  <c r="J1820" i="11"/>
  <c r="J1821" i="11"/>
  <c r="J1822" i="11"/>
  <c r="J1823" i="11"/>
  <c r="J1824" i="11"/>
  <c r="J1825" i="11"/>
  <c r="J1826" i="11"/>
  <c r="J1827" i="11"/>
  <c r="J1828" i="11"/>
  <c r="J1829" i="11"/>
  <c r="J1830" i="11"/>
  <c r="J1831" i="11"/>
  <c r="J1832" i="11"/>
  <c r="J1833" i="11"/>
  <c r="J1834" i="11"/>
  <c r="J1835" i="11"/>
  <c r="J1836" i="11"/>
  <c r="J1837" i="11"/>
  <c r="J1838" i="11"/>
  <c r="J1839" i="11"/>
  <c r="J1840" i="11"/>
  <c r="J1841" i="11"/>
  <c r="J1842" i="11"/>
  <c r="J1843" i="11"/>
  <c r="J1844" i="11"/>
  <c r="J1845" i="11"/>
  <c r="J1846" i="11"/>
  <c r="J1847" i="11"/>
  <c r="J1848" i="11"/>
  <c r="J1849" i="11"/>
  <c r="J1850" i="11"/>
  <c r="J1851" i="11"/>
  <c r="J1852" i="11"/>
  <c r="J1853" i="11"/>
  <c r="J1854" i="11"/>
  <c r="J1855" i="11"/>
  <c r="J1856" i="11"/>
  <c r="J1857" i="11"/>
  <c r="J1858" i="11"/>
  <c r="J1859" i="11"/>
  <c r="J1860" i="11"/>
  <c r="J1861" i="11"/>
  <c r="J1862" i="11"/>
  <c r="J1863" i="11"/>
  <c r="J1864" i="11"/>
  <c r="J1865" i="11"/>
  <c r="J1866" i="11"/>
  <c r="J1867" i="11"/>
  <c r="J1868" i="11"/>
  <c r="J1869" i="11"/>
  <c r="J1870" i="11"/>
  <c r="J1871" i="11"/>
  <c r="J1872" i="11"/>
  <c r="J1873" i="11"/>
  <c r="J1874" i="11"/>
  <c r="J1875" i="11"/>
  <c r="J1876" i="11"/>
  <c r="J1877" i="11"/>
  <c r="J1878" i="11"/>
  <c r="J1879" i="11"/>
  <c r="J1880" i="11"/>
  <c r="J1881" i="11"/>
  <c r="J1882" i="11"/>
  <c r="J1883" i="11"/>
  <c r="J1884" i="11"/>
  <c r="J1885" i="11"/>
  <c r="J1886" i="11"/>
  <c r="J1887" i="11"/>
  <c r="J1888" i="11"/>
  <c r="J1889" i="11"/>
  <c r="J1890" i="11"/>
  <c r="J1891" i="11"/>
  <c r="J1892" i="11"/>
  <c r="J1893" i="11"/>
  <c r="J1894" i="11"/>
  <c r="J1895" i="11"/>
  <c r="J1896" i="11"/>
  <c r="J1897" i="11"/>
  <c r="J1898" i="11"/>
  <c r="J1899" i="11"/>
  <c r="J1900" i="11"/>
  <c r="J1901" i="11"/>
  <c r="J1902" i="11"/>
  <c r="J1903" i="11"/>
  <c r="J1904" i="11"/>
  <c r="J1905" i="11"/>
  <c r="J1906" i="11"/>
  <c r="J1907" i="11"/>
  <c r="J1908" i="11"/>
  <c r="J1909" i="11"/>
  <c r="J1910" i="11"/>
  <c r="J1911" i="11"/>
  <c r="J1912" i="11"/>
  <c r="J1913" i="11"/>
  <c r="J1914" i="11"/>
  <c r="J1915" i="11"/>
  <c r="J1916" i="11"/>
  <c r="J1917" i="11"/>
  <c r="J1918" i="11"/>
  <c r="J1919" i="11"/>
  <c r="J1920" i="11"/>
  <c r="J1921" i="11"/>
  <c r="J1922" i="11"/>
  <c r="J1923" i="11"/>
  <c r="J1924" i="11"/>
  <c r="J1925" i="11"/>
  <c r="J1926" i="11"/>
  <c r="J1927" i="11"/>
  <c r="J1928" i="11"/>
  <c r="J1929" i="11"/>
  <c r="J1930" i="11"/>
  <c r="J1931" i="11"/>
  <c r="J1932" i="11"/>
  <c r="J1933" i="11"/>
  <c r="J1934" i="11"/>
  <c r="J1935" i="11"/>
  <c r="J1936" i="11"/>
  <c r="J1937" i="11"/>
  <c r="J1938" i="11"/>
  <c r="J1939" i="11"/>
  <c r="J1940" i="11"/>
  <c r="J1941" i="11"/>
  <c r="J1942" i="11"/>
  <c r="J1943" i="11"/>
  <c r="J1944" i="11"/>
  <c r="J1945" i="11"/>
  <c r="J1946" i="11"/>
  <c r="J1947" i="11"/>
  <c r="J1948" i="11"/>
  <c r="J1949" i="11"/>
  <c r="J1950" i="11"/>
  <c r="J1951" i="11"/>
  <c r="J1952" i="11"/>
  <c r="J1953" i="11"/>
  <c r="J1954" i="11"/>
  <c r="J1955" i="11"/>
  <c r="J1956" i="11"/>
  <c r="J1957" i="11"/>
  <c r="J1958" i="11"/>
  <c r="J1959" i="11"/>
  <c r="J1960" i="11"/>
  <c r="J1961" i="11"/>
  <c r="J1962" i="11"/>
  <c r="J1963" i="11"/>
  <c r="J1964" i="11"/>
  <c r="J1965" i="11"/>
  <c r="J1966" i="11"/>
  <c r="J1967" i="11"/>
  <c r="J1968" i="11"/>
  <c r="J1969" i="11"/>
  <c r="J1970" i="11"/>
  <c r="J1971" i="11"/>
  <c r="J1972" i="11"/>
  <c r="J1973" i="11"/>
  <c r="J1974" i="11"/>
  <c r="J1975" i="11"/>
  <c r="J1976" i="11"/>
  <c r="J1977" i="11"/>
  <c r="J1978" i="11"/>
  <c r="J1979" i="11"/>
  <c r="J1980" i="11"/>
  <c r="J1981" i="11"/>
  <c r="J1982" i="11"/>
  <c r="J1983" i="11"/>
  <c r="J1984" i="11"/>
  <c r="J1985" i="11"/>
  <c r="J1986" i="11"/>
  <c r="J1987" i="11"/>
  <c r="J1988" i="11"/>
  <c r="J1989" i="11"/>
  <c r="J1990" i="11"/>
  <c r="J1991" i="11"/>
  <c r="J1992" i="11"/>
  <c r="J1993" i="11"/>
  <c r="J1994" i="11"/>
  <c r="J1995" i="11"/>
  <c r="J1996" i="11"/>
  <c r="J1997" i="11"/>
  <c r="J1998" i="11"/>
  <c r="J1999" i="11"/>
  <c r="J2000" i="11"/>
  <c r="J2001" i="11"/>
  <c r="J2002" i="11"/>
  <c r="J2003" i="11"/>
  <c r="J2004" i="11"/>
  <c r="J2005" i="11"/>
  <c r="J2006" i="11"/>
  <c r="J2007" i="11"/>
  <c r="J2008" i="11"/>
  <c r="J2009" i="11"/>
  <c r="J2010" i="11"/>
  <c r="J2011" i="11"/>
  <c r="J2012" i="11"/>
  <c r="J2013" i="11"/>
  <c r="J2014" i="11"/>
  <c r="J2015" i="11"/>
  <c r="J2016" i="11"/>
  <c r="J2018" i="11"/>
  <c r="J2019" i="11"/>
  <c r="J2020" i="11"/>
  <c r="J2021" i="11"/>
  <c r="J2022" i="11"/>
  <c r="J2023" i="11"/>
  <c r="J2024" i="11"/>
  <c r="J2025" i="11"/>
  <c r="J2026" i="11"/>
  <c r="J2027" i="11"/>
  <c r="J2028" i="11"/>
  <c r="J2029" i="11"/>
  <c r="J2030" i="11"/>
  <c r="J2031" i="11"/>
  <c r="J2032" i="11"/>
  <c r="H2030" i="4"/>
  <c r="J2030" i="4" s="1"/>
  <c r="G2030" i="4"/>
  <c r="H2029" i="4"/>
  <c r="J2029" i="4" s="1"/>
  <c r="G2029" i="4"/>
  <c r="H2028" i="4"/>
  <c r="J2028" i="4" s="1"/>
  <c r="G2028" i="4"/>
  <c r="H2027" i="4"/>
  <c r="J2027" i="4" s="1"/>
  <c r="G2027" i="4"/>
  <c r="H2026" i="4"/>
  <c r="J2026" i="4" s="1"/>
  <c r="G2026" i="4"/>
  <c r="H2025" i="4"/>
  <c r="J2025" i="4" s="1"/>
  <c r="G2025" i="4"/>
  <c r="H2024" i="4"/>
  <c r="J2024" i="4" s="1"/>
  <c r="G2024" i="4"/>
  <c r="H2023" i="4"/>
  <c r="J2023" i="4" s="1"/>
  <c r="G2023" i="4"/>
  <c r="H2022" i="4"/>
  <c r="J2022" i="4" s="1"/>
  <c r="G2022" i="4"/>
  <c r="H2021" i="4"/>
  <c r="J2021" i="4" s="1"/>
  <c r="G2021" i="4"/>
  <c r="H2020" i="4"/>
  <c r="J2020" i="4" s="1"/>
  <c r="G2020" i="4"/>
  <c r="H2019" i="4"/>
  <c r="J2019" i="4" s="1"/>
  <c r="G2019" i="4"/>
  <c r="H2018" i="4"/>
  <c r="J2018" i="4" s="1"/>
  <c r="G2018" i="4"/>
  <c r="H2017" i="4"/>
  <c r="J2017" i="4" s="1"/>
  <c r="G2017" i="4"/>
  <c r="H2015" i="4"/>
  <c r="J2015" i="4" s="1"/>
  <c r="G2015" i="4"/>
  <c r="H2016" i="4"/>
  <c r="J2016" i="4" s="1"/>
  <c r="G2016" i="4"/>
  <c r="H2014" i="4"/>
  <c r="J2014" i="4" s="1"/>
  <c r="G2014" i="4"/>
  <c r="H2013" i="4"/>
  <c r="J2013" i="4" s="1"/>
  <c r="G2013" i="4"/>
  <c r="H2012" i="4"/>
  <c r="J2012" i="4" s="1"/>
  <c r="G2012" i="4"/>
  <c r="H2011" i="4"/>
  <c r="J2011" i="4" s="1"/>
  <c r="G2011" i="4"/>
  <c r="H2010" i="4"/>
  <c r="J2010" i="4" s="1"/>
  <c r="G2010" i="4"/>
  <c r="H2009" i="4"/>
  <c r="J2009" i="4" s="1"/>
  <c r="G2009" i="4"/>
  <c r="H2008" i="4"/>
  <c r="J2008" i="4" s="1"/>
  <c r="G2008" i="4"/>
  <c r="H2007" i="4"/>
  <c r="J2007" i="4" s="1"/>
  <c r="G2007" i="4"/>
  <c r="H2006" i="4"/>
  <c r="J2006" i="4" s="1"/>
  <c r="G2006" i="4"/>
  <c r="H2005" i="4"/>
  <c r="J2005" i="4" s="1"/>
  <c r="G2005" i="4"/>
  <c r="H2004" i="4"/>
  <c r="J2004" i="4" s="1"/>
  <c r="G2004" i="4"/>
  <c r="H2003" i="4"/>
  <c r="J2003" i="4" s="1"/>
  <c r="G2003" i="4"/>
  <c r="H2002" i="4"/>
  <c r="J2002" i="4" s="1"/>
  <c r="G2002" i="4"/>
  <c r="H2001" i="4"/>
  <c r="J2001" i="4" s="1"/>
  <c r="G2001" i="4"/>
  <c r="H2000" i="4"/>
  <c r="J2000" i="4" s="1"/>
  <c r="G2000" i="4"/>
  <c r="H1999" i="4"/>
  <c r="J1999" i="4" s="1"/>
  <c r="G1999" i="4"/>
  <c r="H1998" i="4"/>
  <c r="J1998" i="4" s="1"/>
  <c r="G1998" i="4"/>
  <c r="H1997" i="4"/>
  <c r="J1997" i="4" s="1"/>
  <c r="G1997" i="4"/>
  <c r="H1996" i="4"/>
  <c r="J1996" i="4" s="1"/>
  <c r="G1996" i="4"/>
  <c r="H1995" i="4"/>
  <c r="J1995" i="4" s="1"/>
  <c r="G1995" i="4"/>
  <c r="H1994" i="4"/>
  <c r="J1994" i="4" s="1"/>
  <c r="G1994" i="4"/>
  <c r="H1993" i="4"/>
  <c r="J1993" i="4" s="1"/>
  <c r="G1993" i="4"/>
  <c r="H1992" i="4"/>
  <c r="J1992" i="4" s="1"/>
  <c r="G1992" i="4"/>
  <c r="H1991" i="4"/>
  <c r="J1991" i="4" s="1"/>
  <c r="G1991" i="4"/>
  <c r="H1990" i="4"/>
  <c r="J1990" i="4" s="1"/>
  <c r="G1990" i="4"/>
  <c r="H1988" i="4"/>
  <c r="J1988" i="4" s="1"/>
  <c r="G1988" i="4"/>
  <c r="H1989" i="4"/>
  <c r="J1989" i="4" s="1"/>
  <c r="G1989" i="4"/>
  <c r="H1987" i="4"/>
  <c r="J1987" i="4" s="1"/>
  <c r="G1987" i="4"/>
  <c r="H1986" i="4"/>
  <c r="J1986" i="4" s="1"/>
  <c r="G1986" i="4"/>
  <c r="H1985" i="4"/>
  <c r="J1985" i="4" s="1"/>
  <c r="G1985" i="4"/>
  <c r="H1984" i="4"/>
  <c r="J1984" i="4" s="1"/>
  <c r="G1984" i="4"/>
  <c r="H1983" i="4"/>
  <c r="J1983" i="4" s="1"/>
  <c r="G1983" i="4"/>
  <c r="H1982" i="4"/>
  <c r="J1982" i="4" s="1"/>
  <c r="G1982" i="4"/>
  <c r="H1981" i="4"/>
  <c r="J1981" i="4" s="1"/>
  <c r="G1981" i="4"/>
  <c r="H1980" i="4"/>
  <c r="J1980" i="4" s="1"/>
  <c r="G1980" i="4"/>
  <c r="H1978" i="4"/>
  <c r="J1978" i="4" s="1"/>
  <c r="G1978" i="4"/>
  <c r="H1979" i="4"/>
  <c r="J1979" i="4" s="1"/>
  <c r="G1979" i="4"/>
  <c r="H1976" i="4"/>
  <c r="J1976" i="4" s="1"/>
  <c r="G1976" i="4"/>
  <c r="H1975" i="4"/>
  <c r="J1975" i="4" s="1"/>
  <c r="G1975" i="4"/>
  <c r="H1977" i="4"/>
  <c r="J1977" i="4" s="1"/>
  <c r="G1977" i="4"/>
  <c r="H1974" i="4"/>
  <c r="J1974" i="4" s="1"/>
  <c r="G1974" i="4"/>
  <c r="H1973" i="4"/>
  <c r="J1973" i="4" s="1"/>
  <c r="G1973" i="4"/>
  <c r="H1972" i="4"/>
  <c r="J1972" i="4" s="1"/>
  <c r="G1972" i="4"/>
  <c r="H1971" i="4"/>
  <c r="J1971" i="4" s="1"/>
  <c r="G1971" i="4"/>
  <c r="H1970" i="4"/>
  <c r="J1970" i="4" s="1"/>
  <c r="G1970" i="4"/>
  <c r="H1968" i="4"/>
  <c r="J1968" i="4" s="1"/>
  <c r="G1968" i="4"/>
  <c r="H1969" i="4"/>
  <c r="J1969" i="4" s="1"/>
  <c r="G1969" i="4"/>
  <c r="H1967" i="4"/>
  <c r="J1967" i="4" s="1"/>
  <c r="G1967" i="4"/>
  <c r="H1966" i="4"/>
  <c r="J1966" i="4" s="1"/>
  <c r="G1966" i="4"/>
  <c r="H1965" i="4"/>
  <c r="J1965" i="4" s="1"/>
  <c r="G1965" i="4"/>
  <c r="H1964" i="4"/>
  <c r="J1964" i="4" s="1"/>
  <c r="G1964" i="4"/>
  <c r="H1963" i="4"/>
  <c r="J1963" i="4" s="1"/>
  <c r="G1963" i="4"/>
  <c r="H1962" i="4"/>
  <c r="J1962" i="4" s="1"/>
  <c r="G1962" i="4"/>
  <c r="H1961" i="4"/>
  <c r="J1961" i="4" s="1"/>
  <c r="G1961" i="4"/>
  <c r="H1960" i="4"/>
  <c r="J1960" i="4" s="1"/>
  <c r="G1960" i="4"/>
  <c r="H1959" i="4"/>
  <c r="J1959" i="4" s="1"/>
  <c r="G1959" i="4"/>
  <c r="H1958" i="4"/>
  <c r="J1958" i="4" s="1"/>
  <c r="G1958" i="4"/>
  <c r="H1957" i="4"/>
  <c r="J1957" i="4" s="1"/>
  <c r="G1957" i="4"/>
  <c r="H1956" i="4"/>
  <c r="J1956" i="4" s="1"/>
  <c r="G1956" i="4"/>
  <c r="H1955" i="4"/>
  <c r="J1955" i="4" s="1"/>
  <c r="G1955" i="4"/>
  <c r="H1954" i="4"/>
  <c r="J1954" i="4" s="1"/>
  <c r="G1954" i="4"/>
  <c r="H1953" i="4"/>
  <c r="J1953" i="4" s="1"/>
  <c r="G1953" i="4"/>
  <c r="H1952" i="4"/>
  <c r="J1952" i="4" s="1"/>
  <c r="G1952" i="4"/>
  <c r="H1951" i="4"/>
  <c r="J1951" i="4" s="1"/>
  <c r="G1951" i="4"/>
  <c r="H1950" i="4"/>
  <c r="J1950" i="4" s="1"/>
  <c r="G1950" i="4"/>
  <c r="H1949" i="4"/>
  <c r="J1949" i="4" s="1"/>
  <c r="G1949" i="4"/>
  <c r="H1948" i="4"/>
  <c r="J1948" i="4" s="1"/>
  <c r="G1948" i="4"/>
  <c r="H1947" i="4"/>
  <c r="J1947" i="4" s="1"/>
  <c r="G1947" i="4"/>
  <c r="H1946" i="4"/>
  <c r="J1946" i="4" s="1"/>
  <c r="G1946" i="4"/>
  <c r="H1945" i="4"/>
  <c r="J1945" i="4" s="1"/>
  <c r="G1945" i="4"/>
  <c r="H1944" i="4"/>
  <c r="J1944" i="4" s="1"/>
  <c r="G1944" i="4"/>
  <c r="H1943" i="4"/>
  <c r="J1943" i="4" s="1"/>
  <c r="G1943" i="4"/>
  <c r="H1942" i="4"/>
  <c r="J1942" i="4" s="1"/>
  <c r="G1942" i="4"/>
  <c r="H1941" i="4"/>
  <c r="J1941" i="4" s="1"/>
  <c r="G1941" i="4"/>
  <c r="H1940" i="4"/>
  <c r="J1940" i="4" s="1"/>
  <c r="G1940" i="4"/>
  <c r="H1939" i="4"/>
  <c r="J1939" i="4" s="1"/>
  <c r="G1939" i="4"/>
  <c r="H1938" i="4"/>
  <c r="J1938" i="4" s="1"/>
  <c r="G1938" i="4"/>
  <c r="H1937" i="4"/>
  <c r="J1937" i="4" s="1"/>
  <c r="G1937" i="4"/>
  <c r="H1936" i="4"/>
  <c r="J1936" i="4" s="1"/>
  <c r="G1936" i="4"/>
  <c r="H1935" i="4"/>
  <c r="J1935" i="4" s="1"/>
  <c r="G1935" i="4"/>
  <c r="H1934" i="4"/>
  <c r="J1934" i="4" s="1"/>
  <c r="G1934" i="4"/>
  <c r="H1933" i="4"/>
  <c r="J1933" i="4" s="1"/>
  <c r="G1933" i="4"/>
  <c r="H1932" i="4"/>
  <c r="J1932" i="4" s="1"/>
  <c r="G1932" i="4"/>
  <c r="H1931" i="4"/>
  <c r="J1931" i="4" s="1"/>
  <c r="G1931" i="4"/>
  <c r="H1930" i="4"/>
  <c r="J1930" i="4" s="1"/>
  <c r="G1930" i="4"/>
  <c r="H1929" i="4"/>
  <c r="J1929" i="4" s="1"/>
  <c r="G1929" i="4"/>
  <c r="H1928" i="4"/>
  <c r="J1928" i="4" s="1"/>
  <c r="G1928" i="4"/>
  <c r="H1927" i="4"/>
  <c r="J1927" i="4" s="1"/>
  <c r="G1927" i="4"/>
  <c r="H1926" i="4"/>
  <c r="J1926" i="4" s="1"/>
  <c r="G1926" i="4"/>
  <c r="H1925" i="4"/>
  <c r="J1925" i="4" s="1"/>
  <c r="G1925" i="4"/>
  <c r="H1924" i="4"/>
  <c r="J1924" i="4" s="1"/>
  <c r="G1924" i="4"/>
  <c r="H1923" i="4"/>
  <c r="J1923" i="4" s="1"/>
  <c r="G1923" i="4"/>
  <c r="H1922" i="4"/>
  <c r="J1922" i="4" s="1"/>
  <c r="G1922" i="4"/>
  <c r="H1921" i="4"/>
  <c r="J1921" i="4" s="1"/>
  <c r="G1921" i="4"/>
  <c r="H1920" i="4"/>
  <c r="J1920" i="4" s="1"/>
  <c r="G1920" i="4"/>
  <c r="H1919" i="4"/>
  <c r="J1919" i="4" s="1"/>
  <c r="G1919" i="4"/>
  <c r="H1918" i="4"/>
  <c r="J1918" i="4" s="1"/>
  <c r="G1918" i="4"/>
  <c r="H1917" i="4"/>
  <c r="J1917" i="4" s="1"/>
  <c r="G1917" i="4"/>
  <c r="H1916" i="4"/>
  <c r="J1916" i="4" s="1"/>
  <c r="G1916" i="4"/>
  <c r="H1915" i="4"/>
  <c r="J1915" i="4" s="1"/>
  <c r="G1915" i="4"/>
  <c r="H1914" i="4"/>
  <c r="J1914" i="4" s="1"/>
  <c r="G1914" i="4"/>
  <c r="H1913" i="4"/>
  <c r="J1913" i="4" s="1"/>
  <c r="G1913" i="4"/>
  <c r="H1912" i="4"/>
  <c r="J1912" i="4" s="1"/>
  <c r="G1912" i="4"/>
  <c r="H1911" i="4"/>
  <c r="J1911" i="4" s="1"/>
  <c r="G1911" i="4"/>
  <c r="H1910" i="4"/>
  <c r="J1910" i="4" s="1"/>
  <c r="G1910" i="4"/>
  <c r="H1909" i="4"/>
  <c r="J1909" i="4" s="1"/>
  <c r="G1909" i="4"/>
  <c r="H1908" i="4"/>
  <c r="J1908" i="4" s="1"/>
  <c r="G1908" i="4"/>
  <c r="H1907" i="4"/>
  <c r="J1907" i="4" s="1"/>
  <c r="G1907" i="4"/>
  <c r="H1906" i="4"/>
  <c r="J1906" i="4" s="1"/>
  <c r="G1906" i="4"/>
  <c r="H1905" i="4"/>
  <c r="J1905" i="4" s="1"/>
  <c r="G1905" i="4"/>
  <c r="H1904" i="4"/>
  <c r="J1904" i="4" s="1"/>
  <c r="G1904" i="4"/>
  <c r="H1903" i="4"/>
  <c r="J1903" i="4" s="1"/>
  <c r="G1903" i="4"/>
  <c r="H1902" i="4"/>
  <c r="J1902" i="4" s="1"/>
  <c r="G1902" i="4"/>
  <c r="H1901" i="4"/>
  <c r="J1901" i="4" s="1"/>
  <c r="G1901" i="4"/>
  <c r="H1900" i="4"/>
  <c r="J1900" i="4" s="1"/>
  <c r="G1900" i="4"/>
  <c r="H1899" i="4"/>
  <c r="J1899" i="4" s="1"/>
  <c r="G1899" i="4"/>
  <c r="H1898" i="4"/>
  <c r="J1898" i="4" s="1"/>
  <c r="G1898" i="4"/>
  <c r="H1897" i="4"/>
  <c r="J1897" i="4" s="1"/>
  <c r="G1897" i="4"/>
  <c r="H1896" i="4"/>
  <c r="J1896" i="4" s="1"/>
  <c r="G1896" i="4"/>
  <c r="H1895" i="4"/>
  <c r="J1895" i="4" s="1"/>
  <c r="G1895" i="4"/>
  <c r="H1894" i="4"/>
  <c r="J1894" i="4" s="1"/>
  <c r="G1894" i="4"/>
  <c r="H1893" i="4"/>
  <c r="J1893" i="4" s="1"/>
  <c r="G1893" i="4"/>
  <c r="H1892" i="4"/>
  <c r="J1892" i="4" s="1"/>
  <c r="G1892" i="4"/>
  <c r="H1891" i="4"/>
  <c r="J1891" i="4" s="1"/>
  <c r="G1891" i="4"/>
  <c r="H1890" i="4"/>
  <c r="J1890" i="4" s="1"/>
  <c r="G1890" i="4"/>
  <c r="H1889" i="4"/>
  <c r="J1889" i="4" s="1"/>
  <c r="G1889" i="4"/>
  <c r="H1888" i="4"/>
  <c r="J1888" i="4" s="1"/>
  <c r="G1888" i="4"/>
  <c r="H1887" i="4"/>
  <c r="J1887" i="4" s="1"/>
  <c r="G1887" i="4"/>
  <c r="H1885" i="4"/>
  <c r="J1885" i="4" s="1"/>
  <c r="G1885" i="4"/>
  <c r="H1886" i="4"/>
  <c r="J1886" i="4" s="1"/>
  <c r="G1886" i="4"/>
  <c r="H1884" i="4"/>
  <c r="J1884" i="4" s="1"/>
  <c r="G1884" i="4"/>
  <c r="H1883" i="4"/>
  <c r="J1883" i="4" s="1"/>
  <c r="G1883" i="4"/>
  <c r="H1882" i="4"/>
  <c r="J1882" i="4" s="1"/>
  <c r="G1882" i="4"/>
  <c r="H1880" i="4"/>
  <c r="J1880" i="4" s="1"/>
  <c r="G1880" i="4"/>
  <c r="H1881" i="4"/>
  <c r="J1881" i="4" s="1"/>
  <c r="G1881" i="4"/>
  <c r="H1879" i="4"/>
  <c r="J1879" i="4" s="1"/>
  <c r="G1879" i="4"/>
  <c r="H1878" i="4"/>
  <c r="J1878" i="4" s="1"/>
  <c r="G1878" i="4"/>
  <c r="H1877" i="4"/>
  <c r="J1877" i="4" s="1"/>
  <c r="G1877" i="4"/>
  <c r="H1876" i="4"/>
  <c r="J1876" i="4" s="1"/>
  <c r="G1876" i="4"/>
  <c r="H1875" i="4"/>
  <c r="J1875" i="4" s="1"/>
  <c r="G1875" i="4"/>
  <c r="H1874" i="4"/>
  <c r="J1874" i="4" s="1"/>
  <c r="G1874" i="4"/>
  <c r="H1873" i="4"/>
  <c r="J1873" i="4" s="1"/>
  <c r="G1873" i="4"/>
  <c r="H1872" i="4"/>
  <c r="J1872" i="4" s="1"/>
  <c r="G1872" i="4"/>
  <c r="H1871" i="4"/>
  <c r="J1871" i="4" s="1"/>
  <c r="G1871" i="4"/>
  <c r="H1870" i="4"/>
  <c r="J1870" i="4" s="1"/>
  <c r="G1870" i="4"/>
  <c r="H1869" i="4"/>
  <c r="J1869" i="4" s="1"/>
  <c r="G1869" i="4"/>
  <c r="H1868" i="4"/>
  <c r="J1868" i="4" s="1"/>
  <c r="G1868" i="4"/>
  <c r="H1867" i="4"/>
  <c r="J1867" i="4" s="1"/>
  <c r="G1867" i="4"/>
  <c r="H1866" i="4"/>
  <c r="J1866" i="4" s="1"/>
  <c r="G1866" i="4"/>
  <c r="H1865" i="4"/>
  <c r="J1865" i="4" s="1"/>
  <c r="G1865" i="4"/>
  <c r="H1864" i="4"/>
  <c r="J1864" i="4" s="1"/>
  <c r="G1864" i="4"/>
  <c r="H1862" i="4"/>
  <c r="J1862" i="4" s="1"/>
  <c r="G1862" i="4"/>
  <c r="H1863" i="4"/>
  <c r="J1863" i="4" s="1"/>
  <c r="G1863" i="4"/>
  <c r="H1861" i="4"/>
  <c r="J1861" i="4" s="1"/>
  <c r="G1861" i="4"/>
  <c r="H1860" i="4"/>
  <c r="J1860" i="4" s="1"/>
  <c r="G1860" i="4"/>
  <c r="H1859" i="4"/>
  <c r="J1859" i="4" s="1"/>
  <c r="G1859" i="4"/>
  <c r="H1858" i="4"/>
  <c r="J1858" i="4" s="1"/>
  <c r="G1858" i="4"/>
  <c r="H1857" i="4"/>
  <c r="J1857" i="4" s="1"/>
  <c r="G1857" i="4"/>
  <c r="H1856" i="4"/>
  <c r="J1856" i="4" s="1"/>
  <c r="G1856" i="4"/>
  <c r="H1855" i="4"/>
  <c r="J1855" i="4" s="1"/>
  <c r="G1855" i="4"/>
  <c r="H1854" i="4"/>
  <c r="J1854" i="4" s="1"/>
  <c r="G1854" i="4"/>
  <c r="H1853" i="4"/>
  <c r="J1853" i="4" s="1"/>
  <c r="G1853" i="4"/>
  <c r="H1852" i="4"/>
  <c r="J1852" i="4" s="1"/>
  <c r="G1852" i="4"/>
  <c r="H1851" i="4"/>
  <c r="J1851" i="4" s="1"/>
  <c r="G1851" i="4"/>
  <c r="H1850" i="4"/>
  <c r="J1850" i="4" s="1"/>
  <c r="G1850" i="4"/>
  <c r="H1849" i="4"/>
  <c r="J1849" i="4" s="1"/>
  <c r="G1849" i="4"/>
  <c r="H1847" i="4"/>
  <c r="J1847" i="4" s="1"/>
  <c r="G1847" i="4"/>
  <c r="H1848" i="4"/>
  <c r="J1848" i="4" s="1"/>
  <c r="G1848" i="4"/>
  <c r="H1846" i="4"/>
  <c r="J1846" i="4" s="1"/>
  <c r="G1846" i="4"/>
  <c r="H1845" i="4"/>
  <c r="J1845" i="4" s="1"/>
  <c r="G1845" i="4"/>
  <c r="H1844" i="4"/>
  <c r="J1844" i="4" s="1"/>
  <c r="G1844" i="4"/>
  <c r="H1843" i="4"/>
  <c r="J1843" i="4" s="1"/>
  <c r="G1843" i="4"/>
  <c r="H1842" i="4"/>
  <c r="J1842" i="4" s="1"/>
  <c r="G1842" i="4"/>
  <c r="H1841" i="4"/>
  <c r="J1841" i="4" s="1"/>
  <c r="G1841" i="4"/>
  <c r="H1840" i="4"/>
  <c r="J1840" i="4" s="1"/>
  <c r="G1840" i="4"/>
  <c r="H1839" i="4"/>
  <c r="J1839" i="4" s="1"/>
  <c r="G1839" i="4"/>
  <c r="H1838" i="4"/>
  <c r="J1838" i="4" s="1"/>
  <c r="G1838" i="4"/>
  <c r="H1837" i="4"/>
  <c r="J1837" i="4" s="1"/>
  <c r="G1837" i="4"/>
  <c r="H1836" i="4"/>
  <c r="J1836" i="4" s="1"/>
  <c r="G1836" i="4"/>
  <c r="H1835" i="4"/>
  <c r="J1835" i="4" s="1"/>
  <c r="G1835" i="4"/>
  <c r="H1834" i="4"/>
  <c r="J1834" i="4" s="1"/>
  <c r="G1834" i="4"/>
  <c r="H1833" i="4"/>
  <c r="J1833" i="4" s="1"/>
  <c r="G1833" i="4"/>
  <c r="H1832" i="4"/>
  <c r="J1832" i="4" s="1"/>
  <c r="G1832" i="4"/>
  <c r="H1831" i="4"/>
  <c r="J1831" i="4" s="1"/>
  <c r="G1831" i="4"/>
  <c r="H1830" i="4"/>
  <c r="J1830" i="4" s="1"/>
  <c r="G1830" i="4"/>
  <c r="H1828" i="4"/>
  <c r="J1828" i="4" s="1"/>
  <c r="G1828" i="4"/>
  <c r="H1829" i="4"/>
  <c r="J1829" i="4" s="1"/>
  <c r="G1829" i="4"/>
  <c r="H1827" i="4"/>
  <c r="J1827" i="4" s="1"/>
  <c r="G1827" i="4"/>
  <c r="H1826" i="4"/>
  <c r="J1826" i="4" s="1"/>
  <c r="G1826" i="4"/>
  <c r="H1825" i="4"/>
  <c r="J1825" i="4" s="1"/>
  <c r="G1825" i="4"/>
  <c r="H1824" i="4"/>
  <c r="J1824" i="4" s="1"/>
  <c r="G1824" i="4"/>
  <c r="H1823" i="4"/>
  <c r="J1823" i="4" s="1"/>
  <c r="G1823" i="4"/>
  <c r="H1822" i="4"/>
  <c r="J1822" i="4" s="1"/>
  <c r="G1822" i="4"/>
  <c r="H1821" i="4"/>
  <c r="J1821" i="4" s="1"/>
  <c r="G1821" i="4"/>
  <c r="H1820" i="4"/>
  <c r="J1820" i="4" s="1"/>
  <c r="G1820" i="4"/>
  <c r="H1819" i="4"/>
  <c r="J1819" i="4" s="1"/>
  <c r="G1819" i="4"/>
  <c r="H1818" i="4"/>
  <c r="J1818" i="4" s="1"/>
  <c r="G1818" i="4"/>
  <c r="H1816" i="4"/>
  <c r="J1816" i="4" s="1"/>
  <c r="G1816" i="4"/>
  <c r="H1817" i="4"/>
  <c r="J1817" i="4" s="1"/>
  <c r="G1817" i="4"/>
  <c r="H1815" i="4"/>
  <c r="J1815" i="4" s="1"/>
  <c r="G1815" i="4"/>
  <c r="H1814" i="4"/>
  <c r="J1814" i="4" s="1"/>
  <c r="G1814" i="4"/>
  <c r="H1812" i="4"/>
  <c r="J1812" i="4" s="1"/>
  <c r="G1812" i="4"/>
  <c r="H1813" i="4"/>
  <c r="J1813" i="4" s="1"/>
  <c r="G1813" i="4"/>
  <c r="H1811" i="4"/>
  <c r="J1811" i="4" s="1"/>
  <c r="G1811" i="4"/>
  <c r="H1810" i="4"/>
  <c r="J1810" i="4" s="1"/>
  <c r="G1810" i="4"/>
  <c r="H1809" i="4"/>
  <c r="J1809" i="4" s="1"/>
  <c r="G1809" i="4"/>
  <c r="H1808" i="4"/>
  <c r="J1808" i="4" s="1"/>
  <c r="G1808" i="4"/>
  <c r="H1807" i="4"/>
  <c r="J1807" i="4" s="1"/>
  <c r="G1807" i="4"/>
  <c r="H1806" i="4"/>
  <c r="J1806" i="4" s="1"/>
  <c r="G1806" i="4"/>
  <c r="H1805" i="4"/>
  <c r="J1805" i="4" s="1"/>
  <c r="G1805" i="4"/>
  <c r="H1804" i="4"/>
  <c r="J1804" i="4" s="1"/>
  <c r="G1804" i="4"/>
  <c r="H1803" i="4"/>
  <c r="J1803" i="4" s="1"/>
  <c r="G1803" i="4"/>
  <c r="H1802" i="4"/>
  <c r="J1802" i="4" s="1"/>
  <c r="G1802" i="4"/>
  <c r="H1801" i="4"/>
  <c r="J1801" i="4" s="1"/>
  <c r="G1801" i="4"/>
  <c r="H1800" i="4"/>
  <c r="J1800" i="4" s="1"/>
  <c r="G1800" i="4"/>
  <c r="H1799" i="4"/>
  <c r="J1799" i="4" s="1"/>
  <c r="G1799" i="4"/>
  <c r="H1798" i="4"/>
  <c r="J1798" i="4" s="1"/>
  <c r="G1798" i="4"/>
  <c r="H1797" i="4"/>
  <c r="J1797" i="4" s="1"/>
  <c r="G1797" i="4"/>
  <c r="H1796" i="4"/>
  <c r="J1796" i="4" s="1"/>
  <c r="G1796" i="4"/>
  <c r="H1795" i="4"/>
  <c r="J1795" i="4" s="1"/>
  <c r="G1795" i="4"/>
  <c r="H1794" i="4"/>
  <c r="J1794" i="4" s="1"/>
  <c r="G1794" i="4"/>
  <c r="H1793" i="4"/>
  <c r="J1793" i="4" s="1"/>
  <c r="G1793" i="4"/>
  <c r="H1792" i="4"/>
  <c r="J1792" i="4" s="1"/>
  <c r="G1792" i="4"/>
  <c r="H1791" i="4"/>
  <c r="J1791" i="4" s="1"/>
  <c r="G1791" i="4"/>
  <c r="H1790" i="4"/>
  <c r="J1790" i="4" s="1"/>
  <c r="G1790" i="4"/>
  <c r="H1789" i="4"/>
  <c r="J1789" i="4" s="1"/>
  <c r="G1789" i="4"/>
  <c r="H1786" i="4"/>
  <c r="J1786" i="4" s="1"/>
  <c r="G1786" i="4"/>
  <c r="H1788" i="4"/>
  <c r="J1788" i="4" s="1"/>
  <c r="G1788" i="4"/>
  <c r="H1787" i="4"/>
  <c r="J1787" i="4" s="1"/>
  <c r="G1787" i="4"/>
  <c r="H1785" i="4"/>
  <c r="J1785" i="4" s="1"/>
  <c r="G1785" i="4"/>
  <c r="H1784" i="4"/>
  <c r="J1784" i="4" s="1"/>
  <c r="G1784" i="4"/>
  <c r="H1783" i="4"/>
  <c r="J1783" i="4" s="1"/>
  <c r="G1783" i="4"/>
  <c r="H1781" i="4"/>
  <c r="J1781" i="4" s="1"/>
  <c r="G1781" i="4"/>
  <c r="H1782" i="4"/>
  <c r="J1782" i="4" s="1"/>
  <c r="G1782" i="4"/>
  <c r="H1780" i="4"/>
  <c r="J1780" i="4" s="1"/>
  <c r="G1780" i="4"/>
  <c r="H1779" i="4"/>
  <c r="J1779" i="4" s="1"/>
  <c r="G1779" i="4"/>
  <c r="H1777" i="4"/>
  <c r="J1777" i="4" s="1"/>
  <c r="G1777" i="4"/>
  <c r="H1778" i="4"/>
  <c r="J1778" i="4" s="1"/>
  <c r="G1778" i="4"/>
  <c r="H1776" i="4"/>
  <c r="J1776" i="4" s="1"/>
  <c r="G1776" i="4"/>
  <c r="H1775" i="4"/>
  <c r="J1775" i="4" s="1"/>
  <c r="G1775" i="4"/>
  <c r="H1774" i="4"/>
  <c r="J1774" i="4" s="1"/>
  <c r="G1774" i="4"/>
  <c r="H1773" i="4"/>
  <c r="J1773" i="4" s="1"/>
  <c r="G1773" i="4"/>
  <c r="H1772" i="4"/>
  <c r="J1772" i="4" s="1"/>
  <c r="G1772" i="4"/>
  <c r="H1771" i="4"/>
  <c r="J1771" i="4" s="1"/>
  <c r="G1771" i="4"/>
  <c r="H1770" i="4"/>
  <c r="J1770" i="4" s="1"/>
  <c r="G1770" i="4"/>
  <c r="H1769" i="4"/>
  <c r="J1769" i="4" s="1"/>
  <c r="G1769" i="4"/>
  <c r="H1768" i="4"/>
  <c r="J1768" i="4" s="1"/>
  <c r="G1768" i="4"/>
  <c r="H1767" i="4"/>
  <c r="J1767" i="4" s="1"/>
  <c r="G1767" i="4"/>
  <c r="H1766" i="4"/>
  <c r="J1766" i="4" s="1"/>
  <c r="G1766" i="4"/>
  <c r="H1765" i="4"/>
  <c r="J1765" i="4" s="1"/>
  <c r="G1765" i="4"/>
  <c r="H1764" i="4"/>
  <c r="J1764" i="4" s="1"/>
  <c r="G1764" i="4"/>
  <c r="H1763" i="4"/>
  <c r="J1763" i="4" s="1"/>
  <c r="G1763" i="4"/>
  <c r="H1762" i="4"/>
  <c r="J1762" i="4" s="1"/>
  <c r="G1762" i="4"/>
  <c r="H1761" i="4"/>
  <c r="J1761" i="4" s="1"/>
  <c r="G1761" i="4"/>
  <c r="H1760" i="4"/>
  <c r="J1760" i="4" s="1"/>
  <c r="G1760" i="4"/>
  <c r="H1759" i="4"/>
  <c r="J1759" i="4" s="1"/>
  <c r="G1759" i="4"/>
  <c r="H1758" i="4"/>
  <c r="J1758" i="4" s="1"/>
  <c r="G1758" i="4"/>
  <c r="H1757" i="4"/>
  <c r="J1757" i="4" s="1"/>
  <c r="G1757" i="4"/>
  <c r="H1756" i="4"/>
  <c r="J1756" i="4" s="1"/>
  <c r="G1756" i="4"/>
  <c r="H1755" i="4"/>
  <c r="J1755" i="4" s="1"/>
  <c r="G1755" i="4"/>
  <c r="H1752" i="4"/>
  <c r="J1752" i="4" s="1"/>
  <c r="G1752" i="4"/>
  <c r="H1754" i="4"/>
  <c r="J1754" i="4" s="1"/>
  <c r="G1754" i="4"/>
  <c r="H1753" i="4"/>
  <c r="J1753" i="4" s="1"/>
  <c r="G1753" i="4"/>
  <c r="H1751" i="4"/>
  <c r="J1751" i="4" s="1"/>
  <c r="G1751" i="4"/>
  <c r="H1750" i="4"/>
  <c r="J1750" i="4" s="1"/>
  <c r="G1750" i="4"/>
  <c r="H1749" i="4"/>
  <c r="J1749" i="4" s="1"/>
  <c r="G1749" i="4"/>
  <c r="H1748" i="4"/>
  <c r="J1748" i="4" s="1"/>
  <c r="G1748" i="4"/>
  <c r="H1747" i="4"/>
  <c r="J1747" i="4" s="1"/>
  <c r="G1747" i="4"/>
  <c r="H1745" i="4"/>
  <c r="J1745" i="4" s="1"/>
  <c r="G1745" i="4"/>
  <c r="H1746" i="4"/>
  <c r="J1746" i="4" s="1"/>
  <c r="G1746" i="4"/>
  <c r="H1744" i="4"/>
  <c r="J1744" i="4" s="1"/>
  <c r="G1744" i="4"/>
  <c r="H1743" i="4"/>
  <c r="J1743" i="4" s="1"/>
  <c r="G1743" i="4"/>
  <c r="H1742" i="4"/>
  <c r="J1742" i="4" s="1"/>
  <c r="G1742" i="4"/>
  <c r="H1741" i="4"/>
  <c r="J1741" i="4" s="1"/>
  <c r="G1741" i="4"/>
  <c r="H1740" i="4"/>
  <c r="J1740" i="4" s="1"/>
  <c r="G1740" i="4"/>
  <c r="H1739" i="4"/>
  <c r="J1739" i="4" s="1"/>
  <c r="G1739" i="4"/>
  <c r="H1738" i="4"/>
  <c r="J1738" i="4" s="1"/>
  <c r="G1738" i="4"/>
  <c r="H1737" i="4"/>
  <c r="J1737" i="4" s="1"/>
  <c r="G1737" i="4"/>
  <c r="H1736" i="4"/>
  <c r="J1736" i="4" s="1"/>
  <c r="G1736" i="4"/>
  <c r="H1735" i="4"/>
  <c r="J1735" i="4" s="1"/>
  <c r="G1735" i="4"/>
  <c r="H1734" i="4"/>
  <c r="J1734" i="4" s="1"/>
  <c r="G1734" i="4"/>
  <c r="H1733" i="4"/>
  <c r="J1733" i="4" s="1"/>
  <c r="G1733" i="4"/>
  <c r="H1732" i="4"/>
  <c r="J1732" i="4" s="1"/>
  <c r="G1732" i="4"/>
  <c r="H1731" i="4"/>
  <c r="J1731" i="4" s="1"/>
  <c r="G1731" i="4"/>
  <c r="H1730" i="4"/>
  <c r="J1730" i="4" s="1"/>
  <c r="G1730" i="4"/>
  <c r="H1729" i="4"/>
  <c r="J1729" i="4" s="1"/>
  <c r="G1729" i="4"/>
  <c r="H1728" i="4"/>
  <c r="J1728" i="4" s="1"/>
  <c r="G1728" i="4"/>
  <c r="H1727" i="4"/>
  <c r="J1727" i="4" s="1"/>
  <c r="G1727" i="4"/>
  <c r="H1726" i="4"/>
  <c r="J1726" i="4" s="1"/>
  <c r="G1726" i="4"/>
  <c r="H1725" i="4"/>
  <c r="J1725" i="4" s="1"/>
  <c r="G1725" i="4"/>
  <c r="H1723" i="4"/>
  <c r="J1723" i="4" s="1"/>
  <c r="G1723" i="4"/>
  <c r="H1724" i="4"/>
  <c r="J1724" i="4" s="1"/>
  <c r="G1724" i="4"/>
  <c r="H1722" i="4"/>
  <c r="J1722" i="4" s="1"/>
  <c r="G1722" i="4"/>
  <c r="H1721" i="4"/>
  <c r="J1721" i="4" s="1"/>
  <c r="G1721" i="4"/>
  <c r="H1720" i="4"/>
  <c r="J1720" i="4" s="1"/>
  <c r="G1720" i="4"/>
  <c r="H1719" i="4"/>
  <c r="J1719" i="4" s="1"/>
  <c r="G1719" i="4"/>
  <c r="H1718" i="4"/>
  <c r="J1718" i="4" s="1"/>
  <c r="G1718" i="4"/>
  <c r="H1717" i="4"/>
  <c r="J1717" i="4" s="1"/>
  <c r="G1717" i="4"/>
  <c r="H1716" i="4"/>
  <c r="J1716" i="4" s="1"/>
  <c r="G1716" i="4"/>
  <c r="H1715" i="4"/>
  <c r="J1715" i="4" s="1"/>
  <c r="G1715" i="4"/>
  <c r="H1714" i="4"/>
  <c r="J1714" i="4" s="1"/>
  <c r="G1714" i="4"/>
  <c r="H1713" i="4"/>
  <c r="J1713" i="4" s="1"/>
  <c r="G1713" i="4"/>
  <c r="H1712" i="4"/>
  <c r="J1712" i="4" s="1"/>
  <c r="G1712" i="4"/>
  <c r="H1710" i="4"/>
  <c r="J1710" i="4" s="1"/>
  <c r="G1710" i="4"/>
  <c r="H1711" i="4"/>
  <c r="J1711" i="4" s="1"/>
  <c r="G1711" i="4"/>
  <c r="H1709" i="4"/>
  <c r="J1709" i="4" s="1"/>
  <c r="G1709" i="4"/>
  <c r="H1708" i="4"/>
  <c r="J1708" i="4" s="1"/>
  <c r="G1708" i="4"/>
  <c r="H1707" i="4"/>
  <c r="J1707" i="4" s="1"/>
  <c r="G1707" i="4"/>
  <c r="H1706" i="4"/>
  <c r="J1706" i="4" s="1"/>
  <c r="G1706" i="4"/>
  <c r="H1705" i="4"/>
  <c r="J1705" i="4" s="1"/>
  <c r="G1705" i="4"/>
  <c r="H1704" i="4"/>
  <c r="J1704" i="4" s="1"/>
  <c r="G1704" i="4"/>
  <c r="H1703" i="4"/>
  <c r="J1703" i="4" s="1"/>
  <c r="G1703" i="4"/>
  <c r="H1702" i="4"/>
  <c r="J1702" i="4" s="1"/>
  <c r="G1702" i="4"/>
  <c r="H1701" i="4"/>
  <c r="J1701" i="4" s="1"/>
  <c r="G1701" i="4"/>
  <c r="H1700" i="4"/>
  <c r="J1700" i="4" s="1"/>
  <c r="G1700" i="4"/>
  <c r="H1699" i="4"/>
  <c r="J1699" i="4" s="1"/>
  <c r="G1699" i="4"/>
  <c r="H1698" i="4"/>
  <c r="J1698" i="4" s="1"/>
  <c r="G1698" i="4"/>
  <c r="H1697" i="4"/>
  <c r="J1697" i="4" s="1"/>
  <c r="G1697" i="4"/>
  <c r="H1696" i="4"/>
  <c r="J1696" i="4" s="1"/>
  <c r="G1696" i="4"/>
  <c r="H1695" i="4"/>
  <c r="J1695" i="4" s="1"/>
  <c r="G1695" i="4"/>
  <c r="H1694" i="4"/>
  <c r="J1694" i="4" s="1"/>
  <c r="G1694" i="4"/>
  <c r="H1693" i="4"/>
  <c r="J1693" i="4" s="1"/>
  <c r="G1693" i="4"/>
  <c r="H1692" i="4"/>
  <c r="J1692" i="4" s="1"/>
  <c r="G1692" i="4"/>
  <c r="H1691" i="4"/>
  <c r="J1691" i="4" s="1"/>
  <c r="G1691" i="4"/>
  <c r="H1690" i="4"/>
  <c r="J1690" i="4" s="1"/>
  <c r="G1690" i="4"/>
  <c r="H1689" i="4"/>
  <c r="J1689" i="4" s="1"/>
  <c r="G1689" i="4"/>
  <c r="H1688" i="4"/>
  <c r="J1688" i="4" s="1"/>
  <c r="G1688" i="4"/>
  <c r="H1687" i="4"/>
  <c r="J1687" i="4" s="1"/>
  <c r="G1687" i="4"/>
  <c r="H1686" i="4"/>
  <c r="J1686" i="4" s="1"/>
  <c r="G1686" i="4"/>
  <c r="H1685" i="4"/>
  <c r="J1685" i="4" s="1"/>
  <c r="G1685" i="4"/>
  <c r="H1684" i="4"/>
  <c r="J1684" i="4" s="1"/>
  <c r="G1684" i="4"/>
  <c r="H1683" i="4"/>
  <c r="J1683" i="4" s="1"/>
  <c r="G1683" i="4"/>
  <c r="H1682" i="4"/>
  <c r="J1682" i="4" s="1"/>
  <c r="G1682" i="4"/>
  <c r="H1681" i="4"/>
  <c r="J1681" i="4" s="1"/>
  <c r="G1681" i="4"/>
  <c r="H1680" i="4"/>
  <c r="J1680" i="4" s="1"/>
  <c r="G1680" i="4"/>
  <c r="H1679" i="4"/>
  <c r="J1679" i="4" s="1"/>
  <c r="G1679" i="4"/>
  <c r="H1677" i="4"/>
  <c r="J1677" i="4" s="1"/>
  <c r="G1677" i="4"/>
  <c r="H1678" i="4"/>
  <c r="J1678" i="4" s="1"/>
  <c r="G1678" i="4"/>
  <c r="H1676" i="4"/>
  <c r="J1676" i="4" s="1"/>
  <c r="G1676" i="4"/>
  <c r="H1675" i="4"/>
  <c r="J1675" i="4" s="1"/>
  <c r="G1675" i="4"/>
  <c r="H1674" i="4"/>
  <c r="J1674" i="4" s="1"/>
  <c r="G1674" i="4"/>
  <c r="H1673" i="4"/>
  <c r="J1673" i="4" s="1"/>
  <c r="G1673" i="4"/>
  <c r="H1672" i="4"/>
  <c r="J1672" i="4" s="1"/>
  <c r="G1672" i="4"/>
  <c r="H1671" i="4"/>
  <c r="J1671" i="4" s="1"/>
  <c r="G1671" i="4"/>
  <c r="H1670" i="4"/>
  <c r="J1670" i="4" s="1"/>
  <c r="G1670" i="4"/>
  <c r="H1669" i="4"/>
  <c r="J1669" i="4" s="1"/>
  <c r="G1669" i="4"/>
  <c r="H1668" i="4"/>
  <c r="J1668" i="4" s="1"/>
  <c r="G1668" i="4"/>
  <c r="H1667" i="4"/>
  <c r="J1667" i="4" s="1"/>
  <c r="G1667" i="4"/>
  <c r="H1666" i="4"/>
  <c r="J1666" i="4" s="1"/>
  <c r="G1666" i="4"/>
  <c r="H1665" i="4"/>
  <c r="J1665" i="4" s="1"/>
  <c r="G1665" i="4"/>
  <c r="H1664" i="4"/>
  <c r="J1664" i="4" s="1"/>
  <c r="G1664" i="4"/>
  <c r="H1663" i="4"/>
  <c r="J1663" i="4" s="1"/>
  <c r="G1663" i="4"/>
  <c r="H1662" i="4"/>
  <c r="J1662" i="4" s="1"/>
  <c r="G1662" i="4"/>
  <c r="H1661" i="4"/>
  <c r="J1661" i="4" s="1"/>
  <c r="G1661" i="4"/>
  <c r="H1660" i="4"/>
  <c r="J1660" i="4" s="1"/>
  <c r="G1660" i="4"/>
  <c r="H1659" i="4"/>
  <c r="J1659" i="4" s="1"/>
  <c r="G1659" i="4"/>
  <c r="H1658" i="4"/>
  <c r="J1658" i="4" s="1"/>
  <c r="G1658" i="4"/>
  <c r="H1657" i="4"/>
  <c r="J1657" i="4" s="1"/>
  <c r="G1657" i="4"/>
  <c r="H1656" i="4"/>
  <c r="J1656" i="4" s="1"/>
  <c r="G1656" i="4"/>
  <c r="H1655" i="4"/>
  <c r="J1655" i="4" s="1"/>
  <c r="G1655" i="4"/>
  <c r="H1654" i="4"/>
  <c r="J1654" i="4" s="1"/>
  <c r="G1654" i="4"/>
  <c r="H1653" i="4"/>
  <c r="J1653" i="4" s="1"/>
  <c r="G1653" i="4"/>
  <c r="H1652" i="4"/>
  <c r="J1652" i="4" s="1"/>
  <c r="G1652" i="4"/>
  <c r="H1651" i="4"/>
  <c r="J1651" i="4" s="1"/>
  <c r="G1651" i="4"/>
  <c r="H1650" i="4"/>
  <c r="J1650" i="4" s="1"/>
  <c r="G1650" i="4"/>
  <c r="H1649" i="4"/>
  <c r="J1649" i="4" s="1"/>
  <c r="G1649" i="4"/>
  <c r="H1648" i="4"/>
  <c r="J1648" i="4" s="1"/>
  <c r="G1648" i="4"/>
  <c r="H1647" i="4"/>
  <c r="J1647" i="4" s="1"/>
  <c r="G1647" i="4"/>
  <c r="H1646" i="4"/>
  <c r="J1646" i="4" s="1"/>
  <c r="G1646" i="4"/>
  <c r="H1645" i="4"/>
  <c r="J1645" i="4" s="1"/>
  <c r="G1645" i="4"/>
  <c r="H1643" i="4"/>
  <c r="J1643" i="4" s="1"/>
  <c r="G1643" i="4"/>
  <c r="H1644" i="4"/>
  <c r="J1644" i="4" s="1"/>
  <c r="G1644" i="4"/>
  <c r="H1642" i="4"/>
  <c r="J1642" i="4" s="1"/>
  <c r="G1642" i="4"/>
  <c r="H1641" i="4"/>
  <c r="J1641" i="4" s="1"/>
  <c r="G1641" i="4"/>
  <c r="H1640" i="4"/>
  <c r="J1640" i="4" s="1"/>
  <c r="G1640" i="4"/>
  <c r="H1639" i="4"/>
  <c r="J1639" i="4" s="1"/>
  <c r="G1639" i="4"/>
  <c r="H1638" i="4"/>
  <c r="J1638" i="4" s="1"/>
  <c r="G1638" i="4"/>
  <c r="H1637" i="4"/>
  <c r="J1637" i="4" s="1"/>
  <c r="G1637" i="4"/>
  <c r="H1636" i="4"/>
  <c r="J1636" i="4" s="1"/>
  <c r="G1636" i="4"/>
  <c r="H1635" i="4"/>
  <c r="J1635" i="4" s="1"/>
  <c r="G1635" i="4"/>
  <c r="H1634" i="4"/>
  <c r="J1634" i="4" s="1"/>
  <c r="G1634" i="4"/>
  <c r="H1633" i="4"/>
  <c r="J1633" i="4" s="1"/>
  <c r="G1633" i="4"/>
  <c r="H1632" i="4"/>
  <c r="J1632" i="4" s="1"/>
  <c r="G1632" i="4"/>
  <c r="H1631" i="4"/>
  <c r="J1631" i="4" s="1"/>
  <c r="G1631" i="4"/>
  <c r="H1630" i="4"/>
  <c r="J1630" i="4" s="1"/>
  <c r="G1630" i="4"/>
  <c r="H1629" i="4"/>
  <c r="J1629" i="4" s="1"/>
  <c r="G1629" i="4"/>
  <c r="H1628" i="4"/>
  <c r="J1628" i="4" s="1"/>
  <c r="G1628" i="4"/>
  <c r="H1627" i="4"/>
  <c r="J1627" i="4" s="1"/>
  <c r="G1627" i="4"/>
  <c r="H1626" i="4"/>
  <c r="J1626" i="4" s="1"/>
  <c r="G1626" i="4"/>
  <c r="H1625" i="4"/>
  <c r="J1625" i="4" s="1"/>
  <c r="G1625" i="4"/>
  <c r="H1623" i="4"/>
  <c r="J1623" i="4" s="1"/>
  <c r="G1623" i="4"/>
  <c r="H1624" i="4"/>
  <c r="J1624" i="4" s="1"/>
  <c r="G1624" i="4"/>
  <c r="H1622" i="4"/>
  <c r="J1622" i="4" s="1"/>
  <c r="G1622" i="4"/>
  <c r="H1621" i="4"/>
  <c r="J1621" i="4" s="1"/>
  <c r="G1621" i="4"/>
  <c r="H1620" i="4"/>
  <c r="J1620" i="4" s="1"/>
  <c r="G1620" i="4"/>
  <c r="H1619" i="4"/>
  <c r="J1619" i="4" s="1"/>
  <c r="G1619" i="4"/>
  <c r="H1618" i="4"/>
  <c r="J1618" i="4" s="1"/>
  <c r="G1618" i="4"/>
  <c r="H1617" i="4"/>
  <c r="J1617" i="4" s="1"/>
  <c r="G1617" i="4"/>
  <c r="H1616" i="4"/>
  <c r="J1616" i="4" s="1"/>
  <c r="G1616" i="4"/>
  <c r="H1615" i="4"/>
  <c r="J1615" i="4" s="1"/>
  <c r="G1615" i="4"/>
  <c r="H1614" i="4"/>
  <c r="J1614" i="4" s="1"/>
  <c r="G1614" i="4"/>
  <c r="H1613" i="4"/>
  <c r="J1613" i="4" s="1"/>
  <c r="G1613" i="4"/>
  <c r="H1612" i="4"/>
  <c r="J1612" i="4" s="1"/>
  <c r="G1612" i="4"/>
  <c r="H1610" i="4"/>
  <c r="J1610" i="4" s="1"/>
  <c r="G1610" i="4"/>
  <c r="H1611" i="4"/>
  <c r="J1611" i="4" s="1"/>
  <c r="G1611" i="4"/>
  <c r="H1608" i="4"/>
  <c r="J1608" i="4" s="1"/>
  <c r="G1608" i="4"/>
  <c r="H1609" i="4"/>
  <c r="J1609" i="4" s="1"/>
  <c r="G1609" i="4"/>
  <c r="H1607" i="4"/>
  <c r="J1607" i="4" s="1"/>
  <c r="G1607" i="4"/>
  <c r="H1606" i="4"/>
  <c r="J1606" i="4" s="1"/>
  <c r="G1606" i="4"/>
  <c r="H1605" i="4"/>
  <c r="J1605" i="4" s="1"/>
  <c r="G1605" i="4"/>
  <c r="H1604" i="4"/>
  <c r="J1604" i="4" s="1"/>
  <c r="G1604" i="4"/>
  <c r="H1603" i="4"/>
  <c r="J1603" i="4" s="1"/>
  <c r="G1603" i="4"/>
  <c r="H1602" i="4"/>
  <c r="J1602" i="4" s="1"/>
  <c r="G1602" i="4"/>
  <c r="H1601" i="4"/>
  <c r="J1601" i="4" s="1"/>
  <c r="G1601" i="4"/>
  <c r="H1600" i="4"/>
  <c r="J1600" i="4" s="1"/>
  <c r="G1600" i="4"/>
  <c r="H1599" i="4"/>
  <c r="J1599" i="4" s="1"/>
  <c r="G1599" i="4"/>
  <c r="H1598" i="4"/>
  <c r="J1598" i="4" s="1"/>
  <c r="G1598" i="4"/>
  <c r="H1597" i="4"/>
  <c r="J1597" i="4" s="1"/>
  <c r="G1597" i="4"/>
  <c r="H1596" i="4"/>
  <c r="J1596" i="4" s="1"/>
  <c r="G1596" i="4"/>
  <c r="H1595" i="4"/>
  <c r="J1595" i="4" s="1"/>
  <c r="G1595" i="4"/>
  <c r="H1594" i="4"/>
  <c r="J1594" i="4" s="1"/>
  <c r="G1594" i="4"/>
  <c r="H1593" i="4"/>
  <c r="J1593" i="4" s="1"/>
  <c r="G1593" i="4"/>
  <c r="H1592" i="4"/>
  <c r="J1592" i="4" s="1"/>
  <c r="G1592" i="4"/>
  <c r="H1591" i="4"/>
  <c r="J1591" i="4" s="1"/>
  <c r="G1591" i="4"/>
  <c r="H1590" i="4"/>
  <c r="J1590" i="4" s="1"/>
  <c r="G1590" i="4"/>
  <c r="H1589" i="4"/>
  <c r="J1589" i="4" s="1"/>
  <c r="G1589" i="4"/>
  <c r="H1588" i="4"/>
  <c r="J1588" i="4" s="1"/>
  <c r="G1588" i="4"/>
  <c r="H1587" i="4"/>
  <c r="J1587" i="4" s="1"/>
  <c r="G1587" i="4"/>
  <c r="H1586" i="4"/>
  <c r="J1586" i="4" s="1"/>
  <c r="G1586" i="4"/>
  <c r="H1585" i="4"/>
  <c r="J1585" i="4" s="1"/>
  <c r="G1585" i="4"/>
  <c r="H1584" i="4"/>
  <c r="J1584" i="4" s="1"/>
  <c r="G1584" i="4"/>
  <c r="H1583" i="4"/>
  <c r="J1583" i="4" s="1"/>
  <c r="G1583" i="4"/>
  <c r="H1582" i="4"/>
  <c r="J1582" i="4" s="1"/>
  <c r="G1582" i="4"/>
  <c r="H1581" i="4"/>
  <c r="J1581" i="4" s="1"/>
  <c r="G1581" i="4"/>
  <c r="H1580" i="4"/>
  <c r="J1580" i="4" s="1"/>
  <c r="G1580" i="4"/>
  <c r="H1579" i="4"/>
  <c r="J1579" i="4" s="1"/>
  <c r="G1579" i="4"/>
  <c r="H1578" i="4"/>
  <c r="J1578" i="4" s="1"/>
  <c r="G1578" i="4"/>
  <c r="H1577" i="4"/>
  <c r="J1577" i="4" s="1"/>
  <c r="G1577" i="4"/>
  <c r="H1575" i="4"/>
  <c r="J1575" i="4" s="1"/>
  <c r="G1575" i="4"/>
  <c r="H1576" i="4"/>
  <c r="J1576" i="4" s="1"/>
  <c r="G1576" i="4"/>
  <c r="H1574" i="4"/>
  <c r="J1574" i="4" s="1"/>
  <c r="G1574" i="4"/>
  <c r="H1573" i="4"/>
  <c r="J1573" i="4" s="1"/>
  <c r="G1573" i="4"/>
  <c r="H1572" i="4"/>
  <c r="J1572" i="4" s="1"/>
  <c r="G1572" i="4"/>
  <c r="H1571" i="4"/>
  <c r="J1571" i="4" s="1"/>
  <c r="G1571" i="4"/>
  <c r="H1570" i="4"/>
  <c r="J1570" i="4" s="1"/>
  <c r="G1570" i="4"/>
  <c r="H1569" i="4"/>
  <c r="J1569" i="4" s="1"/>
  <c r="G1569" i="4"/>
  <c r="H1568" i="4"/>
  <c r="J1568" i="4" s="1"/>
  <c r="G1568" i="4"/>
  <c r="H1567" i="4"/>
  <c r="J1567" i="4" s="1"/>
  <c r="G1567" i="4"/>
  <c r="H1566" i="4"/>
  <c r="J1566" i="4" s="1"/>
  <c r="G1566" i="4"/>
  <c r="H1565" i="4"/>
  <c r="J1565" i="4" s="1"/>
  <c r="G1565" i="4"/>
  <c r="H1564" i="4"/>
  <c r="J1564" i="4" s="1"/>
  <c r="G1564" i="4"/>
  <c r="H1563" i="4"/>
  <c r="J1563" i="4" s="1"/>
  <c r="G1563" i="4"/>
  <c r="H1562" i="4"/>
  <c r="J1562" i="4" s="1"/>
  <c r="G1562" i="4"/>
  <c r="H1560" i="4"/>
  <c r="J1560" i="4" s="1"/>
  <c r="G1560" i="4"/>
  <c r="H1561" i="4"/>
  <c r="J1561" i="4" s="1"/>
  <c r="G1561" i="4"/>
  <c r="H1559" i="4"/>
  <c r="J1559" i="4" s="1"/>
  <c r="G1559" i="4"/>
  <c r="H1558" i="4"/>
  <c r="J1558" i="4" s="1"/>
  <c r="G1558" i="4"/>
  <c r="H1557" i="4"/>
  <c r="J1557" i="4" s="1"/>
  <c r="G1557" i="4"/>
  <c r="H1556" i="4"/>
  <c r="J1556" i="4" s="1"/>
  <c r="G1556" i="4"/>
  <c r="H1555" i="4"/>
  <c r="J1555" i="4" s="1"/>
  <c r="G1555" i="4"/>
  <c r="H1554" i="4"/>
  <c r="J1554" i="4" s="1"/>
  <c r="G1554" i="4"/>
  <c r="H1553" i="4"/>
  <c r="J1553" i="4" s="1"/>
  <c r="G1553" i="4"/>
  <c r="H1552" i="4"/>
  <c r="J1552" i="4" s="1"/>
  <c r="G1552" i="4"/>
  <c r="H1551" i="4"/>
  <c r="J1551" i="4" s="1"/>
  <c r="G1551" i="4"/>
  <c r="H1550" i="4"/>
  <c r="J1550" i="4" s="1"/>
  <c r="G1550" i="4"/>
  <c r="H1549" i="4"/>
  <c r="J1549" i="4" s="1"/>
  <c r="G1549" i="4"/>
  <c r="H1548" i="4"/>
  <c r="J1548" i="4" s="1"/>
  <c r="G1548" i="4"/>
  <c r="H1547" i="4"/>
  <c r="J1547" i="4" s="1"/>
  <c r="G1547" i="4"/>
  <c r="H1546" i="4"/>
  <c r="J1546" i="4" s="1"/>
  <c r="G1546" i="4"/>
  <c r="H1545" i="4"/>
  <c r="J1545" i="4" s="1"/>
  <c r="G1545" i="4"/>
  <c r="H1544" i="4"/>
  <c r="J1544" i="4" s="1"/>
  <c r="G1544" i="4"/>
  <c r="H1543" i="4"/>
  <c r="J1543" i="4" s="1"/>
  <c r="G1543" i="4"/>
  <c r="H1542" i="4"/>
  <c r="J1542" i="4" s="1"/>
  <c r="G1542" i="4"/>
  <c r="H1541" i="4"/>
  <c r="J1541" i="4" s="1"/>
  <c r="G1541" i="4"/>
  <c r="H1540" i="4"/>
  <c r="J1540" i="4" s="1"/>
  <c r="G1540" i="4"/>
  <c r="H1539" i="4"/>
  <c r="J1539" i="4" s="1"/>
  <c r="G1539" i="4"/>
  <c r="H1538" i="4"/>
  <c r="J1538" i="4" s="1"/>
  <c r="G1538" i="4"/>
  <c r="H1537" i="4"/>
  <c r="J1537" i="4" s="1"/>
  <c r="G1537" i="4"/>
  <c r="H1536" i="4"/>
  <c r="J1536" i="4" s="1"/>
  <c r="G1536" i="4"/>
  <c r="H1535" i="4"/>
  <c r="J1535" i="4" s="1"/>
  <c r="G1535" i="4"/>
  <c r="H1534" i="4"/>
  <c r="J1534" i="4" s="1"/>
  <c r="G1534" i="4"/>
  <c r="H1533" i="4"/>
  <c r="J1533" i="4" s="1"/>
  <c r="G1533" i="4"/>
  <c r="H1532" i="4"/>
  <c r="J1532" i="4" s="1"/>
  <c r="G1532" i="4"/>
  <c r="H1531" i="4"/>
  <c r="J1531" i="4" s="1"/>
  <c r="G1531" i="4"/>
  <c r="H1530" i="4"/>
  <c r="J1530" i="4" s="1"/>
  <c r="G1530" i="4"/>
  <c r="H1529" i="4"/>
  <c r="J1529" i="4" s="1"/>
  <c r="G1529" i="4"/>
  <c r="H1528" i="4"/>
  <c r="J1528" i="4" s="1"/>
  <c r="G1528" i="4"/>
  <c r="H1527" i="4"/>
  <c r="J1527" i="4" s="1"/>
  <c r="G1527" i="4"/>
  <c r="H1525" i="4"/>
  <c r="J1525" i="4" s="1"/>
  <c r="G1525" i="4"/>
  <c r="H1526" i="4"/>
  <c r="J1526" i="4" s="1"/>
  <c r="G1526" i="4"/>
  <c r="H1524" i="4"/>
  <c r="J1524" i="4" s="1"/>
  <c r="G1524" i="4"/>
  <c r="H1523" i="4"/>
  <c r="J1523" i="4" s="1"/>
  <c r="G1523" i="4"/>
  <c r="H1522" i="4"/>
  <c r="J1522" i="4" s="1"/>
  <c r="G1522" i="4"/>
  <c r="H1521" i="4"/>
  <c r="J1521" i="4" s="1"/>
  <c r="G1521" i="4"/>
  <c r="H1520" i="4"/>
  <c r="J1520" i="4" s="1"/>
  <c r="G1520" i="4"/>
  <c r="H1519" i="4"/>
  <c r="J1519" i="4" s="1"/>
  <c r="G1519" i="4"/>
  <c r="H1518" i="4"/>
  <c r="J1518" i="4" s="1"/>
  <c r="G1518" i="4"/>
  <c r="H1517" i="4"/>
  <c r="J1517" i="4" s="1"/>
  <c r="G1517" i="4"/>
  <c r="H1516" i="4"/>
  <c r="J1516" i="4" s="1"/>
  <c r="G1516" i="4"/>
  <c r="H1515" i="4"/>
  <c r="J1515" i="4" s="1"/>
  <c r="G1515" i="4"/>
  <c r="H1513" i="4"/>
  <c r="J1513" i="4" s="1"/>
  <c r="G1513" i="4"/>
  <c r="H1514" i="4"/>
  <c r="J1514" i="4" s="1"/>
  <c r="G1514" i="4"/>
  <c r="H1512" i="4"/>
  <c r="J1512" i="4" s="1"/>
  <c r="G1512" i="4"/>
  <c r="H1511" i="4"/>
  <c r="J1511" i="4" s="1"/>
  <c r="G1511" i="4"/>
  <c r="H1510" i="4"/>
  <c r="J1510" i="4" s="1"/>
  <c r="G1510" i="4"/>
  <c r="H1509" i="4"/>
  <c r="J1509" i="4" s="1"/>
  <c r="G1509" i="4"/>
  <c r="H1508" i="4"/>
  <c r="J1508" i="4" s="1"/>
  <c r="G1508" i="4"/>
  <c r="H1507" i="4"/>
  <c r="J1507" i="4" s="1"/>
  <c r="G1507" i="4"/>
  <c r="H1506" i="4"/>
  <c r="J1506" i="4" s="1"/>
  <c r="G1506" i="4"/>
  <c r="H1505" i="4"/>
  <c r="J1505" i="4" s="1"/>
  <c r="G1505" i="4"/>
  <c r="H1504" i="4"/>
  <c r="J1504" i="4" s="1"/>
  <c r="G1504" i="4"/>
  <c r="H1503" i="4"/>
  <c r="J1503" i="4" s="1"/>
  <c r="G1503" i="4"/>
  <c r="H1502" i="4"/>
  <c r="J1502" i="4" s="1"/>
  <c r="G1502" i="4"/>
  <c r="H1501" i="4"/>
  <c r="J1501" i="4" s="1"/>
  <c r="G1501" i="4"/>
  <c r="H1500" i="4"/>
  <c r="J1500" i="4" s="1"/>
  <c r="G1500" i="4"/>
  <c r="H1499" i="4"/>
  <c r="J1499" i="4" s="1"/>
  <c r="G1499" i="4"/>
  <c r="H1498" i="4"/>
  <c r="J1498" i="4" s="1"/>
  <c r="G1498" i="4"/>
  <c r="H1496" i="4"/>
  <c r="J1496" i="4" s="1"/>
  <c r="G1496" i="4"/>
  <c r="H1497" i="4"/>
  <c r="J1497" i="4" s="1"/>
  <c r="G1497" i="4"/>
  <c r="H1495" i="4"/>
  <c r="J1495" i="4" s="1"/>
  <c r="G1495" i="4"/>
  <c r="H1493" i="4"/>
  <c r="J1493" i="4" s="1"/>
  <c r="G1493" i="4"/>
  <c r="H1494" i="4"/>
  <c r="J1494" i="4" s="1"/>
  <c r="G1494" i="4"/>
  <c r="H1492" i="4"/>
  <c r="J1492" i="4" s="1"/>
  <c r="G1492" i="4"/>
  <c r="H1491" i="4"/>
  <c r="J1491" i="4" s="1"/>
  <c r="G1491" i="4"/>
  <c r="H1490" i="4"/>
  <c r="J1490" i="4" s="1"/>
  <c r="G1490" i="4"/>
  <c r="H1489" i="4"/>
  <c r="J1489" i="4" s="1"/>
  <c r="G1489" i="4"/>
  <c r="H1488" i="4"/>
  <c r="J1488" i="4" s="1"/>
  <c r="G1488" i="4"/>
  <c r="H1487" i="4"/>
  <c r="J1487" i="4" s="1"/>
  <c r="G1487" i="4"/>
  <c r="H1486" i="4"/>
  <c r="J1486" i="4" s="1"/>
  <c r="G1486" i="4"/>
  <c r="H1485" i="4"/>
  <c r="J1485" i="4" s="1"/>
  <c r="G1485" i="4"/>
  <c r="H1484" i="4"/>
  <c r="J1484" i="4" s="1"/>
  <c r="G1484" i="4"/>
  <c r="H1483" i="4"/>
  <c r="J1483" i="4" s="1"/>
  <c r="G1483" i="4"/>
  <c r="H1482" i="4"/>
  <c r="J1482" i="4" s="1"/>
  <c r="G1482" i="4"/>
  <c r="H1481" i="4"/>
  <c r="J1481" i="4" s="1"/>
  <c r="G1481" i="4"/>
  <c r="H1480" i="4"/>
  <c r="J1480" i="4" s="1"/>
  <c r="G1480" i="4"/>
  <c r="H1479" i="4"/>
  <c r="J1479" i="4" s="1"/>
  <c r="G1479" i="4"/>
  <c r="H1478" i="4"/>
  <c r="J1478" i="4" s="1"/>
  <c r="G1478" i="4"/>
  <c r="H1477" i="4"/>
  <c r="J1477" i="4" s="1"/>
  <c r="G1477" i="4"/>
  <c r="H1476" i="4"/>
  <c r="J1476" i="4" s="1"/>
  <c r="G1476" i="4"/>
  <c r="H1475" i="4"/>
  <c r="J1475" i="4" s="1"/>
  <c r="G1475" i="4"/>
  <c r="H1474" i="4"/>
  <c r="J1474" i="4" s="1"/>
  <c r="G1474" i="4"/>
  <c r="H1473" i="4"/>
  <c r="J1473" i="4" s="1"/>
  <c r="G1473" i="4"/>
  <c r="H1472" i="4"/>
  <c r="J1472" i="4" s="1"/>
  <c r="G1472" i="4"/>
  <c r="H1471" i="4"/>
  <c r="J1471" i="4" s="1"/>
  <c r="G1471" i="4"/>
  <c r="H1470" i="4"/>
  <c r="J1470" i="4" s="1"/>
  <c r="G1470" i="4"/>
  <c r="H1469" i="4"/>
  <c r="J1469" i="4" s="1"/>
  <c r="G1469" i="4"/>
  <c r="H1467" i="4"/>
  <c r="J1467" i="4" s="1"/>
  <c r="G1467" i="4"/>
  <c r="H1468" i="4"/>
  <c r="J1468" i="4" s="1"/>
  <c r="G1468" i="4"/>
  <c r="H1466" i="4"/>
  <c r="J1466" i="4" s="1"/>
  <c r="G1466" i="4"/>
  <c r="H1465" i="4"/>
  <c r="J1465" i="4" s="1"/>
  <c r="G1465" i="4"/>
  <c r="H1464" i="4"/>
  <c r="J1464" i="4" s="1"/>
  <c r="G1464" i="4"/>
  <c r="H1463" i="4"/>
  <c r="J1463" i="4" s="1"/>
  <c r="G1463" i="4"/>
  <c r="H1462" i="4"/>
  <c r="J1462" i="4" s="1"/>
  <c r="G1462" i="4"/>
  <c r="H1461" i="4"/>
  <c r="J1461" i="4" s="1"/>
  <c r="G1461" i="4"/>
  <c r="H1460" i="4"/>
  <c r="J1460" i="4" s="1"/>
  <c r="G1460" i="4"/>
  <c r="H1459" i="4"/>
  <c r="J1459" i="4" s="1"/>
  <c r="G1459" i="4"/>
  <c r="H1458" i="4"/>
  <c r="J1458" i="4" s="1"/>
  <c r="G1458" i="4"/>
  <c r="H1456" i="4"/>
  <c r="J1456" i="4" s="1"/>
  <c r="G1456" i="4"/>
  <c r="H1457" i="4"/>
  <c r="J1457" i="4" s="1"/>
  <c r="G1457" i="4"/>
  <c r="H1455" i="4"/>
  <c r="J1455" i="4" s="1"/>
  <c r="G1455" i="4"/>
  <c r="H1454" i="4"/>
  <c r="J1454" i="4" s="1"/>
  <c r="G1454" i="4"/>
  <c r="H1453" i="4"/>
  <c r="J1453" i="4" s="1"/>
  <c r="G1453" i="4"/>
  <c r="H1452" i="4"/>
  <c r="J1452" i="4" s="1"/>
  <c r="G1452" i="4"/>
  <c r="H1451" i="4"/>
  <c r="J1451" i="4" s="1"/>
  <c r="G1451" i="4"/>
  <c r="H1449" i="4"/>
  <c r="J1449" i="4" s="1"/>
  <c r="G1449" i="4"/>
  <c r="H1450" i="4"/>
  <c r="J1450" i="4" s="1"/>
  <c r="G1450" i="4"/>
  <c r="H1448" i="4"/>
  <c r="J1448" i="4" s="1"/>
  <c r="G1448" i="4"/>
  <c r="H1447" i="4"/>
  <c r="J1447" i="4" s="1"/>
  <c r="G1447" i="4"/>
  <c r="H1446" i="4"/>
  <c r="J1446" i="4" s="1"/>
  <c r="G1446" i="4"/>
  <c r="H1445" i="4"/>
  <c r="J1445" i="4" s="1"/>
  <c r="G1445" i="4"/>
  <c r="H1444" i="4"/>
  <c r="J1444" i="4" s="1"/>
  <c r="G1444" i="4"/>
  <c r="H1443" i="4"/>
  <c r="J1443" i="4" s="1"/>
  <c r="G1443" i="4"/>
  <c r="H1442" i="4"/>
  <c r="J1442" i="4" s="1"/>
  <c r="G1442" i="4"/>
  <c r="H1441" i="4"/>
  <c r="J1441" i="4" s="1"/>
  <c r="G1441" i="4"/>
  <c r="H1440" i="4"/>
  <c r="J1440" i="4" s="1"/>
  <c r="G1440" i="4"/>
  <c r="H1439" i="4"/>
  <c r="J1439" i="4" s="1"/>
  <c r="G1439" i="4"/>
  <c r="H1438" i="4"/>
  <c r="J1438" i="4" s="1"/>
  <c r="G1438" i="4"/>
  <c r="H1437" i="4"/>
  <c r="J1437" i="4" s="1"/>
  <c r="G1437" i="4"/>
  <c r="H1436" i="4"/>
  <c r="J1436" i="4" s="1"/>
  <c r="G1436" i="4"/>
  <c r="H1435" i="4"/>
  <c r="J1435" i="4" s="1"/>
  <c r="G1435" i="4"/>
  <c r="H1434" i="4"/>
  <c r="J1434" i="4" s="1"/>
  <c r="G1434" i="4"/>
  <c r="H1433" i="4"/>
  <c r="J1433" i="4" s="1"/>
  <c r="G1433" i="4"/>
  <c r="H1432" i="4"/>
  <c r="J1432" i="4" s="1"/>
  <c r="G1432" i="4"/>
  <c r="H1431" i="4"/>
  <c r="J1431" i="4" s="1"/>
  <c r="G1431" i="4"/>
  <c r="H1430" i="4"/>
  <c r="J1430" i="4" s="1"/>
  <c r="G1430" i="4"/>
  <c r="H1429" i="4"/>
  <c r="J1429" i="4" s="1"/>
  <c r="G1429" i="4"/>
  <c r="H1428" i="4"/>
  <c r="J1428" i="4" s="1"/>
  <c r="G1428" i="4"/>
  <c r="H1427" i="4"/>
  <c r="J1427" i="4" s="1"/>
  <c r="G1427" i="4"/>
  <c r="H1426" i="4"/>
  <c r="J1426" i="4" s="1"/>
  <c r="G1426" i="4"/>
  <c r="H1424" i="4"/>
  <c r="J1424" i="4" s="1"/>
  <c r="G1424" i="4"/>
  <c r="H1425" i="4"/>
  <c r="J1425" i="4" s="1"/>
  <c r="G1425" i="4"/>
  <c r="H1423" i="4"/>
  <c r="J1423" i="4" s="1"/>
  <c r="G1423" i="4"/>
  <c r="H1422" i="4"/>
  <c r="J1422" i="4" s="1"/>
  <c r="G1422" i="4"/>
  <c r="H1421" i="4"/>
  <c r="J1421" i="4" s="1"/>
  <c r="G1421" i="4"/>
  <c r="H1420" i="4"/>
  <c r="J1420" i="4" s="1"/>
  <c r="G1420" i="4"/>
  <c r="H1419" i="4"/>
  <c r="J1419" i="4" s="1"/>
  <c r="G1419" i="4"/>
  <c r="H1418" i="4"/>
  <c r="J1418" i="4" s="1"/>
  <c r="G1418" i="4"/>
  <c r="H1417" i="4"/>
  <c r="J1417" i="4" s="1"/>
  <c r="G1417" i="4"/>
  <c r="H1416" i="4"/>
  <c r="J1416" i="4" s="1"/>
  <c r="G1416" i="4"/>
  <c r="H1415" i="4"/>
  <c r="J1415" i="4" s="1"/>
  <c r="G1415" i="4"/>
  <c r="H1414" i="4"/>
  <c r="J1414" i="4" s="1"/>
  <c r="G1414" i="4"/>
  <c r="H1413" i="4"/>
  <c r="J1413" i="4" s="1"/>
  <c r="G1413" i="4"/>
  <c r="H1412" i="4"/>
  <c r="J1412" i="4" s="1"/>
  <c r="G1412" i="4"/>
  <c r="H1411" i="4"/>
  <c r="J1411" i="4" s="1"/>
  <c r="G1411" i="4"/>
  <c r="H1410" i="4"/>
  <c r="J1410" i="4" s="1"/>
  <c r="G1410" i="4"/>
  <c r="H1409" i="4"/>
  <c r="J1409" i="4" s="1"/>
  <c r="G1409" i="4"/>
  <c r="H1408" i="4"/>
  <c r="J1408" i="4" s="1"/>
  <c r="G1408" i="4"/>
  <c r="H1407" i="4"/>
  <c r="J1407" i="4" s="1"/>
  <c r="G1407" i="4"/>
  <c r="H1406" i="4"/>
  <c r="J1406" i="4" s="1"/>
  <c r="G1406" i="4"/>
  <c r="H1405" i="4"/>
  <c r="J1405" i="4" s="1"/>
  <c r="G1405" i="4"/>
  <c r="H1404" i="4"/>
  <c r="J1404" i="4" s="1"/>
  <c r="G1404" i="4"/>
  <c r="H1403" i="4"/>
  <c r="J1403" i="4" s="1"/>
  <c r="G1403" i="4"/>
  <c r="H1402" i="4"/>
  <c r="J1402" i="4" s="1"/>
  <c r="G1402" i="4"/>
  <c r="H1401" i="4"/>
  <c r="J1401" i="4" s="1"/>
  <c r="G1401" i="4"/>
  <c r="H1400" i="4"/>
  <c r="J1400" i="4" s="1"/>
  <c r="G1400" i="4"/>
  <c r="H1399" i="4"/>
  <c r="J1399" i="4" s="1"/>
  <c r="G1399" i="4"/>
  <c r="H1398" i="4"/>
  <c r="J1398" i="4" s="1"/>
  <c r="G1398" i="4"/>
  <c r="H1397" i="4"/>
  <c r="J1397" i="4" s="1"/>
  <c r="G1397" i="4"/>
  <c r="H1396" i="4"/>
  <c r="J1396" i="4" s="1"/>
  <c r="G1396" i="4"/>
  <c r="H1395" i="4"/>
  <c r="J1395" i="4" s="1"/>
  <c r="G1395" i="4"/>
  <c r="H1394" i="4"/>
  <c r="J1394" i="4" s="1"/>
  <c r="G1394" i="4"/>
  <c r="H1393" i="4"/>
  <c r="J1393" i="4" s="1"/>
  <c r="G1393" i="4"/>
  <c r="H1392" i="4"/>
  <c r="J1392" i="4" s="1"/>
  <c r="G1392" i="4"/>
  <c r="H1391" i="4"/>
  <c r="J1391" i="4" s="1"/>
  <c r="G1391" i="4"/>
  <c r="H1390" i="4"/>
  <c r="J1390" i="4" s="1"/>
  <c r="G1390" i="4"/>
  <c r="H1389" i="4"/>
  <c r="J1389" i="4" s="1"/>
  <c r="G1389" i="4"/>
  <c r="H1387" i="4"/>
  <c r="J1387" i="4" s="1"/>
  <c r="G1387" i="4"/>
  <c r="H1388" i="4"/>
  <c r="J1388" i="4" s="1"/>
  <c r="G1388" i="4"/>
  <c r="H1386" i="4"/>
  <c r="J1386" i="4" s="1"/>
  <c r="G1386" i="4"/>
  <c r="H1385" i="4"/>
  <c r="J1385" i="4" s="1"/>
  <c r="G1385" i="4"/>
  <c r="H1384" i="4"/>
  <c r="J1384" i="4" s="1"/>
  <c r="G1384" i="4"/>
  <c r="H1383" i="4"/>
  <c r="J1383" i="4" s="1"/>
  <c r="G1383" i="4"/>
  <c r="H1382" i="4"/>
  <c r="J1382" i="4" s="1"/>
  <c r="G1382" i="4"/>
  <c r="H1381" i="4"/>
  <c r="J1381" i="4" s="1"/>
  <c r="G1381" i="4"/>
  <c r="H1380" i="4"/>
  <c r="J1380" i="4" s="1"/>
  <c r="G1380" i="4"/>
  <c r="H1379" i="4"/>
  <c r="J1379" i="4" s="1"/>
  <c r="G1379" i="4"/>
  <c r="H1378" i="4"/>
  <c r="J1378" i="4" s="1"/>
  <c r="G1378" i="4"/>
  <c r="H1377" i="4"/>
  <c r="J1377" i="4" s="1"/>
  <c r="G1377" i="4"/>
  <c r="H1376" i="4"/>
  <c r="J1376" i="4" s="1"/>
  <c r="G1376" i="4"/>
  <c r="H1375" i="4"/>
  <c r="J1375" i="4" s="1"/>
  <c r="G1375" i="4"/>
  <c r="H1374" i="4"/>
  <c r="J1374" i="4" s="1"/>
  <c r="G1374" i="4"/>
  <c r="H1373" i="4"/>
  <c r="J1373" i="4" s="1"/>
  <c r="G1373" i="4"/>
  <c r="H1372" i="4"/>
  <c r="J1372" i="4" s="1"/>
  <c r="G1372" i="4"/>
  <c r="H1371" i="4"/>
  <c r="J1371" i="4" s="1"/>
  <c r="G1371" i="4"/>
  <c r="H1370" i="4"/>
  <c r="J1370" i="4" s="1"/>
  <c r="G1370" i="4"/>
  <c r="H1369" i="4"/>
  <c r="J1369" i="4" s="1"/>
  <c r="G1369" i="4"/>
  <c r="H1368" i="4"/>
  <c r="J1368" i="4" s="1"/>
  <c r="G1368" i="4"/>
  <c r="H1367" i="4"/>
  <c r="J1367" i="4" s="1"/>
  <c r="G1367" i="4"/>
  <c r="H1366" i="4"/>
  <c r="J1366" i="4" s="1"/>
  <c r="G1366" i="4"/>
  <c r="H1365" i="4"/>
  <c r="J1365" i="4" s="1"/>
  <c r="G1365" i="4"/>
  <c r="H1364" i="4"/>
  <c r="J1364" i="4" s="1"/>
  <c r="G1364" i="4"/>
  <c r="H1363" i="4"/>
  <c r="J1363" i="4" s="1"/>
  <c r="G1363" i="4"/>
  <c r="H1362" i="4"/>
  <c r="J1362" i="4" s="1"/>
  <c r="G1362" i="4"/>
  <c r="H1361" i="4"/>
  <c r="J1361" i="4" s="1"/>
  <c r="G1361" i="4"/>
  <c r="H1360" i="4"/>
  <c r="J1360" i="4" s="1"/>
  <c r="G1360" i="4"/>
  <c r="H1359" i="4"/>
  <c r="J1359" i="4" s="1"/>
  <c r="G1359" i="4"/>
  <c r="H1358" i="4"/>
  <c r="J1358" i="4" s="1"/>
  <c r="G1358" i="4"/>
  <c r="H1357" i="4"/>
  <c r="J1357" i="4" s="1"/>
  <c r="G1357" i="4"/>
  <c r="H1355" i="4"/>
  <c r="J1355" i="4" s="1"/>
  <c r="G1355" i="4"/>
  <c r="H1356" i="4"/>
  <c r="J1356" i="4" s="1"/>
  <c r="G1356" i="4"/>
  <c r="H1354" i="4"/>
  <c r="J1354" i="4" s="1"/>
  <c r="G1354" i="4"/>
  <c r="H1353" i="4"/>
  <c r="J1353" i="4" s="1"/>
  <c r="G1353" i="4"/>
  <c r="H1352" i="4"/>
  <c r="J1352" i="4" s="1"/>
  <c r="G1352" i="4"/>
  <c r="H1351" i="4"/>
  <c r="J1351" i="4" s="1"/>
  <c r="G1351" i="4"/>
  <c r="H1350" i="4"/>
  <c r="J1350" i="4" s="1"/>
  <c r="G1350" i="4"/>
  <c r="H1349" i="4"/>
  <c r="J1349" i="4" s="1"/>
  <c r="G1349" i="4"/>
  <c r="H1348" i="4"/>
  <c r="J1348" i="4" s="1"/>
  <c r="G1348" i="4"/>
  <c r="H1347" i="4"/>
  <c r="J1347" i="4" s="1"/>
  <c r="G1347" i="4"/>
  <c r="H1346" i="4"/>
  <c r="J1346" i="4" s="1"/>
  <c r="G1346" i="4"/>
  <c r="H1345" i="4"/>
  <c r="J1345" i="4" s="1"/>
  <c r="G1345" i="4"/>
  <c r="H1344" i="4"/>
  <c r="J1344" i="4" s="1"/>
  <c r="G1344" i="4"/>
  <c r="H1343" i="4"/>
  <c r="J1343" i="4" s="1"/>
  <c r="G1343" i="4"/>
  <c r="H1342" i="4"/>
  <c r="J1342" i="4" s="1"/>
  <c r="G1342" i="4"/>
  <c r="H1341" i="4"/>
  <c r="J1341" i="4" s="1"/>
  <c r="G1341" i="4"/>
  <c r="H1340" i="4"/>
  <c r="J1340" i="4" s="1"/>
  <c r="G1340" i="4"/>
  <c r="H1339" i="4"/>
  <c r="J1339" i="4" s="1"/>
  <c r="G1339" i="4"/>
  <c r="H1338" i="4"/>
  <c r="J1338" i="4" s="1"/>
  <c r="G1338" i="4"/>
  <c r="H1337" i="4"/>
  <c r="J1337" i="4" s="1"/>
  <c r="G1337" i="4"/>
  <c r="H1336" i="4"/>
  <c r="J1336" i="4" s="1"/>
  <c r="G1336" i="4"/>
  <c r="H1334" i="4"/>
  <c r="J1334" i="4" s="1"/>
  <c r="G1334" i="4"/>
  <c r="H1335" i="4"/>
  <c r="J1335" i="4" s="1"/>
  <c r="G1335" i="4"/>
  <c r="H1333" i="4"/>
  <c r="J1333" i="4" s="1"/>
  <c r="G1333" i="4"/>
  <c r="H1332" i="4"/>
  <c r="J1332" i="4" s="1"/>
  <c r="G1332" i="4"/>
  <c r="H1331" i="4"/>
  <c r="J1331" i="4" s="1"/>
  <c r="G1331" i="4"/>
  <c r="H1330" i="4"/>
  <c r="J1330" i="4" s="1"/>
  <c r="G1330" i="4"/>
  <c r="H1329" i="4"/>
  <c r="J1329" i="4" s="1"/>
  <c r="G1329" i="4"/>
  <c r="H1328" i="4"/>
  <c r="J1328" i="4" s="1"/>
  <c r="G1328" i="4"/>
  <c r="H1327" i="4"/>
  <c r="J1327" i="4" s="1"/>
  <c r="G1327" i="4"/>
  <c r="H1326" i="4"/>
  <c r="J1326" i="4" s="1"/>
  <c r="G1326" i="4"/>
  <c r="H1325" i="4"/>
  <c r="J1325" i="4" s="1"/>
  <c r="G1325" i="4"/>
  <c r="H1324" i="4"/>
  <c r="J1324" i="4" s="1"/>
  <c r="G1324" i="4"/>
  <c r="H1323" i="4"/>
  <c r="J1323" i="4" s="1"/>
  <c r="G1323" i="4"/>
  <c r="H1322" i="4"/>
  <c r="J1322" i="4" s="1"/>
  <c r="G1322" i="4"/>
  <c r="H1321" i="4"/>
  <c r="J1321" i="4" s="1"/>
  <c r="G1321" i="4"/>
  <c r="H1320" i="4"/>
  <c r="J1320" i="4" s="1"/>
  <c r="G1320" i="4"/>
  <c r="H1319" i="4"/>
  <c r="J1319" i="4" s="1"/>
  <c r="G1319" i="4"/>
  <c r="H1318" i="4"/>
  <c r="J1318" i="4" s="1"/>
  <c r="G1318" i="4"/>
  <c r="H1317" i="4"/>
  <c r="J1317" i="4" s="1"/>
  <c r="G1317" i="4"/>
  <c r="H1316" i="4"/>
  <c r="J1316" i="4" s="1"/>
  <c r="G1316" i="4"/>
  <c r="H1315" i="4"/>
  <c r="J1315" i="4" s="1"/>
  <c r="G1315" i="4"/>
  <c r="H1314" i="4"/>
  <c r="J1314" i="4" s="1"/>
  <c r="G1314" i="4"/>
  <c r="H1313" i="4"/>
  <c r="J1313" i="4" s="1"/>
  <c r="G1313" i="4"/>
  <c r="H1312" i="4"/>
  <c r="J1312" i="4" s="1"/>
  <c r="G1312" i="4"/>
  <c r="H1311" i="4"/>
  <c r="J1311" i="4" s="1"/>
  <c r="G1311" i="4"/>
  <c r="H1310" i="4"/>
  <c r="J1310" i="4" s="1"/>
  <c r="G1310" i="4"/>
  <c r="H1309" i="4"/>
  <c r="J1309" i="4" s="1"/>
  <c r="G1309" i="4"/>
  <c r="H1308" i="4"/>
  <c r="J1308" i="4" s="1"/>
  <c r="G1308" i="4"/>
  <c r="H1306" i="4"/>
  <c r="J1306" i="4" s="1"/>
  <c r="G1306" i="4"/>
  <c r="H1307" i="4"/>
  <c r="J1307" i="4" s="1"/>
  <c r="G1307" i="4"/>
  <c r="H1305" i="4"/>
  <c r="J1305" i="4" s="1"/>
  <c r="G1305" i="4"/>
  <c r="H1304" i="4"/>
  <c r="J1304" i="4" s="1"/>
  <c r="G1304" i="4"/>
  <c r="H1303" i="4"/>
  <c r="J1303" i="4" s="1"/>
  <c r="G1303" i="4"/>
  <c r="H1302" i="4"/>
  <c r="J1302" i="4" s="1"/>
  <c r="G1302" i="4"/>
  <c r="H1301" i="4"/>
  <c r="J1301" i="4" s="1"/>
  <c r="G1301" i="4"/>
  <c r="H1300" i="4"/>
  <c r="J1300" i="4" s="1"/>
  <c r="G1300" i="4"/>
  <c r="H1299" i="4"/>
  <c r="J1299" i="4" s="1"/>
  <c r="G1299" i="4"/>
  <c r="H1298" i="4"/>
  <c r="J1298" i="4" s="1"/>
  <c r="G1298" i="4"/>
  <c r="H1297" i="4"/>
  <c r="J1297" i="4" s="1"/>
  <c r="G1297" i="4"/>
  <c r="H1296" i="4"/>
  <c r="J1296" i="4" s="1"/>
  <c r="G1296" i="4"/>
  <c r="H1295" i="4"/>
  <c r="J1295" i="4" s="1"/>
  <c r="G1295" i="4"/>
  <c r="H1294" i="4"/>
  <c r="J1294" i="4" s="1"/>
  <c r="G1294" i="4"/>
  <c r="H1293" i="4"/>
  <c r="J1293" i="4" s="1"/>
  <c r="G1293" i="4"/>
  <c r="H1292" i="4"/>
  <c r="J1292" i="4" s="1"/>
  <c r="G1292" i="4"/>
  <c r="H1291" i="4"/>
  <c r="J1291" i="4" s="1"/>
  <c r="G1291" i="4"/>
  <c r="H1290" i="4"/>
  <c r="J1290" i="4" s="1"/>
  <c r="G1290" i="4"/>
  <c r="H1289" i="4"/>
  <c r="J1289" i="4" s="1"/>
  <c r="G1289" i="4"/>
  <c r="H1288" i="4"/>
  <c r="J1288" i="4" s="1"/>
  <c r="G1288" i="4"/>
  <c r="H1287" i="4"/>
  <c r="J1287" i="4" s="1"/>
  <c r="G1287" i="4"/>
  <c r="H1286" i="4"/>
  <c r="J1286" i="4" s="1"/>
  <c r="G1286" i="4"/>
  <c r="H1285" i="4"/>
  <c r="J1285" i="4" s="1"/>
  <c r="G1285" i="4"/>
  <c r="H1284" i="4"/>
  <c r="J1284" i="4" s="1"/>
  <c r="G1284" i="4"/>
  <c r="H1283" i="4"/>
  <c r="J1283" i="4" s="1"/>
  <c r="G1283" i="4"/>
  <c r="H1282" i="4"/>
  <c r="J1282" i="4" s="1"/>
  <c r="G1282" i="4"/>
  <c r="H1281" i="4"/>
  <c r="J1281" i="4" s="1"/>
  <c r="G1281" i="4"/>
  <c r="H1280" i="4"/>
  <c r="J1280" i="4" s="1"/>
  <c r="G1280" i="4"/>
  <c r="H1279" i="4"/>
  <c r="J1279" i="4" s="1"/>
  <c r="G1279" i="4"/>
  <c r="H1278" i="4"/>
  <c r="J1278" i="4" s="1"/>
  <c r="G1278" i="4"/>
  <c r="H1277" i="4"/>
  <c r="J1277" i="4" s="1"/>
  <c r="G1277" i="4"/>
  <c r="H1276" i="4"/>
  <c r="J1276" i="4" s="1"/>
  <c r="G1276" i="4"/>
  <c r="H1275" i="4"/>
  <c r="J1275" i="4" s="1"/>
  <c r="G1275" i="4"/>
  <c r="H1274" i="4"/>
  <c r="J1274" i="4" s="1"/>
  <c r="G1274" i="4"/>
  <c r="H1273" i="4"/>
  <c r="J1273" i="4" s="1"/>
  <c r="G1273" i="4"/>
  <c r="H1272" i="4"/>
  <c r="J1272" i="4" s="1"/>
  <c r="G1272" i="4"/>
  <c r="H1271" i="4"/>
  <c r="J1271" i="4" s="1"/>
  <c r="G1271" i="4"/>
  <c r="H1270" i="4"/>
  <c r="J1270" i="4" s="1"/>
  <c r="G1270" i="4"/>
  <c r="H1269" i="4"/>
  <c r="J1269" i="4" s="1"/>
  <c r="G1269" i="4"/>
  <c r="H1268" i="4"/>
  <c r="J1268" i="4" s="1"/>
  <c r="G1268" i="4"/>
  <c r="H1267" i="4"/>
  <c r="J1267" i="4" s="1"/>
  <c r="G1267" i="4"/>
  <c r="H1266" i="4"/>
  <c r="J1266" i="4" s="1"/>
  <c r="G1266" i="4"/>
  <c r="H1265" i="4"/>
  <c r="J1265" i="4" s="1"/>
  <c r="G1265" i="4"/>
  <c r="H1264" i="4"/>
  <c r="J1264" i="4" s="1"/>
  <c r="G1264" i="4"/>
  <c r="H1263" i="4"/>
  <c r="J1263" i="4" s="1"/>
  <c r="G1263" i="4"/>
  <c r="H1262" i="4"/>
  <c r="J1262" i="4" s="1"/>
  <c r="G1262" i="4"/>
  <c r="H1261" i="4"/>
  <c r="J1261" i="4" s="1"/>
  <c r="G1261" i="4"/>
  <c r="H1260" i="4"/>
  <c r="J1260" i="4" s="1"/>
  <c r="G1260" i="4"/>
  <c r="H1259" i="4"/>
  <c r="J1259" i="4" s="1"/>
  <c r="G1259" i="4"/>
  <c r="H1258" i="4"/>
  <c r="J1258" i="4" s="1"/>
  <c r="G1258" i="4"/>
  <c r="H1257" i="4"/>
  <c r="J1257" i="4" s="1"/>
  <c r="G1257" i="4"/>
  <c r="H1255" i="4"/>
  <c r="J1255" i="4" s="1"/>
  <c r="G1255" i="4"/>
  <c r="H1256" i="4"/>
  <c r="J1256" i="4" s="1"/>
  <c r="G1256" i="4"/>
  <c r="H1254" i="4"/>
  <c r="J1254" i="4" s="1"/>
  <c r="G1254" i="4"/>
  <c r="H1253" i="4"/>
  <c r="J1253" i="4" s="1"/>
  <c r="G1253" i="4"/>
  <c r="H1252" i="4"/>
  <c r="J1252" i="4" s="1"/>
  <c r="G1252" i="4"/>
  <c r="H1251" i="4"/>
  <c r="J1251" i="4" s="1"/>
  <c r="G1251" i="4"/>
  <c r="H1250" i="4"/>
  <c r="J1250" i="4" s="1"/>
  <c r="G1250" i="4"/>
  <c r="H1249" i="4"/>
  <c r="J1249" i="4" s="1"/>
  <c r="G1249" i="4"/>
  <c r="H1248" i="4"/>
  <c r="J1248" i="4" s="1"/>
  <c r="G1248" i="4"/>
  <c r="H1247" i="4"/>
  <c r="J1247" i="4" s="1"/>
  <c r="G1247" i="4"/>
  <c r="H1246" i="4"/>
  <c r="J1246" i="4" s="1"/>
  <c r="G1246" i="4"/>
  <c r="H1245" i="4"/>
  <c r="J1245" i="4" s="1"/>
  <c r="G1245" i="4"/>
  <c r="H1244" i="4"/>
  <c r="J1244" i="4" s="1"/>
  <c r="G1244" i="4"/>
  <c r="H1243" i="4"/>
  <c r="J1243" i="4" s="1"/>
  <c r="G1243" i="4"/>
  <c r="H1242" i="4"/>
  <c r="J1242" i="4" s="1"/>
  <c r="G1242" i="4"/>
  <c r="H1241" i="4"/>
  <c r="J1241" i="4" s="1"/>
  <c r="G1241" i="4"/>
  <c r="H1240" i="4"/>
  <c r="J1240" i="4" s="1"/>
  <c r="G1240" i="4"/>
  <c r="H1239" i="4"/>
  <c r="J1239" i="4" s="1"/>
  <c r="G1239" i="4"/>
  <c r="H1238" i="4"/>
  <c r="J1238" i="4" s="1"/>
  <c r="G1238" i="4"/>
  <c r="H1237" i="4"/>
  <c r="J1237" i="4" s="1"/>
  <c r="G1237" i="4"/>
  <c r="H1236" i="4"/>
  <c r="J1236" i="4" s="1"/>
  <c r="G1236" i="4"/>
  <c r="H1235" i="4"/>
  <c r="J1235" i="4" s="1"/>
  <c r="G1235" i="4"/>
  <c r="H1234" i="4"/>
  <c r="J1234" i="4" s="1"/>
  <c r="G1234" i="4"/>
  <c r="H1233" i="4"/>
  <c r="J1233" i="4" s="1"/>
  <c r="G1233" i="4"/>
  <c r="H1232" i="4"/>
  <c r="J1232" i="4" s="1"/>
  <c r="G1232" i="4"/>
  <c r="H1231" i="4"/>
  <c r="J1231" i="4" s="1"/>
  <c r="G1231" i="4"/>
  <c r="H1230" i="4"/>
  <c r="J1230" i="4" s="1"/>
  <c r="G1230" i="4"/>
  <c r="H1229" i="4"/>
  <c r="J1229" i="4" s="1"/>
  <c r="G1229" i="4"/>
  <c r="H1228" i="4"/>
  <c r="J1228" i="4" s="1"/>
  <c r="G1228" i="4"/>
  <c r="H1227" i="4"/>
  <c r="J1227" i="4" s="1"/>
  <c r="G1227" i="4"/>
  <c r="H1226" i="4"/>
  <c r="J1226" i="4" s="1"/>
  <c r="G1226" i="4"/>
  <c r="H1225" i="4"/>
  <c r="J1225" i="4" s="1"/>
  <c r="G1225" i="4"/>
  <c r="H1224" i="4"/>
  <c r="J1224" i="4" s="1"/>
  <c r="G1224" i="4"/>
  <c r="H1223" i="4"/>
  <c r="J1223" i="4" s="1"/>
  <c r="G1223" i="4"/>
  <c r="H1222" i="4"/>
  <c r="J1222" i="4" s="1"/>
  <c r="G1222" i="4"/>
  <c r="H1221" i="4"/>
  <c r="J1221" i="4" s="1"/>
  <c r="G1221" i="4"/>
  <c r="H1220" i="4"/>
  <c r="J1220" i="4" s="1"/>
  <c r="G1220" i="4"/>
  <c r="H1219" i="4"/>
  <c r="J1219" i="4" s="1"/>
  <c r="G1219" i="4"/>
  <c r="H1218" i="4"/>
  <c r="J1218" i="4" s="1"/>
  <c r="G1218" i="4"/>
  <c r="H1217" i="4"/>
  <c r="J1217" i="4" s="1"/>
  <c r="G1217" i="4"/>
  <c r="H1215" i="4"/>
  <c r="J1215" i="4" s="1"/>
  <c r="G1215" i="4"/>
  <c r="H1216" i="4"/>
  <c r="J1216" i="4" s="1"/>
  <c r="G1216" i="4"/>
  <c r="H1213" i="4"/>
  <c r="J1213" i="4" s="1"/>
  <c r="G1213" i="4"/>
  <c r="H1214" i="4"/>
  <c r="J1214" i="4" s="1"/>
  <c r="G1214" i="4"/>
  <c r="H1212" i="4"/>
  <c r="J1212" i="4" s="1"/>
  <c r="G1212" i="4"/>
  <c r="H1211" i="4"/>
  <c r="J1211" i="4" s="1"/>
  <c r="G1211" i="4"/>
  <c r="H1210" i="4"/>
  <c r="J1210" i="4" s="1"/>
  <c r="G1210" i="4"/>
  <c r="H1209" i="4"/>
  <c r="J1209" i="4" s="1"/>
  <c r="G1209" i="4"/>
  <c r="H1208" i="4"/>
  <c r="J1208" i="4" s="1"/>
  <c r="G1208" i="4"/>
  <c r="H1207" i="4"/>
  <c r="J1207" i="4" s="1"/>
  <c r="G1207" i="4"/>
  <c r="H1206" i="4"/>
  <c r="J1206" i="4" s="1"/>
  <c r="G1206" i="4"/>
  <c r="H1205" i="4"/>
  <c r="J1205" i="4" s="1"/>
  <c r="G1205" i="4"/>
  <c r="H1204" i="4"/>
  <c r="J1204" i="4" s="1"/>
  <c r="G1204" i="4"/>
  <c r="H1203" i="4"/>
  <c r="J1203" i="4" s="1"/>
  <c r="G1203" i="4"/>
  <c r="H1202" i="4"/>
  <c r="J1202" i="4" s="1"/>
  <c r="G1202" i="4"/>
  <c r="H1201" i="4"/>
  <c r="J1201" i="4" s="1"/>
  <c r="G1201" i="4"/>
  <c r="H1200" i="4"/>
  <c r="J1200" i="4" s="1"/>
  <c r="G1200" i="4"/>
  <c r="H1199" i="4"/>
  <c r="J1199" i="4" s="1"/>
  <c r="G1199" i="4"/>
  <c r="H1198" i="4"/>
  <c r="J1198" i="4" s="1"/>
  <c r="G1198" i="4"/>
  <c r="H1197" i="4"/>
  <c r="J1197" i="4" s="1"/>
  <c r="G1197" i="4"/>
  <c r="H1196" i="4"/>
  <c r="J1196" i="4" s="1"/>
  <c r="G1196" i="4"/>
  <c r="H1195" i="4"/>
  <c r="J1195" i="4" s="1"/>
  <c r="G1195" i="4"/>
  <c r="H1194" i="4"/>
  <c r="J1194" i="4" s="1"/>
  <c r="G1194" i="4"/>
  <c r="H1193" i="4"/>
  <c r="J1193" i="4" s="1"/>
  <c r="G1193" i="4"/>
  <c r="H1192" i="4"/>
  <c r="J1192" i="4" s="1"/>
  <c r="G1192" i="4"/>
  <c r="H1191" i="4"/>
  <c r="J1191" i="4" s="1"/>
  <c r="G1191" i="4"/>
  <c r="H1190" i="4"/>
  <c r="J1190" i="4" s="1"/>
  <c r="G1190" i="4"/>
  <c r="H1189" i="4"/>
  <c r="J1189" i="4" s="1"/>
  <c r="G1189" i="4"/>
  <c r="H1187" i="4"/>
  <c r="J1187" i="4" s="1"/>
  <c r="G1187" i="4"/>
  <c r="H1188" i="4"/>
  <c r="J1188" i="4" s="1"/>
  <c r="G1188" i="4"/>
  <c r="H1186" i="4"/>
  <c r="J1186" i="4" s="1"/>
  <c r="G1186" i="4"/>
  <c r="H1185" i="4"/>
  <c r="J1185" i="4" s="1"/>
  <c r="G1185" i="4"/>
  <c r="H1184" i="4"/>
  <c r="J1184" i="4" s="1"/>
  <c r="G1184" i="4"/>
  <c r="H1183" i="4"/>
  <c r="J1183" i="4" s="1"/>
  <c r="G1183" i="4"/>
  <c r="H1182" i="4"/>
  <c r="J1182" i="4" s="1"/>
  <c r="G1182" i="4"/>
  <c r="H1181" i="4"/>
  <c r="J1181" i="4" s="1"/>
  <c r="G1181" i="4"/>
  <c r="H1180" i="4"/>
  <c r="J1180" i="4" s="1"/>
  <c r="G1180" i="4"/>
  <c r="H1179" i="4"/>
  <c r="J1179" i="4" s="1"/>
  <c r="G1179" i="4"/>
  <c r="H1178" i="4"/>
  <c r="J1178" i="4" s="1"/>
  <c r="G1178" i="4"/>
  <c r="H1177" i="4"/>
  <c r="J1177" i="4" s="1"/>
  <c r="G1177" i="4"/>
  <c r="H1176" i="4"/>
  <c r="J1176" i="4" s="1"/>
  <c r="G1176" i="4"/>
  <c r="H1175" i="4"/>
  <c r="J1175" i="4" s="1"/>
  <c r="G1175" i="4"/>
  <c r="H1174" i="4"/>
  <c r="J1174" i="4" s="1"/>
  <c r="G1174" i="4"/>
  <c r="H1172" i="4"/>
  <c r="J1172" i="4" s="1"/>
  <c r="G1172" i="4"/>
  <c r="H1173" i="4"/>
  <c r="J1173" i="4" s="1"/>
  <c r="G1173" i="4"/>
  <c r="H1170" i="4"/>
  <c r="J1170" i="4" s="1"/>
  <c r="G1170" i="4"/>
  <c r="H1171" i="4"/>
  <c r="J1171" i="4" s="1"/>
  <c r="G1171" i="4"/>
  <c r="H1169" i="4"/>
  <c r="J1169" i="4" s="1"/>
  <c r="G1169" i="4"/>
  <c r="H1168" i="4"/>
  <c r="J1168" i="4" s="1"/>
  <c r="G1168" i="4"/>
  <c r="H1167" i="4"/>
  <c r="J1167" i="4" s="1"/>
  <c r="G1167" i="4"/>
  <c r="H1166" i="4"/>
  <c r="J1166" i="4" s="1"/>
  <c r="G1166" i="4"/>
  <c r="H1165" i="4"/>
  <c r="J1165" i="4" s="1"/>
  <c r="G1165" i="4"/>
  <c r="H1164" i="4"/>
  <c r="J1164" i="4" s="1"/>
  <c r="G1164" i="4"/>
  <c r="H1163" i="4"/>
  <c r="J1163" i="4" s="1"/>
  <c r="G1163" i="4"/>
  <c r="H1162" i="4"/>
  <c r="J1162" i="4" s="1"/>
  <c r="G1162" i="4"/>
  <c r="H1161" i="4"/>
  <c r="J1161" i="4" s="1"/>
  <c r="G1161" i="4"/>
  <c r="H1160" i="4"/>
  <c r="J1160" i="4" s="1"/>
  <c r="G1160" i="4"/>
  <c r="H1159" i="4"/>
  <c r="J1159" i="4" s="1"/>
  <c r="G1159" i="4"/>
  <c r="H1157" i="4"/>
  <c r="J1157" i="4" s="1"/>
  <c r="G1157" i="4"/>
  <c r="H1156" i="4"/>
  <c r="J1156" i="4" s="1"/>
  <c r="G1156" i="4"/>
  <c r="H1158" i="4"/>
  <c r="J1158" i="4" s="1"/>
  <c r="G1158" i="4"/>
  <c r="H1155" i="4"/>
  <c r="J1155" i="4" s="1"/>
  <c r="G1155" i="4"/>
  <c r="H1154" i="4"/>
  <c r="J1154" i="4" s="1"/>
  <c r="G1154" i="4"/>
  <c r="H1153" i="4"/>
  <c r="J1153" i="4" s="1"/>
  <c r="G1153" i="4"/>
  <c r="H1152" i="4"/>
  <c r="J1152" i="4" s="1"/>
  <c r="G1152" i="4"/>
  <c r="H1149" i="4"/>
  <c r="J1149" i="4" s="1"/>
  <c r="G1149" i="4"/>
  <c r="H1151" i="4"/>
  <c r="J1151" i="4" s="1"/>
  <c r="G1151" i="4"/>
  <c r="H1150" i="4"/>
  <c r="J1150" i="4" s="1"/>
  <c r="G1150" i="4"/>
  <c r="H1148" i="4"/>
  <c r="J1148" i="4" s="1"/>
  <c r="G1148" i="4"/>
  <c r="H1146" i="4"/>
  <c r="J1146" i="4" s="1"/>
  <c r="G1146" i="4"/>
  <c r="H1147" i="4"/>
  <c r="J1147" i="4" s="1"/>
  <c r="G1147" i="4"/>
  <c r="H1145" i="4"/>
  <c r="J1145" i="4" s="1"/>
  <c r="G1145" i="4"/>
  <c r="H1144" i="4"/>
  <c r="J1144" i="4" s="1"/>
  <c r="G1144" i="4"/>
  <c r="H1143" i="4"/>
  <c r="J1143" i="4" s="1"/>
  <c r="G1143" i="4"/>
  <c r="H1142" i="4"/>
  <c r="J1142" i="4" s="1"/>
  <c r="G1142" i="4"/>
  <c r="H1141" i="4"/>
  <c r="J1141" i="4" s="1"/>
  <c r="G1141" i="4"/>
  <c r="H1140" i="4"/>
  <c r="J1140" i="4" s="1"/>
  <c r="G1140" i="4"/>
  <c r="H1139" i="4"/>
  <c r="J1139" i="4" s="1"/>
  <c r="G1139" i="4"/>
  <c r="H1138" i="4"/>
  <c r="J1138" i="4" s="1"/>
  <c r="G1138" i="4"/>
  <c r="H1137" i="4"/>
  <c r="J1137" i="4" s="1"/>
  <c r="G1137" i="4"/>
  <c r="H1136" i="4"/>
  <c r="J1136" i="4" s="1"/>
  <c r="G1136" i="4"/>
  <c r="H1135" i="4"/>
  <c r="J1135" i="4" s="1"/>
  <c r="G1135" i="4"/>
  <c r="H1134" i="4"/>
  <c r="J1134" i="4" s="1"/>
  <c r="G1134" i="4"/>
  <c r="H1133" i="4"/>
  <c r="J1133" i="4" s="1"/>
  <c r="G1133" i="4"/>
  <c r="H1132" i="4"/>
  <c r="J1132" i="4" s="1"/>
  <c r="G1132" i="4"/>
  <c r="H1131" i="4"/>
  <c r="J1131" i="4" s="1"/>
  <c r="G1131" i="4"/>
  <c r="H1130" i="4"/>
  <c r="J1130" i="4" s="1"/>
  <c r="G1130" i="4"/>
  <c r="H1129" i="4"/>
  <c r="J1129" i="4" s="1"/>
  <c r="G1129" i="4"/>
  <c r="H1128" i="4"/>
  <c r="J1128" i="4" s="1"/>
  <c r="G1128" i="4"/>
  <c r="H1126" i="4"/>
  <c r="J1126" i="4" s="1"/>
  <c r="G1126" i="4"/>
  <c r="H1127" i="4"/>
  <c r="J1127" i="4" s="1"/>
  <c r="G1127" i="4"/>
  <c r="H1125" i="4"/>
  <c r="J1125" i="4" s="1"/>
  <c r="G1125" i="4"/>
  <c r="H1124" i="4"/>
  <c r="J1124" i="4" s="1"/>
  <c r="G1124" i="4"/>
  <c r="H1123" i="4"/>
  <c r="J1123" i="4" s="1"/>
  <c r="G1123" i="4"/>
  <c r="H1122" i="4"/>
  <c r="J1122" i="4" s="1"/>
  <c r="G1122" i="4"/>
  <c r="H1121" i="4"/>
  <c r="J1121" i="4" s="1"/>
  <c r="G1121" i="4"/>
  <c r="H1119" i="4"/>
  <c r="J1119" i="4" s="1"/>
  <c r="G1119" i="4"/>
  <c r="H1120" i="4"/>
  <c r="J1120" i="4" s="1"/>
  <c r="G1120" i="4"/>
  <c r="H1117" i="4"/>
  <c r="J1117" i="4" s="1"/>
  <c r="G1117" i="4"/>
  <c r="H1118" i="4"/>
  <c r="J1118" i="4" s="1"/>
  <c r="G1118" i="4"/>
  <c r="H1115" i="4"/>
  <c r="J1115" i="4" s="1"/>
  <c r="G1115" i="4"/>
  <c r="H1116" i="4"/>
  <c r="J1116" i="4" s="1"/>
  <c r="G1116" i="4"/>
  <c r="H1114" i="4"/>
  <c r="J1114" i="4" s="1"/>
  <c r="G1114" i="4"/>
  <c r="H1113" i="4"/>
  <c r="J1113" i="4" s="1"/>
  <c r="G1113" i="4"/>
  <c r="H1112" i="4"/>
  <c r="J1112" i="4" s="1"/>
  <c r="G1112" i="4"/>
  <c r="H1111" i="4"/>
  <c r="J1111" i="4" s="1"/>
  <c r="G1111" i="4"/>
  <c r="H1110" i="4"/>
  <c r="J1110" i="4" s="1"/>
  <c r="G1110" i="4"/>
  <c r="H1109" i="4"/>
  <c r="J1109" i="4" s="1"/>
  <c r="G1109" i="4"/>
  <c r="H1108" i="4"/>
  <c r="J1108" i="4" s="1"/>
  <c r="G1108" i="4"/>
  <c r="H1107" i="4"/>
  <c r="J1107" i="4" s="1"/>
  <c r="G1107" i="4"/>
  <c r="H1106" i="4"/>
  <c r="J1106" i="4" s="1"/>
  <c r="G1106" i="4"/>
  <c r="H1105" i="4"/>
  <c r="J1105" i="4" s="1"/>
  <c r="G1105" i="4"/>
  <c r="H1104" i="4"/>
  <c r="J1104" i="4" s="1"/>
  <c r="G1104" i="4"/>
  <c r="H1102" i="4"/>
  <c r="J1102" i="4" s="1"/>
  <c r="G1102" i="4"/>
  <c r="H1103" i="4"/>
  <c r="J1103" i="4" s="1"/>
  <c r="G1103" i="4"/>
  <c r="H1101" i="4"/>
  <c r="J1101" i="4" s="1"/>
  <c r="G1101" i="4"/>
  <c r="H1100" i="4"/>
  <c r="J1100" i="4" s="1"/>
  <c r="G1100" i="4"/>
  <c r="H1099" i="4"/>
  <c r="J1099" i="4" s="1"/>
  <c r="G1099" i="4"/>
  <c r="H1098" i="4"/>
  <c r="J1098" i="4" s="1"/>
  <c r="G1098" i="4"/>
  <c r="H1097" i="4"/>
  <c r="J1097" i="4" s="1"/>
  <c r="G1097" i="4"/>
  <c r="H1096" i="4"/>
  <c r="J1096" i="4" s="1"/>
  <c r="G1096" i="4"/>
  <c r="H1095" i="4"/>
  <c r="J1095" i="4" s="1"/>
  <c r="G1095" i="4"/>
  <c r="H1094" i="4"/>
  <c r="J1094" i="4" s="1"/>
  <c r="G1094" i="4"/>
  <c r="H1092" i="4"/>
  <c r="J1092" i="4" s="1"/>
  <c r="G1092" i="4"/>
  <c r="H1093" i="4"/>
  <c r="J1093" i="4" s="1"/>
  <c r="G1093" i="4"/>
  <c r="H1091" i="4"/>
  <c r="J1091" i="4" s="1"/>
  <c r="G1091" i="4"/>
  <c r="H1090" i="4"/>
  <c r="J1090" i="4" s="1"/>
  <c r="G1090" i="4"/>
  <c r="H1089" i="4"/>
  <c r="J1089" i="4" s="1"/>
  <c r="G1089" i="4"/>
  <c r="H1088" i="4"/>
  <c r="J1088" i="4" s="1"/>
  <c r="G1088" i="4"/>
  <c r="H1086" i="4"/>
  <c r="J1086" i="4" s="1"/>
  <c r="G1086" i="4"/>
  <c r="H1087" i="4"/>
  <c r="J1087" i="4" s="1"/>
  <c r="G1087" i="4"/>
  <c r="H1085" i="4"/>
  <c r="J1085" i="4" s="1"/>
  <c r="G1085" i="4"/>
  <c r="H1084" i="4"/>
  <c r="J1084" i="4" s="1"/>
  <c r="G1084" i="4"/>
  <c r="H1083" i="4"/>
  <c r="J1083" i="4" s="1"/>
  <c r="G1083" i="4"/>
  <c r="H1082" i="4"/>
  <c r="J1082" i="4" s="1"/>
  <c r="G1082" i="4"/>
  <c r="H1081" i="4"/>
  <c r="J1081" i="4" s="1"/>
  <c r="G1081" i="4"/>
  <c r="H1080" i="4"/>
  <c r="J1080" i="4" s="1"/>
  <c r="G1080" i="4"/>
  <c r="H1079" i="4"/>
  <c r="J1079" i="4" s="1"/>
  <c r="G1079" i="4"/>
  <c r="H1078" i="4"/>
  <c r="J1078" i="4" s="1"/>
  <c r="G1078" i="4"/>
  <c r="H1077" i="4"/>
  <c r="J1077" i="4" s="1"/>
  <c r="G1077" i="4"/>
  <c r="H1076" i="4"/>
  <c r="J1076" i="4" s="1"/>
  <c r="G1076" i="4"/>
  <c r="H1075" i="4"/>
  <c r="J1075" i="4" s="1"/>
  <c r="G1075" i="4"/>
  <c r="H1074" i="4"/>
  <c r="J1074" i="4" s="1"/>
  <c r="G1074" i="4"/>
  <c r="H1073" i="4"/>
  <c r="J1073" i="4" s="1"/>
  <c r="G1073" i="4"/>
  <c r="H1071" i="4"/>
  <c r="J1071" i="4" s="1"/>
  <c r="G1071" i="4"/>
  <c r="H1072" i="4"/>
  <c r="J1072" i="4" s="1"/>
  <c r="G1072" i="4"/>
  <c r="H1070" i="4"/>
  <c r="J1070" i="4" s="1"/>
  <c r="G1070" i="4"/>
  <c r="H1069" i="4"/>
  <c r="J1069" i="4" s="1"/>
  <c r="G1069" i="4"/>
  <c r="H1068" i="4"/>
  <c r="J1068" i="4" s="1"/>
  <c r="G1068" i="4"/>
  <c r="H1066" i="4"/>
  <c r="J1066" i="4" s="1"/>
  <c r="G1066" i="4"/>
  <c r="H1067" i="4"/>
  <c r="J1067" i="4" s="1"/>
  <c r="G1067" i="4"/>
  <c r="H1065" i="4"/>
  <c r="J1065" i="4" s="1"/>
  <c r="G1065" i="4"/>
  <c r="H1064" i="4"/>
  <c r="J1064" i="4" s="1"/>
  <c r="G1064" i="4"/>
  <c r="H1063" i="4"/>
  <c r="J1063" i="4" s="1"/>
  <c r="G1063" i="4"/>
  <c r="H1062" i="4"/>
  <c r="J1062" i="4" s="1"/>
  <c r="G1062" i="4"/>
  <c r="H1061" i="4"/>
  <c r="J1061" i="4" s="1"/>
  <c r="G1061" i="4"/>
  <c r="H1060" i="4"/>
  <c r="J1060" i="4" s="1"/>
  <c r="G1060" i="4"/>
  <c r="H1059" i="4"/>
  <c r="J1059" i="4" s="1"/>
  <c r="G1059" i="4"/>
  <c r="H1058" i="4"/>
  <c r="J1058" i="4" s="1"/>
  <c r="G1058" i="4"/>
  <c r="H1057" i="4"/>
  <c r="J1057" i="4" s="1"/>
  <c r="G1057" i="4"/>
  <c r="H1056" i="4"/>
  <c r="J1056" i="4" s="1"/>
  <c r="G1056" i="4"/>
  <c r="H1055" i="4"/>
  <c r="J1055" i="4" s="1"/>
  <c r="G1055" i="4"/>
  <c r="H1054" i="4"/>
  <c r="J1054" i="4" s="1"/>
  <c r="G1054" i="4"/>
  <c r="H1053" i="4"/>
  <c r="J1053" i="4" s="1"/>
  <c r="G1053" i="4"/>
  <c r="H1052" i="4"/>
  <c r="J1052" i="4" s="1"/>
  <c r="G1052" i="4"/>
  <c r="H1051" i="4"/>
  <c r="J1051" i="4" s="1"/>
  <c r="G1051" i="4"/>
  <c r="H1050" i="4"/>
  <c r="J1050" i="4" s="1"/>
  <c r="G1050" i="4"/>
  <c r="H1049" i="4"/>
  <c r="J1049" i="4" s="1"/>
  <c r="G1049" i="4"/>
  <c r="H1048" i="4"/>
  <c r="J1048" i="4" s="1"/>
  <c r="G1048" i="4"/>
  <c r="H1047" i="4"/>
  <c r="J1047" i="4" s="1"/>
  <c r="G1047" i="4"/>
  <c r="H1046" i="4"/>
  <c r="J1046" i="4" s="1"/>
  <c r="G1046" i="4"/>
  <c r="H1045" i="4"/>
  <c r="J1045" i="4" s="1"/>
  <c r="G1045" i="4"/>
  <c r="H1044" i="4"/>
  <c r="J1044" i="4" s="1"/>
  <c r="G1044" i="4"/>
  <c r="H1043" i="4"/>
  <c r="J1043" i="4" s="1"/>
  <c r="G1043" i="4"/>
  <c r="H1042" i="4"/>
  <c r="J1042" i="4" s="1"/>
  <c r="G1042" i="4"/>
  <c r="H1041" i="4"/>
  <c r="J1041" i="4" s="1"/>
  <c r="G1041" i="4"/>
  <c r="H1040" i="4"/>
  <c r="J1040" i="4" s="1"/>
  <c r="G1040" i="4"/>
  <c r="H1039" i="4"/>
  <c r="J1039" i="4" s="1"/>
  <c r="G1039" i="4"/>
  <c r="H1038" i="4"/>
  <c r="J1038" i="4" s="1"/>
  <c r="G1038" i="4"/>
  <c r="H1037" i="4"/>
  <c r="J1037" i="4" s="1"/>
  <c r="G1037" i="4"/>
  <c r="H1036" i="4"/>
  <c r="J1036" i="4" s="1"/>
  <c r="G1036" i="4"/>
  <c r="H1035" i="4"/>
  <c r="J1035" i="4" s="1"/>
  <c r="G1035" i="4"/>
  <c r="H1034" i="4"/>
  <c r="J1034" i="4" s="1"/>
  <c r="G1034" i="4"/>
  <c r="H1033" i="4"/>
  <c r="J1033" i="4" s="1"/>
  <c r="G1033" i="4"/>
  <c r="H1032" i="4"/>
  <c r="J1032" i="4" s="1"/>
  <c r="G1032" i="4"/>
  <c r="H1031" i="4"/>
  <c r="J1031" i="4" s="1"/>
  <c r="G1031" i="4"/>
  <c r="H1030" i="4"/>
  <c r="J1030" i="4" s="1"/>
  <c r="G1030" i="4"/>
  <c r="H1029" i="4"/>
  <c r="J1029" i="4" s="1"/>
  <c r="G1029" i="4"/>
  <c r="H1028" i="4"/>
  <c r="J1028" i="4" s="1"/>
  <c r="G1028" i="4"/>
  <c r="H1027" i="4"/>
  <c r="J1027" i="4" s="1"/>
  <c r="G1027" i="4"/>
  <c r="H1026" i="4"/>
  <c r="J1026" i="4" s="1"/>
  <c r="G1026" i="4"/>
  <c r="H1025" i="4"/>
  <c r="J1025" i="4" s="1"/>
  <c r="G1025" i="4"/>
  <c r="H1024" i="4"/>
  <c r="J1024" i="4" s="1"/>
  <c r="G1024" i="4"/>
  <c r="H1023" i="4"/>
  <c r="J1023" i="4" s="1"/>
  <c r="G1023" i="4"/>
  <c r="H1022" i="4"/>
  <c r="J1022" i="4" s="1"/>
  <c r="G1022" i="4"/>
  <c r="H1021" i="4"/>
  <c r="J1021" i="4" s="1"/>
  <c r="G1021" i="4"/>
  <c r="H1019" i="4"/>
  <c r="J1019" i="4" s="1"/>
  <c r="G1019" i="4"/>
  <c r="H1020" i="4"/>
  <c r="J1020" i="4" s="1"/>
  <c r="G1020" i="4"/>
  <c r="H1018" i="4"/>
  <c r="J1018" i="4" s="1"/>
  <c r="G1018" i="4"/>
  <c r="H1017" i="4"/>
  <c r="J1017" i="4" s="1"/>
  <c r="G1017" i="4"/>
  <c r="H1016" i="4"/>
  <c r="J1016" i="4" s="1"/>
  <c r="G1016" i="4"/>
  <c r="H1015" i="4"/>
  <c r="J1015" i="4" s="1"/>
  <c r="G1015" i="4"/>
  <c r="H1014" i="4"/>
  <c r="J1014" i="4" s="1"/>
  <c r="G1014" i="4"/>
  <c r="H1012" i="4"/>
  <c r="J1012" i="4" s="1"/>
  <c r="G1012" i="4"/>
  <c r="H1013" i="4"/>
  <c r="J1013" i="4" s="1"/>
  <c r="G1013" i="4"/>
  <c r="H1011" i="4"/>
  <c r="J1011" i="4" s="1"/>
  <c r="G1011" i="4"/>
  <c r="H1009" i="4"/>
  <c r="J1009" i="4" s="1"/>
  <c r="G1009" i="4"/>
  <c r="H1010" i="4"/>
  <c r="J1010" i="4" s="1"/>
  <c r="G1010" i="4"/>
  <c r="H1008" i="4"/>
  <c r="J1008" i="4" s="1"/>
  <c r="G1008" i="4"/>
  <c r="H1006" i="4"/>
  <c r="J1006" i="4" s="1"/>
  <c r="G1006" i="4"/>
  <c r="H1007" i="4"/>
  <c r="J1007" i="4" s="1"/>
  <c r="G1007" i="4"/>
  <c r="H1005" i="4"/>
  <c r="J1005" i="4" s="1"/>
  <c r="G1005" i="4"/>
  <c r="H1004" i="4"/>
  <c r="J1004" i="4" s="1"/>
  <c r="G1004" i="4"/>
  <c r="H1003" i="4"/>
  <c r="J1003" i="4" s="1"/>
  <c r="G1003" i="4"/>
  <c r="H1002" i="4"/>
  <c r="J1002" i="4" s="1"/>
  <c r="G1002" i="4"/>
  <c r="H1001" i="4"/>
  <c r="J1001" i="4" s="1"/>
  <c r="G1001" i="4"/>
  <c r="H1000" i="4"/>
  <c r="J1000" i="4" s="1"/>
  <c r="G1000" i="4"/>
  <c r="H999" i="4"/>
  <c r="J999" i="4" s="1"/>
  <c r="G999" i="4"/>
  <c r="H998" i="4"/>
  <c r="J998" i="4" s="1"/>
  <c r="G998" i="4"/>
  <c r="H997" i="4"/>
  <c r="J997" i="4" s="1"/>
  <c r="G997" i="4"/>
  <c r="H996" i="4"/>
  <c r="J996" i="4" s="1"/>
  <c r="G996" i="4"/>
  <c r="H995" i="4"/>
  <c r="J995" i="4" s="1"/>
  <c r="G995" i="4"/>
  <c r="H994" i="4"/>
  <c r="J994" i="4" s="1"/>
  <c r="G994" i="4"/>
  <c r="H993" i="4"/>
  <c r="J993" i="4" s="1"/>
  <c r="G993" i="4"/>
  <c r="H992" i="4"/>
  <c r="J992" i="4" s="1"/>
  <c r="G992" i="4"/>
  <c r="H991" i="4"/>
  <c r="J991" i="4" s="1"/>
  <c r="G991" i="4"/>
  <c r="H990" i="4"/>
  <c r="J990" i="4" s="1"/>
  <c r="G990" i="4"/>
  <c r="H989" i="4"/>
  <c r="J989" i="4" s="1"/>
  <c r="G989" i="4"/>
  <c r="H988" i="4"/>
  <c r="J988" i="4" s="1"/>
  <c r="G988" i="4"/>
  <c r="H987" i="4"/>
  <c r="J987" i="4" s="1"/>
  <c r="G987" i="4"/>
  <c r="H986" i="4"/>
  <c r="J986" i="4" s="1"/>
  <c r="G986" i="4"/>
  <c r="H985" i="4"/>
  <c r="J985" i="4" s="1"/>
  <c r="G985" i="4"/>
  <c r="H984" i="4"/>
  <c r="J984" i="4" s="1"/>
  <c r="G984" i="4"/>
  <c r="H983" i="4"/>
  <c r="J983" i="4" s="1"/>
  <c r="G983" i="4"/>
  <c r="H982" i="4"/>
  <c r="J982" i="4" s="1"/>
  <c r="G982" i="4"/>
  <c r="H981" i="4"/>
  <c r="J981" i="4" s="1"/>
  <c r="G981" i="4"/>
  <c r="H980" i="4"/>
  <c r="J980" i="4" s="1"/>
  <c r="G980" i="4"/>
  <c r="H979" i="4"/>
  <c r="J979" i="4" s="1"/>
  <c r="G979" i="4"/>
  <c r="H978" i="4"/>
  <c r="J978" i="4" s="1"/>
  <c r="G978" i="4"/>
  <c r="H977" i="4"/>
  <c r="J977" i="4" s="1"/>
  <c r="G977" i="4"/>
  <c r="H976" i="4"/>
  <c r="J976" i="4" s="1"/>
  <c r="G976" i="4"/>
  <c r="H975" i="4"/>
  <c r="J975" i="4" s="1"/>
  <c r="G975" i="4"/>
  <c r="H974" i="4"/>
  <c r="J974" i="4" s="1"/>
  <c r="G974" i="4"/>
  <c r="H973" i="4"/>
  <c r="J973" i="4" s="1"/>
  <c r="G973" i="4"/>
  <c r="H972" i="4"/>
  <c r="J972" i="4" s="1"/>
  <c r="G972" i="4"/>
  <c r="H971" i="4"/>
  <c r="J971" i="4" s="1"/>
  <c r="G971" i="4"/>
  <c r="H970" i="4"/>
  <c r="J970" i="4" s="1"/>
  <c r="G970" i="4"/>
  <c r="H969" i="4"/>
  <c r="J969" i="4" s="1"/>
  <c r="G969" i="4"/>
  <c r="H968" i="4"/>
  <c r="J968" i="4" s="1"/>
  <c r="G968" i="4"/>
  <c r="H966" i="4"/>
  <c r="J966" i="4" s="1"/>
  <c r="G966" i="4"/>
  <c r="H967" i="4"/>
  <c r="J967" i="4" s="1"/>
  <c r="G967" i="4"/>
  <c r="H965" i="4"/>
  <c r="J965" i="4" s="1"/>
  <c r="G965" i="4"/>
  <c r="H964" i="4"/>
  <c r="J964" i="4" s="1"/>
  <c r="G964" i="4"/>
  <c r="H963" i="4"/>
  <c r="J963" i="4" s="1"/>
  <c r="G963" i="4"/>
  <c r="H962" i="4"/>
  <c r="J962" i="4" s="1"/>
  <c r="G962" i="4"/>
  <c r="H961" i="4"/>
  <c r="J961" i="4" s="1"/>
  <c r="G961" i="4"/>
  <c r="H960" i="4"/>
  <c r="J960" i="4" s="1"/>
  <c r="G960" i="4"/>
  <c r="H959" i="4"/>
  <c r="J959" i="4" s="1"/>
  <c r="G959" i="4"/>
  <c r="H958" i="4"/>
  <c r="J958" i="4" s="1"/>
  <c r="G958" i="4"/>
  <c r="H957" i="4"/>
  <c r="J957" i="4" s="1"/>
  <c r="G957" i="4"/>
  <c r="H954" i="4"/>
  <c r="J954" i="4" s="1"/>
  <c r="G954" i="4"/>
  <c r="H956" i="4"/>
  <c r="J956" i="4" s="1"/>
  <c r="G956" i="4"/>
  <c r="H955" i="4"/>
  <c r="J955" i="4" s="1"/>
  <c r="G955" i="4"/>
  <c r="H953" i="4"/>
  <c r="J953" i="4" s="1"/>
  <c r="G953" i="4"/>
  <c r="H952" i="4"/>
  <c r="J952" i="4" s="1"/>
  <c r="G952" i="4"/>
  <c r="H951" i="4"/>
  <c r="J951" i="4" s="1"/>
  <c r="G951" i="4"/>
  <c r="H950" i="4"/>
  <c r="J950" i="4" s="1"/>
  <c r="G950" i="4"/>
  <c r="H949" i="4"/>
  <c r="J949" i="4" s="1"/>
  <c r="G949" i="4"/>
  <c r="H948" i="4"/>
  <c r="J948" i="4" s="1"/>
  <c r="G948" i="4"/>
  <c r="H946" i="4"/>
  <c r="J946" i="4" s="1"/>
  <c r="G946" i="4"/>
  <c r="H947" i="4"/>
  <c r="J947" i="4" s="1"/>
  <c r="G947" i="4"/>
  <c r="H945" i="4"/>
  <c r="J945" i="4" s="1"/>
  <c r="G945" i="4"/>
  <c r="H944" i="4"/>
  <c r="J944" i="4" s="1"/>
  <c r="G944" i="4"/>
  <c r="H943" i="4"/>
  <c r="J943" i="4" s="1"/>
  <c r="G943" i="4"/>
  <c r="H942" i="4"/>
  <c r="J942" i="4" s="1"/>
  <c r="G942" i="4"/>
  <c r="H941" i="4"/>
  <c r="J941" i="4" s="1"/>
  <c r="G941" i="4"/>
  <c r="H940" i="4"/>
  <c r="J940" i="4" s="1"/>
  <c r="G940" i="4"/>
  <c r="H939" i="4"/>
  <c r="J939" i="4" s="1"/>
  <c r="G939" i="4"/>
  <c r="H938" i="4"/>
  <c r="J938" i="4" s="1"/>
  <c r="G938" i="4"/>
  <c r="H937" i="4"/>
  <c r="J937" i="4" s="1"/>
  <c r="G937" i="4"/>
  <c r="H936" i="4"/>
  <c r="J936" i="4" s="1"/>
  <c r="G936" i="4"/>
  <c r="H935" i="4"/>
  <c r="J935" i="4" s="1"/>
  <c r="G935" i="4"/>
  <c r="H934" i="4"/>
  <c r="J934" i="4" s="1"/>
  <c r="G934" i="4"/>
  <c r="H933" i="4"/>
  <c r="J933" i="4" s="1"/>
  <c r="G933" i="4"/>
  <c r="H932" i="4"/>
  <c r="J932" i="4" s="1"/>
  <c r="G932" i="4"/>
  <c r="H931" i="4"/>
  <c r="J931" i="4" s="1"/>
  <c r="G931" i="4"/>
  <c r="H930" i="4"/>
  <c r="J930" i="4" s="1"/>
  <c r="G930" i="4"/>
  <c r="H929" i="4"/>
  <c r="J929" i="4" s="1"/>
  <c r="G929" i="4"/>
  <c r="H928" i="4"/>
  <c r="J928" i="4" s="1"/>
  <c r="G928" i="4"/>
  <c r="H925" i="4"/>
  <c r="J925" i="4" s="1"/>
  <c r="G925" i="4"/>
  <c r="H927" i="4"/>
  <c r="J927" i="4" s="1"/>
  <c r="G927" i="4"/>
  <c r="H926" i="4"/>
  <c r="J926" i="4" s="1"/>
  <c r="G926" i="4"/>
  <c r="H924" i="4"/>
  <c r="J924" i="4" s="1"/>
  <c r="G924" i="4"/>
  <c r="H923" i="4"/>
  <c r="J923" i="4" s="1"/>
  <c r="G923" i="4"/>
  <c r="H922" i="4"/>
  <c r="J922" i="4" s="1"/>
  <c r="G922" i="4"/>
  <c r="H921" i="4"/>
  <c r="J921" i="4" s="1"/>
  <c r="G921" i="4"/>
  <c r="H920" i="4"/>
  <c r="J920" i="4" s="1"/>
  <c r="G920" i="4"/>
  <c r="H919" i="4"/>
  <c r="J919" i="4" s="1"/>
  <c r="G919" i="4"/>
  <c r="H918" i="4"/>
  <c r="J918" i="4" s="1"/>
  <c r="G918" i="4"/>
  <c r="H917" i="4"/>
  <c r="J917" i="4" s="1"/>
  <c r="G917" i="4"/>
  <c r="H916" i="4"/>
  <c r="J916" i="4" s="1"/>
  <c r="G916" i="4"/>
  <c r="H915" i="4"/>
  <c r="J915" i="4" s="1"/>
  <c r="G915" i="4"/>
  <c r="H914" i="4"/>
  <c r="J914" i="4" s="1"/>
  <c r="G914" i="4"/>
  <c r="H913" i="4"/>
  <c r="J913" i="4" s="1"/>
  <c r="G913" i="4"/>
  <c r="H912" i="4"/>
  <c r="J912" i="4" s="1"/>
  <c r="G912" i="4"/>
  <c r="H911" i="4"/>
  <c r="J911" i="4" s="1"/>
  <c r="G911" i="4"/>
  <c r="H910" i="4"/>
  <c r="J910" i="4" s="1"/>
  <c r="G910" i="4"/>
  <c r="H909" i="4"/>
  <c r="J909" i="4" s="1"/>
  <c r="G909" i="4"/>
  <c r="H908" i="4"/>
  <c r="J908" i="4" s="1"/>
  <c r="G908" i="4"/>
  <c r="H907" i="4"/>
  <c r="J907" i="4" s="1"/>
  <c r="G907" i="4"/>
  <c r="H906" i="4"/>
  <c r="J906" i="4" s="1"/>
  <c r="G906" i="4"/>
  <c r="H905" i="4"/>
  <c r="J905" i="4" s="1"/>
  <c r="G905" i="4"/>
  <c r="H904" i="4"/>
  <c r="J904" i="4" s="1"/>
  <c r="G904" i="4"/>
  <c r="H903" i="4"/>
  <c r="J903" i="4" s="1"/>
  <c r="G903" i="4"/>
  <c r="H902" i="4"/>
  <c r="J902" i="4" s="1"/>
  <c r="G902" i="4"/>
  <c r="H901" i="4"/>
  <c r="J901" i="4" s="1"/>
  <c r="G901" i="4"/>
  <c r="H900" i="4"/>
  <c r="J900" i="4" s="1"/>
  <c r="G900" i="4"/>
  <c r="H899" i="4"/>
  <c r="J899" i="4" s="1"/>
  <c r="G899" i="4"/>
  <c r="H898" i="4"/>
  <c r="J898" i="4" s="1"/>
  <c r="G898" i="4"/>
  <c r="H897" i="4"/>
  <c r="J897" i="4" s="1"/>
  <c r="G897" i="4"/>
  <c r="H896" i="4"/>
  <c r="J896" i="4" s="1"/>
  <c r="G896" i="4"/>
  <c r="H895" i="4"/>
  <c r="J895" i="4" s="1"/>
  <c r="G895" i="4"/>
  <c r="H894" i="4"/>
  <c r="J894" i="4" s="1"/>
  <c r="G894" i="4"/>
  <c r="H893" i="4"/>
  <c r="J893" i="4" s="1"/>
  <c r="G893" i="4"/>
  <c r="H892" i="4"/>
  <c r="J892" i="4" s="1"/>
  <c r="G892" i="4"/>
  <c r="H891" i="4"/>
  <c r="J891" i="4" s="1"/>
  <c r="G891" i="4"/>
  <c r="H890" i="4"/>
  <c r="J890" i="4" s="1"/>
  <c r="G890" i="4"/>
  <c r="H889" i="4"/>
  <c r="J889" i="4" s="1"/>
  <c r="G889" i="4"/>
  <c r="H888" i="4"/>
  <c r="J888" i="4" s="1"/>
  <c r="G888" i="4"/>
  <c r="H887" i="4"/>
  <c r="J887" i="4" s="1"/>
  <c r="G887" i="4"/>
  <c r="H886" i="4"/>
  <c r="J886" i="4" s="1"/>
  <c r="G886" i="4"/>
  <c r="H885" i="4"/>
  <c r="J885" i="4" s="1"/>
  <c r="G885" i="4"/>
  <c r="H884" i="4"/>
  <c r="J884" i="4" s="1"/>
  <c r="G884" i="4"/>
  <c r="H882" i="4"/>
  <c r="J882" i="4" s="1"/>
  <c r="G882" i="4"/>
  <c r="H881" i="4"/>
  <c r="J881" i="4" s="1"/>
  <c r="G881" i="4"/>
  <c r="H883" i="4"/>
  <c r="J883" i="4" s="1"/>
  <c r="G883" i="4"/>
  <c r="H879" i="4"/>
  <c r="J879" i="4" s="1"/>
  <c r="G879" i="4"/>
  <c r="H880" i="4"/>
  <c r="J880" i="4" s="1"/>
  <c r="G880" i="4"/>
  <c r="H878" i="4"/>
  <c r="J878" i="4" s="1"/>
  <c r="G878" i="4"/>
  <c r="H877" i="4"/>
  <c r="J877" i="4" s="1"/>
  <c r="G877" i="4"/>
  <c r="H876" i="4"/>
  <c r="J876" i="4" s="1"/>
  <c r="G876" i="4"/>
  <c r="H875" i="4"/>
  <c r="J875" i="4" s="1"/>
  <c r="G875" i="4"/>
  <c r="H874" i="4"/>
  <c r="J874" i="4" s="1"/>
  <c r="G874" i="4"/>
  <c r="H872" i="4"/>
  <c r="J872" i="4" s="1"/>
  <c r="G872" i="4"/>
  <c r="H873" i="4"/>
  <c r="J873" i="4" s="1"/>
  <c r="G873" i="4"/>
  <c r="H871" i="4"/>
  <c r="J871" i="4" s="1"/>
  <c r="G871" i="4"/>
  <c r="H870" i="4"/>
  <c r="J870" i="4" s="1"/>
  <c r="G870" i="4"/>
  <c r="H869" i="4"/>
  <c r="J869" i="4" s="1"/>
  <c r="G869" i="4"/>
  <c r="H868" i="4"/>
  <c r="J868" i="4" s="1"/>
  <c r="G868" i="4"/>
  <c r="H867" i="4"/>
  <c r="J867" i="4" s="1"/>
  <c r="G867" i="4"/>
  <c r="H866" i="4"/>
  <c r="J866" i="4" s="1"/>
  <c r="G866" i="4"/>
  <c r="H865" i="4"/>
  <c r="J865" i="4" s="1"/>
  <c r="G865" i="4"/>
  <c r="H864" i="4"/>
  <c r="J864" i="4" s="1"/>
  <c r="G864" i="4"/>
  <c r="H863" i="4"/>
  <c r="J863" i="4" s="1"/>
  <c r="G863" i="4"/>
  <c r="H862" i="4"/>
  <c r="J862" i="4" s="1"/>
  <c r="G862" i="4"/>
  <c r="H861" i="4"/>
  <c r="J861" i="4" s="1"/>
  <c r="G861" i="4"/>
  <c r="H860" i="4"/>
  <c r="J860" i="4" s="1"/>
  <c r="G860" i="4"/>
  <c r="H859" i="4"/>
  <c r="J859" i="4" s="1"/>
  <c r="G859" i="4"/>
  <c r="H858" i="4"/>
  <c r="J858" i="4" s="1"/>
  <c r="G858" i="4"/>
  <c r="H857" i="4"/>
  <c r="J857" i="4" s="1"/>
  <c r="G857" i="4"/>
  <c r="H856" i="4"/>
  <c r="J856" i="4" s="1"/>
  <c r="G856" i="4"/>
  <c r="H855" i="4"/>
  <c r="J855" i="4" s="1"/>
  <c r="G855" i="4"/>
  <c r="H854" i="4"/>
  <c r="J854" i="4" s="1"/>
  <c r="G854" i="4"/>
  <c r="H853" i="4"/>
  <c r="J853" i="4" s="1"/>
  <c r="G853" i="4"/>
  <c r="H852" i="4"/>
  <c r="J852" i="4" s="1"/>
  <c r="G852" i="4"/>
  <c r="H851" i="4"/>
  <c r="J851" i="4" s="1"/>
  <c r="G851" i="4"/>
  <c r="H850" i="4"/>
  <c r="J850" i="4" s="1"/>
  <c r="G850" i="4"/>
  <c r="H849" i="4"/>
  <c r="J849" i="4" s="1"/>
  <c r="G849" i="4"/>
  <c r="H848" i="4"/>
  <c r="J848" i="4" s="1"/>
  <c r="G848" i="4"/>
  <c r="H847" i="4"/>
  <c r="J847" i="4" s="1"/>
  <c r="G847" i="4"/>
  <c r="H846" i="4"/>
  <c r="J846" i="4" s="1"/>
  <c r="G846" i="4"/>
  <c r="H845" i="4"/>
  <c r="J845" i="4" s="1"/>
  <c r="G845" i="4"/>
  <c r="H844" i="4"/>
  <c r="J844" i="4" s="1"/>
  <c r="G844" i="4"/>
  <c r="H843" i="4"/>
  <c r="J843" i="4" s="1"/>
  <c r="G843" i="4"/>
  <c r="H842" i="4"/>
  <c r="J842" i="4" s="1"/>
  <c r="G842" i="4"/>
  <c r="H841" i="4"/>
  <c r="J841" i="4" s="1"/>
  <c r="G841" i="4"/>
  <c r="H840" i="4"/>
  <c r="J840" i="4" s="1"/>
  <c r="G840" i="4"/>
  <c r="H839" i="4"/>
  <c r="J839" i="4" s="1"/>
  <c r="G839" i="4"/>
  <c r="H838" i="4"/>
  <c r="J838" i="4" s="1"/>
  <c r="G838" i="4"/>
  <c r="H837" i="4"/>
  <c r="J837" i="4" s="1"/>
  <c r="G837" i="4"/>
  <c r="H836" i="4"/>
  <c r="J836" i="4" s="1"/>
  <c r="G836" i="4"/>
  <c r="H835" i="4"/>
  <c r="J835" i="4" s="1"/>
  <c r="G835" i="4"/>
  <c r="H834" i="4"/>
  <c r="J834" i="4" s="1"/>
  <c r="G834" i="4"/>
  <c r="H832" i="4"/>
  <c r="J832" i="4" s="1"/>
  <c r="G832" i="4"/>
  <c r="H833" i="4"/>
  <c r="J833" i="4" s="1"/>
  <c r="G833" i="4"/>
  <c r="H831" i="4"/>
  <c r="J831" i="4" s="1"/>
  <c r="G831" i="4"/>
  <c r="H830" i="4"/>
  <c r="J830" i="4" s="1"/>
  <c r="G830" i="4"/>
  <c r="H828" i="4"/>
  <c r="J828" i="4" s="1"/>
  <c r="G828" i="4"/>
  <c r="H829" i="4"/>
  <c r="J829" i="4" s="1"/>
  <c r="G829" i="4"/>
  <c r="H827" i="4"/>
  <c r="J827" i="4" s="1"/>
  <c r="G827" i="4"/>
  <c r="H826" i="4"/>
  <c r="J826" i="4" s="1"/>
  <c r="G826" i="4"/>
  <c r="H825" i="4"/>
  <c r="J825" i="4" s="1"/>
  <c r="G825" i="4"/>
  <c r="H824" i="4"/>
  <c r="J824" i="4" s="1"/>
  <c r="G824" i="4"/>
  <c r="H823" i="4"/>
  <c r="J823" i="4" s="1"/>
  <c r="G823" i="4"/>
  <c r="H822" i="4"/>
  <c r="J822" i="4" s="1"/>
  <c r="G822" i="4"/>
  <c r="H821" i="4"/>
  <c r="J821" i="4" s="1"/>
  <c r="G821" i="4"/>
  <c r="H820" i="4"/>
  <c r="J820" i="4" s="1"/>
  <c r="G820" i="4"/>
  <c r="H819" i="4"/>
  <c r="J819" i="4" s="1"/>
  <c r="G819" i="4"/>
  <c r="H818" i="4"/>
  <c r="J818" i="4" s="1"/>
  <c r="G818" i="4"/>
  <c r="H817" i="4"/>
  <c r="J817" i="4" s="1"/>
  <c r="G817" i="4"/>
  <c r="H816" i="4"/>
  <c r="J816" i="4" s="1"/>
  <c r="G816" i="4"/>
  <c r="H814" i="4"/>
  <c r="J814" i="4" s="1"/>
  <c r="G814" i="4"/>
  <c r="H815" i="4"/>
  <c r="J815" i="4" s="1"/>
  <c r="G815" i="4"/>
  <c r="H813" i="4"/>
  <c r="J813" i="4" s="1"/>
  <c r="G813" i="4"/>
  <c r="H812" i="4"/>
  <c r="J812" i="4" s="1"/>
  <c r="G812" i="4"/>
  <c r="H811" i="4"/>
  <c r="J811" i="4" s="1"/>
  <c r="G811" i="4"/>
  <c r="H810" i="4"/>
  <c r="J810" i="4" s="1"/>
  <c r="G810" i="4"/>
  <c r="H808" i="4"/>
  <c r="J808" i="4" s="1"/>
  <c r="G808" i="4"/>
  <c r="H809" i="4"/>
  <c r="J809" i="4" s="1"/>
  <c r="G809" i="4"/>
  <c r="H807" i="4"/>
  <c r="J807" i="4" s="1"/>
  <c r="G807" i="4"/>
  <c r="H806" i="4"/>
  <c r="J806" i="4" s="1"/>
  <c r="G806" i="4"/>
  <c r="H805" i="4"/>
  <c r="J805" i="4" s="1"/>
  <c r="G805" i="4"/>
  <c r="H804" i="4"/>
  <c r="J804" i="4" s="1"/>
  <c r="G804" i="4"/>
  <c r="H803" i="4"/>
  <c r="J803" i="4" s="1"/>
  <c r="G803" i="4"/>
  <c r="H802" i="4"/>
  <c r="J802" i="4" s="1"/>
  <c r="G802" i="4"/>
  <c r="H801" i="4"/>
  <c r="J801" i="4" s="1"/>
  <c r="G801" i="4"/>
  <c r="H800" i="4"/>
  <c r="J800" i="4" s="1"/>
  <c r="G800" i="4"/>
  <c r="H799" i="4"/>
  <c r="J799" i="4" s="1"/>
  <c r="G799" i="4"/>
  <c r="H798" i="4"/>
  <c r="J798" i="4" s="1"/>
  <c r="G798" i="4"/>
  <c r="H797" i="4"/>
  <c r="J797" i="4" s="1"/>
  <c r="G797" i="4"/>
  <c r="H796" i="4"/>
  <c r="J796" i="4" s="1"/>
  <c r="G796" i="4"/>
  <c r="H795" i="4"/>
  <c r="J795" i="4" s="1"/>
  <c r="G795" i="4"/>
  <c r="H794" i="4"/>
  <c r="J794" i="4" s="1"/>
  <c r="G794" i="4"/>
  <c r="H793" i="4"/>
  <c r="J793" i="4" s="1"/>
  <c r="G793" i="4"/>
  <c r="H792" i="4"/>
  <c r="J792" i="4" s="1"/>
  <c r="G792" i="4"/>
  <c r="H791" i="4"/>
  <c r="J791" i="4" s="1"/>
  <c r="G791" i="4"/>
  <c r="H790" i="4"/>
  <c r="J790" i="4" s="1"/>
  <c r="G790" i="4"/>
  <c r="H789" i="4"/>
  <c r="J789" i="4" s="1"/>
  <c r="G789" i="4"/>
  <c r="H788" i="4"/>
  <c r="J788" i="4" s="1"/>
  <c r="G788" i="4"/>
  <c r="H787" i="4"/>
  <c r="J787" i="4" s="1"/>
  <c r="G787" i="4"/>
  <c r="H786" i="4"/>
  <c r="J786" i="4" s="1"/>
  <c r="G786" i="4"/>
  <c r="H785" i="4"/>
  <c r="J785" i="4" s="1"/>
  <c r="G785" i="4"/>
  <c r="H783" i="4"/>
  <c r="J783" i="4" s="1"/>
  <c r="G783" i="4"/>
  <c r="H784" i="4"/>
  <c r="J784" i="4" s="1"/>
  <c r="G784" i="4"/>
  <c r="H782" i="4"/>
  <c r="J782" i="4" s="1"/>
  <c r="G782" i="4"/>
  <c r="H781" i="4"/>
  <c r="J781" i="4" s="1"/>
  <c r="G781" i="4"/>
  <c r="H780" i="4"/>
  <c r="J780" i="4" s="1"/>
  <c r="G780" i="4"/>
  <c r="H779" i="4"/>
  <c r="J779" i="4" s="1"/>
  <c r="G779" i="4"/>
  <c r="H778" i="4"/>
  <c r="J778" i="4" s="1"/>
  <c r="G778" i="4"/>
  <c r="H777" i="4"/>
  <c r="J777" i="4" s="1"/>
  <c r="G777" i="4"/>
  <c r="H776" i="4"/>
  <c r="J776" i="4" s="1"/>
  <c r="G776" i="4"/>
  <c r="H775" i="4"/>
  <c r="J775" i="4" s="1"/>
  <c r="G775" i="4"/>
  <c r="H774" i="4"/>
  <c r="J774" i="4" s="1"/>
  <c r="G774" i="4"/>
  <c r="H773" i="4"/>
  <c r="J773" i="4" s="1"/>
  <c r="G773" i="4"/>
  <c r="H772" i="4"/>
  <c r="J772" i="4" s="1"/>
  <c r="G772" i="4"/>
  <c r="H771" i="4"/>
  <c r="J771" i="4" s="1"/>
  <c r="G771" i="4"/>
  <c r="H770" i="4"/>
  <c r="J770" i="4" s="1"/>
  <c r="G770" i="4"/>
  <c r="H769" i="4"/>
  <c r="J769" i="4" s="1"/>
  <c r="G769" i="4"/>
  <c r="H768" i="4"/>
  <c r="J768" i="4" s="1"/>
  <c r="G768" i="4"/>
  <c r="H767" i="4"/>
  <c r="J767" i="4" s="1"/>
  <c r="G767" i="4"/>
  <c r="H766" i="4"/>
  <c r="J766" i="4" s="1"/>
  <c r="G766" i="4"/>
  <c r="H765" i="4"/>
  <c r="J765" i="4" s="1"/>
  <c r="G765" i="4"/>
  <c r="H764" i="4"/>
  <c r="J764" i="4" s="1"/>
  <c r="G764" i="4"/>
  <c r="H763" i="4"/>
  <c r="J763" i="4" s="1"/>
  <c r="G763" i="4"/>
  <c r="H762" i="4"/>
  <c r="J762" i="4" s="1"/>
  <c r="G762" i="4"/>
  <c r="H761" i="4"/>
  <c r="J761" i="4" s="1"/>
  <c r="G761" i="4"/>
  <c r="H760" i="4"/>
  <c r="J760" i="4" s="1"/>
  <c r="G760" i="4"/>
  <c r="H759" i="4"/>
  <c r="J759" i="4" s="1"/>
  <c r="G759" i="4"/>
  <c r="H758" i="4"/>
  <c r="J758" i="4" s="1"/>
  <c r="G758" i="4"/>
  <c r="H757" i="4"/>
  <c r="J757" i="4" s="1"/>
  <c r="G757" i="4"/>
  <c r="H756" i="4"/>
  <c r="J756" i="4" s="1"/>
  <c r="G756" i="4"/>
  <c r="H755" i="4"/>
  <c r="J755" i="4" s="1"/>
  <c r="G755" i="4"/>
  <c r="H754" i="4"/>
  <c r="J754" i="4" s="1"/>
  <c r="G754" i="4"/>
  <c r="H753" i="4"/>
  <c r="J753" i="4" s="1"/>
  <c r="G753" i="4"/>
  <c r="H752" i="4"/>
  <c r="J752" i="4" s="1"/>
  <c r="G752" i="4"/>
  <c r="H751" i="4"/>
  <c r="J751" i="4" s="1"/>
  <c r="G751" i="4"/>
  <c r="H750" i="4"/>
  <c r="J750" i="4" s="1"/>
  <c r="G750" i="4"/>
  <c r="H749" i="4"/>
  <c r="J749" i="4" s="1"/>
  <c r="G749" i="4"/>
  <c r="H748" i="4"/>
  <c r="J748" i="4" s="1"/>
  <c r="G748" i="4"/>
  <c r="H747" i="4"/>
  <c r="J747" i="4" s="1"/>
  <c r="G747" i="4"/>
  <c r="H746" i="4"/>
  <c r="J746" i="4" s="1"/>
  <c r="G746" i="4"/>
  <c r="H744" i="4"/>
  <c r="J744" i="4" s="1"/>
  <c r="G744" i="4"/>
  <c r="H745" i="4"/>
  <c r="J745" i="4" s="1"/>
  <c r="G745" i="4"/>
  <c r="H743" i="4"/>
  <c r="J743" i="4" s="1"/>
  <c r="G743" i="4"/>
  <c r="H742" i="4"/>
  <c r="J742" i="4" s="1"/>
  <c r="G742" i="4"/>
  <c r="H741" i="4"/>
  <c r="J741" i="4" s="1"/>
  <c r="G741" i="4"/>
  <c r="H740" i="4"/>
  <c r="J740" i="4" s="1"/>
  <c r="G740" i="4"/>
  <c r="H739" i="4"/>
  <c r="J739" i="4" s="1"/>
  <c r="G739" i="4"/>
  <c r="H738" i="4"/>
  <c r="J738" i="4" s="1"/>
  <c r="G738" i="4"/>
  <c r="H737" i="4"/>
  <c r="J737" i="4" s="1"/>
  <c r="G737" i="4"/>
  <c r="H736" i="4"/>
  <c r="J736" i="4" s="1"/>
  <c r="G736" i="4"/>
  <c r="H735" i="4"/>
  <c r="J735" i="4" s="1"/>
  <c r="G735" i="4"/>
  <c r="H734" i="4"/>
  <c r="J734" i="4" s="1"/>
  <c r="G734" i="4"/>
  <c r="H733" i="4"/>
  <c r="J733" i="4" s="1"/>
  <c r="G733" i="4"/>
  <c r="H732" i="4"/>
  <c r="J732" i="4" s="1"/>
  <c r="G732" i="4"/>
  <c r="H731" i="4"/>
  <c r="J731" i="4" s="1"/>
  <c r="G731" i="4"/>
  <c r="H730" i="4"/>
  <c r="J730" i="4" s="1"/>
  <c r="G730" i="4"/>
  <c r="H729" i="4"/>
  <c r="J729" i="4" s="1"/>
  <c r="G729" i="4"/>
  <c r="H728" i="4"/>
  <c r="J728" i="4" s="1"/>
  <c r="G728" i="4"/>
  <c r="H727" i="4"/>
  <c r="J727" i="4" s="1"/>
  <c r="G727" i="4"/>
  <c r="H726" i="4"/>
  <c r="J726" i="4" s="1"/>
  <c r="G726" i="4"/>
  <c r="H725" i="4"/>
  <c r="J725" i="4" s="1"/>
  <c r="G725" i="4"/>
  <c r="H724" i="4"/>
  <c r="J724" i="4" s="1"/>
  <c r="G724" i="4"/>
  <c r="H722" i="4"/>
  <c r="J722" i="4" s="1"/>
  <c r="G722" i="4"/>
  <c r="H723" i="4"/>
  <c r="J723" i="4" s="1"/>
  <c r="G723" i="4"/>
  <c r="H719" i="4"/>
  <c r="J719" i="4" s="1"/>
  <c r="G719" i="4"/>
  <c r="H720" i="4"/>
  <c r="J720" i="4" s="1"/>
  <c r="G720" i="4"/>
  <c r="H721" i="4"/>
  <c r="J721" i="4" s="1"/>
  <c r="G721" i="4"/>
  <c r="H718" i="4"/>
  <c r="J718" i="4" s="1"/>
  <c r="G718" i="4"/>
  <c r="H717" i="4"/>
  <c r="J717" i="4" s="1"/>
  <c r="G717" i="4"/>
  <c r="H716" i="4"/>
  <c r="J716" i="4" s="1"/>
  <c r="G716" i="4"/>
  <c r="H715" i="4"/>
  <c r="J715" i="4" s="1"/>
  <c r="G715" i="4"/>
  <c r="H714" i="4"/>
  <c r="J714" i="4" s="1"/>
  <c r="G714" i="4"/>
  <c r="H713" i="4"/>
  <c r="J713" i="4" s="1"/>
  <c r="G713" i="4"/>
  <c r="H712" i="4"/>
  <c r="J712" i="4" s="1"/>
  <c r="G712" i="4"/>
  <c r="H711" i="4"/>
  <c r="J711" i="4" s="1"/>
  <c r="G711" i="4"/>
  <c r="H710" i="4"/>
  <c r="J710" i="4" s="1"/>
  <c r="G710" i="4"/>
  <c r="H709" i="4"/>
  <c r="J709" i="4" s="1"/>
  <c r="G709" i="4"/>
  <c r="H708" i="4"/>
  <c r="J708" i="4" s="1"/>
  <c r="G708" i="4"/>
  <c r="H707" i="4"/>
  <c r="J707" i="4" s="1"/>
  <c r="G707" i="4"/>
  <c r="H706" i="4"/>
  <c r="J706" i="4" s="1"/>
  <c r="G706" i="4"/>
  <c r="H705" i="4"/>
  <c r="J705" i="4" s="1"/>
  <c r="G705" i="4"/>
  <c r="H704" i="4"/>
  <c r="J704" i="4" s="1"/>
  <c r="G704" i="4"/>
  <c r="H703" i="4"/>
  <c r="J703" i="4" s="1"/>
  <c r="G703" i="4"/>
  <c r="H702" i="4"/>
  <c r="J702" i="4" s="1"/>
  <c r="G702" i="4"/>
  <c r="H701" i="4"/>
  <c r="J701" i="4" s="1"/>
  <c r="G701" i="4"/>
  <c r="H700" i="4"/>
  <c r="J700" i="4" s="1"/>
  <c r="G700" i="4"/>
  <c r="H698" i="4"/>
  <c r="J698" i="4" s="1"/>
  <c r="G698" i="4"/>
  <c r="H699" i="4"/>
  <c r="J699" i="4" s="1"/>
  <c r="G699" i="4"/>
  <c r="H697" i="4"/>
  <c r="J697" i="4" s="1"/>
  <c r="G697" i="4"/>
  <c r="H696" i="4"/>
  <c r="J696" i="4" s="1"/>
  <c r="G696" i="4"/>
  <c r="H695" i="4"/>
  <c r="J695" i="4" s="1"/>
  <c r="G695" i="4"/>
  <c r="H694" i="4"/>
  <c r="J694" i="4" s="1"/>
  <c r="G694" i="4"/>
  <c r="H693" i="4"/>
  <c r="J693" i="4" s="1"/>
  <c r="G693" i="4"/>
  <c r="H692" i="4"/>
  <c r="J692" i="4" s="1"/>
  <c r="G692" i="4"/>
  <c r="H691" i="4"/>
  <c r="J691" i="4" s="1"/>
  <c r="G691" i="4"/>
  <c r="H690" i="4"/>
  <c r="J690" i="4" s="1"/>
  <c r="G690" i="4"/>
  <c r="H689" i="4"/>
  <c r="J689" i="4" s="1"/>
  <c r="G689" i="4"/>
  <c r="H688" i="4"/>
  <c r="J688" i="4" s="1"/>
  <c r="G688" i="4"/>
  <c r="H687" i="4"/>
  <c r="J687" i="4" s="1"/>
  <c r="G687" i="4"/>
  <c r="H686" i="4"/>
  <c r="J686" i="4" s="1"/>
  <c r="G686" i="4"/>
  <c r="H685" i="4"/>
  <c r="J685" i="4" s="1"/>
  <c r="G685" i="4"/>
  <c r="H684" i="4"/>
  <c r="J684" i="4" s="1"/>
  <c r="G684" i="4"/>
  <c r="H683" i="4"/>
  <c r="J683" i="4" s="1"/>
  <c r="G683" i="4"/>
  <c r="H682" i="4"/>
  <c r="J682" i="4" s="1"/>
  <c r="G682" i="4"/>
  <c r="H681" i="4"/>
  <c r="J681" i="4" s="1"/>
  <c r="G681" i="4"/>
  <c r="H680" i="4"/>
  <c r="J680" i="4" s="1"/>
  <c r="G680" i="4"/>
  <c r="H679" i="4"/>
  <c r="J679" i="4" s="1"/>
  <c r="G679" i="4"/>
  <c r="H678" i="4"/>
  <c r="J678" i="4" s="1"/>
  <c r="G678" i="4"/>
  <c r="H677" i="4"/>
  <c r="J677" i="4" s="1"/>
  <c r="G677" i="4"/>
  <c r="H676" i="4"/>
  <c r="J676" i="4" s="1"/>
  <c r="G676" i="4"/>
  <c r="H674" i="4"/>
  <c r="J674" i="4" s="1"/>
  <c r="G674" i="4"/>
  <c r="H675" i="4"/>
  <c r="J675" i="4" s="1"/>
  <c r="G675" i="4"/>
  <c r="H673" i="4"/>
  <c r="J673" i="4" s="1"/>
  <c r="G673" i="4"/>
  <c r="H672" i="4"/>
  <c r="J672" i="4" s="1"/>
  <c r="G672" i="4"/>
  <c r="H671" i="4"/>
  <c r="J671" i="4" s="1"/>
  <c r="G671" i="4"/>
  <c r="H670" i="4"/>
  <c r="J670" i="4" s="1"/>
  <c r="G670" i="4"/>
  <c r="H669" i="4"/>
  <c r="J669" i="4" s="1"/>
  <c r="G669" i="4"/>
  <c r="H668" i="4"/>
  <c r="J668" i="4" s="1"/>
  <c r="G668" i="4"/>
  <c r="H667" i="4"/>
  <c r="J667" i="4" s="1"/>
  <c r="G667" i="4"/>
  <c r="H666" i="4"/>
  <c r="J666" i="4" s="1"/>
  <c r="G666" i="4"/>
  <c r="H665" i="4"/>
  <c r="J665" i="4" s="1"/>
  <c r="G665" i="4"/>
  <c r="H664" i="4"/>
  <c r="J664" i="4" s="1"/>
  <c r="G664" i="4"/>
  <c r="H663" i="4"/>
  <c r="J663" i="4" s="1"/>
  <c r="G663" i="4"/>
  <c r="H661" i="4"/>
  <c r="J661" i="4" s="1"/>
  <c r="G661" i="4"/>
  <c r="H662" i="4"/>
  <c r="J662" i="4" s="1"/>
  <c r="G662" i="4"/>
  <c r="H658" i="4"/>
  <c r="J658" i="4" s="1"/>
  <c r="G658" i="4"/>
  <c r="H660" i="4"/>
  <c r="J660" i="4" s="1"/>
  <c r="G660" i="4"/>
  <c r="H659" i="4"/>
  <c r="J659" i="4" s="1"/>
  <c r="G659" i="4"/>
  <c r="H657" i="4"/>
  <c r="J657" i="4" s="1"/>
  <c r="G657" i="4"/>
  <c r="H656" i="4"/>
  <c r="J656" i="4" s="1"/>
  <c r="G656" i="4"/>
  <c r="H655" i="4"/>
  <c r="J655" i="4" s="1"/>
  <c r="G655" i="4"/>
  <c r="H654" i="4"/>
  <c r="J654" i="4" s="1"/>
  <c r="G654" i="4"/>
  <c r="H653" i="4"/>
  <c r="J653" i="4" s="1"/>
  <c r="G653" i="4"/>
  <c r="H652" i="4"/>
  <c r="J652" i="4" s="1"/>
  <c r="G652" i="4"/>
  <c r="H651" i="4"/>
  <c r="J651" i="4" s="1"/>
  <c r="G651" i="4"/>
  <c r="H650" i="4"/>
  <c r="J650" i="4" s="1"/>
  <c r="G650" i="4"/>
  <c r="H649" i="4"/>
  <c r="J649" i="4" s="1"/>
  <c r="G649" i="4"/>
  <c r="H648" i="4"/>
  <c r="J648" i="4" s="1"/>
  <c r="G648" i="4"/>
  <c r="H647" i="4"/>
  <c r="J647" i="4" s="1"/>
  <c r="G647" i="4"/>
  <c r="H646" i="4"/>
  <c r="J646" i="4" s="1"/>
  <c r="G646" i="4"/>
  <c r="H645" i="4"/>
  <c r="J645" i="4" s="1"/>
  <c r="G645" i="4"/>
  <c r="H644" i="4"/>
  <c r="J644" i="4" s="1"/>
  <c r="G644" i="4"/>
  <c r="H643" i="4"/>
  <c r="J643" i="4" s="1"/>
  <c r="G643" i="4"/>
  <c r="H642" i="4"/>
  <c r="J642" i="4" s="1"/>
  <c r="G642" i="4"/>
  <c r="H641" i="4"/>
  <c r="J641" i="4" s="1"/>
  <c r="G641" i="4"/>
  <c r="H640" i="4"/>
  <c r="J640" i="4" s="1"/>
  <c r="G640" i="4"/>
  <c r="H639" i="4"/>
  <c r="J639" i="4" s="1"/>
  <c r="G639" i="4"/>
  <c r="H638" i="4"/>
  <c r="J638" i="4" s="1"/>
  <c r="G638" i="4"/>
  <c r="H637" i="4"/>
  <c r="J637" i="4" s="1"/>
  <c r="G637" i="4"/>
  <c r="H636" i="4"/>
  <c r="J636" i="4" s="1"/>
  <c r="G636" i="4"/>
  <c r="H635" i="4"/>
  <c r="J635" i="4" s="1"/>
  <c r="G635" i="4"/>
  <c r="H634" i="4"/>
  <c r="J634" i="4" s="1"/>
  <c r="G634" i="4"/>
  <c r="H633" i="4"/>
  <c r="J633" i="4" s="1"/>
  <c r="G633" i="4"/>
  <c r="H632" i="4"/>
  <c r="J632" i="4" s="1"/>
  <c r="G632" i="4"/>
  <c r="H631" i="4"/>
  <c r="J631" i="4" s="1"/>
  <c r="G631" i="4"/>
  <c r="H630" i="4"/>
  <c r="J630" i="4" s="1"/>
  <c r="G630" i="4"/>
  <c r="H629" i="4"/>
  <c r="J629" i="4" s="1"/>
  <c r="G629" i="4"/>
  <c r="H628" i="4"/>
  <c r="J628" i="4" s="1"/>
  <c r="G628" i="4"/>
  <c r="H627" i="4"/>
  <c r="J627" i="4" s="1"/>
  <c r="G627" i="4"/>
  <c r="H626" i="4"/>
  <c r="J626" i="4" s="1"/>
  <c r="G626" i="4"/>
  <c r="H625" i="4"/>
  <c r="J625" i="4" s="1"/>
  <c r="G625" i="4"/>
  <c r="H624" i="4"/>
  <c r="J624" i="4" s="1"/>
  <c r="G624" i="4"/>
  <c r="H623" i="4"/>
  <c r="J623" i="4" s="1"/>
  <c r="G623" i="4"/>
  <c r="H620" i="4"/>
  <c r="J620" i="4" s="1"/>
  <c r="G620" i="4"/>
  <c r="H622" i="4"/>
  <c r="J622" i="4" s="1"/>
  <c r="G622" i="4"/>
  <c r="H621" i="4"/>
  <c r="J621" i="4" s="1"/>
  <c r="G621" i="4"/>
  <c r="H619" i="4"/>
  <c r="J619" i="4" s="1"/>
  <c r="G619" i="4"/>
  <c r="H618" i="4"/>
  <c r="J618" i="4" s="1"/>
  <c r="G618" i="4"/>
  <c r="H617" i="4"/>
  <c r="J617" i="4" s="1"/>
  <c r="G617" i="4"/>
  <c r="H616" i="4"/>
  <c r="J616" i="4" s="1"/>
  <c r="G616" i="4"/>
  <c r="H615" i="4"/>
  <c r="J615" i="4" s="1"/>
  <c r="G615" i="4"/>
  <c r="H614" i="4"/>
  <c r="J614" i="4" s="1"/>
  <c r="G614" i="4"/>
  <c r="H613" i="4"/>
  <c r="J613" i="4" s="1"/>
  <c r="G613" i="4"/>
  <c r="H611" i="4"/>
  <c r="J611" i="4" s="1"/>
  <c r="G611" i="4"/>
  <c r="H612" i="4"/>
  <c r="J612" i="4" s="1"/>
  <c r="G612" i="4"/>
  <c r="H610" i="4"/>
  <c r="J610" i="4" s="1"/>
  <c r="G610" i="4"/>
  <c r="H609" i="4"/>
  <c r="J609" i="4" s="1"/>
  <c r="G609" i="4"/>
  <c r="H608" i="4"/>
  <c r="J608" i="4" s="1"/>
  <c r="G608" i="4"/>
  <c r="H607" i="4"/>
  <c r="J607" i="4" s="1"/>
  <c r="G607" i="4"/>
  <c r="H606" i="4"/>
  <c r="J606" i="4" s="1"/>
  <c r="G606" i="4"/>
  <c r="H605" i="4"/>
  <c r="J605" i="4" s="1"/>
  <c r="G605" i="4"/>
  <c r="H604" i="4"/>
  <c r="J604" i="4" s="1"/>
  <c r="G604" i="4"/>
  <c r="H603" i="4"/>
  <c r="J603" i="4" s="1"/>
  <c r="G603" i="4"/>
  <c r="H602" i="4"/>
  <c r="J602" i="4" s="1"/>
  <c r="G602" i="4"/>
  <c r="H601" i="4"/>
  <c r="J601" i="4" s="1"/>
  <c r="G601" i="4"/>
  <c r="H600" i="4"/>
  <c r="J600" i="4" s="1"/>
  <c r="G600" i="4"/>
  <c r="H599" i="4"/>
  <c r="J599" i="4" s="1"/>
  <c r="G599" i="4"/>
  <c r="H598" i="4"/>
  <c r="J598" i="4" s="1"/>
  <c r="G598" i="4"/>
  <c r="H597" i="4"/>
  <c r="J597" i="4" s="1"/>
  <c r="G597" i="4"/>
  <c r="H596" i="4"/>
  <c r="J596" i="4" s="1"/>
  <c r="G596" i="4"/>
  <c r="H595" i="4"/>
  <c r="J595" i="4" s="1"/>
  <c r="G595" i="4"/>
  <c r="H594" i="4"/>
  <c r="J594" i="4" s="1"/>
  <c r="G594" i="4"/>
  <c r="H592" i="4"/>
  <c r="J592" i="4" s="1"/>
  <c r="G592" i="4"/>
  <c r="H593" i="4"/>
  <c r="J593" i="4" s="1"/>
  <c r="G593" i="4"/>
  <c r="H591" i="4"/>
  <c r="J591" i="4" s="1"/>
  <c r="G591" i="4"/>
  <c r="H590" i="4"/>
  <c r="J590" i="4" s="1"/>
  <c r="G590" i="4"/>
  <c r="H589" i="4"/>
  <c r="J589" i="4" s="1"/>
  <c r="G589" i="4"/>
  <c r="H585" i="4"/>
  <c r="J585" i="4" s="1"/>
  <c r="G585" i="4"/>
  <c r="H586" i="4"/>
  <c r="J586" i="4" s="1"/>
  <c r="G586" i="4"/>
  <c r="H588" i="4"/>
  <c r="J588" i="4" s="1"/>
  <c r="G588" i="4"/>
  <c r="H587" i="4"/>
  <c r="J587" i="4" s="1"/>
  <c r="G587" i="4"/>
  <c r="H581" i="4"/>
  <c r="J581" i="4" s="1"/>
  <c r="G581" i="4"/>
  <c r="H583" i="4"/>
  <c r="J583" i="4" s="1"/>
  <c r="G583" i="4"/>
  <c r="H582" i="4"/>
  <c r="J582" i="4" s="1"/>
  <c r="G582" i="4"/>
  <c r="H584" i="4"/>
  <c r="J584" i="4" s="1"/>
  <c r="G584" i="4"/>
  <c r="H580" i="4"/>
  <c r="J580" i="4" s="1"/>
  <c r="G580" i="4"/>
  <c r="H579" i="4"/>
  <c r="J579" i="4" s="1"/>
  <c r="G579" i="4"/>
  <c r="H578" i="4"/>
  <c r="J578" i="4" s="1"/>
  <c r="G578" i="4"/>
  <c r="H577" i="4"/>
  <c r="J577" i="4" s="1"/>
  <c r="G577" i="4"/>
  <c r="H576" i="4"/>
  <c r="J576" i="4" s="1"/>
  <c r="G576" i="4"/>
  <c r="H575" i="4"/>
  <c r="J575" i="4" s="1"/>
  <c r="G575" i="4"/>
  <c r="H574" i="4"/>
  <c r="J574" i="4" s="1"/>
  <c r="G574" i="4"/>
  <c r="H573" i="4"/>
  <c r="J573" i="4" s="1"/>
  <c r="G573" i="4"/>
  <c r="H572" i="4"/>
  <c r="J572" i="4" s="1"/>
  <c r="G572" i="4"/>
  <c r="H570" i="4"/>
  <c r="J570" i="4" s="1"/>
  <c r="G570" i="4"/>
  <c r="H571" i="4"/>
  <c r="J571" i="4" s="1"/>
  <c r="G571" i="4"/>
  <c r="H569" i="4"/>
  <c r="J569" i="4" s="1"/>
  <c r="G569" i="4"/>
  <c r="H568" i="4"/>
  <c r="J568" i="4" s="1"/>
  <c r="G568" i="4"/>
  <c r="H567" i="4"/>
  <c r="J567" i="4" s="1"/>
  <c r="G567" i="4"/>
  <c r="H566" i="4"/>
  <c r="J566" i="4" s="1"/>
  <c r="G566" i="4"/>
  <c r="H565" i="4"/>
  <c r="J565" i="4" s="1"/>
  <c r="G565" i="4"/>
  <c r="H564" i="4"/>
  <c r="J564" i="4" s="1"/>
  <c r="G564" i="4"/>
  <c r="H563" i="4"/>
  <c r="J563" i="4" s="1"/>
  <c r="G563" i="4"/>
  <c r="H562" i="4"/>
  <c r="J562" i="4" s="1"/>
  <c r="G562" i="4"/>
  <c r="H561" i="4"/>
  <c r="J561" i="4" s="1"/>
  <c r="G561" i="4"/>
  <c r="H560" i="4"/>
  <c r="J560" i="4" s="1"/>
  <c r="G560" i="4"/>
  <c r="H558" i="4"/>
  <c r="J558" i="4" s="1"/>
  <c r="G558" i="4"/>
  <c r="H559" i="4"/>
  <c r="J559" i="4" s="1"/>
  <c r="G559" i="4"/>
  <c r="H557" i="4"/>
  <c r="J557" i="4" s="1"/>
  <c r="G557" i="4"/>
  <c r="H556" i="4"/>
  <c r="J556" i="4" s="1"/>
  <c r="G556" i="4"/>
  <c r="H555" i="4"/>
  <c r="J555" i="4" s="1"/>
  <c r="G555" i="4"/>
  <c r="H554" i="4"/>
  <c r="J554" i="4" s="1"/>
  <c r="G554" i="4"/>
  <c r="H553" i="4"/>
  <c r="J553" i="4" s="1"/>
  <c r="G553" i="4"/>
  <c r="H552" i="4"/>
  <c r="J552" i="4" s="1"/>
  <c r="G552" i="4"/>
  <c r="H551" i="4"/>
  <c r="J551" i="4" s="1"/>
  <c r="G551" i="4"/>
  <c r="H550" i="4"/>
  <c r="J550" i="4" s="1"/>
  <c r="G550" i="4"/>
  <c r="H549" i="4"/>
  <c r="J549" i="4" s="1"/>
  <c r="G549" i="4"/>
  <c r="H548" i="4"/>
  <c r="J548" i="4" s="1"/>
  <c r="G548" i="4"/>
  <c r="H547" i="4"/>
  <c r="J547" i="4" s="1"/>
  <c r="G547" i="4"/>
  <c r="H546" i="4"/>
  <c r="J546" i="4" s="1"/>
  <c r="G546" i="4"/>
  <c r="H545" i="4"/>
  <c r="J545" i="4" s="1"/>
  <c r="G545" i="4"/>
  <c r="H544" i="4"/>
  <c r="J544" i="4" s="1"/>
  <c r="G544" i="4"/>
  <c r="H543" i="4"/>
  <c r="J543" i="4" s="1"/>
  <c r="G543" i="4"/>
  <c r="H542" i="4"/>
  <c r="J542" i="4" s="1"/>
  <c r="G542" i="4"/>
  <c r="H541" i="4"/>
  <c r="J541" i="4" s="1"/>
  <c r="G541" i="4"/>
  <c r="H540" i="4"/>
  <c r="J540" i="4" s="1"/>
  <c r="G540" i="4"/>
  <c r="H539" i="4"/>
  <c r="J539" i="4" s="1"/>
  <c r="G539" i="4"/>
  <c r="H537" i="4"/>
  <c r="J537" i="4" s="1"/>
  <c r="G537" i="4"/>
  <c r="H536" i="4"/>
  <c r="J536" i="4" s="1"/>
  <c r="G536" i="4"/>
  <c r="H538" i="4"/>
  <c r="J538" i="4" s="1"/>
  <c r="G538" i="4"/>
  <c r="H535" i="4"/>
  <c r="J535" i="4" s="1"/>
  <c r="G535" i="4"/>
  <c r="H534" i="4"/>
  <c r="J534" i="4" s="1"/>
  <c r="G534" i="4"/>
  <c r="H533" i="4"/>
  <c r="J533" i="4" s="1"/>
  <c r="G533" i="4"/>
  <c r="H532" i="4"/>
  <c r="J532" i="4" s="1"/>
  <c r="G532" i="4"/>
  <c r="H531" i="4"/>
  <c r="J531" i="4" s="1"/>
  <c r="G531" i="4"/>
  <c r="H530" i="4"/>
  <c r="J530" i="4" s="1"/>
  <c r="G530" i="4"/>
  <c r="H529" i="4"/>
  <c r="J529" i="4" s="1"/>
  <c r="G529" i="4"/>
  <c r="H528" i="4"/>
  <c r="J528" i="4" s="1"/>
  <c r="G528" i="4"/>
  <c r="H527" i="4"/>
  <c r="J527" i="4" s="1"/>
  <c r="G527" i="4"/>
  <c r="H524" i="4"/>
  <c r="J524" i="4" s="1"/>
  <c r="G524" i="4"/>
  <c r="H525" i="4"/>
  <c r="J525" i="4" s="1"/>
  <c r="G525" i="4"/>
  <c r="H526" i="4"/>
  <c r="J526" i="4" s="1"/>
  <c r="G526" i="4"/>
  <c r="H523" i="4"/>
  <c r="J523" i="4" s="1"/>
  <c r="G523" i="4"/>
  <c r="H522" i="4"/>
  <c r="J522" i="4" s="1"/>
  <c r="G522" i="4"/>
  <c r="H521" i="4"/>
  <c r="J521" i="4" s="1"/>
  <c r="G521" i="4"/>
  <c r="H520" i="4"/>
  <c r="J520" i="4" s="1"/>
  <c r="G520" i="4"/>
  <c r="H519" i="4"/>
  <c r="J519" i="4" s="1"/>
  <c r="G519" i="4"/>
  <c r="H518" i="4"/>
  <c r="J518" i="4" s="1"/>
  <c r="G518" i="4"/>
  <c r="H517" i="4"/>
  <c r="J517" i="4" s="1"/>
  <c r="G517" i="4"/>
  <c r="H516" i="4"/>
  <c r="J516" i="4" s="1"/>
  <c r="G516" i="4"/>
  <c r="H515" i="4"/>
  <c r="J515" i="4" s="1"/>
  <c r="G515" i="4"/>
  <c r="H514" i="4"/>
  <c r="J514" i="4" s="1"/>
  <c r="G514" i="4"/>
  <c r="H513" i="4"/>
  <c r="J513" i="4" s="1"/>
  <c r="G513" i="4"/>
  <c r="H512" i="4"/>
  <c r="J512" i="4" s="1"/>
  <c r="G512" i="4"/>
  <c r="H511" i="4"/>
  <c r="J511" i="4" s="1"/>
  <c r="G511" i="4"/>
  <c r="H510" i="4"/>
  <c r="J510" i="4" s="1"/>
  <c r="G510" i="4"/>
  <c r="H509" i="4"/>
  <c r="J509" i="4" s="1"/>
  <c r="G509" i="4"/>
  <c r="H508" i="4"/>
  <c r="J508" i="4" s="1"/>
  <c r="G508" i="4"/>
  <c r="H507" i="4"/>
  <c r="J507" i="4" s="1"/>
  <c r="G507" i="4"/>
  <c r="H506" i="4"/>
  <c r="J506" i="4" s="1"/>
  <c r="G506" i="4"/>
  <c r="H504" i="4"/>
  <c r="J504" i="4" s="1"/>
  <c r="G504" i="4"/>
  <c r="H505" i="4"/>
  <c r="J505" i="4" s="1"/>
  <c r="G505" i="4"/>
  <c r="H503" i="4"/>
  <c r="J503" i="4" s="1"/>
  <c r="G503" i="4"/>
  <c r="H502" i="4"/>
  <c r="J502" i="4" s="1"/>
  <c r="G502" i="4"/>
  <c r="H501" i="4"/>
  <c r="J501" i="4" s="1"/>
  <c r="G501" i="4"/>
  <c r="H500" i="4"/>
  <c r="J500" i="4" s="1"/>
  <c r="G500" i="4"/>
  <c r="H499" i="4"/>
  <c r="J499" i="4" s="1"/>
  <c r="G499" i="4"/>
  <c r="H498" i="4"/>
  <c r="J498" i="4" s="1"/>
  <c r="G498" i="4"/>
  <c r="H497" i="4"/>
  <c r="J497" i="4" s="1"/>
  <c r="G497" i="4"/>
  <c r="H496" i="4"/>
  <c r="J496" i="4" s="1"/>
  <c r="G496" i="4"/>
  <c r="H495" i="4"/>
  <c r="J495" i="4" s="1"/>
  <c r="G495" i="4"/>
  <c r="H494" i="4"/>
  <c r="J494" i="4" s="1"/>
  <c r="G494" i="4"/>
  <c r="H493" i="4"/>
  <c r="J493" i="4" s="1"/>
  <c r="G493" i="4"/>
  <c r="H492" i="4"/>
  <c r="J492" i="4" s="1"/>
  <c r="G492" i="4"/>
  <c r="H491" i="4"/>
  <c r="J491" i="4" s="1"/>
  <c r="G491" i="4"/>
  <c r="H490" i="4"/>
  <c r="J490" i="4" s="1"/>
  <c r="G490" i="4"/>
  <c r="H489" i="4"/>
  <c r="J489" i="4" s="1"/>
  <c r="G489" i="4"/>
  <c r="H488" i="4"/>
  <c r="J488" i="4" s="1"/>
  <c r="G488" i="4"/>
  <c r="H487" i="4"/>
  <c r="J487" i="4" s="1"/>
  <c r="G487" i="4"/>
  <c r="H486" i="4"/>
  <c r="J486" i="4" s="1"/>
  <c r="G486" i="4"/>
  <c r="H484" i="4"/>
  <c r="J484" i="4" s="1"/>
  <c r="G484" i="4"/>
  <c r="H485" i="4"/>
  <c r="J485" i="4" s="1"/>
  <c r="G485" i="4"/>
  <c r="H483" i="4"/>
  <c r="J483" i="4" s="1"/>
  <c r="G483" i="4"/>
  <c r="H482" i="4"/>
  <c r="J482" i="4" s="1"/>
  <c r="G482" i="4"/>
  <c r="H481" i="4"/>
  <c r="J481" i="4" s="1"/>
  <c r="G481" i="4"/>
  <c r="H480" i="4"/>
  <c r="J480" i="4" s="1"/>
  <c r="G480" i="4"/>
  <c r="H479" i="4"/>
  <c r="J479" i="4" s="1"/>
  <c r="G479" i="4"/>
  <c r="H478" i="4"/>
  <c r="J478" i="4" s="1"/>
  <c r="G478" i="4"/>
  <c r="H477" i="4"/>
  <c r="J477" i="4" s="1"/>
  <c r="G477" i="4"/>
  <c r="H476" i="4"/>
  <c r="J476" i="4" s="1"/>
  <c r="G476" i="4"/>
  <c r="H475" i="4"/>
  <c r="J475" i="4" s="1"/>
  <c r="G475" i="4"/>
  <c r="H474" i="4"/>
  <c r="J474" i="4" s="1"/>
  <c r="G474" i="4"/>
  <c r="H473" i="4"/>
  <c r="J473" i="4" s="1"/>
  <c r="G473" i="4"/>
  <c r="H472" i="4"/>
  <c r="J472" i="4" s="1"/>
  <c r="G472" i="4"/>
  <c r="H471" i="4"/>
  <c r="J471" i="4" s="1"/>
  <c r="G471" i="4"/>
  <c r="H470" i="4"/>
  <c r="J470" i="4" s="1"/>
  <c r="G470" i="4"/>
  <c r="H469" i="4"/>
  <c r="J469" i="4" s="1"/>
  <c r="G469" i="4"/>
  <c r="H468" i="4"/>
  <c r="J468" i="4" s="1"/>
  <c r="G468" i="4"/>
  <c r="H467" i="4"/>
  <c r="J467" i="4" s="1"/>
  <c r="G467" i="4"/>
  <c r="H466" i="4"/>
  <c r="J466" i="4" s="1"/>
  <c r="G466" i="4"/>
  <c r="H465" i="4"/>
  <c r="J465" i="4" s="1"/>
  <c r="G465" i="4"/>
  <c r="H464" i="4"/>
  <c r="J464" i="4" s="1"/>
  <c r="G464" i="4"/>
  <c r="H463" i="4"/>
  <c r="J463" i="4" s="1"/>
  <c r="G463" i="4"/>
  <c r="H462" i="4"/>
  <c r="J462" i="4" s="1"/>
  <c r="G462" i="4"/>
  <c r="H461" i="4"/>
  <c r="J461" i="4" s="1"/>
  <c r="G461" i="4"/>
  <c r="H460" i="4"/>
  <c r="J460" i="4" s="1"/>
  <c r="G460" i="4"/>
  <c r="H459" i="4"/>
  <c r="J459" i="4" s="1"/>
  <c r="G459" i="4"/>
  <c r="H458" i="4"/>
  <c r="J458" i="4" s="1"/>
  <c r="G458" i="4"/>
  <c r="H457" i="4"/>
  <c r="J457" i="4" s="1"/>
  <c r="G457" i="4"/>
  <c r="H456" i="4"/>
  <c r="J456" i="4" s="1"/>
  <c r="G456" i="4"/>
  <c r="H455" i="4"/>
  <c r="J455" i="4" s="1"/>
  <c r="G455" i="4"/>
  <c r="H454" i="4"/>
  <c r="J454" i="4" s="1"/>
  <c r="G454" i="4"/>
  <c r="H453" i="4"/>
  <c r="J453" i="4" s="1"/>
  <c r="G453" i="4"/>
  <c r="H452" i="4"/>
  <c r="J452" i="4" s="1"/>
  <c r="G452" i="4"/>
  <c r="H451" i="4"/>
  <c r="J451" i="4" s="1"/>
  <c r="G451" i="4"/>
  <c r="H450" i="4"/>
  <c r="J450" i="4" s="1"/>
  <c r="G450" i="4"/>
  <c r="H449" i="4"/>
  <c r="J449" i="4" s="1"/>
  <c r="G449" i="4"/>
  <c r="H448" i="4"/>
  <c r="J448" i="4" s="1"/>
  <c r="G448" i="4"/>
  <c r="H447" i="4"/>
  <c r="J447" i="4" s="1"/>
  <c r="G447" i="4"/>
  <c r="H446" i="4"/>
  <c r="J446" i="4" s="1"/>
  <c r="G446" i="4"/>
  <c r="H445" i="4"/>
  <c r="J445" i="4" s="1"/>
  <c r="G445" i="4"/>
  <c r="H444" i="4"/>
  <c r="J444" i="4" s="1"/>
  <c r="G444" i="4"/>
  <c r="H443" i="4"/>
  <c r="J443" i="4" s="1"/>
  <c r="G443" i="4"/>
  <c r="H442" i="4"/>
  <c r="J442" i="4" s="1"/>
  <c r="G442" i="4"/>
  <c r="H440" i="4"/>
  <c r="J440" i="4" s="1"/>
  <c r="G440" i="4"/>
  <c r="H441" i="4"/>
  <c r="J441" i="4" s="1"/>
  <c r="G441" i="4"/>
  <c r="H439" i="4"/>
  <c r="J439" i="4" s="1"/>
  <c r="G439" i="4"/>
  <c r="H438" i="4"/>
  <c r="J438" i="4" s="1"/>
  <c r="G438" i="4"/>
  <c r="H437" i="4"/>
  <c r="J437" i="4" s="1"/>
  <c r="G437" i="4"/>
  <c r="H436" i="4"/>
  <c r="J436" i="4" s="1"/>
  <c r="G436" i="4"/>
  <c r="H435" i="4"/>
  <c r="J435" i="4" s="1"/>
  <c r="G435" i="4"/>
  <c r="H434" i="4"/>
  <c r="J434" i="4" s="1"/>
  <c r="G434" i="4"/>
  <c r="H431" i="4"/>
  <c r="J431" i="4" s="1"/>
  <c r="G431" i="4"/>
  <c r="H432" i="4"/>
  <c r="J432" i="4" s="1"/>
  <c r="G432" i="4"/>
  <c r="H433" i="4"/>
  <c r="J433" i="4" s="1"/>
  <c r="G433" i="4"/>
  <c r="H429" i="4"/>
  <c r="J429" i="4" s="1"/>
  <c r="G429" i="4"/>
  <c r="H430" i="4"/>
  <c r="J430" i="4" s="1"/>
  <c r="G430" i="4"/>
  <c r="H428" i="4"/>
  <c r="J428" i="4" s="1"/>
  <c r="G428" i="4"/>
  <c r="H427" i="4"/>
  <c r="J427" i="4" s="1"/>
  <c r="G427" i="4"/>
  <c r="H426" i="4"/>
  <c r="J426" i="4" s="1"/>
  <c r="G426" i="4"/>
  <c r="H425" i="4"/>
  <c r="J425" i="4" s="1"/>
  <c r="G425" i="4"/>
  <c r="H424" i="4"/>
  <c r="J424" i="4" s="1"/>
  <c r="G424" i="4"/>
  <c r="H423" i="4"/>
  <c r="J423" i="4" s="1"/>
  <c r="G423" i="4"/>
  <c r="H422" i="4"/>
  <c r="J422" i="4" s="1"/>
  <c r="G422" i="4"/>
  <c r="H421" i="4"/>
  <c r="J421" i="4" s="1"/>
  <c r="G421" i="4"/>
  <c r="H420" i="4"/>
  <c r="J420" i="4" s="1"/>
  <c r="G420" i="4"/>
  <c r="H419" i="4"/>
  <c r="J419" i="4" s="1"/>
  <c r="G419" i="4"/>
  <c r="H418" i="4"/>
  <c r="J418" i="4" s="1"/>
  <c r="G418" i="4"/>
  <c r="H417" i="4"/>
  <c r="J417" i="4" s="1"/>
  <c r="G417" i="4"/>
  <c r="H416" i="4"/>
  <c r="J416" i="4" s="1"/>
  <c r="G416" i="4"/>
  <c r="H415" i="4"/>
  <c r="J415" i="4" s="1"/>
  <c r="G415" i="4"/>
  <c r="H414" i="4"/>
  <c r="J414" i="4" s="1"/>
  <c r="G414" i="4"/>
  <c r="H413" i="4"/>
  <c r="J413" i="4" s="1"/>
  <c r="G413" i="4"/>
  <c r="H412" i="4"/>
  <c r="J412" i="4" s="1"/>
  <c r="G412" i="4"/>
  <c r="H410" i="4"/>
  <c r="J410" i="4" s="1"/>
  <c r="G410" i="4"/>
  <c r="H411" i="4"/>
  <c r="J411" i="4" s="1"/>
  <c r="G411" i="4"/>
  <c r="H409" i="4"/>
  <c r="J409" i="4" s="1"/>
  <c r="G409" i="4"/>
  <c r="H408" i="4"/>
  <c r="J408" i="4" s="1"/>
  <c r="G408" i="4"/>
  <c r="H407" i="4"/>
  <c r="J407" i="4" s="1"/>
  <c r="G407" i="4"/>
  <c r="H406" i="4"/>
  <c r="J406" i="4" s="1"/>
  <c r="G406" i="4"/>
  <c r="H405" i="4"/>
  <c r="J405" i="4" s="1"/>
  <c r="G405" i="4"/>
  <c r="H404" i="4"/>
  <c r="J404" i="4" s="1"/>
  <c r="G404" i="4"/>
  <c r="H403" i="4"/>
  <c r="J403" i="4" s="1"/>
  <c r="G403" i="4"/>
  <c r="H402" i="4"/>
  <c r="J402" i="4" s="1"/>
  <c r="G402" i="4"/>
  <c r="H401" i="4"/>
  <c r="J401" i="4" s="1"/>
  <c r="G401" i="4"/>
  <c r="H399" i="4"/>
  <c r="J399" i="4" s="1"/>
  <c r="G399" i="4"/>
  <c r="H400" i="4"/>
  <c r="J400" i="4" s="1"/>
  <c r="G400" i="4"/>
  <c r="H397" i="4"/>
  <c r="J397" i="4" s="1"/>
  <c r="G397" i="4"/>
  <c r="H398" i="4"/>
  <c r="J398" i="4" s="1"/>
  <c r="G398" i="4"/>
  <c r="H396" i="4"/>
  <c r="J396" i="4" s="1"/>
  <c r="G396" i="4"/>
  <c r="H395" i="4"/>
  <c r="J395" i="4" s="1"/>
  <c r="G395" i="4"/>
  <c r="H394" i="4"/>
  <c r="J394" i="4" s="1"/>
  <c r="G394" i="4"/>
  <c r="H393" i="4"/>
  <c r="J393" i="4" s="1"/>
  <c r="G393" i="4"/>
  <c r="H392" i="4"/>
  <c r="J392" i="4" s="1"/>
  <c r="G392" i="4"/>
  <c r="H391" i="4"/>
  <c r="J391" i="4" s="1"/>
  <c r="G391" i="4"/>
  <c r="H390" i="4"/>
  <c r="J390" i="4" s="1"/>
  <c r="G390" i="4"/>
  <c r="H389" i="4"/>
  <c r="J389" i="4" s="1"/>
  <c r="G389" i="4"/>
  <c r="H388" i="4"/>
  <c r="J388" i="4" s="1"/>
  <c r="G388" i="4"/>
  <c r="H387" i="4"/>
  <c r="J387" i="4" s="1"/>
  <c r="G387" i="4"/>
  <c r="H386" i="4"/>
  <c r="J386" i="4" s="1"/>
  <c r="G386" i="4"/>
  <c r="H384" i="4"/>
  <c r="J384" i="4" s="1"/>
  <c r="G384" i="4"/>
  <c r="H385" i="4"/>
  <c r="J385" i="4" s="1"/>
  <c r="G385" i="4"/>
  <c r="H383" i="4"/>
  <c r="J383" i="4" s="1"/>
  <c r="G383" i="4"/>
  <c r="H382" i="4"/>
  <c r="J382" i="4" s="1"/>
  <c r="G382" i="4"/>
  <c r="H381" i="4"/>
  <c r="J381" i="4" s="1"/>
  <c r="G381" i="4"/>
  <c r="H380" i="4"/>
  <c r="J380" i="4" s="1"/>
  <c r="G380" i="4"/>
  <c r="H379" i="4"/>
  <c r="J379" i="4" s="1"/>
  <c r="G379" i="4"/>
  <c r="H378" i="4"/>
  <c r="J378" i="4" s="1"/>
  <c r="G378" i="4"/>
  <c r="H377" i="4"/>
  <c r="J377" i="4" s="1"/>
  <c r="G377" i="4"/>
  <c r="H376" i="4"/>
  <c r="J376" i="4" s="1"/>
  <c r="G376" i="4"/>
  <c r="H375" i="4"/>
  <c r="J375" i="4" s="1"/>
  <c r="G375" i="4"/>
  <c r="H374" i="4"/>
  <c r="J374" i="4" s="1"/>
  <c r="G374" i="4"/>
  <c r="H373" i="4"/>
  <c r="J373" i="4" s="1"/>
  <c r="G373" i="4"/>
  <c r="H372" i="4"/>
  <c r="J372" i="4" s="1"/>
  <c r="G372" i="4"/>
  <c r="H371" i="4"/>
  <c r="J371" i="4" s="1"/>
  <c r="G371" i="4"/>
  <c r="H370" i="4"/>
  <c r="J370" i="4" s="1"/>
  <c r="G370" i="4"/>
  <c r="H369" i="4"/>
  <c r="J369" i="4" s="1"/>
  <c r="G369" i="4"/>
  <c r="H367" i="4"/>
  <c r="J367" i="4" s="1"/>
  <c r="G367" i="4"/>
  <c r="H368" i="4"/>
  <c r="J368" i="4" s="1"/>
  <c r="G368" i="4"/>
  <c r="H366" i="4"/>
  <c r="J366" i="4" s="1"/>
  <c r="G366" i="4"/>
  <c r="H365" i="4"/>
  <c r="J365" i="4" s="1"/>
  <c r="G365" i="4"/>
  <c r="H364" i="4"/>
  <c r="J364" i="4" s="1"/>
  <c r="G364" i="4"/>
  <c r="H363" i="4"/>
  <c r="J363" i="4" s="1"/>
  <c r="G363" i="4"/>
  <c r="H362" i="4"/>
  <c r="J362" i="4" s="1"/>
  <c r="G362" i="4"/>
  <c r="H361" i="4"/>
  <c r="J361" i="4" s="1"/>
  <c r="G361" i="4"/>
  <c r="H360" i="4"/>
  <c r="J360" i="4" s="1"/>
  <c r="G360" i="4"/>
  <c r="H359" i="4"/>
  <c r="J359" i="4" s="1"/>
  <c r="G359" i="4"/>
  <c r="H358" i="4"/>
  <c r="J358" i="4" s="1"/>
  <c r="G358" i="4"/>
  <c r="H357" i="4"/>
  <c r="J357" i="4" s="1"/>
  <c r="G357" i="4"/>
  <c r="H356" i="4"/>
  <c r="J356" i="4" s="1"/>
  <c r="G356" i="4"/>
  <c r="H355" i="4"/>
  <c r="J355" i="4" s="1"/>
  <c r="G355" i="4"/>
  <c r="H354" i="4"/>
  <c r="J354" i="4" s="1"/>
  <c r="G354" i="4"/>
  <c r="H353" i="4"/>
  <c r="J353" i="4" s="1"/>
  <c r="G353" i="4"/>
  <c r="H352" i="4"/>
  <c r="J352" i="4" s="1"/>
  <c r="G352" i="4"/>
  <c r="H351" i="4"/>
  <c r="J351" i="4" s="1"/>
  <c r="G351" i="4"/>
  <c r="H350" i="4"/>
  <c r="J350" i="4" s="1"/>
  <c r="G350" i="4"/>
  <c r="H348" i="4"/>
  <c r="J348" i="4" s="1"/>
  <c r="G348" i="4"/>
  <c r="H349" i="4"/>
  <c r="J349" i="4" s="1"/>
  <c r="G349" i="4"/>
  <c r="H347" i="4"/>
  <c r="J347" i="4" s="1"/>
  <c r="G347" i="4"/>
  <c r="H346" i="4"/>
  <c r="J346" i="4" s="1"/>
  <c r="G346" i="4"/>
  <c r="H345" i="4"/>
  <c r="J345" i="4" s="1"/>
  <c r="G345" i="4"/>
  <c r="H344" i="4"/>
  <c r="J344" i="4" s="1"/>
  <c r="G344" i="4"/>
  <c r="H343" i="4"/>
  <c r="J343" i="4" s="1"/>
  <c r="G343" i="4"/>
  <c r="H341" i="4"/>
  <c r="J341" i="4" s="1"/>
  <c r="G341" i="4"/>
  <c r="H342" i="4"/>
  <c r="J342" i="4" s="1"/>
  <c r="G342" i="4"/>
  <c r="H340" i="4"/>
  <c r="J340" i="4" s="1"/>
  <c r="G340" i="4"/>
  <c r="H339" i="4"/>
  <c r="J339" i="4" s="1"/>
  <c r="G339" i="4"/>
  <c r="H338" i="4"/>
  <c r="J338" i="4" s="1"/>
  <c r="G338" i="4"/>
  <c r="H337" i="4"/>
  <c r="J337" i="4" s="1"/>
  <c r="G337" i="4"/>
  <c r="H336" i="4"/>
  <c r="J336" i="4" s="1"/>
  <c r="G336" i="4"/>
  <c r="H335" i="4"/>
  <c r="J335" i="4" s="1"/>
  <c r="G335" i="4"/>
  <c r="H334" i="4"/>
  <c r="J334" i="4" s="1"/>
  <c r="G334" i="4"/>
  <c r="H333" i="4"/>
  <c r="J333" i="4" s="1"/>
  <c r="G333" i="4"/>
  <c r="H332" i="4"/>
  <c r="J332" i="4" s="1"/>
  <c r="G332" i="4"/>
  <c r="H331" i="4"/>
  <c r="J331" i="4" s="1"/>
  <c r="G331" i="4"/>
  <c r="H330" i="4"/>
  <c r="J330" i="4" s="1"/>
  <c r="G330" i="4"/>
  <c r="H329" i="4"/>
  <c r="J329" i="4" s="1"/>
  <c r="G329" i="4"/>
  <c r="H328" i="4"/>
  <c r="J328" i="4" s="1"/>
  <c r="G328" i="4"/>
  <c r="H327" i="4"/>
  <c r="J327" i="4" s="1"/>
  <c r="G327" i="4"/>
  <c r="H326" i="4"/>
  <c r="J326" i="4" s="1"/>
  <c r="G326" i="4"/>
  <c r="H325" i="4"/>
  <c r="J325" i="4" s="1"/>
  <c r="G325" i="4"/>
  <c r="H323" i="4"/>
  <c r="J323" i="4" s="1"/>
  <c r="G323" i="4"/>
  <c r="H324" i="4"/>
  <c r="J324" i="4" s="1"/>
  <c r="G324" i="4"/>
  <c r="H322" i="4"/>
  <c r="J322" i="4" s="1"/>
  <c r="G322" i="4"/>
  <c r="H321" i="4"/>
  <c r="J321" i="4" s="1"/>
  <c r="G321" i="4"/>
  <c r="H320" i="4"/>
  <c r="J320" i="4" s="1"/>
  <c r="G320" i="4"/>
  <c r="H319" i="4"/>
  <c r="J319" i="4" s="1"/>
  <c r="G319" i="4"/>
  <c r="H318" i="4"/>
  <c r="J318" i="4" s="1"/>
  <c r="G318" i="4"/>
  <c r="H317" i="4"/>
  <c r="J317" i="4" s="1"/>
  <c r="G317" i="4"/>
  <c r="H316" i="4"/>
  <c r="J316" i="4" s="1"/>
  <c r="G316" i="4"/>
  <c r="H315" i="4"/>
  <c r="J315" i="4" s="1"/>
  <c r="G315" i="4"/>
  <c r="H314" i="4"/>
  <c r="J314" i="4" s="1"/>
  <c r="G314" i="4"/>
  <c r="H313" i="4"/>
  <c r="J313" i="4" s="1"/>
  <c r="G313" i="4"/>
  <c r="H312" i="4"/>
  <c r="J312" i="4" s="1"/>
  <c r="G312" i="4"/>
  <c r="H311" i="4"/>
  <c r="J311" i="4" s="1"/>
  <c r="G311" i="4"/>
  <c r="H310" i="4"/>
  <c r="J310" i="4" s="1"/>
  <c r="G310" i="4"/>
  <c r="H309" i="4"/>
  <c r="J309" i="4" s="1"/>
  <c r="G309" i="4"/>
  <c r="H307" i="4"/>
  <c r="J307" i="4" s="1"/>
  <c r="G307" i="4"/>
  <c r="H308" i="4"/>
  <c r="J308" i="4" s="1"/>
  <c r="G308" i="4"/>
  <c r="H306" i="4"/>
  <c r="J306" i="4" s="1"/>
  <c r="G306" i="4"/>
  <c r="H305" i="4"/>
  <c r="J305" i="4" s="1"/>
  <c r="G305" i="4"/>
  <c r="H304" i="4"/>
  <c r="J304" i="4" s="1"/>
  <c r="G304" i="4"/>
  <c r="H303" i="4"/>
  <c r="J303" i="4" s="1"/>
  <c r="G303" i="4"/>
  <c r="H302" i="4"/>
  <c r="J302" i="4" s="1"/>
  <c r="G302" i="4"/>
  <c r="H298" i="4"/>
  <c r="J298" i="4" s="1"/>
  <c r="G298" i="4"/>
  <c r="H300" i="4"/>
  <c r="J300" i="4" s="1"/>
  <c r="G300" i="4"/>
  <c r="H299" i="4"/>
  <c r="J299" i="4" s="1"/>
  <c r="G299" i="4"/>
  <c r="H301" i="4"/>
  <c r="J301" i="4" s="1"/>
  <c r="G301" i="4"/>
  <c r="H296" i="4"/>
  <c r="J296" i="4" s="1"/>
  <c r="G296" i="4"/>
  <c r="H297" i="4"/>
  <c r="J297" i="4" s="1"/>
  <c r="G297" i="4"/>
  <c r="H295" i="4"/>
  <c r="J295" i="4" s="1"/>
  <c r="G295" i="4"/>
  <c r="H294" i="4"/>
  <c r="J294" i="4" s="1"/>
  <c r="G294" i="4"/>
  <c r="H293" i="4"/>
  <c r="J293" i="4" s="1"/>
  <c r="G293" i="4"/>
  <c r="H292" i="4"/>
  <c r="J292" i="4" s="1"/>
  <c r="G292" i="4"/>
  <c r="H291" i="4"/>
  <c r="J291" i="4" s="1"/>
  <c r="G291" i="4"/>
  <c r="H290" i="4"/>
  <c r="J290" i="4" s="1"/>
  <c r="G290" i="4"/>
  <c r="H289" i="4"/>
  <c r="J289" i="4" s="1"/>
  <c r="G289" i="4"/>
  <c r="H287" i="4"/>
  <c r="J287" i="4" s="1"/>
  <c r="G287" i="4"/>
  <c r="H288" i="4"/>
  <c r="J288" i="4" s="1"/>
  <c r="G288" i="4"/>
  <c r="H285" i="4"/>
  <c r="J285" i="4" s="1"/>
  <c r="G285" i="4"/>
  <c r="H286" i="4"/>
  <c r="J286" i="4" s="1"/>
  <c r="G286" i="4"/>
  <c r="H283" i="4"/>
  <c r="J283" i="4" s="1"/>
  <c r="G283" i="4"/>
  <c r="H284" i="4"/>
  <c r="J284" i="4" s="1"/>
  <c r="G284" i="4"/>
  <c r="H282" i="4"/>
  <c r="J282" i="4" s="1"/>
  <c r="G282" i="4"/>
  <c r="H281" i="4"/>
  <c r="J281" i="4" s="1"/>
  <c r="G281" i="4"/>
  <c r="H280" i="4"/>
  <c r="J280" i="4" s="1"/>
  <c r="G280" i="4"/>
  <c r="H279" i="4"/>
  <c r="J279" i="4" s="1"/>
  <c r="G279" i="4"/>
  <c r="H278" i="4"/>
  <c r="J278" i="4" s="1"/>
  <c r="G278" i="4"/>
  <c r="H277" i="4"/>
  <c r="J277" i="4" s="1"/>
  <c r="G277" i="4"/>
  <c r="H276" i="4"/>
  <c r="J276" i="4" s="1"/>
  <c r="G276" i="4"/>
  <c r="H275" i="4"/>
  <c r="J275" i="4" s="1"/>
  <c r="G275" i="4"/>
  <c r="H274" i="4"/>
  <c r="J274" i="4" s="1"/>
  <c r="G274" i="4"/>
  <c r="H273" i="4"/>
  <c r="J273" i="4" s="1"/>
  <c r="G273" i="4"/>
  <c r="H272" i="4"/>
  <c r="J272" i="4" s="1"/>
  <c r="G272" i="4"/>
  <c r="H271" i="4"/>
  <c r="J271" i="4" s="1"/>
  <c r="G271" i="4"/>
  <c r="H270" i="4"/>
  <c r="J270" i="4" s="1"/>
  <c r="G270" i="4"/>
  <c r="H269" i="4"/>
  <c r="J269" i="4" s="1"/>
  <c r="G269" i="4"/>
  <c r="H268" i="4"/>
  <c r="J268" i="4" s="1"/>
  <c r="G268" i="4"/>
  <c r="H267" i="4"/>
  <c r="J267" i="4" s="1"/>
  <c r="G267" i="4"/>
  <c r="H266" i="4"/>
  <c r="J266" i="4" s="1"/>
  <c r="G266" i="4"/>
  <c r="H265" i="4"/>
  <c r="J265" i="4" s="1"/>
  <c r="G265" i="4"/>
  <c r="H264" i="4"/>
  <c r="J264" i="4" s="1"/>
  <c r="G264" i="4"/>
  <c r="H263" i="4"/>
  <c r="J263" i="4" s="1"/>
  <c r="G263" i="4"/>
  <c r="H262" i="4"/>
  <c r="J262" i="4" s="1"/>
  <c r="G262" i="4"/>
  <c r="H261" i="4"/>
  <c r="J261" i="4" s="1"/>
  <c r="G261" i="4"/>
  <c r="H260" i="4"/>
  <c r="J260" i="4" s="1"/>
  <c r="G260" i="4"/>
  <c r="H259" i="4"/>
  <c r="J259" i="4" s="1"/>
  <c r="G259" i="4"/>
  <c r="H258" i="4"/>
  <c r="J258" i="4" s="1"/>
  <c r="G258" i="4"/>
  <c r="H257" i="4"/>
  <c r="J257" i="4" s="1"/>
  <c r="G257" i="4"/>
  <c r="H255" i="4"/>
  <c r="J255" i="4" s="1"/>
  <c r="G255" i="4"/>
  <c r="H256" i="4"/>
  <c r="J256" i="4" s="1"/>
  <c r="G256" i="4"/>
  <c r="H254" i="4"/>
  <c r="J254" i="4" s="1"/>
  <c r="G254" i="4"/>
  <c r="H253" i="4"/>
  <c r="J253" i="4" s="1"/>
  <c r="G253" i="4"/>
  <c r="H252" i="4"/>
  <c r="J252" i="4" s="1"/>
  <c r="G252" i="4"/>
  <c r="H251" i="4"/>
  <c r="J251" i="4" s="1"/>
  <c r="G251" i="4"/>
  <c r="H250" i="4"/>
  <c r="J250" i="4" s="1"/>
  <c r="G250" i="4"/>
  <c r="H249" i="4"/>
  <c r="J249" i="4" s="1"/>
  <c r="G249" i="4"/>
  <c r="H248" i="4"/>
  <c r="J248" i="4" s="1"/>
  <c r="G248" i="4"/>
  <c r="H247" i="4"/>
  <c r="J247" i="4" s="1"/>
  <c r="G247" i="4"/>
  <c r="H246" i="4"/>
  <c r="J246" i="4" s="1"/>
  <c r="G246" i="4"/>
  <c r="H245" i="4"/>
  <c r="J245" i="4" s="1"/>
  <c r="G245" i="4"/>
  <c r="H244" i="4"/>
  <c r="J244" i="4" s="1"/>
  <c r="G244" i="4"/>
  <c r="H243" i="4"/>
  <c r="J243" i="4" s="1"/>
  <c r="G243" i="4"/>
  <c r="H242" i="4"/>
  <c r="J242" i="4" s="1"/>
  <c r="G242" i="4"/>
  <c r="H241" i="4"/>
  <c r="J241" i="4" s="1"/>
  <c r="G241" i="4"/>
  <c r="H240" i="4"/>
  <c r="J240" i="4" s="1"/>
  <c r="G240" i="4"/>
  <c r="H239" i="4"/>
  <c r="J239" i="4" s="1"/>
  <c r="G239" i="4"/>
  <c r="H238" i="4"/>
  <c r="J238" i="4" s="1"/>
  <c r="G238" i="4"/>
  <c r="H237" i="4"/>
  <c r="J237" i="4" s="1"/>
  <c r="G237" i="4"/>
  <c r="H236" i="4"/>
  <c r="J236" i="4" s="1"/>
  <c r="G236" i="4"/>
  <c r="H235" i="4"/>
  <c r="J235" i="4" s="1"/>
  <c r="G235" i="4"/>
  <c r="H234" i="4"/>
  <c r="J234" i="4" s="1"/>
  <c r="G234" i="4"/>
  <c r="H233" i="4"/>
  <c r="J233" i="4" s="1"/>
  <c r="G233" i="4"/>
  <c r="H232" i="4"/>
  <c r="J232" i="4" s="1"/>
  <c r="G232" i="4"/>
  <c r="H231" i="4"/>
  <c r="J231" i="4" s="1"/>
  <c r="G231" i="4"/>
  <c r="H230" i="4"/>
  <c r="J230" i="4" s="1"/>
  <c r="G230" i="4"/>
  <c r="H229" i="4"/>
  <c r="J229" i="4" s="1"/>
  <c r="G229" i="4"/>
  <c r="H228" i="4"/>
  <c r="J228" i="4" s="1"/>
  <c r="G228" i="4"/>
  <c r="H227" i="4"/>
  <c r="J227" i="4" s="1"/>
  <c r="G227" i="4"/>
  <c r="H226" i="4"/>
  <c r="J226" i="4" s="1"/>
  <c r="G226" i="4"/>
  <c r="H225" i="4"/>
  <c r="J225" i="4" s="1"/>
  <c r="G225" i="4"/>
  <c r="H224" i="4"/>
  <c r="J224" i="4" s="1"/>
  <c r="G224" i="4"/>
  <c r="H223" i="4"/>
  <c r="J223" i="4" s="1"/>
  <c r="G223" i="4"/>
  <c r="H222" i="4"/>
  <c r="J222" i="4" s="1"/>
  <c r="G222" i="4"/>
  <c r="H221" i="4"/>
  <c r="J221" i="4" s="1"/>
  <c r="G221" i="4"/>
  <c r="H220" i="4"/>
  <c r="J220" i="4" s="1"/>
  <c r="G220" i="4"/>
  <c r="H219" i="4"/>
  <c r="J219" i="4" s="1"/>
  <c r="G219" i="4"/>
  <c r="H218" i="4"/>
  <c r="J218" i="4" s="1"/>
  <c r="G218" i="4"/>
  <c r="H217" i="4"/>
  <c r="J217" i="4" s="1"/>
  <c r="G217" i="4"/>
  <c r="H216" i="4"/>
  <c r="J216" i="4" s="1"/>
  <c r="G216" i="4"/>
  <c r="H215" i="4"/>
  <c r="J215" i="4" s="1"/>
  <c r="G215" i="4"/>
  <c r="H214" i="4"/>
  <c r="J214" i="4" s="1"/>
  <c r="G214" i="4"/>
  <c r="H213" i="4"/>
  <c r="J213" i="4" s="1"/>
  <c r="G213" i="4"/>
  <c r="H212" i="4"/>
  <c r="J212" i="4" s="1"/>
  <c r="G212" i="4"/>
  <c r="H211" i="4"/>
  <c r="J211" i="4" s="1"/>
  <c r="G211" i="4"/>
  <c r="H210" i="4"/>
  <c r="J210" i="4" s="1"/>
  <c r="G210" i="4"/>
  <c r="H209" i="4"/>
  <c r="J209" i="4" s="1"/>
  <c r="G209" i="4"/>
  <c r="H208" i="4"/>
  <c r="J208" i="4" s="1"/>
  <c r="G208" i="4"/>
  <c r="H207" i="4"/>
  <c r="J207" i="4" s="1"/>
  <c r="G207" i="4"/>
  <c r="H206" i="4"/>
  <c r="J206" i="4" s="1"/>
  <c r="G206" i="4"/>
  <c r="H205" i="4"/>
  <c r="J205" i="4" s="1"/>
  <c r="G205" i="4"/>
  <c r="H204" i="4"/>
  <c r="J204" i="4" s="1"/>
  <c r="G204" i="4"/>
  <c r="H203" i="4"/>
  <c r="J203" i="4" s="1"/>
  <c r="G203" i="4"/>
  <c r="H202" i="4"/>
  <c r="J202" i="4" s="1"/>
  <c r="G202" i="4"/>
  <c r="H201" i="4"/>
  <c r="J201" i="4" s="1"/>
  <c r="G201" i="4"/>
  <c r="H200" i="4"/>
  <c r="J200" i="4" s="1"/>
  <c r="G200" i="4"/>
  <c r="H199" i="4"/>
  <c r="J199" i="4" s="1"/>
  <c r="G199" i="4"/>
  <c r="H198" i="4"/>
  <c r="J198" i="4" s="1"/>
  <c r="G198" i="4"/>
  <c r="H197" i="4"/>
  <c r="J197" i="4" s="1"/>
  <c r="G197" i="4"/>
  <c r="H196" i="4"/>
  <c r="J196" i="4" s="1"/>
  <c r="G196" i="4"/>
  <c r="H195" i="4"/>
  <c r="J195" i="4" s="1"/>
  <c r="G195" i="4"/>
  <c r="H193" i="4"/>
  <c r="J193" i="4" s="1"/>
  <c r="G193" i="4"/>
  <c r="H194" i="4"/>
  <c r="J194" i="4" s="1"/>
  <c r="G194" i="4"/>
  <c r="H192" i="4"/>
  <c r="J192" i="4" s="1"/>
  <c r="G192" i="4"/>
  <c r="H190" i="4"/>
  <c r="J190" i="4" s="1"/>
  <c r="G190" i="4"/>
  <c r="H191" i="4"/>
  <c r="J191" i="4" s="1"/>
  <c r="G191" i="4"/>
  <c r="H189" i="4"/>
  <c r="J189" i="4" s="1"/>
  <c r="G189" i="4"/>
  <c r="H188" i="4"/>
  <c r="J188" i="4" s="1"/>
  <c r="G188" i="4"/>
  <c r="H187" i="4"/>
  <c r="J187" i="4" s="1"/>
  <c r="G187" i="4"/>
  <c r="H186" i="4"/>
  <c r="J186" i="4" s="1"/>
  <c r="G186" i="4"/>
  <c r="H185" i="4"/>
  <c r="J185" i="4" s="1"/>
  <c r="G185" i="4"/>
  <c r="H184" i="4"/>
  <c r="J184" i="4" s="1"/>
  <c r="G184" i="4"/>
  <c r="H183" i="4"/>
  <c r="J183" i="4" s="1"/>
  <c r="G183" i="4"/>
  <c r="H182" i="4"/>
  <c r="J182" i="4" s="1"/>
  <c r="G182" i="4"/>
  <c r="H181" i="4"/>
  <c r="J181" i="4" s="1"/>
  <c r="G181" i="4"/>
  <c r="H180" i="4"/>
  <c r="J180" i="4" s="1"/>
  <c r="G180" i="4"/>
  <c r="H179" i="4"/>
  <c r="J179" i="4" s="1"/>
  <c r="G179" i="4"/>
  <c r="H178" i="4"/>
  <c r="J178" i="4" s="1"/>
  <c r="G178" i="4"/>
  <c r="H177" i="4"/>
  <c r="J177" i="4" s="1"/>
  <c r="G177" i="4"/>
  <c r="H176" i="4"/>
  <c r="J176" i="4" s="1"/>
  <c r="G176" i="4"/>
  <c r="H175" i="4"/>
  <c r="J175" i="4" s="1"/>
  <c r="G175" i="4"/>
  <c r="H174" i="4"/>
  <c r="J174" i="4" s="1"/>
  <c r="G174" i="4"/>
  <c r="H173" i="4"/>
  <c r="J173" i="4" s="1"/>
  <c r="G173" i="4"/>
  <c r="H172" i="4"/>
  <c r="J172" i="4" s="1"/>
  <c r="G172" i="4"/>
  <c r="H171" i="4"/>
  <c r="J171" i="4" s="1"/>
  <c r="G171" i="4"/>
  <c r="H170" i="4"/>
  <c r="J170" i="4" s="1"/>
  <c r="G170" i="4"/>
  <c r="H169" i="4"/>
  <c r="J169" i="4" s="1"/>
  <c r="G169" i="4"/>
  <c r="H168" i="4"/>
  <c r="J168" i="4" s="1"/>
  <c r="G168" i="4"/>
  <c r="H167" i="4"/>
  <c r="J167" i="4" s="1"/>
  <c r="G167" i="4"/>
  <c r="H166" i="4"/>
  <c r="J166" i="4" s="1"/>
  <c r="G166" i="4"/>
  <c r="H165" i="4"/>
  <c r="J165" i="4" s="1"/>
  <c r="G165" i="4"/>
  <c r="H164" i="4"/>
  <c r="J164" i="4" s="1"/>
  <c r="G164" i="4"/>
  <c r="H163" i="4"/>
  <c r="J163" i="4" s="1"/>
  <c r="G163" i="4"/>
  <c r="H162" i="4"/>
  <c r="J162" i="4" s="1"/>
  <c r="G162" i="4"/>
  <c r="H161" i="4"/>
  <c r="J161" i="4" s="1"/>
  <c r="G161" i="4"/>
  <c r="H160" i="4"/>
  <c r="J160" i="4" s="1"/>
  <c r="G160" i="4"/>
  <c r="H159" i="4"/>
  <c r="J159" i="4" s="1"/>
  <c r="G159" i="4"/>
  <c r="H158" i="4"/>
  <c r="J158" i="4" s="1"/>
  <c r="G158" i="4"/>
  <c r="H157" i="4"/>
  <c r="J157" i="4" s="1"/>
  <c r="G157" i="4"/>
  <c r="H156" i="4"/>
  <c r="J156" i="4" s="1"/>
  <c r="G156" i="4"/>
  <c r="H155" i="4"/>
  <c r="J155" i="4" s="1"/>
  <c r="G155" i="4"/>
  <c r="H154" i="4"/>
  <c r="J154" i="4" s="1"/>
  <c r="G154" i="4"/>
  <c r="H153" i="4"/>
  <c r="J153" i="4" s="1"/>
  <c r="G153" i="4"/>
  <c r="H152" i="4"/>
  <c r="J152" i="4" s="1"/>
  <c r="G152" i="4"/>
  <c r="H151" i="4"/>
  <c r="J151" i="4" s="1"/>
  <c r="G151" i="4"/>
  <c r="H150" i="4"/>
  <c r="J150" i="4" s="1"/>
  <c r="G150" i="4"/>
  <c r="H149" i="4"/>
  <c r="J149" i="4" s="1"/>
  <c r="G149" i="4"/>
  <c r="H148" i="4"/>
  <c r="J148" i="4" s="1"/>
  <c r="G148" i="4"/>
  <c r="H147" i="4"/>
  <c r="J147" i="4" s="1"/>
  <c r="G147" i="4"/>
  <c r="H146" i="4"/>
  <c r="J146" i="4" s="1"/>
  <c r="G146" i="4"/>
  <c r="H145" i="4"/>
  <c r="J145" i="4" s="1"/>
  <c r="G145" i="4"/>
  <c r="H144" i="4"/>
  <c r="J144" i="4" s="1"/>
  <c r="G144" i="4"/>
  <c r="H143" i="4"/>
  <c r="J143" i="4" s="1"/>
  <c r="G143" i="4"/>
  <c r="H142" i="4"/>
  <c r="J142" i="4" s="1"/>
  <c r="G142" i="4"/>
  <c r="H141" i="4"/>
  <c r="J141" i="4" s="1"/>
  <c r="G141" i="4"/>
  <c r="H140" i="4"/>
  <c r="J140" i="4" s="1"/>
  <c r="G140" i="4"/>
  <c r="H139" i="4"/>
  <c r="J139" i="4" s="1"/>
  <c r="G139" i="4"/>
  <c r="H138" i="4"/>
  <c r="J138" i="4" s="1"/>
  <c r="G138" i="4"/>
  <c r="H137" i="4"/>
  <c r="J137" i="4" s="1"/>
  <c r="G137" i="4"/>
  <c r="H136" i="4"/>
  <c r="J136" i="4" s="1"/>
  <c r="G136" i="4"/>
  <c r="H135" i="4"/>
  <c r="J135" i="4" s="1"/>
  <c r="G135" i="4"/>
  <c r="H134" i="4"/>
  <c r="J134" i="4" s="1"/>
  <c r="G134" i="4"/>
  <c r="H133" i="4"/>
  <c r="J133" i="4" s="1"/>
  <c r="G133" i="4"/>
  <c r="H132" i="4"/>
  <c r="J132" i="4" s="1"/>
  <c r="G132" i="4"/>
  <c r="H131" i="4"/>
  <c r="J131" i="4" s="1"/>
  <c r="G131" i="4"/>
  <c r="H130" i="4"/>
  <c r="J130" i="4" s="1"/>
  <c r="G130" i="4"/>
  <c r="H129" i="4"/>
  <c r="J129" i="4" s="1"/>
  <c r="G129" i="4"/>
  <c r="H128" i="4"/>
  <c r="J128" i="4" s="1"/>
  <c r="G128" i="4"/>
  <c r="H127" i="4"/>
  <c r="J127" i="4" s="1"/>
  <c r="G127" i="4"/>
  <c r="H126" i="4"/>
  <c r="J126" i="4" s="1"/>
  <c r="G126" i="4"/>
  <c r="H125" i="4"/>
  <c r="J125" i="4" s="1"/>
  <c r="G125" i="4"/>
  <c r="H124" i="4"/>
  <c r="J124" i="4" s="1"/>
  <c r="G124" i="4"/>
  <c r="H123" i="4"/>
  <c r="J123" i="4" s="1"/>
  <c r="G123" i="4"/>
  <c r="H122" i="4"/>
  <c r="J122" i="4" s="1"/>
  <c r="G122" i="4"/>
  <c r="H121" i="4"/>
  <c r="J121" i="4" s="1"/>
  <c r="G121" i="4"/>
  <c r="H120" i="4"/>
  <c r="J120" i="4" s="1"/>
  <c r="G120" i="4"/>
  <c r="H119" i="4"/>
  <c r="J119" i="4" s="1"/>
  <c r="G119" i="4"/>
  <c r="H118" i="4"/>
  <c r="J118" i="4" s="1"/>
  <c r="G118" i="4"/>
  <c r="H117" i="4"/>
  <c r="J117" i="4" s="1"/>
  <c r="G117" i="4"/>
  <c r="H116" i="4"/>
  <c r="J116" i="4" s="1"/>
  <c r="G116" i="4"/>
  <c r="H115" i="4"/>
  <c r="J115" i="4" s="1"/>
  <c r="G115" i="4"/>
  <c r="H114" i="4"/>
  <c r="J114" i="4" s="1"/>
  <c r="G114" i="4"/>
  <c r="H113" i="4"/>
  <c r="J113" i="4" s="1"/>
  <c r="G113" i="4"/>
  <c r="H112" i="4"/>
  <c r="J112" i="4" s="1"/>
  <c r="G112" i="4"/>
  <c r="H111" i="4"/>
  <c r="J111" i="4" s="1"/>
  <c r="G111" i="4"/>
  <c r="H110" i="4"/>
  <c r="J110" i="4" s="1"/>
  <c r="G110" i="4"/>
  <c r="H109" i="4"/>
  <c r="J109" i="4" s="1"/>
  <c r="G109" i="4"/>
  <c r="H108" i="4"/>
  <c r="J108" i="4" s="1"/>
  <c r="G108" i="4"/>
  <c r="H107" i="4"/>
  <c r="J107" i="4" s="1"/>
  <c r="G107" i="4"/>
  <c r="H106" i="4"/>
  <c r="J106" i="4" s="1"/>
  <c r="G106" i="4"/>
  <c r="H105" i="4"/>
  <c r="J105" i="4" s="1"/>
  <c r="G105" i="4"/>
  <c r="H103" i="4"/>
  <c r="J103" i="4" s="1"/>
  <c r="G103" i="4"/>
  <c r="H104" i="4"/>
  <c r="J104" i="4" s="1"/>
  <c r="G104" i="4"/>
  <c r="H101" i="4"/>
  <c r="J101" i="4" s="1"/>
  <c r="G101" i="4"/>
  <c r="H102" i="4"/>
  <c r="J102" i="4" s="1"/>
  <c r="G102" i="4"/>
  <c r="H100" i="4"/>
  <c r="J100" i="4" s="1"/>
  <c r="G100" i="4"/>
  <c r="H99" i="4"/>
  <c r="J99" i="4" s="1"/>
  <c r="G99" i="4"/>
  <c r="H98" i="4"/>
  <c r="J98" i="4" s="1"/>
  <c r="G98" i="4"/>
  <c r="H96" i="4"/>
  <c r="J96" i="4" s="1"/>
  <c r="G96" i="4"/>
  <c r="H97" i="4"/>
  <c r="J97" i="4" s="1"/>
  <c r="G97" i="4"/>
  <c r="H95" i="4"/>
  <c r="J95" i="4" s="1"/>
  <c r="G95" i="4"/>
  <c r="H94" i="4"/>
  <c r="J94" i="4" s="1"/>
  <c r="G94" i="4"/>
  <c r="H93" i="4"/>
  <c r="J93" i="4" s="1"/>
  <c r="G93" i="4"/>
  <c r="H92" i="4"/>
  <c r="J92" i="4" s="1"/>
  <c r="G92" i="4"/>
  <c r="H91" i="4"/>
  <c r="J91" i="4" s="1"/>
  <c r="G91" i="4"/>
  <c r="H90" i="4"/>
  <c r="J90" i="4" s="1"/>
  <c r="G90" i="4"/>
  <c r="H89" i="4"/>
  <c r="J89" i="4" s="1"/>
  <c r="G89" i="4"/>
  <c r="H88" i="4"/>
  <c r="J88" i="4" s="1"/>
  <c r="G88" i="4"/>
  <c r="H87" i="4"/>
  <c r="J87" i="4" s="1"/>
  <c r="G87" i="4"/>
  <c r="H86" i="4"/>
  <c r="J86" i="4" s="1"/>
  <c r="G86" i="4"/>
  <c r="H85" i="4"/>
  <c r="J85" i="4" s="1"/>
  <c r="G85" i="4"/>
  <c r="H84" i="4"/>
  <c r="J84" i="4" s="1"/>
  <c r="G84" i="4"/>
  <c r="H83" i="4"/>
  <c r="J83" i="4" s="1"/>
  <c r="G83" i="4"/>
  <c r="H82" i="4"/>
  <c r="J82" i="4" s="1"/>
  <c r="G82" i="4"/>
  <c r="H81" i="4"/>
  <c r="J81" i="4" s="1"/>
  <c r="G81" i="4"/>
  <c r="H80" i="4"/>
  <c r="J80" i="4" s="1"/>
  <c r="G80" i="4"/>
  <c r="H79" i="4"/>
  <c r="J79" i="4" s="1"/>
  <c r="G79" i="4"/>
  <c r="H78" i="4"/>
  <c r="J78" i="4" s="1"/>
  <c r="G78" i="4"/>
  <c r="H77" i="4"/>
  <c r="J77" i="4" s="1"/>
  <c r="G77" i="4"/>
  <c r="H76" i="4"/>
  <c r="J76" i="4" s="1"/>
  <c r="G76" i="4"/>
  <c r="H75" i="4"/>
  <c r="J75" i="4" s="1"/>
  <c r="G75" i="4"/>
  <c r="H74" i="4"/>
  <c r="J74" i="4" s="1"/>
  <c r="G74" i="4"/>
  <c r="H73" i="4"/>
  <c r="J73" i="4" s="1"/>
  <c r="G73" i="4"/>
  <c r="H72" i="4"/>
  <c r="J72" i="4" s="1"/>
  <c r="G72" i="4"/>
  <c r="H71" i="4"/>
  <c r="J71" i="4" s="1"/>
  <c r="G71" i="4"/>
  <c r="H70" i="4"/>
  <c r="J70" i="4" s="1"/>
  <c r="G70" i="4"/>
  <c r="H69" i="4"/>
  <c r="J69" i="4" s="1"/>
  <c r="G69" i="4"/>
  <c r="H68" i="4"/>
  <c r="J68" i="4" s="1"/>
  <c r="G68" i="4"/>
  <c r="H67" i="4"/>
  <c r="J67" i="4" s="1"/>
  <c r="G67" i="4"/>
  <c r="H66" i="4"/>
  <c r="J66" i="4" s="1"/>
  <c r="G66" i="4"/>
  <c r="H65" i="4"/>
  <c r="J65" i="4" s="1"/>
  <c r="G65" i="4"/>
  <c r="H64" i="4"/>
  <c r="J64" i="4" s="1"/>
  <c r="G64" i="4"/>
  <c r="H63" i="4"/>
  <c r="J63" i="4" s="1"/>
  <c r="G63" i="4"/>
  <c r="H62" i="4"/>
  <c r="J62" i="4" s="1"/>
  <c r="G62" i="4"/>
  <c r="H61" i="4"/>
  <c r="J61" i="4" s="1"/>
  <c r="G61" i="4"/>
  <c r="H60" i="4"/>
  <c r="J60" i="4" s="1"/>
  <c r="G60" i="4"/>
  <c r="H59" i="4"/>
  <c r="J59" i="4" s="1"/>
  <c r="G59" i="4"/>
  <c r="H57" i="4"/>
  <c r="J57" i="4" s="1"/>
  <c r="G57" i="4"/>
  <c r="H58" i="4"/>
  <c r="J58" i="4" s="1"/>
  <c r="G58" i="4"/>
  <c r="H55" i="4"/>
  <c r="J55" i="4" s="1"/>
  <c r="G55" i="4"/>
  <c r="H54" i="4"/>
  <c r="J54" i="4" s="1"/>
  <c r="G54" i="4"/>
  <c r="H56" i="4"/>
  <c r="J56" i="4" s="1"/>
  <c r="G56" i="4"/>
  <c r="H53" i="4"/>
  <c r="J53" i="4" s="1"/>
  <c r="G53" i="4"/>
  <c r="H52" i="4"/>
  <c r="J52" i="4" s="1"/>
  <c r="G52" i="4"/>
  <c r="H51" i="4"/>
  <c r="J51" i="4" s="1"/>
  <c r="G51" i="4"/>
  <c r="H50" i="4"/>
  <c r="J50" i="4" s="1"/>
  <c r="G50" i="4"/>
  <c r="H49" i="4"/>
  <c r="J49" i="4" s="1"/>
  <c r="G49" i="4"/>
  <c r="H48" i="4"/>
  <c r="J48" i="4" s="1"/>
  <c r="G48" i="4"/>
  <c r="H47" i="4"/>
  <c r="J47" i="4" s="1"/>
  <c r="G47" i="4"/>
  <c r="H46" i="4"/>
  <c r="J46" i="4" s="1"/>
  <c r="G46" i="4"/>
  <c r="H45" i="4"/>
  <c r="J45" i="4" s="1"/>
  <c r="G45" i="4"/>
  <c r="H44" i="4"/>
  <c r="J44" i="4" s="1"/>
  <c r="G44" i="4"/>
  <c r="H43" i="4"/>
  <c r="J43" i="4" s="1"/>
  <c r="G43" i="4"/>
  <c r="H42" i="4"/>
  <c r="J42" i="4" s="1"/>
  <c r="G42" i="4"/>
  <c r="H41" i="4"/>
  <c r="J41" i="4" s="1"/>
  <c r="G41" i="4"/>
  <c r="H40" i="4"/>
  <c r="J40" i="4" s="1"/>
  <c r="G40" i="4"/>
  <c r="H39" i="4"/>
  <c r="J39" i="4" s="1"/>
  <c r="G39" i="4"/>
  <c r="H38" i="4"/>
  <c r="J38" i="4" s="1"/>
  <c r="G38" i="4"/>
  <c r="H37" i="4"/>
  <c r="J37" i="4" s="1"/>
  <c r="G37" i="4"/>
  <c r="H36" i="4"/>
  <c r="J36" i="4" s="1"/>
  <c r="G36" i="4"/>
  <c r="H35" i="4"/>
  <c r="J35" i="4" s="1"/>
  <c r="G35" i="4"/>
  <c r="H34" i="4"/>
  <c r="J34" i="4" s="1"/>
  <c r="G34" i="4"/>
  <c r="H33" i="4"/>
  <c r="J33" i="4" s="1"/>
  <c r="G33" i="4"/>
  <c r="H32" i="4"/>
  <c r="J32" i="4" s="1"/>
  <c r="G32" i="4"/>
  <c r="H31" i="4"/>
  <c r="J31" i="4" s="1"/>
  <c r="G31" i="4"/>
  <c r="H30" i="4"/>
  <c r="J30" i="4" s="1"/>
  <c r="G30" i="4"/>
  <c r="H29" i="4"/>
  <c r="J29" i="4" s="1"/>
  <c r="G29" i="4"/>
  <c r="H27" i="4"/>
  <c r="J27" i="4" s="1"/>
  <c r="G27" i="4"/>
  <c r="H28" i="4"/>
  <c r="J28" i="4" s="1"/>
  <c r="G28" i="4"/>
  <c r="H26" i="4"/>
  <c r="J26" i="4" s="1"/>
  <c r="G26" i="4"/>
  <c r="H25" i="4"/>
  <c r="J25" i="4" s="1"/>
  <c r="G25" i="4"/>
  <c r="H24" i="4"/>
  <c r="J24" i="4" s="1"/>
  <c r="G24" i="4"/>
  <c r="H23" i="4"/>
  <c r="J23" i="4" s="1"/>
  <c r="G23" i="4"/>
  <c r="H22" i="4"/>
  <c r="J22" i="4" s="1"/>
  <c r="G22" i="4"/>
  <c r="H21" i="4"/>
  <c r="J21" i="4" s="1"/>
  <c r="G21" i="4"/>
  <c r="H20" i="4"/>
  <c r="J20" i="4" s="1"/>
  <c r="G20" i="4"/>
  <c r="H19" i="4"/>
  <c r="J19" i="4" s="1"/>
  <c r="G19" i="4"/>
  <c r="H18" i="4"/>
  <c r="J18" i="4" s="1"/>
  <c r="G18" i="4"/>
  <c r="H17" i="4"/>
  <c r="J17" i="4" s="1"/>
  <c r="G17" i="4"/>
  <c r="H16" i="4"/>
  <c r="J16" i="4" s="1"/>
  <c r="G16" i="4"/>
  <c r="H15" i="4"/>
  <c r="J15" i="4" s="1"/>
  <c r="G15" i="4"/>
  <c r="H14" i="4"/>
  <c r="J14" i="4" s="1"/>
  <c r="G14" i="4"/>
  <c r="H13" i="4"/>
  <c r="J13" i="4" s="1"/>
  <c r="G13" i="4"/>
  <c r="H12" i="4"/>
  <c r="J12" i="4" s="1"/>
  <c r="G12" i="4"/>
  <c r="H11" i="4"/>
  <c r="J11" i="4" s="1"/>
  <c r="G11" i="4"/>
  <c r="H10" i="4"/>
  <c r="J10" i="4" s="1"/>
  <c r="G10" i="4"/>
  <c r="H9" i="4"/>
  <c r="J9" i="4" s="1"/>
  <c r="G9" i="4"/>
  <c r="H8" i="4"/>
  <c r="J8" i="4" s="1"/>
  <c r="G8" i="4"/>
  <c r="H7" i="4"/>
  <c r="J7" i="4" s="1"/>
  <c r="G7" i="4"/>
  <c r="H6" i="4"/>
  <c r="J6" i="4" s="1"/>
  <c r="G6" i="4"/>
  <c r="H5" i="4"/>
  <c r="J5" i="4" s="1"/>
  <c r="G5" i="4"/>
  <c r="J2031" i="4" l="1"/>
  <c r="D8" i="12" s="1"/>
  <c r="J2033" i="11"/>
  <c r="D7" i="12" s="1"/>
  <c r="D10" i="12" l="1"/>
</calcChain>
</file>

<file path=xl/sharedStrings.xml><?xml version="1.0" encoding="utf-8"?>
<sst xmlns="http://schemas.openxmlformats.org/spreadsheetml/2006/main" count="20313" uniqueCount="4533">
  <si>
    <t>ZI-nummer</t>
  </si>
  <si>
    <t>ATC-code</t>
  </si>
  <si>
    <t>Productnaam</t>
  </si>
  <si>
    <t>Leverancier</t>
  </si>
  <si>
    <t>Totaal aantal orders in 2024</t>
  </si>
  <si>
    <t>Totaal van besteld aantal verpakkingen</t>
  </si>
  <si>
    <t>A01AA01</t>
  </si>
  <si>
    <t>Natriumfluoride Mondspoeling 0,1% Bipharma</t>
  </si>
  <si>
    <t>Bipharma Bv</t>
  </si>
  <si>
    <t>Geen DA</t>
  </si>
  <si>
    <t>A02AA04</t>
  </si>
  <si>
    <t>Magnesiumhydroxide Teva Kauwtablet 724Mg</t>
  </si>
  <si>
    <t>Pharmachemie Bv</t>
  </si>
  <si>
    <t>A02AD01</t>
  </si>
  <si>
    <t>Maalox Kauwtablet</t>
  </si>
  <si>
    <t>Healthypharm Bv</t>
  </si>
  <si>
    <t>Antagel Teva Suspensie</t>
  </si>
  <si>
    <t>Antagel Sanias Suspensie</t>
  </si>
  <si>
    <t>Aurobindo Pharma Bv</t>
  </si>
  <si>
    <t>DA</t>
  </si>
  <si>
    <t>A02BA01</t>
  </si>
  <si>
    <t>Cimetidine Cf Tablet 400Mg</t>
  </si>
  <si>
    <t>Centrafarm Bv</t>
  </si>
  <si>
    <t>A02BA03</t>
  </si>
  <si>
    <t>Famotidine Cf Tablet 20Mg</t>
  </si>
  <si>
    <t>A02BB01</t>
  </si>
  <si>
    <t>Cytotec Tablet 200Mcg</t>
  </si>
  <si>
    <t>Alliance Healthcare Nederland B.V.</t>
  </si>
  <si>
    <t>Brocacef Extramuraal</t>
  </si>
  <si>
    <t>Stephar Bv</t>
  </si>
  <si>
    <t>A02BC01</t>
  </si>
  <si>
    <t>Pedippi Poeder Voor Suspensie 2Mg/Ml</t>
  </si>
  <si>
    <t>Fagron Nederland B.V.</t>
  </si>
  <si>
    <t>Omeprazol Teva Capsule Msr 40Mg</t>
  </si>
  <si>
    <t>Losec Mups Tablet Msr 20Mg</t>
  </si>
  <si>
    <t>Eurocept International Bv</t>
  </si>
  <si>
    <t>Losec Mups Tablet Msr 10Mg</t>
  </si>
  <si>
    <t>A02BC02</t>
  </si>
  <si>
    <t>Pantozol Injectiepoeder Flacon 40Mg</t>
  </si>
  <si>
    <t>Takeda Nederland Bv</t>
  </si>
  <si>
    <t>Pantoprazol Teva Tablet Msr 40Mg</t>
  </si>
  <si>
    <t>Pantoprazol Teva Tablet Msr 20Mg</t>
  </si>
  <si>
    <t>Pantoprazol Sandoz Tablet Msr 40Mg</t>
  </si>
  <si>
    <t>Sandoz Bv</t>
  </si>
  <si>
    <t>Pantoprazol Aurobindo Tablet Msr 20Mg</t>
  </si>
  <si>
    <t>A02BC05</t>
  </si>
  <si>
    <t>Nexium Tablet Msr 40Mg</t>
  </si>
  <si>
    <t>Grunenthal Bv</t>
  </si>
  <si>
    <t>Nexium Tablet Msr 40Mg Wallet</t>
  </si>
  <si>
    <t>Nexium Tablet Msr 20Mg Wallet</t>
  </si>
  <si>
    <t>Nexium Tablet Msr 20Mg</t>
  </si>
  <si>
    <t>Nexium Granulaat Msr V Susp In Sachet 10Mg</t>
  </si>
  <si>
    <t>Esomeprazol Sun Tablet Msr 40Mg</t>
  </si>
  <si>
    <t>Sun Pharmaceutical Industries Europe Bv</t>
  </si>
  <si>
    <t>Esomeprazol Sun Tablet Msr 20Mg</t>
  </si>
  <si>
    <t>Esomeprazol Sun Injectiepoeder Flacon 40Mg</t>
  </si>
  <si>
    <t>A02BX02</t>
  </si>
  <si>
    <t>Sucralfaat Teva Granulaat 1G In Sachet</t>
  </si>
  <si>
    <t>A02BX13</t>
  </si>
  <si>
    <t>Gaviscon Anijs Suspensie</t>
  </si>
  <si>
    <t>Reckitt Benckiser Healthcare B.V.</t>
  </si>
  <si>
    <t>A03AA04</t>
  </si>
  <si>
    <t>Duspatal Retard Capsule Mga 200Mg</t>
  </si>
  <si>
    <t>Brocacef Bv</t>
  </si>
  <si>
    <t>A03BA01</t>
  </si>
  <si>
    <t>Atropinesulfaat Cf Injvlst 0,50Mg/Ml Ampul 1Ml</t>
  </si>
  <si>
    <t>Atropinesulfaat Cf Injvlst 0,25Mg/Ml Ampul 1Ml</t>
  </si>
  <si>
    <t>A03BB01</t>
  </si>
  <si>
    <t>Buscopan Zetpil 10Mg Voor Volwassenen</t>
  </si>
  <si>
    <t>Buscopan Omhulde Tablet 10Mg</t>
  </si>
  <si>
    <t>A03FA01</t>
  </si>
  <si>
    <t>Primperan Drank 1Mg/Ml</t>
  </si>
  <si>
    <t>Sanofi B.V.</t>
  </si>
  <si>
    <t>Metoclopramide Hcl Accord Tablet 10Mg</t>
  </si>
  <si>
    <t>Accord Healthcare B.V.</t>
  </si>
  <si>
    <t>A03FA03</t>
  </si>
  <si>
    <t>Domperidon Teva Tablet 10Mg</t>
  </si>
  <si>
    <t>A04AA01</t>
  </si>
  <si>
    <t>Zofran Zydis Smelttablet 8Mg</t>
  </si>
  <si>
    <t>Ondansetron Pch Tablet Filmomhuld 8Mg</t>
  </si>
  <si>
    <t>Ondansetron Pch Tablet Filmomhuld 4Mg</t>
  </si>
  <si>
    <t>Ondansetron Kabi Injvlst 2Mg/Ml Ampul 4Ml</t>
  </si>
  <si>
    <t>Fresenius Kabi Nederland Bv</t>
  </si>
  <si>
    <t>Ondansetron Kabi Injvlst 2Mg/Ml Ampul 2Ml</t>
  </si>
  <si>
    <t>Ondansetron Focus Care Stroop 0,8Mg/Ml</t>
  </si>
  <si>
    <t>Focus Care Pharmaceuticals</t>
  </si>
  <si>
    <t>Ondansetron Aurobindo Tablet Filmomhuld 8Mg</t>
  </si>
  <si>
    <t>Ondansetron Accord Injvlst 2Mg/Ml Ampul 2Ml</t>
  </si>
  <si>
    <t>A04AA02</t>
  </si>
  <si>
    <t>Granisetron Fres Kabi Infvlst Conc 1Mg/Ml Amp 3Ml</t>
  </si>
  <si>
    <t>Granisetron Aurobindo Tablet Filmomhuld 1Mg</t>
  </si>
  <si>
    <t>A04AD01</t>
  </si>
  <si>
    <t>Scopoderm Tts Pleister 1,5Mg</t>
  </si>
  <si>
    <t>Baxter Bv</t>
  </si>
  <si>
    <t>A04AD12</t>
  </si>
  <si>
    <t>Aprepitant Sandoz Capsule 80Mg</t>
  </si>
  <si>
    <t>Aprepitant Aurobindo Capsule 80Mg</t>
  </si>
  <si>
    <t>A05AA02</t>
  </si>
  <si>
    <t>Ursofalk Suspensie 50Mg/Ml</t>
  </si>
  <si>
    <t>Dr. Falk Pharma Benelux Bv</t>
  </si>
  <si>
    <t>Ursofalk Capsule 250Mg</t>
  </si>
  <si>
    <t>Ursodeoxycholzuur Sandoz Tablet 300Mg</t>
  </si>
  <si>
    <t>A06AB02</t>
  </si>
  <si>
    <t>Laxeertablet Htp Bisacodyl Tablet Msr 5Mg</t>
  </si>
  <si>
    <t>Dulcolax Tablet Msr 5Mg</t>
  </si>
  <si>
    <t>Bisacodyl Laxeertablet Sanias Tablet Msr 5Mg</t>
  </si>
  <si>
    <t>Bisacodyl Cf Zetpil 10Mg</t>
  </si>
  <si>
    <t>A06AB06</t>
  </si>
  <si>
    <t>Xpraep Stroop 2Mg/Ml</t>
  </si>
  <si>
    <t>A06AB58</t>
  </si>
  <si>
    <t>Picoprep Poeder Voor Drank Sachet 16,1G</t>
  </si>
  <si>
    <t>Ferring Bv</t>
  </si>
  <si>
    <t>A06AC01</t>
  </si>
  <si>
    <t>Volcolon Granulaat 6G In Sachet</t>
  </si>
  <si>
    <t>Mylan B.V.</t>
  </si>
  <si>
    <t>Psylliumvezels Teva Granulaat Skvr 3,6G In Sachet</t>
  </si>
  <si>
    <t>Psylliumvezels Sdz Granulaat Orang Skvr 3,25G Sach</t>
  </si>
  <si>
    <t>Metamucil Skvr Orange Poeder 3,4G In Sachet</t>
  </si>
  <si>
    <t>Procter &amp; Gamble Health Belgium B.V.</t>
  </si>
  <si>
    <t>A06AD10</t>
  </si>
  <si>
    <t>Eziclen Concentraat Voor Drank</t>
  </si>
  <si>
    <t>Ipsen Consumer Healthcare Sas</t>
  </si>
  <si>
    <t>A06AD11</t>
  </si>
  <si>
    <t>Lactulosestroop Fresenius 670Mg/Ml</t>
  </si>
  <si>
    <t>Lactulosestroop Cf 50% M/M</t>
  </si>
  <si>
    <t>A06AD15</t>
  </si>
  <si>
    <t>Macrogol  Aurobindo Pdr V Drank Sachet 4G</t>
  </si>
  <si>
    <t>Forlax Junior Poeder Voor Drank Sachet 4G</t>
  </si>
  <si>
    <t>A06AD65</t>
  </si>
  <si>
    <t>Macrogol En Elektr Cf Citroen Pdr V Dr Sach 13,7G</t>
  </si>
  <si>
    <t>Pleinvue Poeder Voor Drank In Sachet</t>
  </si>
  <si>
    <t>Norgine Pharma B.V.</t>
  </si>
  <si>
    <t>Moviprep Orange Poeder Voor Drank In Sachet A+B</t>
  </si>
  <si>
    <t>Movicolon Poeder Voor Drank In Sachet</t>
  </si>
  <si>
    <t>Macrogol En Elektr Sandoz Poeder V Drank In Sachet</t>
  </si>
  <si>
    <t>Macrogol En Elektr Intergal Jun Nat Pdr V Dr Sach</t>
  </si>
  <si>
    <t>Tramedico Bv</t>
  </si>
  <si>
    <t>Klean Prep Poeder Voor Drank</t>
  </si>
  <si>
    <t>Medcor Pharmaceuticals Bv</t>
  </si>
  <si>
    <t>A06AG01</t>
  </si>
  <si>
    <t>Colex Klysma Flacon 133Ml</t>
  </si>
  <si>
    <t>A06AG10</t>
  </si>
  <si>
    <t>Klyx Klysma</t>
  </si>
  <si>
    <t>Nordic Pharma Bv</t>
  </si>
  <si>
    <t>A06AG11</t>
  </si>
  <si>
    <t>Microlax Klysma Flacon 5Ml</t>
  </si>
  <si>
    <t>Johnson &amp; Johnson Consumer Bv</t>
  </si>
  <si>
    <t>A06AH03</t>
  </si>
  <si>
    <t>Moventig Tablet Filmomhuld 25Mg</t>
  </si>
  <si>
    <t>Moventig Tablet Filmomhuld 12,5Mg</t>
  </si>
  <si>
    <t>A06AX04</t>
  </si>
  <si>
    <t>Constella Capsule 290Mcg</t>
  </si>
  <si>
    <t>Abbvie Bv</t>
  </si>
  <si>
    <t>A06AX05</t>
  </si>
  <si>
    <t>Resolor Tablet Filmomhuld 1Mg</t>
  </si>
  <si>
    <t>A07AA02</t>
  </si>
  <si>
    <t>Nystatine Rph Suspensie 100.000Ie/Ml</t>
  </si>
  <si>
    <t>Prolepha Research Bv</t>
  </si>
  <si>
    <t>Nystatine Labaz Suspensie 100.000E/Ml</t>
  </si>
  <si>
    <t>Nystatine Erc Suspensie 100.000E/Ml</t>
  </si>
  <si>
    <t>A07AA09</t>
  </si>
  <si>
    <t>Vancomycine Strides Capsule 250Mg</t>
  </si>
  <si>
    <t>A07AA11</t>
  </si>
  <si>
    <t>Xifaxan Tablet Filmomhuld 550Mg</t>
  </si>
  <si>
    <t>A07AA12</t>
  </si>
  <si>
    <t>Dificlir Tablet Filmomhuld 200Mg</t>
  </si>
  <si>
    <t>Tillotts Pharma France Sas</t>
  </si>
  <si>
    <t>A07BA01</t>
  </si>
  <si>
    <t>Norit Tablet 125Mg</t>
  </si>
  <si>
    <t>Cooper Consumer Health Nl Bv</t>
  </si>
  <si>
    <t>Norit Carbomix Granulaat Voor Susp Flacon 50G</t>
  </si>
  <si>
    <t>A07DA03</t>
  </si>
  <si>
    <t>Loperamide Hcl Teva Capsule 2Mg</t>
  </si>
  <si>
    <t>Imodium Smelttablet Orodisp Tablet 2Mg</t>
  </si>
  <si>
    <t>A07EA06</t>
  </si>
  <si>
    <t>Entocort Tablet Voor Klysma + Solvens 115Ml</t>
  </si>
  <si>
    <t>Entocort Capsule Mga 3Mg</t>
  </si>
  <si>
    <t>Budenofalk Schuim 2Mg/Do Flacon 14Do</t>
  </si>
  <si>
    <t>A07EC01</t>
  </si>
  <si>
    <t>Sulfasalazine Teva Tablet Msr 500Mg</t>
  </si>
  <si>
    <t>Salazopyrine Ec Tablet Msr 500Mg</t>
  </si>
  <si>
    <t>A07EC02</t>
  </si>
  <si>
    <t>Salofalk Tablet Msr 500Mg</t>
  </si>
  <si>
    <t>Salofalk Klysma 4G/60G Flacon 60G</t>
  </si>
  <si>
    <t>Salofalk Klysma 2G/60G Flacon 60G</t>
  </si>
  <si>
    <t>Salofalk Klysma 2G/30G Flacon 30G</t>
  </si>
  <si>
    <t>Pentasa Compact Granulaat Mva 1G In Sachet</t>
  </si>
  <si>
    <t>Mezavant Tablet Mva 1200Mg</t>
  </si>
  <si>
    <t>A09AA02</t>
  </si>
  <si>
    <t>Pantriozyme Capsule Msr 25.000Ie</t>
  </si>
  <si>
    <t>Pancrease Hl Capsule Msr</t>
  </si>
  <si>
    <t>Janssen-Cilag Bv</t>
  </si>
  <si>
    <t>Creon 5000 Granulaat Msr</t>
  </si>
  <si>
    <t>Creon 25000 Capsule Msr</t>
  </si>
  <si>
    <t>Creon 10000 Capsule Msr</t>
  </si>
  <si>
    <t>A10AB01</t>
  </si>
  <si>
    <t>Actrapid Penfill Inj 100Ie/Ml Patr   3Ml</t>
  </si>
  <si>
    <t>Novo Nordisk Bv</t>
  </si>
  <si>
    <t>A10AB04</t>
  </si>
  <si>
    <t>Humalog Injvlst 100E/Ml Patroon   3Ml</t>
  </si>
  <si>
    <t>Eli Lilly Nederland</t>
  </si>
  <si>
    <t>Humalog Injvlst 100E/Ml Flacon 10Ml</t>
  </si>
  <si>
    <t>A10AB05</t>
  </si>
  <si>
    <t>Novorapid Penfill Injvlst 100E/Ml Patroon 3Ml</t>
  </si>
  <si>
    <t>Novorapid Flexpen Injvlst 100E/Ml Pen 3Ml</t>
  </si>
  <si>
    <t>Novorapid Injvlst 100E/Ml Flacon 10Ml</t>
  </si>
  <si>
    <t>Insuline Aspart Sanofi Injvlst 100E/Ml Flacon 10Ml</t>
  </si>
  <si>
    <t>Fiasp Penfill Injvlst 100E/Ml Patroon 3Ml</t>
  </si>
  <si>
    <t>A10AB06</t>
  </si>
  <si>
    <t>Apidra Solostar Inj 100E/Ml Pen 3Ml</t>
  </si>
  <si>
    <t>Apidra Inj 100E/Ml Patroon 3Ml</t>
  </si>
  <si>
    <t>A10AC01</t>
  </si>
  <si>
    <t>Insulatard Penfill Inj 100Ie/Ml Patr 3Ml</t>
  </si>
  <si>
    <t>Insulatard Inj 100Ie/Ml Flacon 10Ml</t>
  </si>
  <si>
    <t>A10AD01</t>
  </si>
  <si>
    <t>Humuline 30/70 Inj 100Ie/Ml Patroon 3Ml</t>
  </si>
  <si>
    <t>A10AD04</t>
  </si>
  <si>
    <t>Humalog Mix 25 Kwikpen Injsusp 100E/Ml Pen 3Ml</t>
  </si>
  <si>
    <t>A10AD05</t>
  </si>
  <si>
    <t>Novomix 30 Penfill Inj 100E/Ml Patroon 3Ml</t>
  </si>
  <si>
    <t>A10AD06</t>
  </si>
  <si>
    <t>Ryzodeg Flextouch Injvlst 100E/Ml Pen 3Ml</t>
  </si>
  <si>
    <t>A10AE04</t>
  </si>
  <si>
    <t>Lantus Solostar Inj 100E/Ml Pen 3Ml</t>
  </si>
  <si>
    <t>Lantus Inj 100E/Ml Patroon 3Ml</t>
  </si>
  <si>
    <t>A10AE05</t>
  </si>
  <si>
    <t>Levemir Flexpen Inj 100E/Ml Pen 3Ml</t>
  </si>
  <si>
    <t>A10AE06</t>
  </si>
  <si>
    <t>Tresiba Flextouch Injvlst 100E/Ml Pen 3Ml</t>
  </si>
  <si>
    <t>Tresiba Penfill Injvlst 100E/Ml Patroon 3Ml</t>
  </si>
  <si>
    <t>Tresiba Flextouch Injvlst 200E/Ml Pen 3Ml</t>
  </si>
  <si>
    <t>A10AE56</t>
  </si>
  <si>
    <t>Xultophy Injvlst 100E/3,6Mg/Ml Pen 3Ml</t>
  </si>
  <si>
    <t>A10BA02</t>
  </si>
  <si>
    <t>Metformine Hcl Viatris Tablet 500Mg</t>
  </si>
  <si>
    <t>Metformine Hcl Teva Tablet  500Mg</t>
  </si>
  <si>
    <t>Metformine Hcl Aurobindo Tablet  850Mg</t>
  </si>
  <si>
    <t>A10BB03</t>
  </si>
  <si>
    <t>Tolbutamide Cf Tablet  500Mg</t>
  </si>
  <si>
    <t>A10BB09</t>
  </si>
  <si>
    <t>Gliclazide Teva Tablet Mga 80Mg</t>
  </si>
  <si>
    <t>Gliclazide Mylan Retard Tablet Mga 30Mg</t>
  </si>
  <si>
    <t>A10BB12</t>
  </si>
  <si>
    <t>Glimepiride Sandoz Tablet 1Mg</t>
  </si>
  <si>
    <t>Glimepiride Aurobindo Tablet 2Mg</t>
  </si>
  <si>
    <t>A10BH01</t>
  </si>
  <si>
    <t>Januvia Tablet Filmomhuld 100Mg</t>
  </si>
  <si>
    <t>Msd Bv</t>
  </si>
  <si>
    <t>A10BH02</t>
  </si>
  <si>
    <t>Galvus Tablet 50Mg</t>
  </si>
  <si>
    <t>Novartis Pharma Bv</t>
  </si>
  <si>
    <t>A10BH05</t>
  </si>
  <si>
    <t>Trajenta Tablet 5Mg</t>
  </si>
  <si>
    <t>Boehringer Ingelheim Bv</t>
  </si>
  <si>
    <t>A10BJ06</t>
  </si>
  <si>
    <t>Rybelsus Tablet 3Mg</t>
  </si>
  <si>
    <t>Rybelsus Tablet 14Mg</t>
  </si>
  <si>
    <t>Ozempic 1 Injvlst 1,34Mg/Ml Pen 3Ml + Toebeh</t>
  </si>
  <si>
    <t>A10BK01</t>
  </si>
  <si>
    <t>Forxiga Tablet Filmomhuld 10Mg</t>
  </si>
  <si>
    <t>Astrazeneca Bv</t>
  </si>
  <si>
    <t>A10BK03</t>
  </si>
  <si>
    <t>Jardiance Tablet Filmomhuld 10Mg</t>
  </si>
  <si>
    <t>A10BX02</t>
  </si>
  <si>
    <t>Novonorm Tablet 1Mg</t>
  </si>
  <si>
    <t>A11AA03</t>
  </si>
  <si>
    <t>Dagravit Totaal Dragee</t>
  </si>
  <si>
    <t>A11CC03</t>
  </si>
  <si>
    <t>Etalpha Leo Capsule 0,25Mcg</t>
  </si>
  <si>
    <t>Alfacalcidol Theramex Capsule 1Mcg</t>
  </si>
  <si>
    <t>Alfacalcidol Theramex Capsule 0,25Mcg</t>
  </si>
  <si>
    <t>Alfacalcidol Cf Capsule 0,25Mcg</t>
  </si>
  <si>
    <t>A11CC04</t>
  </si>
  <si>
    <t>Rocaltrol Capsule 0,25Mcg</t>
  </si>
  <si>
    <t>Pharmanovia Benelux Bv</t>
  </si>
  <si>
    <t>A11CC05</t>
  </si>
  <si>
    <t>Vitamine D Added Capsule 400Ie</t>
  </si>
  <si>
    <t>Added Pharma Bv</t>
  </si>
  <si>
    <t>A11DA01</t>
  </si>
  <si>
    <t>Thiamine Hcl Teva Tablet 100Mg</t>
  </si>
  <si>
    <t>Thiamine Hcl Teva Tablet  50Mg</t>
  </si>
  <si>
    <t>Thiamine Hcl Teva Tablet  25Mg</t>
  </si>
  <si>
    <t>Thiamine Hcl Eureco-Ph Injvlst 100Mg/Ml Ampul 1Ml</t>
  </si>
  <si>
    <t>Eureco Pharma</t>
  </si>
  <si>
    <t>A11E</t>
  </si>
  <si>
    <t>Vitamine B Complex Forte Tablet               Teva</t>
  </si>
  <si>
    <t>A11EA</t>
  </si>
  <si>
    <t>Vitamine B Complex Tablet Bruin               Teva</t>
  </si>
  <si>
    <t>A11EB</t>
  </si>
  <si>
    <t>Multivitamine Voor Haemodialyse              Added</t>
  </si>
  <si>
    <t>A11GA01</t>
  </si>
  <si>
    <t>Ascorbinezuur Vitamine C Tablet 500Mg Sanias</t>
  </si>
  <si>
    <t>Ascorbinezuur Cf Injvlst 100Mg/Ml Ampul 5Ml</t>
  </si>
  <si>
    <t>A11HA02</t>
  </si>
  <si>
    <t>Pyridoxine Hcl Teva Tablet 100Mg</t>
  </si>
  <si>
    <t>Pyridoxine Hcl Teva Tablet  50Mg</t>
  </si>
  <si>
    <t>Pyridoxine Hcl Teva Tablet  20Mg</t>
  </si>
  <si>
    <t>A12AA04</t>
  </si>
  <si>
    <t>Calcium Bruis Sandoz Bruistablet 500Mg</t>
  </si>
  <si>
    <t>Calci Chew Kauwtablet  500Mg</t>
  </si>
  <si>
    <t>A12AX</t>
  </si>
  <si>
    <t>Calcium/Vitamine D3 Costero Kauwtabl 500Mg/800Ie</t>
  </si>
  <si>
    <t>Costero B.V.</t>
  </si>
  <si>
    <t>Calci Chew D3 Kauwtablet  500Mg/800Ie</t>
  </si>
  <si>
    <t>Calci Chew D3 Kauwtablet  500Mg/400Ie</t>
  </si>
  <si>
    <t>A12BA01</t>
  </si>
  <si>
    <t>Kaliumchloride Drank 75Mg/Ml Fna</t>
  </si>
  <si>
    <t>A12CC03</t>
  </si>
  <si>
    <t>Magnesiumgluconaat Drank 41,5Mg/Ml Fagron</t>
  </si>
  <si>
    <t>A16AA01</t>
  </si>
  <si>
    <t>Carnitene Tablet 330Mg</t>
  </si>
  <si>
    <t>Alfasigma Nederland B.V.</t>
  </si>
  <si>
    <t>Carnitene Drank 100Mg/Ml</t>
  </si>
  <si>
    <t>A16AB02</t>
  </si>
  <si>
    <t>Cerezyme Infusiepoeder Flacon 400E</t>
  </si>
  <si>
    <t>A16AB04</t>
  </si>
  <si>
    <t>Fabrazyme Infusiepoeder Flacon 35Mg</t>
  </si>
  <si>
    <t>Fabrazyme Infusiepoeder Flacon  5Mg</t>
  </si>
  <si>
    <t>A16AB05</t>
  </si>
  <si>
    <t>Aldurazyme Infvlst Conc 100U/Ml Flacon 5Ml</t>
  </si>
  <si>
    <t>B01AA04</t>
  </si>
  <si>
    <t>Fenprocoumon Sandoz Tablet 3Mg</t>
  </si>
  <si>
    <t>B01AA07</t>
  </si>
  <si>
    <t>Acenocoumarol Cf Tablet 1Mg</t>
  </si>
  <si>
    <t>B01AB01</t>
  </si>
  <si>
    <t>Heparine Leo Injvlst  5.000Ie/Ml Flacon  5Ml</t>
  </si>
  <si>
    <t>Leo Pharma Bv</t>
  </si>
  <si>
    <t>B01AB04</t>
  </si>
  <si>
    <t>Fragmin  18000 Injvlst 25.000Ie/Ml Wwsp 0,72Ml</t>
  </si>
  <si>
    <t>Pfizer Bv</t>
  </si>
  <si>
    <t>Fragmin   5000 Injvlst 25.000Ie/Ml Wwsp 0,2Ml</t>
  </si>
  <si>
    <t>B01AB05</t>
  </si>
  <si>
    <t>Enoxaparine Medcor Injvlst 8.000Ie (80Mg)/0,8Ml Ww</t>
  </si>
  <si>
    <t>Enoxaparine Medcor Injvlst 6.000Ie (60Mg)/0,6Ml Ww</t>
  </si>
  <si>
    <t>Enoxaparine Medcor Injvlst 4.000Ie (40Mg)/0,4Ml Ww</t>
  </si>
  <si>
    <t>Enoxaparine Medcor Injvlst 10.000Ie (100Mg)/1Ml Ww</t>
  </si>
  <si>
    <t>Enoxaparine Becat Injvlst 2.000Ie (20Mg)/0,2Ml Ww</t>
  </si>
  <si>
    <t>Laboratorios Farmaceuticos Rovi S.A.</t>
  </si>
  <si>
    <t>B01AB06</t>
  </si>
  <si>
    <t>Fraxiparine Injvlst 9500Ie/1,0Ml (9500Ie/Ml) Wwsp</t>
  </si>
  <si>
    <t>Fraxiparine Injvlst 7600Ie/0,8Ml (9500Ie/Ml) Wwsp</t>
  </si>
  <si>
    <t>Fraxiparine Injvlst 5700Ie/0,6Ml (9500Ie/Ml) Wwsp</t>
  </si>
  <si>
    <t>Fraxiparine Injvlst 3800Ie/0,4Ml (9500Ie/Ml) Wwsp</t>
  </si>
  <si>
    <t>Fraxiparine Injvlst 2850Ie/0,3Ml (9500Ie/Ml) Wwsp</t>
  </si>
  <si>
    <t>Fraxiparine Forte Injv 11400Ie/0,6Ml(19000Ie/Ml)Ww</t>
  </si>
  <si>
    <t>B01AB09</t>
  </si>
  <si>
    <t>Orgaran Injvlst 1250 Axa-E/Ml Ampul 0,6Ml</t>
  </si>
  <si>
    <t>B01AB10</t>
  </si>
  <si>
    <t>Innohep Injvlst 20000 Ie/Ml Wwsp 0,7Ml</t>
  </si>
  <si>
    <t>Innohep Injvlst 20000 Ie/Ml Wwsp 0,5Ml</t>
  </si>
  <si>
    <t>B01AC04</t>
  </si>
  <si>
    <t>Plavix Tablet Filmomhuld 300Mg</t>
  </si>
  <si>
    <t>Clopidogrel Viatris Tablet Filmomhuld 75Mg</t>
  </si>
  <si>
    <t>Clopidogrel Aurobindo Tab Filmom  75Mg(Als Bisulf)</t>
  </si>
  <si>
    <t>B01AC06</t>
  </si>
  <si>
    <t>Acetylsalicylzuur Neuro Teva Disp Tablet 30Mg</t>
  </si>
  <si>
    <t>Acetylsalicylzuur Cardio Teva Disp Tablet 80Mg</t>
  </si>
  <si>
    <t>Acetylsalicylzuur Cardio Mylan Disp Tablet 80Mg</t>
  </si>
  <si>
    <t>B01AC07</t>
  </si>
  <si>
    <t>Dipyridamol Sandoz Retard Capsule Mga 200Mg</t>
  </si>
  <si>
    <t>B01AC08</t>
  </si>
  <si>
    <t>Carbasalaatcalcium Cardio Mylan Sachet 100Mg</t>
  </si>
  <si>
    <t>B01AC17</t>
  </si>
  <si>
    <t>Aggrastat Infvlst 0,05Mg/Ml Zak 250Ml</t>
  </si>
  <si>
    <t>Advanz Pharma Germany Gmbh</t>
  </si>
  <si>
    <t>B01AC22</t>
  </si>
  <si>
    <t>Prasugrel Teva Tablet Filmomhuld 10Mg</t>
  </si>
  <si>
    <t>Efient Tablet Filmomhuld 10Mg</t>
  </si>
  <si>
    <t>Efient Tablet Filmomhuld  5Mg</t>
  </si>
  <si>
    <t>Substipharm Sas</t>
  </si>
  <si>
    <t>B01AC24</t>
  </si>
  <si>
    <t>Brilique Tablet Filmomhuld 90Mg</t>
  </si>
  <si>
    <t>B01AD02</t>
  </si>
  <si>
    <t>Actilyse Infusiepoeder Flacon 50Mg + Solvens 50Ml</t>
  </si>
  <si>
    <t>Actilyse Infusiepoeder Flacon 20Mg + Solvens 20Ml</t>
  </si>
  <si>
    <t>B01AD04</t>
  </si>
  <si>
    <t>Urokinase Devrimed Injectiepoeder Flacon 500.000Ie</t>
  </si>
  <si>
    <t>Devrimed B.V.</t>
  </si>
  <si>
    <t>B01AD11</t>
  </si>
  <si>
    <t>Metalyse Injpdr Fl 10000E (50Mg) +Sol 10Ml In Wwsp</t>
  </si>
  <si>
    <t>B01AE07</t>
  </si>
  <si>
    <t>Pradaxa Capsule 150Mg</t>
  </si>
  <si>
    <t>Pradaxa Capsule 110Mg</t>
  </si>
  <si>
    <t>B01AF01</t>
  </si>
  <si>
    <t>Xarelto Tablet Filmomhuld 20Mg</t>
  </si>
  <si>
    <t>Bayer Bv</t>
  </si>
  <si>
    <t>Xarelto Tablet Filmomhuld 15Mg</t>
  </si>
  <si>
    <t>Xarelto Tablet Filmomhuld 10Mg</t>
  </si>
  <si>
    <t>Xarelto Tablet Filmomhuld  2,5Mg</t>
  </si>
  <si>
    <t>Xarelto Granulaat Voor Suspensie 1Mg/Ml Vanaf 4Kg</t>
  </si>
  <si>
    <t>Xarelto Granulaat Voor Suspensie 1Mg/Ml &lt;4Kg</t>
  </si>
  <si>
    <t>Rivaroxaban Viatris Tablet Filmomhuld 2,5Mg</t>
  </si>
  <si>
    <t>Rivaroxaban Sandoz Tablet Filmomhuld 2,5Mg</t>
  </si>
  <si>
    <t>B01AF02</t>
  </si>
  <si>
    <t>Eliquis Tablet Filmomhuld 5Mg</t>
  </si>
  <si>
    <t>Eliquis Tablet Filmomhuld 2,5Mg</t>
  </si>
  <si>
    <t>B01AF03</t>
  </si>
  <si>
    <t>Lixiana Tablet Filmomhuld 60Mg</t>
  </si>
  <si>
    <t>Daiichi Sankyo Nederland Bv</t>
  </si>
  <si>
    <t>Lixiana Tablet Filmomhuld 30Mg</t>
  </si>
  <si>
    <t>Lixiana Tablet Filmomhuld 15Mg</t>
  </si>
  <si>
    <t>B01AX05</t>
  </si>
  <si>
    <t>Arixtra Injvlst 5Mg/Ml Wwsp 0,5Ml</t>
  </si>
  <si>
    <t>Arixtra Injvlst 5Mg/Ml Wwsp 0,3Ml</t>
  </si>
  <si>
    <t>B02AA02</t>
  </si>
  <si>
    <t>Tranexaminezuur Mylan Injvlst 100Mg/Ml Ampul 5Ml</t>
  </si>
  <si>
    <t>Cyklokapron Tablet Filmomhuld 500Mg</t>
  </si>
  <si>
    <t>B02BA01</t>
  </si>
  <si>
    <t>Konakion Mm V Kinderen Injvlst 10Mg/Ml Ampul 0,2Ml</t>
  </si>
  <si>
    <t>Konakion Mm Injvlst 10Mg/Ml Ampul 1,0Ml</t>
  </si>
  <si>
    <t>B02BB01</t>
  </si>
  <si>
    <t>Fibryga Inj/Infusiepoeder Flacon 1G + Solvens 50Ml</t>
  </si>
  <si>
    <t>Octapharma Benelux Nv</t>
  </si>
  <si>
    <t>B02BC30</t>
  </si>
  <si>
    <t>Tachosil Weefsellijm Matrix 9,5X4,8Cm</t>
  </si>
  <si>
    <t>Corza Medical Gmbh</t>
  </si>
  <si>
    <t>Tachosil Weefsellijm Matrix 4,8X4,8Cm</t>
  </si>
  <si>
    <t>Tachosil Weefsellijm Matrix 3X2,5Cm</t>
  </si>
  <si>
    <t>B02BX05</t>
  </si>
  <si>
    <t>Revolade Tablet Omhuld 50Mg</t>
  </si>
  <si>
    <t>B03AA02</t>
  </si>
  <si>
    <t>Ferrofumaraat Teva Tablet 200Mg</t>
  </si>
  <si>
    <t>Ferrofumaraat Teva Suspensie 20Mg/Ml</t>
  </si>
  <si>
    <t>Ferrofumaraat Cf Tablet 200Mg</t>
  </si>
  <si>
    <t>B03AC</t>
  </si>
  <si>
    <t>Venofer Injvlst 20Mg/Ml Flacon 5Ml</t>
  </si>
  <si>
    <t>Vifor Pharma Nederland Bv</t>
  </si>
  <si>
    <t>Monofer Inf/Injvlst 100Mg/Ml Flacon  5Ml</t>
  </si>
  <si>
    <t>Cablon Medical Bv</t>
  </si>
  <si>
    <t>Monofer Inf/Injvlst 100Mg/Ml Flacon  1Ml</t>
  </si>
  <si>
    <t>Ferinject Injvlst 50Mg/Ml Flacon 10Ml</t>
  </si>
  <si>
    <t>Ferinject Injvlst 50Mg/Ml Flacon  2Ml</t>
  </si>
  <si>
    <t>Cosmofer Injvlst 50Mg/Ml Ampul  2Ml</t>
  </si>
  <si>
    <t>B03BA01</t>
  </si>
  <si>
    <t>Vitamine B12 Tablet 1000Mcg Bipharma</t>
  </si>
  <si>
    <t>B03BA03</t>
  </si>
  <si>
    <t>Hydrocobamine Injvlst 500Mcg/Ml Ampul 2Ml</t>
  </si>
  <si>
    <t>B03BB01</t>
  </si>
  <si>
    <t>Foliumzuur Teva Tablet 5Mg</t>
  </si>
  <si>
    <t>Foliumzuur Teva Tablet 0,5Mg</t>
  </si>
  <si>
    <t>Foliumzuur Sanias Tablet 0,5Mg</t>
  </si>
  <si>
    <t>Foliumzuur Aurobindo Tablet 5Mg</t>
  </si>
  <si>
    <t>B03XA01</t>
  </si>
  <si>
    <t>Neorecormon  3000 Injvlst 10000Ie/Ml Wwsp 0,3Ml</t>
  </si>
  <si>
    <t>Roche Nederland Bv</t>
  </si>
  <si>
    <t>Neorecormon 30000 Injvlst 50000Ie/Ml Wwsp 0,6Ml</t>
  </si>
  <si>
    <t>Neorecormon  6000 Injvlst 20000Ie/Ml Wwsp 0,3Ml</t>
  </si>
  <si>
    <t>Neorecormon  5000 Injvlst 16667Ie/Ml Wwsp 0,3Ml</t>
  </si>
  <si>
    <t>Neorecormon  4000 Injvlst 13333Ie/Ml Wwsp 0,3Ml</t>
  </si>
  <si>
    <t>Neorecormon  2000 Injvlst 6667Ie/Ml Wwsp 0,3Ml</t>
  </si>
  <si>
    <t>B03XA02</t>
  </si>
  <si>
    <t>Aranesp Sureclick  60 Injvlst 200Mcg/Ml Wwsp 0,3Ml</t>
  </si>
  <si>
    <t>Amgen Bv</t>
  </si>
  <si>
    <t>Aranesp  150 Injvlst 500Mcg/Ml Wwsp 0,3Ml</t>
  </si>
  <si>
    <t>Aranesp  100 Injvlst 200Mcg/Ml Wwsp 0,5Ml</t>
  </si>
  <si>
    <t>Aranesp   80 Injvlst 200Mcg/Ml Wwsp 0,4Ml</t>
  </si>
  <si>
    <t>Aranesp   60 Injvlst 200Mcg/Ml Wwsp 0,3Ml</t>
  </si>
  <si>
    <t>Aranesp   50 Injvlst 100Mcg/Ml Wwsp 0,5Ml</t>
  </si>
  <si>
    <t>Aranesp   40 Injvlst 100Mcg/Ml Wwsp 0,4Ml</t>
  </si>
  <si>
    <t>Aranesp   30 Injvlst 100Mcg/Ml Wwsp 0,3Ml</t>
  </si>
  <si>
    <t>Aranesp   10 Injvlst  25Mcg/Ml Wwsp 0,4Ml</t>
  </si>
  <si>
    <t>Aranesp   20 Injvlst  40Mcg/Ml Wwsp 0,5Ml</t>
  </si>
  <si>
    <t>Aranesp Sureclick 500 Injvlst 500Mcg/Ml Wwsp 1Ml</t>
  </si>
  <si>
    <t>Aranesp Sureclick 300 Injvlst 500Mcg/Ml Wwsp 0,6Ml</t>
  </si>
  <si>
    <t>Aranesp Sureclick 150 Injvlst 500Mcg/Ml Wwsp 0,3Ml</t>
  </si>
  <si>
    <t>Aranesp Sureclick 100 Injvlst 200Mcg/Ml Wwsp 0,5Ml</t>
  </si>
  <si>
    <t>Aranesp Sureclick  80 Injvlst 200Mcg/Ml Wwsp 0,4Ml</t>
  </si>
  <si>
    <t>Aranesp Sureclick  40 Injvlst 100Mcg/Ml Wwsp 0,4Ml</t>
  </si>
  <si>
    <t>Aranesp Sureclick  20 Injvlst  40Mcg/Ml Wwsp 0,5Ml</t>
  </si>
  <si>
    <t>B03XA03</t>
  </si>
  <si>
    <t>Mircera 200 Injvlst 667Mcg/Ml Wwsp 0,3Ml</t>
  </si>
  <si>
    <t>Mircera 150 Injvlst 500Mcg/Ml Wwsp 0,3Ml</t>
  </si>
  <si>
    <t>Mircera 100 Injvlst 333Mcg/Ml Wwsp 0,3Ml</t>
  </si>
  <si>
    <t>Mircera  75 Injvlst 250Mcg/Ml Wwsp 0,3Ml</t>
  </si>
  <si>
    <t>Mircera  50 Injvlst 167Mcg/Ml Wwsp 0,3Ml</t>
  </si>
  <si>
    <t>B03XA05</t>
  </si>
  <si>
    <t>Evrenzo Tablet Filmomhuld 70Mg</t>
  </si>
  <si>
    <t>Astellas Pharma Bv</t>
  </si>
  <si>
    <t>Evrenzo Tablet Filmomhuld 50Mg</t>
  </si>
  <si>
    <t>Evrenzo Tablet Filmomhuld 100Mg</t>
  </si>
  <si>
    <t>B05BA03</t>
  </si>
  <si>
    <t>Miniplasc Conn Inj Glucose 50Mg/Ml Amp 10Ml Kunsts</t>
  </si>
  <si>
    <t>B.Braun Medical Bv</t>
  </si>
  <si>
    <t>B05BB01</t>
  </si>
  <si>
    <t>Miniplasco Conn Inj Nacl 9Mg/Ml Ampul 10Ml Kunstst</t>
  </si>
  <si>
    <t>Injvlst Natrii Chloridum 9Mg/Ml Ampul 10Ml Kunst</t>
  </si>
  <si>
    <t>Infvlst Natriumbicarbonaat 84Mg/Ml Fl100Ml Gl+Afsk</t>
  </si>
  <si>
    <t>Infvlst Natriumbicarbonaat 42Mg/Ml Fl100Ml Gl+Afsk</t>
  </si>
  <si>
    <t>Infvlst Kcl/Nacl 3/9Mg/Ml Ecoflac 1000Ml</t>
  </si>
  <si>
    <t>B05CB01</t>
  </si>
  <si>
    <t>Urotainer Nacl 0,9% Zak 100Ml</t>
  </si>
  <si>
    <t>B05CB03</t>
  </si>
  <si>
    <t>Urotainer Suby G Zak 100Ml</t>
  </si>
  <si>
    <t>B05XA01</t>
  </si>
  <si>
    <t>Miniplasco Conn Inf Kcl 74,5Mg/Ml Amp 10Ml Kunstst</t>
  </si>
  <si>
    <t>Infvlst Conc Kcl  74,6Mg/Ml Ampul 10Ml Kunststof</t>
  </si>
  <si>
    <t>B05XA03</t>
  </si>
  <si>
    <t>Miniplasco Conn Inf Nacl 58,5Mg/Ml Amp 20Ml Kunsts</t>
  </si>
  <si>
    <t>B05XA14</t>
  </si>
  <si>
    <t>Glycophos Infusievlst Conc Ampul 20Ml</t>
  </si>
  <si>
    <t>B05XA19</t>
  </si>
  <si>
    <t>Calciumgluconaat B.Braun Injv 100Mg/Ml Amp10Ml Con</t>
  </si>
  <si>
    <t>B05XA31</t>
  </si>
  <si>
    <t>Supliven Infusievloeistof Concentraat Ampul 10Ml</t>
  </si>
  <si>
    <t>Peditrace Infusievloeistof Conc Flacon 10Ml</t>
  </si>
  <si>
    <t>B05XB02</t>
  </si>
  <si>
    <t>Dipeptiven Infvlst Conc 200Mg/Ml Flacon 100Ml</t>
  </si>
  <si>
    <t>B05XC</t>
  </si>
  <si>
    <t>Vitintra Infant Infusievloeistof Conc Ampul 10Ml</t>
  </si>
  <si>
    <t>B06AC02</t>
  </si>
  <si>
    <t>Icatibant Xiromed Injvlst 10Mg/Ml Wwsp 3Ml</t>
  </si>
  <si>
    <t>Xiromed</t>
  </si>
  <si>
    <t>Icatibant Teva Injvlst 10Mg/Ml Wwsp 3Ml</t>
  </si>
  <si>
    <t>C01AA05</t>
  </si>
  <si>
    <t>Lanoxin Tablet 0,25Mg</t>
  </si>
  <si>
    <t>Lanoxin Tablet 0,125Mg</t>
  </si>
  <si>
    <t>Aspen Pharma Ireland Limited Netherlands Branch</t>
  </si>
  <si>
    <t>Lanoxin Pg Tablet 0,0625Mg</t>
  </si>
  <si>
    <t>C01BA01</t>
  </si>
  <si>
    <t>Kinidinesulfaat Teva Dragee 200Mg</t>
  </si>
  <si>
    <t>C01BA03</t>
  </si>
  <si>
    <t>Ritmoforine Retard Tablet Mga 250Mg</t>
  </si>
  <si>
    <t>C01BC03</t>
  </si>
  <si>
    <t>Rytmonorm Tablet Omhuld 150Mg</t>
  </si>
  <si>
    <t>C01BC04</t>
  </si>
  <si>
    <t>Tambocor Injvlst 10Mg/Ml Ampul 15Ml</t>
  </si>
  <si>
    <t>Tambocor Cr Capsule Mga 150Mg</t>
  </si>
  <si>
    <t>Flecainideacetaat Sandoz Tablet 100Mg</t>
  </si>
  <si>
    <t>Flecainideacetaat Cf Retard Capsule Mva 200Mg</t>
  </si>
  <si>
    <t>Flecainideacetaat Aurobindo Tablet 100Mg</t>
  </si>
  <si>
    <t>Flecainideacetaat Aurobindo Tablet  50Mg</t>
  </si>
  <si>
    <t>C01BD01</t>
  </si>
  <si>
    <t>Amiodaron Hcl Mylan Tablet 200Mg</t>
  </si>
  <si>
    <t>Amiodaron Hcl Hikma Injvlst 50Mg/Ml Ampul 3Ml</t>
  </si>
  <si>
    <t>Hikma Pharma Benelux B.V.</t>
  </si>
  <si>
    <t>C01BD05</t>
  </si>
  <si>
    <t>Corvert Infusievloeistof 87Mcg/Ml Flacon 10Ml</t>
  </si>
  <si>
    <t>C01CA02</t>
  </si>
  <si>
    <t>Isoprenaline Macure Infvlst Conc 0,2Mg/Ml Amp 5Ml</t>
  </si>
  <si>
    <t>C01CA03</t>
  </si>
  <si>
    <t>Noradrenaline Kabi Infvls Conc 1Mg/Ml Ampul 1Ml</t>
  </si>
  <si>
    <t>Noradrenaline Cf Infvlst Conc 1Mg/Ml Ampul 5Ml</t>
  </si>
  <si>
    <t>Noradrenaline Cf Infvlst Conc 1Mg/Ml Ampul 1Ml</t>
  </si>
  <si>
    <t>C01CA04</t>
  </si>
  <si>
    <t>Dopamine Hcl Hikma Infvlst Conc 40Mg/Ml Ampul 5Ml</t>
  </si>
  <si>
    <t>C01CA06</t>
  </si>
  <si>
    <t>Fenylefrine Unimedic Injvlst 100Mcg/Ml Ampul 10Ml</t>
  </si>
  <si>
    <t>Twinpharma B.V.</t>
  </si>
  <si>
    <t>C01CA07</t>
  </si>
  <si>
    <t>Dobutamine Hameln Infvlst 5Mg/Ml Flacon 50Ml</t>
  </si>
  <si>
    <t>Hameln Pharma Gmbh</t>
  </si>
  <si>
    <t>C01CA17</t>
  </si>
  <si>
    <t>Gutron Tablet 5Mg</t>
  </si>
  <si>
    <t>C01CA24</t>
  </si>
  <si>
    <t>Epipen Junior Injvlst 0,5Mg/Ml Pen 0,3Ml</t>
  </si>
  <si>
    <t>Epipen Injvlst 1Mg/Ml Pen 0,3Ml</t>
  </si>
  <si>
    <t>Adrenaline Cf Injvlst 1Mg/Ml Ampul 1Ml</t>
  </si>
  <si>
    <t>C01CE02</t>
  </si>
  <si>
    <t>Milrinon Hikma Injvlst 1Mg/Ml Flacon 10Ml</t>
  </si>
  <si>
    <t>C01CE03</t>
  </si>
  <si>
    <t>Perfan Infusievloeistof Conc 5Mg/Ml Amp 20Ml (Iv)</t>
  </si>
  <si>
    <t>C01DA02</t>
  </si>
  <si>
    <t>Transiderm Nitro Pleister Transderm  5Mg/24Uur</t>
  </si>
  <si>
    <t>Transiderm Nitro 10 Pleister Transderm 10Mg/24Uur</t>
  </si>
  <si>
    <t>Nitrolingual Oromucosale Spray 0,4Mg/Do Flac 250Do</t>
  </si>
  <si>
    <t>Nitroglycerine Hameln Infvlst 1Mg/Ml Flacon 50Ml</t>
  </si>
  <si>
    <t>Minitran 10 Pleister Mga 10Mg/24Uur</t>
  </si>
  <si>
    <t>Minitran  5 Pleister Mga  5Mg/24Uur</t>
  </si>
  <si>
    <t>C01DA08</t>
  </si>
  <si>
    <t>Isosorbidedinitraat Cf Tablet 5Mg</t>
  </si>
  <si>
    <t>Isoket Retard Tablet 20Mg</t>
  </si>
  <si>
    <t>Isosorbidedinitraat Aurobindo Retard Tabl Mga 20Mg</t>
  </si>
  <si>
    <t>Isordil Tablet 5Mg</t>
  </si>
  <si>
    <t>Teofarma S.R.L.</t>
  </si>
  <si>
    <t>C01DA14</t>
  </si>
  <si>
    <t>Promocard Durette Tablet Mga  30Mg</t>
  </si>
  <si>
    <t>Navamedic Asa</t>
  </si>
  <si>
    <t>Mono Cedocard Retard Capsule Mga  50Mg</t>
  </si>
  <si>
    <t>Mono Cedocard Retard Capsule Mga  25Mg</t>
  </si>
  <si>
    <t>C01EA01</t>
  </si>
  <si>
    <t>Prostin E1 Vr Infvlst Conc 0,5Mg/Ml Ampul 1Ml</t>
  </si>
  <si>
    <t>C01EB17</t>
  </si>
  <si>
    <t>Procoralan Tablet Filmomhuld 5Mg</t>
  </si>
  <si>
    <t>Servier Nederland Farma Bv</t>
  </si>
  <si>
    <t>Ivabradine Teva Tablet Filmomhuld 5Mg</t>
  </si>
  <si>
    <t>C02AB01</t>
  </si>
  <si>
    <t>Methyldopa (L) Teva Tablet 500Mg</t>
  </si>
  <si>
    <t>C02AC01</t>
  </si>
  <si>
    <t>Clonidin Ratiopharm Tablet 0,150Mg</t>
  </si>
  <si>
    <t>Catapresan Injvlst 0,150Mg/Ml Ampul 1Ml</t>
  </si>
  <si>
    <t>Glenwood Gmbh</t>
  </si>
  <si>
    <t>C02AC05</t>
  </si>
  <si>
    <t>Moxonidine Pch Tablet 0,2Mg</t>
  </si>
  <si>
    <t>C02CA04</t>
  </si>
  <si>
    <t>Doxazosine Pch Retard Tablet Mva 4Mg</t>
  </si>
  <si>
    <t>Doxazosine Mylan Retard Tablet Mva 4Mg</t>
  </si>
  <si>
    <t>C02DC01</t>
  </si>
  <si>
    <t>Lonnoten Tablet 10Mg</t>
  </si>
  <si>
    <t>C02DD01</t>
  </si>
  <si>
    <t>Nipruss Infpdr Ampul 60Mg</t>
  </si>
  <si>
    <t>Ace Pharmaceuticals Bv</t>
  </si>
  <si>
    <t>C02KX01</t>
  </si>
  <si>
    <t>Bosentan Accord Tablet Filmomhuld  62,5Mg</t>
  </si>
  <si>
    <t>C03AA03</t>
  </si>
  <si>
    <t>Hydrochloorthiazide Teva Tablet 25Mg</t>
  </si>
  <si>
    <t>Hydrochloorthiazide Teva Tablet 12,5Mg</t>
  </si>
  <si>
    <t>Hydrochloorthiazide Mylan Tablet 25Mg</t>
  </si>
  <si>
    <t>Hydrochloorthiazide Mylan Tablet 12,5Mg</t>
  </si>
  <si>
    <t>C03BA04</t>
  </si>
  <si>
    <t>Chloortalidon Teva Tablet  25Mg</t>
  </si>
  <si>
    <t>Chloortalidon Aurobindo Tablet 25Mg</t>
  </si>
  <si>
    <t>C03BA11</t>
  </si>
  <si>
    <t>Indapamide Cf Tablet Omhuld 2,5Mg</t>
  </si>
  <si>
    <t>C03CA01</t>
  </si>
  <si>
    <t>Lasix Tablet 500Mg</t>
  </si>
  <si>
    <t>Lasix Retard Capsule 60Mg</t>
  </si>
  <si>
    <t>Furosemide Teva Tablet 500Mg</t>
  </si>
  <si>
    <t>Furosemide Teva Tablet 40Mg</t>
  </si>
  <si>
    <t>Furosemide Sandoz Infvlst Conc 10Mg/Ml Ampul 25Ml</t>
  </si>
  <si>
    <t>Furosemide Cf Tablet 40Mg</t>
  </si>
  <si>
    <t>Furosemide Cf Tablet 20Mg</t>
  </si>
  <si>
    <t>Furosemide Cf Injvlst 10Mg/Ml Ampul 2Ml</t>
  </si>
  <si>
    <t>Furosemide Aurobindo Tablet 40Mg</t>
  </si>
  <si>
    <t>Furosemide Auro Tablet 20Mg</t>
  </si>
  <si>
    <t>C03CA02</t>
  </si>
  <si>
    <t>Burinex Injvlst 0,50Mg/Ml Ampul  4Ml</t>
  </si>
  <si>
    <t>Karo Healthcare Ab</t>
  </si>
  <si>
    <t>Bumetanide Sandoz Tablet 5Mg</t>
  </si>
  <si>
    <t>Bumetanide Sandoz Tablet 1Mg</t>
  </si>
  <si>
    <t>Bumetanide Cf Tablet 1Mg</t>
  </si>
  <si>
    <t>C03DA01</t>
  </si>
  <si>
    <t>Spironolacton Sandoz Tablet  25Mg</t>
  </si>
  <si>
    <t>Spironolacton Sandoz Tablet 100Mg</t>
  </si>
  <si>
    <t>Spironolacton Mylan Tablet  25Mg</t>
  </si>
  <si>
    <t>Spironolacton Accord Tablet Omhuld 100Mg</t>
  </si>
  <si>
    <t>C03DA04</t>
  </si>
  <si>
    <t>Inspra Tablet 50Mg</t>
  </si>
  <si>
    <t>Inspra Tablet 25Mg</t>
  </si>
  <si>
    <t>Eplerenon Sandoz Tablet Filmomhuld 25Mg</t>
  </si>
  <si>
    <t>Eplerenon Mylan Tablet Filmomhuld 25Mg</t>
  </si>
  <si>
    <t>C03EA01</t>
  </si>
  <si>
    <t>Dyazide Tablet 25/50Mg</t>
  </si>
  <si>
    <t>C04AB01</t>
  </si>
  <si>
    <t>Regitine Injvlst 10Mg/Ml Ampul 1Ml</t>
  </si>
  <si>
    <t>C04AD03</t>
  </si>
  <si>
    <t>Trental Tablet Mga 400Mg</t>
  </si>
  <si>
    <t>Neuraxpharm Netherlands B.V.</t>
  </si>
  <si>
    <t>C05AD01</t>
  </si>
  <si>
    <t>Lidocaine Vaselinecreme Tiofarma 3% Creme 30Mg/G</t>
  </si>
  <si>
    <t>Tiofarma Bv</t>
  </si>
  <si>
    <t>C05BA53</t>
  </si>
  <si>
    <t>Taurolock Hep 500 Ampul  5Ml</t>
  </si>
  <si>
    <t>C05BB02</t>
  </si>
  <si>
    <t>Aethoxysklerol Injvlst 30Mg/Ml Ampul  2Ml</t>
  </si>
  <si>
    <t>Chemische Fabrik Kreussler &amp; Co Gmbh</t>
  </si>
  <si>
    <t>Aethoxysklerol Injvlst 20Mg/Ml Ampul  2Ml</t>
  </si>
  <si>
    <t>Aethoxysklerol Injvlst 10Mg/Ml Ampul  2Ml</t>
  </si>
  <si>
    <t>Aethoxysklerol Injvlst  5Mg/Ml Ampul  2Ml</t>
  </si>
  <si>
    <t>C07AA05</t>
  </si>
  <si>
    <t>Propranolol Hcl Teva Tablet 40Mg</t>
  </si>
  <si>
    <t>Propranolol Hcl Teva Tablet 10Mg</t>
  </si>
  <si>
    <t>Propranolol Hcl Teva Retard Capsule Mga  80Mg</t>
  </si>
  <si>
    <t>Hemangiol Drank 3,75Mg/Ml</t>
  </si>
  <si>
    <t>Pierre Fabre Benelux</t>
  </si>
  <si>
    <t>C07AA07</t>
  </si>
  <si>
    <t>Sotalol Hcl Viatris Tablet  80Mg</t>
  </si>
  <si>
    <t>Sotalol Hcl Sandoz Tablet  80Mg</t>
  </si>
  <si>
    <t>Sotalol Hcl Mylan Tablet  80Mg</t>
  </si>
  <si>
    <t>C07AB02</t>
  </si>
  <si>
    <t>Selokeen Zoc  25 Tablet Mga  23,75Mg</t>
  </si>
  <si>
    <t>Recordati</t>
  </si>
  <si>
    <t>Selokeen Injvlst 1Mg/Ml Ampul 5Ml</t>
  </si>
  <si>
    <t>Metoprololtartraat Teva Tablet  50Mg</t>
  </si>
  <si>
    <t>Metoprololtartraat Sandoz Tablet  50Mg</t>
  </si>
  <si>
    <t>Metoprololtartraat Cf Tablet 100Mg</t>
  </si>
  <si>
    <t>Metoprololtartraat Cf Tablet  50Mg</t>
  </si>
  <si>
    <t>Metoprololtartraat Accord Tablet  50Mg</t>
  </si>
  <si>
    <t>Metoprololsuccinaat Sandoz Ret 200 Tabl Mga 190Mg</t>
  </si>
  <si>
    <t>Metoprololsuccinaat Sandoz Ret 100 Tabl Mga  95Mg</t>
  </si>
  <si>
    <t>Metoprololsuccinaat Sandoz Ret  50 Tab Mga  47,5Mg</t>
  </si>
  <si>
    <t>Metoprololsuccinaat Sandoz Ret  25 Tab Mga 23,75Mg</t>
  </si>
  <si>
    <t>Metoprololsuccinaat Mylan Ret 100 Tabl Mva  95Mg</t>
  </si>
  <si>
    <t>Metoprololsuccinaat Mylan Ret  50 Tabl Mva  47,5Mg</t>
  </si>
  <si>
    <t>Metoprololsuccinaat Mylan Ret  25 Tabl Mva 23,75Mg</t>
  </si>
  <si>
    <t>C07AB03</t>
  </si>
  <si>
    <t>Atenolol Teva Tablet 100Mg</t>
  </si>
  <si>
    <t>Atenolol Teva Tablet  50Mg</t>
  </si>
  <si>
    <t>C07AB07</t>
  </si>
  <si>
    <t>Bisoprololfumaraat Pch Tablet  5Mg</t>
  </si>
  <si>
    <t>Bisoprololfumaraat Viatris Tablet 1,25Mg</t>
  </si>
  <si>
    <t>Bisoprololfumaraat Teva Tablet  1,25Mg</t>
  </si>
  <si>
    <t>Bisoprololfumaraat Sandoz Tablet  5Mg</t>
  </si>
  <si>
    <t>Bisoprololfumaraat Sandoz Tablet  2,5Mg</t>
  </si>
  <si>
    <t>Bisoprololfumaraat Mylan Tablet  5Mg</t>
  </si>
  <si>
    <t>C07AB08</t>
  </si>
  <si>
    <t>Celiprolol Hcl Teva Tablet 200Mg</t>
  </si>
  <si>
    <t>C07AB09</t>
  </si>
  <si>
    <t>Esmolol Hcl Hikma Injvlst 10Mg/Ml Flacon 10Ml</t>
  </si>
  <si>
    <t>C07AB12</t>
  </si>
  <si>
    <t>Nebilet Tablet 5Mg</t>
  </si>
  <si>
    <t>Menarini Benelux Nv Belgie</t>
  </si>
  <si>
    <t>C07AG01</t>
  </si>
  <si>
    <t>Labetalol Hcl Mylan Tablet 100Mg</t>
  </si>
  <si>
    <t>Labetalol Hcl Mylan Tablet 200Mg</t>
  </si>
  <si>
    <t>Trandate Tablet Filmomhuld 200Mg (Gb)</t>
  </si>
  <si>
    <t>Trandate Tablet Filmomhuld 100Mg (Se)</t>
  </si>
  <si>
    <t>C07AG02</t>
  </si>
  <si>
    <t>Carvedilol Teva Tablet 25Mg</t>
  </si>
  <si>
    <t>Carvedilol Teva Tablet  6,25Mg</t>
  </si>
  <si>
    <t>Carvedilol Mylan Tablet  6,25Mg</t>
  </si>
  <si>
    <t>C08CA01</t>
  </si>
  <si>
    <t>Amlodipine Sandoz Tablet  5Mg (Als Besilaat)</t>
  </si>
  <si>
    <t>Amlodipine Pch Tablet  5Mg (Als Besilaat)</t>
  </si>
  <si>
    <t>Amlodipine Aurobindo Tablet  5Mg</t>
  </si>
  <si>
    <t>C08CA02</t>
  </si>
  <si>
    <t>Felodipine Sandoz Retard Tablet Mva  5Mg</t>
  </si>
  <si>
    <t>C08CA04</t>
  </si>
  <si>
    <t>Cardene Infvlst Conc 1Mg/Ml Ampul 10Ml</t>
  </si>
  <si>
    <t>Laboratoire X.O</t>
  </si>
  <si>
    <t>C08CA05</t>
  </si>
  <si>
    <t>Nifedipine Teva Retard Tablet Mga 30Mg</t>
  </si>
  <si>
    <t>Nifedipine Sandoz Retard Tablet Mga 60Mg</t>
  </si>
  <si>
    <t>Nifedipine Sandoz Retard Tablet Mga 30Mg</t>
  </si>
  <si>
    <t>Nifedipine Cf Capsule 10Mg</t>
  </si>
  <si>
    <t>C08CA06</t>
  </si>
  <si>
    <t>Nimotop Tablet 30Mg</t>
  </si>
  <si>
    <t>Nimotop Infvlst 0,2Mg/Ml Flacon 50Ml + Infslang</t>
  </si>
  <si>
    <t>C08CA12</t>
  </si>
  <si>
    <t>Cyress Capsule Mga 10Mg</t>
  </si>
  <si>
    <t>Bmodesto B.V.</t>
  </si>
  <si>
    <t>C08CA13</t>
  </si>
  <si>
    <t>Lercanidipine Hcl Viatris Tablet Omhuld 20Mg</t>
  </si>
  <si>
    <t>Lercanidipine Hcl Aurobindo Tablet Omhuld 20Mg</t>
  </si>
  <si>
    <t>Lercanidipine Hcl Aurobindo Tablet Omhuld 10Mg</t>
  </si>
  <si>
    <t>C08DA01</t>
  </si>
  <si>
    <t>Verapamil Hcl Teva Retard Tablet Mga 240Mg</t>
  </si>
  <si>
    <t>Verapamil Hcl Sandoz Tablet 120Mg</t>
  </si>
  <si>
    <t>Verapamil Hcl Sandoz Tablet  80Mg</t>
  </si>
  <si>
    <t>Verapamil Hcl Sandoz Tablet  40Mg</t>
  </si>
  <si>
    <t>Verapamil Hcl Sandoz Retard Tablet Mga 120Mg</t>
  </si>
  <si>
    <t>Verapamil Hcl Cf Injvlst 2,5Mg/Ml Ampul 2Ml</t>
  </si>
  <si>
    <t>C08DB01</t>
  </si>
  <si>
    <t>Diltiazem Hcl Aurobindo Tablet 60Mg</t>
  </si>
  <si>
    <t>Diltiazem Hcl Sandoz Retard Capsule Mva 200Mg</t>
  </si>
  <si>
    <t>Diltiazem Hcl Mylan Retard Capsule Mga 300Mg</t>
  </si>
  <si>
    <t>Diltiazem Hcl Mylan Retard Capsule Mga 200Mg</t>
  </si>
  <si>
    <t>Diltiazem Hcl Auro Retard Tablet Mga 90Mg</t>
  </si>
  <si>
    <t>Diltiazem Hcl Auro Retard Tablet Mga 120Mg</t>
  </si>
  <si>
    <t>C09AA01</t>
  </si>
  <si>
    <t>Captopril Mylan Tablet 25Mg</t>
  </si>
  <si>
    <t>Captopril Mylan Tablet 50Mg</t>
  </si>
  <si>
    <t>Captopril Accord Tablet 50Mg</t>
  </si>
  <si>
    <t>Captopril Accord Tablet 12,5Mg</t>
  </si>
  <si>
    <t>C09AA02</t>
  </si>
  <si>
    <t>Enalapril Maleaat Teva Tablet 20Mg</t>
  </si>
  <si>
    <t>Enalapril Maleaat Teva Tablet  5Mg</t>
  </si>
  <si>
    <t>Enalapril Maleaat Sandoz Tablet 20Mg</t>
  </si>
  <si>
    <t>Enalapril Maleaat Sandoz Tablet 10Mg</t>
  </si>
  <si>
    <t>Enalapril Maleaat Mylan Tablet 10Mg</t>
  </si>
  <si>
    <t>Enalapril Maleaat Mylan Tablet  5Mg</t>
  </si>
  <si>
    <t>C09AA03</t>
  </si>
  <si>
    <t>Lisinopril Teva Tablet 10Mg</t>
  </si>
  <si>
    <t>Lisinopril Teva Tablet  5Mg</t>
  </si>
  <si>
    <t>C09AA04</t>
  </si>
  <si>
    <t>Perindopril Tert-Butylamine Viatris Tablet 4Mg</t>
  </si>
  <si>
    <t>Perindopril Tert-Butylamine Teva Tablet 4Mg</t>
  </si>
  <si>
    <t>C09AA05</t>
  </si>
  <si>
    <t>Ramipril Sandoz Tablet 10Mg</t>
  </si>
  <si>
    <t>Ramipril Sandoz Tablet  2,5Mg</t>
  </si>
  <si>
    <t>C09AA09</t>
  </si>
  <si>
    <t>Fosinoprilnatrium Sandoz Tablet 10Mg</t>
  </si>
  <si>
    <t>Fosinoprilnatrium Mylan Tablet 10Mg</t>
  </si>
  <si>
    <t>C09CA01</t>
  </si>
  <si>
    <t>Losartan Kalium Xiromed Tablet Omhuld 25Mg</t>
  </si>
  <si>
    <t>Losartan Kalium Mylan Tablet Omhuld  50Mg</t>
  </si>
  <si>
    <t>Kaliumlosartan Sandoz Tablet Filmomhuld  50Mg</t>
  </si>
  <si>
    <t>C09CA03</t>
  </si>
  <si>
    <t>Valsartan Mylan Tablet Filmomhuld  80Mg</t>
  </si>
  <si>
    <t>Diovan Tablet Omhuld  80Mg</t>
  </si>
  <si>
    <t>C09CA04</t>
  </si>
  <si>
    <t>Irbesartan Teva Tablet Filmomhuld 150Mg</t>
  </si>
  <si>
    <t>C09CA06</t>
  </si>
  <si>
    <t>Candesartan Cilexetil Teva Tablet  8Mg</t>
  </si>
  <si>
    <t>Candesartan Cilexetil Sandoz Tablet  4Mg</t>
  </si>
  <si>
    <t>Candesartan Cilexetil Aurobindo Tablet  4Mg</t>
  </si>
  <si>
    <t>C09DX04</t>
  </si>
  <si>
    <t>Entresto Tablet Filmomhuld 97/103Mg</t>
  </si>
  <si>
    <t>Entresto Tablet Filmomhuld 49/ 51Mg</t>
  </si>
  <si>
    <t>Entresto Tablet Filmomhuld 24/ 26Mg</t>
  </si>
  <si>
    <t>C09XA02</t>
  </si>
  <si>
    <t>Rasilez Tablet Filmomhuld 150Mg</t>
  </si>
  <si>
    <t>Noden Pharma Dac</t>
  </si>
  <si>
    <t>C10AA01</t>
  </si>
  <si>
    <t>Simvastatine Teva Tablet Filmomhuld 20Mg</t>
  </si>
  <si>
    <t>C10AA03</t>
  </si>
  <si>
    <t>Pravastatinenatrium Viatris Tablet 20Mg</t>
  </si>
  <si>
    <t>Pravastatinenatrium Teva Tablet 20Mg</t>
  </si>
  <si>
    <t>Pravastatinenatrium Pch Tablet 10Mg</t>
  </si>
  <si>
    <t>C10AA05</t>
  </si>
  <si>
    <t>Atorvastatine Teva Tablet Filmomhuld 40Mg</t>
  </si>
  <si>
    <t>Atorvastatine Teva Tablet Filmomhuld 10Mg</t>
  </si>
  <si>
    <t>Atorvastatine Aurobindo Tablet Filmomhuld 40Mg</t>
  </si>
  <si>
    <t>Atorvastatine Aurobindo Tablet Filmomhuld 10Mg</t>
  </si>
  <si>
    <t>C10AA07</t>
  </si>
  <si>
    <t>Rosuvastatine Teva Tablet Filmomhuld 20Mg</t>
  </si>
  <si>
    <t>Rosuvastatine Teva Tablet Filmomhuld 10Mg</t>
  </si>
  <si>
    <t>Rosuvastatine Aurobindo Tablet Filmomhuld 10Mg</t>
  </si>
  <si>
    <t>C10AB04</t>
  </si>
  <si>
    <t>Gemfibrozil Auro Tablet 600Mg</t>
  </si>
  <si>
    <t>C10AB08</t>
  </si>
  <si>
    <t>Modalim Tablet 100Mg</t>
  </si>
  <si>
    <t>C10AC01</t>
  </si>
  <si>
    <t>Colestyramine Focus Poeder Suikervrij 4G In Sachet</t>
  </si>
  <si>
    <t>C10AX09</t>
  </si>
  <si>
    <t>Ezetrol Tablet 10Mg</t>
  </si>
  <si>
    <t>Organon Pharma B.V.</t>
  </si>
  <si>
    <t>Ezetimibe Teva Tablet 10Mg</t>
  </si>
  <si>
    <t>Ezetimibe Sandoz Tablet 10Mg</t>
  </si>
  <si>
    <t>Ezetimibe Krka Tablet 10Mg</t>
  </si>
  <si>
    <t>Krka Netherlands B.V.</t>
  </si>
  <si>
    <t>Ezetimibe Glenmark Tablet 10Mg</t>
  </si>
  <si>
    <t>Glenmark Pharmaceuticals B.V.</t>
  </si>
  <si>
    <t>Ezetimibe Aurobindo Tablet 10Mg</t>
  </si>
  <si>
    <t>C10AX13</t>
  </si>
  <si>
    <t>Repatha Injvlst 140Mg/Ml Pen 1Ml</t>
  </si>
  <si>
    <t>C10AX14</t>
  </si>
  <si>
    <t>Praluent Injvlst 150Mg/Ml Pen 1Ml</t>
  </si>
  <si>
    <t>Praluent Injvlst  75Mg/Ml Pen 1Ml</t>
  </si>
  <si>
    <t>C10AX16</t>
  </si>
  <si>
    <t>Leqvio Injvlst 284Mg/1,5Ml (189Mg/Ml) Wwsp</t>
  </si>
  <si>
    <t>D01AC01</t>
  </si>
  <si>
    <t>Canesten Skin Creme 10Mg/G</t>
  </si>
  <si>
    <t>Bayer B.V. Healthcare Division Consumer Care</t>
  </si>
  <si>
    <t>D01AC02</t>
  </si>
  <si>
    <t>Miconazolnitraat Teva Hydrofiele Creme 20Mg/G</t>
  </si>
  <si>
    <t>Miconazolnitraat Sandoz Creme 20Mg/G</t>
  </si>
  <si>
    <t>Daktarin Poeder 2%</t>
  </si>
  <si>
    <t>Daktarin Nagellak 20Mg/Ml</t>
  </si>
  <si>
    <t>D01AC08</t>
  </si>
  <si>
    <t>Nizoral Creme 20Mg/G</t>
  </si>
  <si>
    <t>Ketoconazol Erc Shampoo 20Mg/G</t>
  </si>
  <si>
    <t>D01AC20</t>
  </si>
  <si>
    <t>Miconazolnitraat/Hydroc Tev Hydrof Creme 20/10Mg/G</t>
  </si>
  <si>
    <t>Miconazolnitraat/Hydroc Sandoz Creme 20/10Mg/G</t>
  </si>
  <si>
    <t>D01AE14</t>
  </si>
  <si>
    <t>Loprox Hydrofiele Creme 10Mg/G</t>
  </si>
  <si>
    <t>D01AE15</t>
  </si>
  <si>
    <t>Antischimmelcreme Htp Terbinafine Creme 10Mg/G</t>
  </si>
  <si>
    <t>D01BA02</t>
  </si>
  <si>
    <t>Terbinafine Aurobindo Tablet 250Mg</t>
  </si>
  <si>
    <t>D02AB</t>
  </si>
  <si>
    <t>Zinkoxidezalf 10% Livsane</t>
  </si>
  <si>
    <t>Brocacef Bv (Supplies)</t>
  </si>
  <si>
    <t>D02AC</t>
  </si>
  <si>
    <t>Vaseline Paraffine 110/230Mpa.S Ana Lmt Bipharma</t>
  </si>
  <si>
    <t>Eucerine Met Water Fagron</t>
  </si>
  <si>
    <t>D02AE01</t>
  </si>
  <si>
    <t>Ureum Creme 10% Livsane</t>
  </si>
  <si>
    <t>D02AX</t>
  </si>
  <si>
    <t>Vaselinelanettecreme Bipharma</t>
  </si>
  <si>
    <t>Vaselinecetomacrogolcreme Fna</t>
  </si>
  <si>
    <t>Lanettezalf Bipharma</t>
  </si>
  <si>
    <t>Lanettecreme I Fna</t>
  </si>
  <si>
    <t>Koelzalf Zonder Rozenolie Livsane</t>
  </si>
  <si>
    <t>Koelzalf Fna</t>
  </si>
  <si>
    <t>Cetomacrogolzalf Met 25% Cetiol V Fagron</t>
  </si>
  <si>
    <t>Cetomacrogolzalf Bipharma</t>
  </si>
  <si>
    <t>Cetomacrogolcreme Met 20% Vaseline Livsane</t>
  </si>
  <si>
    <t>Cetomacrogolcreme Fna</t>
  </si>
  <si>
    <t>D04AB01</t>
  </si>
  <si>
    <t>Xylocaine 5% Zalf 50Mg/G</t>
  </si>
  <si>
    <t>D05AX03</t>
  </si>
  <si>
    <t>Silkis Zalf 3Mcg/G</t>
  </si>
  <si>
    <t>Galderma Benelux Bv</t>
  </si>
  <si>
    <t>D05AX52</t>
  </si>
  <si>
    <t>Enstilar Schuim Voor Cutaan Gebruik 0,05/0,5Mg/G</t>
  </si>
  <si>
    <t>Dovobet Gel</t>
  </si>
  <si>
    <t>Calcipotriol/Betamethason Sdz Zalf 50Mcg/0,5Mg/G</t>
  </si>
  <si>
    <t>D05BB02</t>
  </si>
  <si>
    <t>Neotigason Capsule 10Mg</t>
  </si>
  <si>
    <t>D06AX01</t>
  </si>
  <si>
    <t>Fusidinezuur Cf Creme 20Mg/G</t>
  </si>
  <si>
    <t>Fucidin Leo Zalf 20Mg/G</t>
  </si>
  <si>
    <t>D06AX09</t>
  </si>
  <si>
    <t>Bactroban Hydrofiele Zalf 20Mg/G</t>
  </si>
  <si>
    <t>Glaxosmithkline B.V.</t>
  </si>
  <si>
    <t>D06BA01</t>
  </si>
  <si>
    <t>Zilversulfadiazine Cf Creme 10Mg/G</t>
  </si>
  <si>
    <t>D06BB03</t>
  </si>
  <si>
    <t>Zovirax Koortslip Creme 50Mg/G</t>
  </si>
  <si>
    <t>Haleon Netherlands Bv</t>
  </si>
  <si>
    <t>D06BB10</t>
  </si>
  <si>
    <t>Aldara Creme 50Mg/G In Sachet</t>
  </si>
  <si>
    <t>D06BX01</t>
  </si>
  <si>
    <t>Metrosa Gel 7,5Mg/G</t>
  </si>
  <si>
    <t>D07AA02</t>
  </si>
  <si>
    <t>Hydrocortison Fagron Fna Creme 10Mg/G</t>
  </si>
  <si>
    <t>D07AB02</t>
  </si>
  <si>
    <t>Locoid Vetcreme 1Mg/G</t>
  </si>
  <si>
    <t>Locoid Scalp Lotion 1Mg/Ml</t>
  </si>
  <si>
    <t>D07AB09</t>
  </si>
  <si>
    <t>Triamcinolonacetonide Mylan Fna Creme 1Mg/G</t>
  </si>
  <si>
    <t>D07AC01</t>
  </si>
  <si>
    <t>Diprosone Creme 0,5Mg/G</t>
  </si>
  <si>
    <t>Betnelan Vloeistof Voor Cutaan Gebruik 1Mg/G</t>
  </si>
  <si>
    <t>Betamethason Teva Zalf 1Mg/G</t>
  </si>
  <si>
    <t>D07AC03</t>
  </si>
  <si>
    <t>Topicorte O/W Emulsie 2,5Mg/G</t>
  </si>
  <si>
    <t>D07AC13</t>
  </si>
  <si>
    <t>Mometasonfuroaat Glenmark Zalf 1Mg/G</t>
  </si>
  <si>
    <t>Mometason Furoaat Vet Mylan Zalf 1Mg/G</t>
  </si>
  <si>
    <t>D07AC17</t>
  </si>
  <si>
    <t>Cutivate Hydrofobe Zalf 0,05Mg/G</t>
  </si>
  <si>
    <t>D07AD01</t>
  </si>
  <si>
    <t>Dermovate Hydrofobe Zalf 0,05%</t>
  </si>
  <si>
    <t>Clobetasolpropionaat Teva Creme 0,5Mg/G</t>
  </si>
  <si>
    <t>D07XC01</t>
  </si>
  <si>
    <t>Diprosalic Zalf</t>
  </si>
  <si>
    <t>D08AC02</t>
  </si>
  <si>
    <t>Hibiscrub Oplossing Voor Cutaan Gebruik 40Mg/Ml</t>
  </si>
  <si>
    <t>Molnlycke Health Care Bv</t>
  </si>
  <si>
    <t>Hibiscrub Oplossing V Cutaan Gebr 40Mg/Ml Taf/Wand</t>
  </si>
  <si>
    <t>D08AC52</t>
  </si>
  <si>
    <t>Hibicet Verdunning Opl Cutaan Flacon 15Ml</t>
  </si>
  <si>
    <t>D08AG02</t>
  </si>
  <si>
    <t>Betadine Zalf 10%</t>
  </si>
  <si>
    <t>Betadine Scrub Zeepoplossing 75Mg/Ml</t>
  </si>
  <si>
    <t>Betadine Oplossing Lotion 100Mg/Ml</t>
  </si>
  <si>
    <t>D10AD03</t>
  </si>
  <si>
    <t>Differin Gel 1Mg/G</t>
  </si>
  <si>
    <t>D10AF02</t>
  </si>
  <si>
    <t>Inderm Applicatievloeistof 1%</t>
  </si>
  <si>
    <t>D10BA01</t>
  </si>
  <si>
    <t>Isotretinoine Mylan Capsule 10Mg</t>
  </si>
  <si>
    <t>D11AC06</t>
  </si>
  <si>
    <t>Betadine Shampoo</t>
  </si>
  <si>
    <t>D11AF</t>
  </si>
  <si>
    <t>Zilvernitraatstift/Helsesteenstift Mainit 95% Disp</t>
  </si>
  <si>
    <t>Mainit Bv</t>
  </si>
  <si>
    <t>D11AH02</t>
  </si>
  <si>
    <t>Elidel Creme 10Mg/G</t>
  </si>
  <si>
    <t>D11AH08</t>
  </si>
  <si>
    <t>Cibinqo Tablet Filmomhuld 50Mg</t>
  </si>
  <si>
    <t>Cibinqo Tablet Filmomhuld 200Mg</t>
  </si>
  <si>
    <t>Cibinqo Tablet Filmomhuld 100Mg</t>
  </si>
  <si>
    <t>D11AX22</t>
  </si>
  <si>
    <t>Soolantra Creme 10Mg/G</t>
  </si>
  <si>
    <t>G01AF01</t>
  </si>
  <si>
    <t>Flagyl Ovule 500Mg</t>
  </si>
  <si>
    <t>G01AF02</t>
  </si>
  <si>
    <t>Canesten Gyno Vaginaalcreme 10Mg/G + 6 Applicators</t>
  </si>
  <si>
    <t>Canesten Gyno 3 Vaginaaltablet 200Mg + Applicator</t>
  </si>
  <si>
    <t>Canesten Gyno 1 Vaginaaltablet 500Mg + Applicator</t>
  </si>
  <si>
    <t>G02AB01</t>
  </si>
  <si>
    <t>Methergin Injvlst 0,2Mg/Ml Ampul 1Ml</t>
  </si>
  <si>
    <t>Essential Pharma Ltd</t>
  </si>
  <si>
    <t>G02AD02</t>
  </si>
  <si>
    <t>Prostin E2 Vaginale Gel 2Mg In Wwsp 3G</t>
  </si>
  <si>
    <t>Prostin E2 Vaginale Gel 1Mg In Wwsp 3G</t>
  </si>
  <si>
    <t>G02AD05</t>
  </si>
  <si>
    <t>Nalador 500 Infusiepoeder Flacon 500Mcg</t>
  </si>
  <si>
    <t>G02AD06</t>
  </si>
  <si>
    <t>Angusta Tablet 25Mcg</t>
  </si>
  <si>
    <t>G02BA02</t>
  </si>
  <si>
    <t>T-Safe Cu 380 Iud Koperspiraal 36Mm</t>
  </si>
  <si>
    <t>Titus Health Care Bv</t>
  </si>
  <si>
    <t>G02BA03</t>
  </si>
  <si>
    <t>Mirena I.U.D.</t>
  </si>
  <si>
    <t>Kyleena I.U.D.</t>
  </si>
  <si>
    <t>G02CB01</t>
  </si>
  <si>
    <t>Parlodel Tablet 2,5Mg</t>
  </si>
  <si>
    <t>G02CB03</t>
  </si>
  <si>
    <t>Dostinex Tablet 0,5Mg</t>
  </si>
  <si>
    <t>G03AA07</t>
  </si>
  <si>
    <t>Levonorgestrel/Ethinylestr Foc Tab Omh 0,15/0,03Mg</t>
  </si>
  <si>
    <t>Levonorgestrel/Ethinylestr Aur T Om 0,15Mg/0,030Mg</t>
  </si>
  <si>
    <t>G03AC06</t>
  </si>
  <si>
    <t>Depo Provera  150 Injsusp 150Mg/Ml Wwsp 1Ml</t>
  </si>
  <si>
    <t>G03AC08</t>
  </si>
  <si>
    <t>Implanon Nxt Implantaat In Applicator 68Mg</t>
  </si>
  <si>
    <t>G03AD01</t>
  </si>
  <si>
    <t>Isteranda Tablet 1,5Mg</t>
  </si>
  <si>
    <t>G03BA03</t>
  </si>
  <si>
    <t>Nebido Injvlst 250Mg/Ml Flacon 4Ml</t>
  </si>
  <si>
    <t>Androgel Gel 16,2Mg/G In Doseerpomp</t>
  </si>
  <si>
    <t>Besins Healthcare Netherlands Bv</t>
  </si>
  <si>
    <t>G03CA03</t>
  </si>
  <si>
    <t>Vagifem Vaginaaltablet 10Mcg</t>
  </si>
  <si>
    <t>Systen  75 Pleister Mga  75Mcg/24Uur</t>
  </si>
  <si>
    <t>Theramex Netherlands B.V.</t>
  </si>
  <si>
    <t>Systen  50 Pleister Mga  50Mcg/24Uur</t>
  </si>
  <si>
    <t>Progynova Dragee 2Mg</t>
  </si>
  <si>
    <t>Oestrogel Gel Transderm 0,6Mg/G(0,75Mg/Do) In Pomp</t>
  </si>
  <si>
    <t>Estradiol Sandoz Pleister Transderm 100Mcg/24Uur</t>
  </si>
  <si>
    <t>Estradiol Sandoz Pleister Transderm  50Mcg/24Uur</t>
  </si>
  <si>
    <t>G03CA04</t>
  </si>
  <si>
    <t>Synapause E3 Vaginaalcreme 1Mg/G + Applicator</t>
  </si>
  <si>
    <t>Synapause E3 Tablet 2Mg</t>
  </si>
  <si>
    <t>Synapause E3 Ovule 0,5Mg</t>
  </si>
  <si>
    <t>G03CX01</t>
  </si>
  <si>
    <t>Tibolon Mylan Tablet 2,5Mg</t>
  </si>
  <si>
    <t>G03DA04</t>
  </si>
  <si>
    <t>Utrogestan Capsule 100Mg</t>
  </si>
  <si>
    <t>Prolutex Injvlst 25Mg/1,112Ml (22,48Mg/Ml) Flacon</t>
  </si>
  <si>
    <t>Goodlife Fertiliteit B.V.</t>
  </si>
  <si>
    <t>G03DC02</t>
  </si>
  <si>
    <t>Primolut N Tablet 5Mg</t>
  </si>
  <si>
    <t>G03DC03</t>
  </si>
  <si>
    <t>Orgametril Tablet 5Mg</t>
  </si>
  <si>
    <t>G03GA01</t>
  </si>
  <si>
    <t>Gonasi Injpdr Fl 5000Ie + Solv 1Ml Wwsp</t>
  </si>
  <si>
    <t>G03GA02</t>
  </si>
  <si>
    <t>Meriofert Injpdr Fl 900Ie + Solv 2Ml Wwsp</t>
  </si>
  <si>
    <t>G03GA05</t>
  </si>
  <si>
    <t>Gonal F 300 Injvlst 600Ie/Ml Pen 0,5Ml</t>
  </si>
  <si>
    <t>Merck Bv</t>
  </si>
  <si>
    <t>Gonal F 900 Injvlst 600Ie/Ml Pen 1,5Ml</t>
  </si>
  <si>
    <t>Gonal F 450 Injvlst 600Ie/Ml Pen 0,75Ml</t>
  </si>
  <si>
    <t>Gonal F 300 Injvlst 625Ie/Ml Pen 0,48Ml</t>
  </si>
  <si>
    <t>G03GA06</t>
  </si>
  <si>
    <t>Puregon 900 Injvlst 833Ie/Ml Patroon 1,08Ml</t>
  </si>
  <si>
    <t>G03GA08</t>
  </si>
  <si>
    <t>Ovitrelle 250 Injvlst 500Mcg/Ml Pen 0,5Ml</t>
  </si>
  <si>
    <t>G03GB02</t>
  </si>
  <si>
    <t>Clomifeencitraat Cf Tablet 50Mg</t>
  </si>
  <si>
    <t>G03HA01</t>
  </si>
  <si>
    <t>Cyproteronacetaat Pch Tablet 50Mg</t>
  </si>
  <si>
    <t>G03XB01</t>
  </si>
  <si>
    <t>Mifegyne Tablet 200Mg</t>
  </si>
  <si>
    <t>G04BD04</t>
  </si>
  <si>
    <t>Vesolox Opl V Intravesicaal Gebr 1Mg/Ml Wwsp 10Ml</t>
  </si>
  <si>
    <t>Mediq Nederland B.V.</t>
  </si>
  <si>
    <t>Oxybutynine Hcl Teva Tablet 5Mg</t>
  </si>
  <si>
    <t>Oxybutynine Hcl Mylan Tablet 5Mg</t>
  </si>
  <si>
    <t>Kentera Pleister Transdermaal 3,9Mg/24Uur</t>
  </si>
  <si>
    <t>Dridase Stroop 1Mg/Ml</t>
  </si>
  <si>
    <t>Pharmaand Gmbh</t>
  </si>
  <si>
    <t>G04BD07</t>
  </si>
  <si>
    <t>Tolterodinetartraat Teva Retard Capsule Mva 4Mg</t>
  </si>
  <si>
    <t>Tolterodinetartraat Sandoz Retard Capsule Mva 4Mg</t>
  </si>
  <si>
    <t>Tolterodinetartraat Accord Tablet Filmomhuld 1Mg</t>
  </si>
  <si>
    <t>G04BD08</t>
  </si>
  <si>
    <t>Vesicare Tablet Filmomhuld  5Mg</t>
  </si>
  <si>
    <t>Solifenacinesuccinaat Aurobindo Tablet Filmomh 5Mg</t>
  </si>
  <si>
    <t>Solifenacinesuccinaat Aurobindo Tabl Filmomh 10Mg</t>
  </si>
  <si>
    <t>G04BD12</t>
  </si>
  <si>
    <t>Betmiga Tablet Mva 50Mg</t>
  </si>
  <si>
    <t>G04BE03</t>
  </si>
  <si>
    <t>Sildenafil Teva Tablet Filmomhuld  20Mg</t>
  </si>
  <si>
    <t>Sildenafil Cf Tablet Filmomhuld  20Mg</t>
  </si>
  <si>
    <t>G04BE08</t>
  </si>
  <si>
    <t>Cialis Tablet Filmomhuld 20Mg</t>
  </si>
  <si>
    <t>G04CA01</t>
  </si>
  <si>
    <t>Xatral Xr Tablet Mva 10Mg</t>
  </si>
  <si>
    <t>Alfuzosine Hcl Cf Tablet Mva 10Mg</t>
  </si>
  <si>
    <t>Alfuzosine Hcl Aurobindo Tablet Filmomhuld 2,5Mg</t>
  </si>
  <si>
    <t>G04CA02</t>
  </si>
  <si>
    <t>Tamsulosine Hcl Teva Retard Capsule Mga 0,4Mg</t>
  </si>
  <si>
    <t>Tamsulosine Hcl Sun Capsule Mga 0,4Mg</t>
  </si>
  <si>
    <t>G04CB01</t>
  </si>
  <si>
    <t>Finasteride Aurobindo Tablet Filmomhuld 5Mg</t>
  </si>
  <si>
    <t>G04CB02</t>
  </si>
  <si>
    <t>Dutasteride Aurobindo Capsule 0,5Mg</t>
  </si>
  <si>
    <t>Dutasteride Accord Capsule 0,5Mg</t>
  </si>
  <si>
    <t>Avodart Capsule 0,5Mg</t>
  </si>
  <si>
    <t>H01AA02</t>
  </si>
  <si>
    <t>Synacthen Injvlst 0,25Mg/Ml Ampul 1Ml</t>
  </si>
  <si>
    <t>H01AC01</t>
  </si>
  <si>
    <t>Omnitrope Surepal Injvlst 15Mg/Patroon 1,5Ml</t>
  </si>
  <si>
    <t>Omnitrope Surepal Injvlst 10Mg/Patroon 1,5Ml</t>
  </si>
  <si>
    <t>Omnitrope Surepal Injvlst  5Mg/Patroon 1,5Ml</t>
  </si>
  <si>
    <t>Norditropin Flexpro Injv 5Mg/1,5Ml (3,33Mg/Ml) Pen</t>
  </si>
  <si>
    <t>Norditropin Flexpro Injv 10Mg/1,5Ml (6,67Mg/Ml)Pen</t>
  </si>
  <si>
    <t>Genotropin Injpdr Patroon 5Mg + Cons+Solv 1Ml</t>
  </si>
  <si>
    <t>Genotropin Injpdr Patroon 12Mg + Cons+Solv 1Ml</t>
  </si>
  <si>
    <t>Genotropin Goquick Injpdr 12Mg+Cons+Sv 1Ml In Wwsp</t>
  </si>
  <si>
    <t>Genotropin Goquick Injpdr  5Mg+Cons+Sv 1Ml In Wwsp</t>
  </si>
  <si>
    <t>H01AC08</t>
  </si>
  <si>
    <t>Ngenla 60 Injvlst 50Mg/Ml Pen 1,2Ml</t>
  </si>
  <si>
    <t>Ngenla 24 Injvlst 20Mg/Ml Pen 1,2Ml</t>
  </si>
  <si>
    <t>H01BA02</t>
  </si>
  <si>
    <t>Octostim Injvlst 15Mcg/Ml Ampul 2Ml</t>
  </si>
  <si>
    <t>Minrin Tablet 0,1Mg</t>
  </si>
  <si>
    <t>Minrin Injvlst 4Mcg/Ml Ampul 1Ml (Iv/Im)</t>
  </si>
  <si>
    <t>Desmopressine Sandoz Neusspr 10Mcg/Do Flacon 50Do</t>
  </si>
  <si>
    <t>Desmopressine Acetaat Mylan Tablet 0,1Mg</t>
  </si>
  <si>
    <t>H01BA04</t>
  </si>
  <si>
    <t>Glypressin Injvlst 0,1 Mg/Ml Ampul 8,5Ml</t>
  </si>
  <si>
    <t>H01BB02</t>
  </si>
  <si>
    <t>Syntocinon Neusspray 4Ie/Do Flacon 50Do</t>
  </si>
  <si>
    <t>H01CA01</t>
  </si>
  <si>
    <t>Lutrelef Injectievloeistof 0,1Mg/Ml Ampul 1Ml</t>
  </si>
  <si>
    <t>H01CA02</t>
  </si>
  <si>
    <t>Synarel Neusspray 200Mcg/Dosis Flacon  80Do</t>
  </si>
  <si>
    <t>H01CB02</t>
  </si>
  <si>
    <t>Octreotide Sandoz Injvlst 0,5Mg/Ml Ampul 1Ml</t>
  </si>
  <si>
    <t>Octreotide Sandoz Injvlst 0,1Mg/Ml Ampul 1Ml</t>
  </si>
  <si>
    <t>H02AA02</t>
  </si>
  <si>
    <t>Florinef Tablet 0,1Mg</t>
  </si>
  <si>
    <t>Fludrace Tablet 62,5Mcg</t>
  </si>
  <si>
    <t>H02AB01</t>
  </si>
  <si>
    <t>Celestone Chronodose Injsusp Ampul 1Ml</t>
  </si>
  <si>
    <t>H02AB02</t>
  </si>
  <si>
    <t>Dexamethason Teva Tablet 4Mg</t>
  </si>
  <si>
    <t>Dexamethason Cf Tablet 0,5Mg</t>
  </si>
  <si>
    <t>Dexamethason Cf Injvlst 20Mg/Ml Ampul 1Ml</t>
  </si>
  <si>
    <t>Dexamethason Cf Injvlst  4Mg/Ml Ampul 1Ml</t>
  </si>
  <si>
    <t>H02AB04</t>
  </si>
  <si>
    <t>Solu Medrol Injpdr Fl 40Mg+1Ml Solv In Act-O-Vial</t>
  </si>
  <si>
    <t>Depo Medrol Injvlst 40Mg/Ml Flacon 5Ml</t>
  </si>
  <si>
    <t>Depo Medrol Injvlst 40Mg/Ml Flacon 1Ml</t>
  </si>
  <si>
    <t>H02AB06</t>
  </si>
  <si>
    <t>Prednisolonnatriumsuccinaat Cf Injpdr Flacon 25Mg</t>
  </si>
  <si>
    <t>Prednisolon Teva Tablet 20Mg</t>
  </si>
  <si>
    <t>Prednisolon Teva Tablet  5Mg</t>
  </si>
  <si>
    <t>Prednisolon Sandoz Tablet 20Mg</t>
  </si>
  <si>
    <t>Prednisolon Cf Tablet 5Mg</t>
  </si>
  <si>
    <t>Prednisolon Al Tablet 5Mg</t>
  </si>
  <si>
    <t>Diadreson-F Aquosum Injpdr Flacon 25Mg</t>
  </si>
  <si>
    <t>H02AB08</t>
  </si>
  <si>
    <t>Kenacort A 10 Injectiesuspensie 10Mg/Ml Flacon 5Ml</t>
  </si>
  <si>
    <t>H02AB09</t>
  </si>
  <si>
    <t>Solu Cortef Injpdr 100Mg + 2Ml Solv In Act O Vial</t>
  </si>
  <si>
    <t>Solu Cortef Injectiepoeder Flacon 100Mg</t>
  </si>
  <si>
    <t>Hydrocortison Teva Tablet Filmomhuld 5Mg</t>
  </si>
  <si>
    <t>Acecort Tablet Filmomhuld 5Mg</t>
  </si>
  <si>
    <t>Acecort Tablet Filmomhuld 1Mg</t>
  </si>
  <si>
    <t>H02BX01</t>
  </si>
  <si>
    <t>Depo Medrol + Lidocaine Inj 40/10Mg/Ml Flacon 1Ml</t>
  </si>
  <si>
    <t>H03AA01</t>
  </si>
  <si>
    <t>Tirosint Capsule 100Mcg</t>
  </si>
  <si>
    <t>Goodlife Endocrinologie B.V.</t>
  </si>
  <si>
    <t>Thyrofix Tablet 100Mcg</t>
  </si>
  <si>
    <t>Thyrax Tablet 0,025Mg</t>
  </si>
  <si>
    <t>Thyrax Duotab Tablet 0,025Mg</t>
  </si>
  <si>
    <t>Levothyroxinenatrium Teva Tablet 150Mcg</t>
  </si>
  <si>
    <t>Levothyroxinenatrium Teva Tablet 100Mcg</t>
  </si>
  <si>
    <t>Levothyroxinenatrium Teva Tablet  25Mcg</t>
  </si>
  <si>
    <t>Euthyrox Tablet 125Mcg</t>
  </si>
  <si>
    <t>Euthyrox Tablet  88Mcg</t>
  </si>
  <si>
    <t>Euthyrox Tablet  25Mcg</t>
  </si>
  <si>
    <t>Eltroxin  50 Tablet 50Mcg</t>
  </si>
  <si>
    <t>H03AA02</t>
  </si>
  <si>
    <t>Cytomel Tablet  5Mcg</t>
  </si>
  <si>
    <t>H03BA02</t>
  </si>
  <si>
    <t>Propylthiouracil Aurobindo Tablet 50Mg</t>
  </si>
  <si>
    <t>H03BB02</t>
  </si>
  <si>
    <t>Strumazol Tablet 30Mg</t>
  </si>
  <si>
    <t>Strumazol Tablet 10Mg</t>
  </si>
  <si>
    <t>H04AA01</t>
  </si>
  <si>
    <t>Glucagen Hypokit Injpdr Fl 1Mg Solv Wwsp 1Ml</t>
  </si>
  <si>
    <t>Baqsimi Neuspoeder 3Mg</t>
  </si>
  <si>
    <t>H05BX01</t>
  </si>
  <si>
    <t>Cinacalcet Will Pharma Tablet Filmomhuld 30Mg</t>
  </si>
  <si>
    <t>Will-Pharma Bv</t>
  </si>
  <si>
    <t>Cinacalcet Teva Tablet Filmomhuld 30Mg</t>
  </si>
  <si>
    <t>Cinacalcet Cf Tablet Filmomhuld 30Mg</t>
  </si>
  <si>
    <t>Cinacalcet Amarox Tablet Filmomhuld 30Mg</t>
  </si>
  <si>
    <t>All-Gen Pharmaceuticals And Generics</t>
  </si>
  <si>
    <t>J01AA02</t>
  </si>
  <si>
    <t>Doxycycline Addimed Injvlst 20Mg/Ml Ampul 5Ml</t>
  </si>
  <si>
    <t>Addimed Pharma B.V.</t>
  </si>
  <si>
    <t>Vibramycin Sf Injvlst 20Mg/Ml Ampul 5Ml (Iv)</t>
  </si>
  <si>
    <t>Doxycycline Ria Disper Tablet 100Mg</t>
  </si>
  <si>
    <t>Doxycycline Prolepha Disper Tablet 100Mg</t>
  </si>
  <si>
    <t>J01AA07</t>
  </si>
  <si>
    <t>Tetracycline Hcl Cf Capsule 250Mg</t>
  </si>
  <si>
    <t>J01AA08</t>
  </si>
  <si>
    <t>Minocycline Aurobindo Tablet 100Mg</t>
  </si>
  <si>
    <t>Minocycline Aurobindo Tablet  50Mg</t>
  </si>
  <si>
    <t>J01AA12</t>
  </si>
  <si>
    <t>Tygacil Infpdr Flacon 50Mg</t>
  </si>
  <si>
    <t>J01CA04</t>
  </si>
  <si>
    <t>Amoxicilline Teva Forte Pdr V Susp 250Mg/5Ml</t>
  </si>
  <si>
    <t>Amoxicilline Mylan Capsule 500Mg</t>
  </si>
  <si>
    <t>Amoxicilline Disper Aurobindo Tablet 500Mg</t>
  </si>
  <si>
    <t>Amoxicilline Disper Aurobindo Tablet 375Mg</t>
  </si>
  <si>
    <t>Amoxicilline Disp Teva Tablet 500Mg</t>
  </si>
  <si>
    <t>Amoxicilline Cf Injectiepoeder Flacon 1000Mg</t>
  </si>
  <si>
    <t>Amoxicilline Cf Injectiepoeder Flacon  500Mg</t>
  </si>
  <si>
    <t>Amoxicilline Cf Injectiepoeder Flacon  250Mg</t>
  </si>
  <si>
    <t>J01CE05</t>
  </si>
  <si>
    <t>Broxil Poeder Voor Suspensie 125Mg/5Ml</t>
  </si>
  <si>
    <t>J01CE08</t>
  </si>
  <si>
    <t>Extencin Injpdr Flacon 1,2Me + Solv 5Ml</t>
  </si>
  <si>
    <t>J01CF05</t>
  </si>
  <si>
    <t>Floxapen Injectiepoeder Flacon  250Mg</t>
  </si>
  <si>
    <t>Flucloxacilline Mylan Capsule 500Mg</t>
  </si>
  <si>
    <t>Flucloxacilline Fres Kabi Injpdr Flacon 2000Mg</t>
  </si>
  <si>
    <t>Flucloxacilline Fres Kabi Injpdr Flacon 1000Mg</t>
  </si>
  <si>
    <t>Flucloxacilline Cf Injectiepoeder Flacon 1000Mg</t>
  </si>
  <si>
    <t>Flucloxacilline Aurobindo Injpdr Flacon 2000Mg</t>
  </si>
  <si>
    <t>Flucloxacilline Auro Capsule 500Mg</t>
  </si>
  <si>
    <t>Floxapen Poeder Voor Suspensie 125Mg/5Ml</t>
  </si>
  <si>
    <t>Floxapen Injectiepoeder Flacon 1000Mg</t>
  </si>
  <si>
    <t>Floxapen Injectiepoeder Flacon  500Mg</t>
  </si>
  <si>
    <t>J01CR02</t>
  </si>
  <si>
    <t>Amoxi/Clav Sandoz Pdr V Susp 250/62,5Mg/5Ml</t>
  </si>
  <si>
    <t>Amoxi/Clav Sandoz Injpdr Flacon 1000/200Mg</t>
  </si>
  <si>
    <t>Amoxi/Clav Sandoz Injpdr Flacon  500/ 50Mg</t>
  </si>
  <si>
    <t>Amoxi/Clav Pch Injpdr Flacon 1000/200Mg</t>
  </si>
  <si>
    <t>Amoxi/Clav Pch Injpdr Flacon 1000/100Mg</t>
  </si>
  <si>
    <t>Amoxi/Clav Aurobindo Tablet Omhuld 875/125Mg</t>
  </si>
  <si>
    <t>Amoxi/Clav Aurobindo Tablet Omhuld 500/125Mg</t>
  </si>
  <si>
    <t>J01CR05</t>
  </si>
  <si>
    <t>Piperacilline/Tazobact Kabi Injpdr Flac 4000/500Mg</t>
  </si>
  <si>
    <t>J01DB01</t>
  </si>
  <si>
    <t>Keforal Tablet 500Mg</t>
  </si>
  <si>
    <t>J01DB04</t>
  </si>
  <si>
    <t>Cefazoline Mylan Injectiepoeder Flac 1000Mg</t>
  </si>
  <si>
    <t>J01DC02</t>
  </si>
  <si>
    <t>Zinnat Granulaat Voor Suspensie 25Mg/Ml</t>
  </si>
  <si>
    <t>Cefuroxim Hikma Inj/Infusiepoeder Flacon 750Mg</t>
  </si>
  <si>
    <t>Cefuroxim Hikma Inj/Infusiepoeder Flacon 1500Mg</t>
  </si>
  <si>
    <t>J01DD02</t>
  </si>
  <si>
    <t>Ceftazidim Fresenius Kabi Injpdr Flacon 2000Mg</t>
  </si>
  <si>
    <t>Ceftazidim Fresenius Kabi Injpdr Flacon 1000Mg</t>
  </si>
  <si>
    <t>Ceftazidim Fresenius Kabi Injpdr Flacon  500Mg</t>
  </si>
  <si>
    <t>J01DD04</t>
  </si>
  <si>
    <t>Ceftriaxon Hikma Injpdr Flacon 1000Mg</t>
  </si>
  <si>
    <t>Ceftriaxon Hikma Infpdr Flacon 2000Mg</t>
  </si>
  <si>
    <t>J01DD52</t>
  </si>
  <si>
    <t>Zavicefta Infpdr Flacon 2000/500Mg</t>
  </si>
  <si>
    <t>J01DF51</t>
  </si>
  <si>
    <t>Emblaveo Infusiepoeder Flacon 1500/500Mg</t>
  </si>
  <si>
    <t>J01DH51</t>
  </si>
  <si>
    <t>Imipenem/Cilastatine Fres Kabi Infpdr Fl 500/500Mg</t>
  </si>
  <si>
    <t>J01DI02</t>
  </si>
  <si>
    <t>Zinforo Infpdr Flacon 600Mg</t>
  </si>
  <si>
    <t>J01EA01</t>
  </si>
  <si>
    <t>Trimethoprim Cf Tablet 300Mg</t>
  </si>
  <si>
    <t>Trimethoprim Cf Tablet 100Mg</t>
  </si>
  <si>
    <t>J01EE01</t>
  </si>
  <si>
    <t>Cotrimoxazol Cf Tablet 480Mg</t>
  </si>
  <si>
    <t>Cotrimoxazol Teva Suspensie 240Mg/5Ml</t>
  </si>
  <si>
    <t>Cotrimoxazol Forte Cf Tablet 960Mg</t>
  </si>
  <si>
    <t>Bactrimel Infusievloeistof Conc Ampul 5Ml</t>
  </si>
  <si>
    <t>Eumedica Pharmaceuticals Gmbh</t>
  </si>
  <si>
    <t>J01FA01</t>
  </si>
  <si>
    <t>Erythrocine-Es Kersen Gran V Susp 250Mg/5Ml</t>
  </si>
  <si>
    <t>Amdipharm Limited</t>
  </si>
  <si>
    <t>Erythrocine-Es Kersen Gran V Susp 125Mg/5Ml</t>
  </si>
  <si>
    <t>J01FA09</t>
  </si>
  <si>
    <t>Claritromycine Sandoz Gran V Suspensie 125Mg/5Ml</t>
  </si>
  <si>
    <t>Claritromycine Aurobindo Tablet Filmomhuld 250Mg</t>
  </si>
  <si>
    <t>J01FA10</t>
  </si>
  <si>
    <t>Azitromycine Teva Poeder Voor Suspensie 200Mg/5Ml</t>
  </si>
  <si>
    <t>Azitromycine Sandoz Tablet Omhuld 500Mg</t>
  </si>
  <si>
    <t>Azitromycine Sandoz Tablet Omhuld 250Mg</t>
  </si>
  <si>
    <t>Azitromycine Sandoz Poeder V Suspensie 200Mg/5Ml</t>
  </si>
  <si>
    <t>Azitromycine Aurobindo Tablet Omhuld 500Mg</t>
  </si>
  <si>
    <t>J01FF01</t>
  </si>
  <si>
    <t>Sobelin Granulaat Voor Suspensie 15Mg/Ml</t>
  </si>
  <si>
    <t>Clindamycine Teva Capsule 300Mg</t>
  </si>
  <si>
    <t>Clindamycine Sandoz Capsule 300Mg</t>
  </si>
  <si>
    <t>Clindamycine Sandoz Capsule 150Mg</t>
  </si>
  <si>
    <t>Clindamycine Kabi Injvlst 150Mg/Ml Ampul 4Ml</t>
  </si>
  <si>
    <t>Clindamycine Double-E Pharma Capsule 300Mg</t>
  </si>
  <si>
    <t>Clindamycine Addedpharma Infvlst 12Mg/Ml Zak 50Ml</t>
  </si>
  <si>
    <t>J01GB01</t>
  </si>
  <si>
    <t>Tobramycine Sun Verneveloplossing 60Mg/Ml Amp 5Ml</t>
  </si>
  <si>
    <t>Tobramycine Cf Injvlst 40Mg/Ml Ampul 2Ml</t>
  </si>
  <si>
    <t>J01GB03</t>
  </si>
  <si>
    <t>Gentamicine Cf Injvlst 40Mg/Ml Ampul   2Ml</t>
  </si>
  <si>
    <t>Gentamicine Cf Injvlst 10Mg/Ml Ampul   2Ml</t>
  </si>
  <si>
    <t>J01GB06</t>
  </si>
  <si>
    <t>Amikacine Hospira Injvlst 250Mg/Ml Fl 2Ml</t>
  </si>
  <si>
    <t>J01MA01</t>
  </si>
  <si>
    <t>Ofloxacine Pch Tablet Filmomhuld 400Mg</t>
  </si>
  <si>
    <t>J01MA02</t>
  </si>
  <si>
    <t>Ciproxin Suspensie 100Mg/Ml</t>
  </si>
  <si>
    <t>Ciprofloxacine Viatris Tablet 250Mg</t>
  </si>
  <si>
    <t>Ciprofloxacine Kabi Infvlst 2Mg/Ml Flacon 100Ml</t>
  </si>
  <si>
    <t>Ciprofloxacine Cf Tablet 500Mg</t>
  </si>
  <si>
    <t>Ciprofloxacine Aurobindo Tablet Filmomhuld 500Mg</t>
  </si>
  <si>
    <t>Ciprofloxacine Accord Tablet 500Mg</t>
  </si>
  <si>
    <t>Ciprofloxacine Accord Tablet 250Mg</t>
  </si>
  <si>
    <t>J01MA12</t>
  </si>
  <si>
    <t>Levofloxacine Fres Kabi Infvlst 5Mg/Ml Flac 100Ml</t>
  </si>
  <si>
    <t>J01MA14</t>
  </si>
  <si>
    <t>Moxifloxacine Sandoz Tablet Filmomhuld 400Mg</t>
  </si>
  <si>
    <t>Moxifloxacine Fres Kabi Infvlst 1,6Mg/Ml Fl 250Ml</t>
  </si>
  <si>
    <t>Moxifloxacine Aurobindo Tablet Filmomhuld 400Mg</t>
  </si>
  <si>
    <t>J01XA01</t>
  </si>
  <si>
    <t>Vancomycine Hikma Infusiepoeder Flacon 500Mg</t>
  </si>
  <si>
    <t>Vancomycine Hikma Infusiepoeder Flacon 1000Mg</t>
  </si>
  <si>
    <t>Vancomycine Aurobindo Infusiepoeder Flacon  500Mg</t>
  </si>
  <si>
    <t>J01XA02</t>
  </si>
  <si>
    <t>Teicoplanine Hikma Inj/Infusiepoeder Flacon 200Mg</t>
  </si>
  <si>
    <t>J01XE01</t>
  </si>
  <si>
    <t>Nitrofurantoine Mc Aurobindo Capsule  50Mg</t>
  </si>
  <si>
    <t>Furabid Capsule Mga 100Mg</t>
  </si>
  <si>
    <t>Mercury Pharma Group</t>
  </si>
  <si>
    <t>J01XX01</t>
  </si>
  <si>
    <t>Monuril Granulaat 3000Mg/8G In Sachet</t>
  </si>
  <si>
    <t>Zambon Nederland Bv</t>
  </si>
  <si>
    <t>J01XX08</t>
  </si>
  <si>
    <t>Linezolid Teva Tablet Filmomhuld 600Mg</t>
  </si>
  <si>
    <t>Linezolid Sandoz Tablet Filmomhuld 600Mg</t>
  </si>
  <si>
    <t>Linezolid Accord Tablet Filmomhuld 600Mg</t>
  </si>
  <si>
    <t>J01XX09</t>
  </si>
  <si>
    <t>Daptomycine Hikma Inj/Infpdr Flacon 500Mg</t>
  </si>
  <si>
    <t>J02AB02</t>
  </si>
  <si>
    <t>Ketoconazole Hra Tablet 200Mg</t>
  </si>
  <si>
    <t>Hra Pharma Benelux</t>
  </si>
  <si>
    <t>J02AC01</t>
  </si>
  <si>
    <t>Fluconazol Teva Capsule 200Mg</t>
  </si>
  <si>
    <t>Fluconazol Teva Capsule  50Mg</t>
  </si>
  <si>
    <t>Fluconazol Fres Kabi Infvlst 2Mg/Ml Flacon 200Ml</t>
  </si>
  <si>
    <t>Fluconazol Fres Kabi Infvlst 2Mg/Ml Flacon  50Ml</t>
  </si>
  <si>
    <t>Diflucan Poeder Voor Suspensie 10Mg/Ml</t>
  </si>
  <si>
    <t>J02AC02</t>
  </si>
  <si>
    <t>Trisporal Os Drank 10Mg/Ml</t>
  </si>
  <si>
    <t>Itraconazol Aurobindo Capsule 100Mg</t>
  </si>
  <si>
    <t>J02AC03</t>
  </si>
  <si>
    <t>Voriconazol Teva Tablet Filmomhuld  50Mg</t>
  </si>
  <si>
    <t>Voriconazol Sandoz Tablet Filmomhuld 200Mg</t>
  </si>
  <si>
    <t>Vfend Poeder Voor Suspensie 40Mg/Ml</t>
  </si>
  <si>
    <t>J02AC04</t>
  </si>
  <si>
    <t>Posaconazol Accord Infvlst Conc 18Mg/Ml Fl 16,7Ml</t>
  </si>
  <si>
    <t>Posaconazol Glenmark Suspensie 40Mg/Ml</t>
  </si>
  <si>
    <t>Posaconazol Fresenius Kabi Tablet Msr 100Mg</t>
  </si>
  <si>
    <t>J02AC05</t>
  </si>
  <si>
    <t>Cresemba Infusiepoeder Flacon 200Mg</t>
  </si>
  <si>
    <t>Cresemba Capsule 100Mg</t>
  </si>
  <si>
    <t>J02AX05</t>
  </si>
  <si>
    <t>Micafungine Mylan Infusiepoeder Flacon 50Mg</t>
  </si>
  <si>
    <t>Micafungine Mylan Infusiepoeder Flacon 100Mg</t>
  </si>
  <si>
    <t>Micafungine Hikma Infusiepoeder Flacon 50Mg</t>
  </si>
  <si>
    <t>Micafungine Hikma Infusiepoeder Flacon 100Mg</t>
  </si>
  <si>
    <t>J02AX06</t>
  </si>
  <si>
    <t>Ecalta Infpdr Flacon 100Mg</t>
  </si>
  <si>
    <t>J04AB02</t>
  </si>
  <si>
    <t>Rifampicine Sandoz Capsule 300Mg</t>
  </si>
  <si>
    <t>Rifampicine Sandoz Capsule 150Mg</t>
  </si>
  <si>
    <t>Rifadin Suspensie 20Mg/Ml (2%)</t>
  </si>
  <si>
    <t>Rifadin Infusiepoeder Flacon 600Mg + Solvens 10Ml</t>
  </si>
  <si>
    <t>Rifadin Capsule 300Mg</t>
  </si>
  <si>
    <t>J04AB04</t>
  </si>
  <si>
    <t>Mycobutin Capsule 150Mg</t>
  </si>
  <si>
    <t>J04AK01</t>
  </si>
  <si>
    <t>Pyrazinamide Cf Tablet 500Mg</t>
  </si>
  <si>
    <t>J04AK02</t>
  </si>
  <si>
    <t>Myambutol Tablet 400Mg</t>
  </si>
  <si>
    <t>J05AB01</t>
  </si>
  <si>
    <t>Zovirax Suspensie 40Mg/Ml</t>
  </si>
  <si>
    <t>Aciclovir Hikma Infpdr Flacon 250Mg</t>
  </si>
  <si>
    <t>J05AB06</t>
  </si>
  <si>
    <t>Ganciclovir Sandoz Infpdr Flacon 500Mg</t>
  </si>
  <si>
    <t>J05AB11</t>
  </si>
  <si>
    <t>Zelitrex Tablet  250Mg</t>
  </si>
  <si>
    <t>Valaciclovir Sandoz Tablet 250Mg</t>
  </si>
  <si>
    <t>Valaciclovir Aurobindo Tablet Filmomhuld 500Mg</t>
  </si>
  <si>
    <t>J05AB14</t>
  </si>
  <si>
    <t>Valganciclovir Accord Tablet Filmomhuld 450Mg</t>
  </si>
  <si>
    <t>J05AE03</t>
  </si>
  <si>
    <t>Ritonavir Mylan Tablet Filmomhuld 100Mg</t>
  </si>
  <si>
    <t>Norvir Poeder Voor Suspensie 100Mg In Sachet</t>
  </si>
  <si>
    <t>J05AE08</t>
  </si>
  <si>
    <t>Atazanavir Mylan Capsule 300Mg</t>
  </si>
  <si>
    <t>Atazanavir Mylan Capsule 200Mg</t>
  </si>
  <si>
    <t>J05AE10</t>
  </si>
  <si>
    <t>Darunavir Amarox Tablet Filmomhuld 800Mg</t>
  </si>
  <si>
    <t>Darunavir Amarox Tablet Filmomhuld 600Mg</t>
  </si>
  <si>
    <t>J05AE30</t>
  </si>
  <si>
    <t>Paxlovid Tablet Filmomhuld 150 + 100Mg (20+10Tabl)</t>
  </si>
  <si>
    <t>J05AF01</t>
  </si>
  <si>
    <t>Retrovir Infvlst Conc 10Mg/Ml Flacon 20Ml</t>
  </si>
  <si>
    <t>Viiv Healthcare</t>
  </si>
  <si>
    <t>Retrovir Drank 10Mg/Ml + Wwsp 1Ml</t>
  </si>
  <si>
    <t>J05AF05</t>
  </si>
  <si>
    <t>Zeffix Tablet Filmomhuld 100Mg</t>
  </si>
  <si>
    <t>Lamivudine Aurobindo Tablet Filmomhuld 150Mg</t>
  </si>
  <si>
    <t>Epivir Drank 10Mg/Ml</t>
  </si>
  <si>
    <t>J05AF06</t>
  </si>
  <si>
    <t>Ziagen Tablet 300Mg</t>
  </si>
  <si>
    <t>J05AF07</t>
  </si>
  <si>
    <t>Tenofovirdisoproxil Aurobindo Tabl Filmomh 245Mg</t>
  </si>
  <si>
    <t>J05AF09</t>
  </si>
  <si>
    <t>Emtriva Capsule 200Mg</t>
  </si>
  <si>
    <t>Gilead Sciences Netherlands Bv</t>
  </si>
  <si>
    <t>J05AF10</t>
  </si>
  <si>
    <t>Baraclude Tablet Filmomhuld 0,5Mg</t>
  </si>
  <si>
    <t>Bristol-myers Squibb Bv</t>
  </si>
  <si>
    <t>J05AF13</t>
  </si>
  <si>
    <t>Vemlidy Tablet Filmomhuld 25Mg</t>
  </si>
  <si>
    <t>J05AG01</t>
  </si>
  <si>
    <t>Viramune Suspensie 10Mg/Ml</t>
  </si>
  <si>
    <t>Nevirapine Viatris Tablet Mva 400Mg</t>
  </si>
  <si>
    <t>J05AG04</t>
  </si>
  <si>
    <t>Intelence Tablet 200Mg</t>
  </si>
  <si>
    <t>J05AG05</t>
  </si>
  <si>
    <t>Rekambys Injsusp Mva 300Mg/Ml Flacon 3Ml + Toeb</t>
  </si>
  <si>
    <t>Edurant Tablet Filmomhuld 25Mg</t>
  </si>
  <si>
    <t>J05AG06</t>
  </si>
  <si>
    <t>Pifeltro Tablet Filmomhuld 100Mg</t>
  </si>
  <si>
    <t>J05AH02</t>
  </si>
  <si>
    <t>Tamiflu Capsule 30Mg</t>
  </si>
  <si>
    <t>Tamiflu Capsule 45Mg</t>
  </si>
  <si>
    <t>Tamiflu Poeder Voor Suspensie  6Mg/Ml</t>
  </si>
  <si>
    <t>Tamiflu Capsule 75Mg</t>
  </si>
  <si>
    <t>Ebilfumin Capsule 75Mg</t>
  </si>
  <si>
    <t>J05AJ01</t>
  </si>
  <si>
    <t>Isentress Tablet Filmomhuld 400Mg</t>
  </si>
  <si>
    <t>J05AJ03</t>
  </si>
  <si>
    <t>Tivicay Tablet Filmomhuld 50Mg</t>
  </si>
  <si>
    <t>J05AJ04</t>
  </si>
  <si>
    <t>Vocabria Injsusp Mva 200Mg/Ml Flacon 3Ml + Toeb</t>
  </si>
  <si>
    <t>J05AR01</t>
  </si>
  <si>
    <t>Combivir Tablet Omhuld</t>
  </si>
  <si>
    <t>J05AR02</t>
  </si>
  <si>
    <t>Abacavir/Lamivudine Teva Tabl Filmomh 600/300Mg</t>
  </si>
  <si>
    <t>J05AR03</t>
  </si>
  <si>
    <t>Emtricitabine/Tenofovirdis Mylan Tab Omh 200/245Mg</t>
  </si>
  <si>
    <t>J05AR04</t>
  </si>
  <si>
    <t>Abacavir/Lamivudine/Zidovud Myl T Fo 300/150/300Mg</t>
  </si>
  <si>
    <t>J05AR06</t>
  </si>
  <si>
    <t>Efavirenz/Emtric/Tenof Myl Tb Filmom 600/200/245Mg</t>
  </si>
  <si>
    <t>J05AR08</t>
  </si>
  <si>
    <t>Eviplera Tablet Filmomhuld</t>
  </si>
  <si>
    <t>J05AR09</t>
  </si>
  <si>
    <t>Stribild Tablet Filmomhuld</t>
  </si>
  <si>
    <t>J05AR10</t>
  </si>
  <si>
    <t>Kaletra Drank</t>
  </si>
  <si>
    <t>Lopinavir/Ritonavir Mylan Tablet Filmomh 200/50Mg</t>
  </si>
  <si>
    <t>J05AR13</t>
  </si>
  <si>
    <t>Triumeq Tablet Filmomhuld 50/600/300Mg</t>
  </si>
  <si>
    <t>J05AR14</t>
  </si>
  <si>
    <t>Rezolsta Tablet Filmomhuld 800/150Mg</t>
  </si>
  <si>
    <t>J05AR17</t>
  </si>
  <si>
    <t>Descovy Tablet Filmomhuld 200/25Mg</t>
  </si>
  <si>
    <t>Descovy Tablet Filmomhuld 200/10Mg</t>
  </si>
  <si>
    <t>J05AR20</t>
  </si>
  <si>
    <t>Biktarvy Tablet Filmomhuld 50/200/25Mg</t>
  </si>
  <si>
    <t>J05AR21</t>
  </si>
  <si>
    <t>Juluca Tablet Filmomhuld</t>
  </si>
  <si>
    <t>J05AR22</t>
  </si>
  <si>
    <t>Symtuza Tablet Filmomhuld</t>
  </si>
  <si>
    <t>J05AR25</t>
  </si>
  <si>
    <t>Dovato Tablet Filmomhuld</t>
  </si>
  <si>
    <t>J06BB01</t>
  </si>
  <si>
    <t>Rhophylac Injvlst 1000Ie (200Mcg)/2Ml Wwsp</t>
  </si>
  <si>
    <t>J06BB02</t>
  </si>
  <si>
    <t>Tetagam-P Injvlst 250Ie/Ml Wwsp 1Ml</t>
  </si>
  <si>
    <t>Csl Behring Bv</t>
  </si>
  <si>
    <t>J06BD01</t>
  </si>
  <si>
    <t>Synagis 100 Injvlst 100Mg/Ml Flacon 1Ml</t>
  </si>
  <si>
    <t>J07AG01</t>
  </si>
  <si>
    <t>Act Hib Injectiepoeder Flac 10Mcg +Solv 0,5Ml Wwsp</t>
  </si>
  <si>
    <t>J07AH08</t>
  </si>
  <si>
    <t>Nimenrix Injpdr Flacon + Solvens In Wwsp + Toebeh</t>
  </si>
  <si>
    <t>Menquadfi Injvlst Flacon 0,5Ml</t>
  </si>
  <si>
    <t>J07AH09</t>
  </si>
  <si>
    <t>Bexsero Injsusp Wwsp 0,5Ml + Toebeh</t>
  </si>
  <si>
    <t>Trumenba Injsusp Wwsp 0,5Ml</t>
  </si>
  <si>
    <t>J07AJ52</t>
  </si>
  <si>
    <t>Boostrix Injsusp Wwsp 0,5Ml</t>
  </si>
  <si>
    <t>J07AL01</t>
  </si>
  <si>
    <t>Pneumovax 23 Injvlst Wwsp 0,5Ml</t>
  </si>
  <si>
    <t>J07AL02</t>
  </si>
  <si>
    <t>Prevenar 20 Injsusp Wwsp 0,5Ml + Toebeh</t>
  </si>
  <si>
    <t>Prevenar 13 Injsusp Wwsp 0,5Ml</t>
  </si>
  <si>
    <t>J07AL52</t>
  </si>
  <si>
    <t>Synflorix Injsusp Wwsp 0,5Ml</t>
  </si>
  <si>
    <t>J07AM01</t>
  </si>
  <si>
    <t>Tetanus Vaccin Flacon  0,5Ml</t>
  </si>
  <si>
    <t>Bilthoven Biologicals Bv</t>
  </si>
  <si>
    <t>J07AP03</t>
  </si>
  <si>
    <t>Typhim Vi Wwsp 0,5Ml</t>
  </si>
  <si>
    <t>J07BA01</t>
  </si>
  <si>
    <t>Fsme Immun Junior Injectie Suspensie Wwsp 0,25Ml</t>
  </si>
  <si>
    <t>Fsme Immun Injectie Suspensie Wwsp 0,5Ml</t>
  </si>
  <si>
    <t>J07BA02</t>
  </si>
  <si>
    <t>Ixiaro Injsusp 12Au/Ml Wwsp 0,5Ml</t>
  </si>
  <si>
    <t>Valneva France Sas</t>
  </si>
  <si>
    <t>J07BC01</t>
  </si>
  <si>
    <t>Fendrix Injsusp 40Mcg/Ml Wwsp 0,5Ml</t>
  </si>
  <si>
    <t>Engerix-B Vaccin 20Mcg/Ml Wwsp 1Ml + Toeb</t>
  </si>
  <si>
    <t>Engerix-B Vaccin 20Mcg/Ml Wwsp 1Ml</t>
  </si>
  <si>
    <t>Engerix-B Junior Vaccin 20Mcg/Ml Wwsp 0,5Ml</t>
  </si>
  <si>
    <t>J07BC02</t>
  </si>
  <si>
    <t>Havrix Junior Injvlst 1440Skb-E/Ml Wwsp 0,5Ml</t>
  </si>
  <si>
    <t>Havrix Injvlst 1440Skb-E/Ml Wwsp 1Ml</t>
  </si>
  <si>
    <t>J07BC20</t>
  </si>
  <si>
    <t>Twinrix Adult Injsusp Wegwerpspuit 1Ml</t>
  </si>
  <si>
    <t>Ambirix Injsusp Wwsp 1Ml</t>
  </si>
  <si>
    <t>J07BD52</t>
  </si>
  <si>
    <t>Mmrvaxpro Injpdr Flacon + Solvens 0,5Ml</t>
  </si>
  <si>
    <t>J07BF03</t>
  </si>
  <si>
    <t>Poliomyelitisvaccin Flacon 0,5Ml</t>
  </si>
  <si>
    <t>J07BG01</t>
  </si>
  <si>
    <t>Verorab Injpdr Flacon + Solvens 0,5Ml</t>
  </si>
  <si>
    <t>Rabipur Injpdr Flacon + Solvens 1Ml In Wwsp</t>
  </si>
  <si>
    <t>J07BH01</t>
  </si>
  <si>
    <t>Rotarix Orale Suspensie Tube 1,5Ml</t>
  </si>
  <si>
    <t>J07BK01</t>
  </si>
  <si>
    <t>Provarivax Injpdr Flacon + Solv 0,5Ml</t>
  </si>
  <si>
    <t>J07BK03</t>
  </si>
  <si>
    <t>Shingrix Injpdr Flacon + Solv 0,5Ml</t>
  </si>
  <si>
    <t>J07BL01</t>
  </si>
  <si>
    <t>Stamaril Injpdr Flacon + Solv 0,5Ml</t>
  </si>
  <si>
    <t>J07BM02</t>
  </si>
  <si>
    <t>Cervarix Injsusp Wwsp 0,5Ml Met Injectienaald</t>
  </si>
  <si>
    <t>J07BM03</t>
  </si>
  <si>
    <t>Gardasil 9 Injsusp Wwsp 0,5Ml</t>
  </si>
  <si>
    <t>J07BX04</t>
  </si>
  <si>
    <t>Qdenga Injpdr Flacon + Solvens 0,5Ml In Wwsp</t>
  </si>
  <si>
    <t>J07CA01</t>
  </si>
  <si>
    <t>Revaxis Injsusp Wwsp 0,5Ml</t>
  </si>
  <si>
    <t>J07CA09</t>
  </si>
  <si>
    <t>Vaxelis Injsusp Wwsp 0,5Ml</t>
  </si>
  <si>
    <t>L01AA01</t>
  </si>
  <si>
    <t>Endoxan Dragee 50Mg</t>
  </si>
  <si>
    <t>L01AX04</t>
  </si>
  <si>
    <t>Dacarbazine Medac Injpdr Flacon  200Mg</t>
  </si>
  <si>
    <t>Dacarbazine Medac Infpdr Flacon  500Mg</t>
  </si>
  <si>
    <t>L01BA01</t>
  </si>
  <si>
    <t>Emthexate Pf Injvlst   2,5Mg/Ml Flacon 2Ml</t>
  </si>
  <si>
    <t>Emthexate Pf Injvlst 100Mg/Ml Flacon  50Ml</t>
  </si>
  <si>
    <t>Emthexate Pf Injvlst 100Mg/Ml Flacon  10Ml</t>
  </si>
  <si>
    <t>L01BB02</t>
  </si>
  <si>
    <t>Xaluprine Suspensie 20Mg/Ml</t>
  </si>
  <si>
    <t>L01BB03</t>
  </si>
  <si>
    <t>Thiosix Tablet 10Mg</t>
  </si>
  <si>
    <t>L01BC01</t>
  </si>
  <si>
    <t>Cytarabine Accord Injvlst 100Mg/Ml Flacon 20Ml</t>
  </si>
  <si>
    <t>Cytarabine Hospira Injvlst 20Mg/Ml Fl 5Ml Oncotain</t>
  </si>
  <si>
    <t>L01BC02</t>
  </si>
  <si>
    <t>Efudix Creme 50Mg/G</t>
  </si>
  <si>
    <t>Fluorouracil Accord Injvlst 50Mg/Ml Flacon 100Ml</t>
  </si>
  <si>
    <t>L01BC05</t>
  </si>
  <si>
    <t>Gemcitabine Sandoz Infvlst Conc 40Mg/Ml Fl 50Ml</t>
  </si>
  <si>
    <t>L01BC06</t>
  </si>
  <si>
    <t>Capecitabine Accord Tablet Filmomhuld 150Mg</t>
  </si>
  <si>
    <t>Capecitabine Accord Tablet Filmomhuld 500Mg</t>
  </si>
  <si>
    <t>L01CA01</t>
  </si>
  <si>
    <t>Vinblastinesulfaat Pch Injvlst 1Mg/Ml Fl 10Ml</t>
  </si>
  <si>
    <t>L01CA02</t>
  </si>
  <si>
    <t>Vincristinesulfaat Pch Injvlst 1Mg/Ml Flacon 2Ml</t>
  </si>
  <si>
    <t>L01CA04</t>
  </si>
  <si>
    <t>Vinorelbine Accord Infvlst Conc 10Mg/Ml Flac 5Ml</t>
  </si>
  <si>
    <t>L01CE01</t>
  </si>
  <si>
    <t>Topotecan Accord Infvlst Conc 1Mg/Ml Flacon 4Ml</t>
  </si>
  <si>
    <t>L01CE02</t>
  </si>
  <si>
    <t>Irinotecan Hcl Trihydr Fres Inf Con 20Mg/Ml Fl 5Ml</t>
  </si>
  <si>
    <t>L01DB01</t>
  </si>
  <si>
    <t>Doxorubicine Hcl Pch Infvlst Conc 2Mg/Ml Fl  25Ml</t>
  </si>
  <si>
    <t>Caelyx Pegylated Liposomal Inf Conc 2Mg/Ml Fl 10Ml</t>
  </si>
  <si>
    <t>L01DC01</t>
  </si>
  <si>
    <t>Bleomedac Injpdr Flacon 15000Iu Ph Eur</t>
  </si>
  <si>
    <t>Bleomycine Accord Injpdr Flacon 15000Ie</t>
  </si>
  <si>
    <t>L01DC03</t>
  </si>
  <si>
    <t>Mitomycine Accord Injectiepoeder Flacon 20Mg</t>
  </si>
  <si>
    <t>L01EA01</t>
  </si>
  <si>
    <t>Imatinib Amarox Tablet Filmomhuld 100Mg</t>
  </si>
  <si>
    <t>Imatinib Amarox Tablet Filmomhuld 400Mg</t>
  </si>
  <si>
    <t>L01EA02</t>
  </si>
  <si>
    <t>Dasatinib Teva Tablet Filmomhuld 100Mg</t>
  </si>
  <si>
    <t>Dasatinib Teva Tablet Filmomhuld 50Mg</t>
  </si>
  <si>
    <t>L01EB02</t>
  </si>
  <si>
    <t>Erlotinib Mylan Tablet Filmomhuld 100Mg</t>
  </si>
  <si>
    <t>L01EJ01</t>
  </si>
  <si>
    <t>Jakavi Tablet  5Mg</t>
  </si>
  <si>
    <t>Jakavi Tablet 10Mg</t>
  </si>
  <si>
    <t>Jakavi Tablet 15Mg</t>
  </si>
  <si>
    <t>L01EL01</t>
  </si>
  <si>
    <t>Imbruvica Tablet Filmomhuld 420Mg</t>
  </si>
  <si>
    <t>Imbruvica Tablet Filmomhuld 560Mg</t>
  </si>
  <si>
    <t>L01EM03</t>
  </si>
  <si>
    <t>Piqray Tablet Filmomhuld 50 + 200Mg (14+14 Tabl)</t>
  </si>
  <si>
    <t>L01EX02</t>
  </si>
  <si>
    <t>Nexavar Tablet Filmomhuld 200Mg</t>
  </si>
  <si>
    <t>Sorafenib Accord Tablet Filmomhuld 200Mg</t>
  </si>
  <si>
    <t>L01EX03</t>
  </si>
  <si>
    <t>Votrient Tablet Filmomhuld 200Mg</t>
  </si>
  <si>
    <t>Votrient Tablet Filmomhuld 400Mg</t>
  </si>
  <si>
    <t>L01EX09</t>
  </si>
  <si>
    <t>Ofev Capsule 150Mg</t>
  </si>
  <si>
    <t>L01FA01</t>
  </si>
  <si>
    <t>Rixathon Infvlst Conc 10Mg/Ml Flacon 50Ml</t>
  </si>
  <si>
    <t>Rixathon Infvlst Conc 10Mg/Ml Flacon 10Ml</t>
  </si>
  <si>
    <t>L01FD02</t>
  </si>
  <si>
    <t>Perjeta Infvlst Conc 30Mg/Ml Flacon 14Ml</t>
  </si>
  <si>
    <t>L01FG01</t>
  </si>
  <si>
    <t>Zirabev Infvlst Conc 25Mg/Ml Flacon 4Ml</t>
  </si>
  <si>
    <t>Zirabev Infvlst Conc 25Mg/Ml Flacon 16Ml</t>
  </si>
  <si>
    <t>L01XA01</t>
  </si>
  <si>
    <t>Cisplatine Accord Infvlst Conc 1Mg/Ml Flacon  50Ml</t>
  </si>
  <si>
    <t>L01XA02</t>
  </si>
  <si>
    <t>Carboplatine Fres Kab Infvlst Conc 10Mg/Ml Fl  5Ml</t>
  </si>
  <si>
    <t>Carboplatine Fres Kab Infvlst Conc 10Mg/Ml Fl 15Ml</t>
  </si>
  <si>
    <t>Carboplatine Fres Kab Infvlst Conc 10Mg/Ml Fl 45Ml</t>
  </si>
  <si>
    <t>Carboplatine Fres Kab Infvlst Conc 10Mg/Ml Fl 60Ml</t>
  </si>
  <si>
    <t>L01XD03</t>
  </si>
  <si>
    <t>Metvix Creme 160Mg/G</t>
  </si>
  <si>
    <t>L01XX27</t>
  </si>
  <si>
    <t>Arseentrioxide Cf Infvlst Conc 1Mg/Ml Flacon 12Ml</t>
  </si>
  <si>
    <t>L02AE03</t>
  </si>
  <si>
    <t>Zoladex Implantatiestift 10,8Mg In Wwsp Safesystem</t>
  </si>
  <si>
    <t>L02AE04</t>
  </si>
  <si>
    <t>Pamorelin Injpdr Flacon 11,25Mg + Solvens 2Ml</t>
  </si>
  <si>
    <t>Ipsen Farmaceutica Bv</t>
  </si>
  <si>
    <t>L02BA01</t>
  </si>
  <si>
    <t>Tamoxifen Mylan Tablet 20Mg</t>
  </si>
  <si>
    <t>L02BB03</t>
  </si>
  <si>
    <t>Bicalutamide Pch Tablet Filmomhuld  50Mg</t>
  </si>
  <si>
    <t>L02BG03</t>
  </si>
  <si>
    <t>Anastrozol Pch Tablet Filmomhuld 1Mg</t>
  </si>
  <si>
    <t>L02BG04</t>
  </si>
  <si>
    <t>Letrozol Teva Tablet Filmomhuld 2,5Mg</t>
  </si>
  <si>
    <t>L02BG06</t>
  </si>
  <si>
    <t>Aromasin Tablet Omhuld 25Mg</t>
  </si>
  <si>
    <t>L02BX02</t>
  </si>
  <si>
    <t>Firmagon Injpdr Flacon 120Mg + Solv 3Ml + Toebeh</t>
  </si>
  <si>
    <t>L02BX03</t>
  </si>
  <si>
    <t>Abirateron Xiromed Tablet Filmomhuld 500Mg</t>
  </si>
  <si>
    <t>Abirateron Mylan Tablet Filmomhuld 500Mg</t>
  </si>
  <si>
    <t>L03AA02</t>
  </si>
  <si>
    <t>Neupogen Singlej 30 Injvlst 60Milj E/Ml Wwsp 0,5Ml</t>
  </si>
  <si>
    <t>Neupogen 30 Injvlst 30Milj E/Ml Flacon 1Ml</t>
  </si>
  <si>
    <t>Accofil 30 Injvlst 60Milj E/Ml Wwsp 0,5Ml</t>
  </si>
  <si>
    <t>Zarzio 48 Injvlst 96Milj E/Ml Wwsp 0,5Ml</t>
  </si>
  <si>
    <t>Zarzio 30 Injvlst 60Milj E/Ml Wwsp 0,5Ml</t>
  </si>
  <si>
    <t>L03AA13</t>
  </si>
  <si>
    <t>Neulasta Injvlst 10Mg/Ml Wwsp 0,6Ml</t>
  </si>
  <si>
    <t>L04AA04</t>
  </si>
  <si>
    <t>Thymoglobuline Infusiepoeder Flacon 25Mg</t>
  </si>
  <si>
    <t>L04AA06</t>
  </si>
  <si>
    <t>Myfortic Tablet Msr 360Mg</t>
  </si>
  <si>
    <t>Myfortic Tablet Msr 180Mg</t>
  </si>
  <si>
    <t>Cellcept Tablet 500Mg</t>
  </si>
  <si>
    <t>Cellcept Poeder Voor Suspensie 200Mg/Ml</t>
  </si>
  <si>
    <t>Cellcept Infusiepoeder Flacon 500Mg</t>
  </si>
  <si>
    <t>Cellcept Capsule 250Mg</t>
  </si>
  <si>
    <t>L04AB01</t>
  </si>
  <si>
    <t>Enbrel Myclic Injvlst 50Mg/Ml Pen 1Ml</t>
  </si>
  <si>
    <t>Enbrel Injvlst 50Mg/Ml Wwsp 1Ml</t>
  </si>
  <si>
    <t>Enbrel Injvlst 50Mg/Ml Wwsp 0,5Ml</t>
  </si>
  <si>
    <t>Enbrel Injpdr Flacon 25Mg+Solvens 1Ml+Toebehoren</t>
  </si>
  <si>
    <t>L04AB02</t>
  </si>
  <si>
    <t>Remicade Infusiepoeder Flacon 100Mg</t>
  </si>
  <si>
    <t>L04AB04</t>
  </si>
  <si>
    <t>Hyrimoz 40Mg Sensoready Injvlst 50Mg/Ml Pen 0,8Ml</t>
  </si>
  <si>
    <t>Hyrimoz 40Mg Sensoready Injvlst 100Mg/Ml Pen 0,4Ml</t>
  </si>
  <si>
    <t>Hyrimoz 40Mg Injvlst 50Mg/Ml Wwsp 0,8Ml</t>
  </si>
  <si>
    <t>Hyrimoz 40Mg Injvlst 100Mg/Ml Wwsp 0,4Ml</t>
  </si>
  <si>
    <t>Hyrimoz 20Mg Injvlst 100Mg/Ml Wwsp 0,2Ml</t>
  </si>
  <si>
    <t>Humira 40 Injvlst 100Mg/Ml Pen 0,4Ml</t>
  </si>
  <si>
    <t>Humira 20 Kind Injvlst 100Mg/Ml Wwsp 0,2Ml</t>
  </si>
  <si>
    <t>L04AC03</t>
  </si>
  <si>
    <t>Kineret 100 Injvlst 150Mg/Ml Wwsp 0,67Ml</t>
  </si>
  <si>
    <t>Swedish Orphan Biovitrum (The Netherlands) B.V.</t>
  </si>
  <si>
    <t>L04AC05</t>
  </si>
  <si>
    <t>Stelara Injvlst 90Mg/Ml Wwsp   1Ml</t>
  </si>
  <si>
    <t>Stelara Injvlst 90Mg/Ml Wwsp 0,5Ml</t>
  </si>
  <si>
    <t>Stelara Injvlst 90Mg/Ml Flacon 0,5Ml</t>
  </si>
  <si>
    <t>Stelara Infvlst Conc 5Mg/Ml Flacon 26Ml</t>
  </si>
  <si>
    <t>Stelara Injvlst 90Mg/Ml Pen 1Ml</t>
  </si>
  <si>
    <t>L04AC17</t>
  </si>
  <si>
    <t>Ilumetri Injvlst 100Mg/Ml Wwsp 1Ml</t>
  </si>
  <si>
    <t>Almirall Bv</t>
  </si>
  <si>
    <t>L04AD01</t>
  </si>
  <si>
    <t>Neoral Capsule  25Mg</t>
  </si>
  <si>
    <t>Ciclosporine Aurobindo Capsule 100Mg</t>
  </si>
  <si>
    <t>L04AD02</t>
  </si>
  <si>
    <t>Prograft Infvlst Conc 5Mg/Ml Ampul 1Ml</t>
  </si>
  <si>
    <t>Prograft Capsule 5Mg</t>
  </si>
  <si>
    <t>Prograft Capsule 1Mg</t>
  </si>
  <si>
    <t>Prograft Capsule 0,5Mg</t>
  </si>
  <si>
    <t>Modigraf Granulaat V Suspensie In Sachet 0,2Mg</t>
  </si>
  <si>
    <t>Advagraf Capsule Mva 5Mg</t>
  </si>
  <si>
    <t>Advagraf Capsule Mva 1Mg</t>
  </si>
  <si>
    <t>Advagraf Capsule Mva 0,5Mg</t>
  </si>
  <si>
    <t>L04AE02</t>
  </si>
  <si>
    <t>Zeposia Startverpakking (4Cap 0,23Mg+3Cap 0,46Mg)</t>
  </si>
  <si>
    <t>Zeposia Capsule 0,92Mg</t>
  </si>
  <si>
    <t>L04AF01</t>
  </si>
  <si>
    <t>Xeljanz Tablet Filmomhuld 5Mg</t>
  </si>
  <si>
    <t>Xeljanz Tablet Filmomhuld 10Mg</t>
  </si>
  <si>
    <t>Xeljanz Drank 1Mg/Ml</t>
  </si>
  <si>
    <t>L04AF04</t>
  </si>
  <si>
    <t>Jyseleca Tablet Filmomhuld 200Mg</t>
  </si>
  <si>
    <t>Jyseleca Tablet Filmomhuld 100Mg</t>
  </si>
  <si>
    <t>L04AG03</t>
  </si>
  <si>
    <t>Tysabri Injvlst 150Mg/Ml Wwsp 1Ml</t>
  </si>
  <si>
    <t>Biogen Netherlands Bv</t>
  </si>
  <si>
    <t>Tysabri Infvlst Conc 20Mg/Ml Flacon 15Ml</t>
  </si>
  <si>
    <t>L04AG04</t>
  </si>
  <si>
    <t>Benlysta Injvlst 200Mg/Ml Pen 1Ml</t>
  </si>
  <si>
    <t>L04AG08</t>
  </si>
  <si>
    <t>Ocrevus Infvlst Conc 300Mg/10Ml (30Mg/Ml) Flacon</t>
  </si>
  <si>
    <t>L04AH01</t>
  </si>
  <si>
    <t>Rapamune Tablet Filmomhuld 1Mg</t>
  </si>
  <si>
    <t>Rapamune Drank 1Mg/Ml</t>
  </si>
  <si>
    <t>L04AH02</t>
  </si>
  <si>
    <t>Certican Tablet 0,75Mg</t>
  </si>
  <si>
    <t>Certican Tablet 0,25Mg</t>
  </si>
  <si>
    <t>L04AK01</t>
  </si>
  <si>
    <t>Leflunomide Mylan Tablet Filmomhuld 10Mg</t>
  </si>
  <si>
    <t>Leflunomide Cf Tablet Filmomhuld 10Mg</t>
  </si>
  <si>
    <t>L04AX01</t>
  </si>
  <si>
    <t>Azathioprine Teva Tablet 50Mg</t>
  </si>
  <si>
    <t>Azathioprine Mylan Tablet 25Mg</t>
  </si>
  <si>
    <t>L04AX03</t>
  </si>
  <si>
    <t>Emthexate Pf Injvlst  25Mg/Ml Flacon   2Ml</t>
  </si>
  <si>
    <t>Metoject Pen Injvlst 25Mg/0,5Ml (50Mg/Ml) Pen</t>
  </si>
  <si>
    <t>Methotrexaat Teva Tablet  2,5Mg</t>
  </si>
  <si>
    <t>L04AX04</t>
  </si>
  <si>
    <t>Lenalidomide Teva Capsule 2,5Mg</t>
  </si>
  <si>
    <t>Lenalidomide Sandoz Capsule 5Mg</t>
  </si>
  <si>
    <t>Lenalidomide Mylan Capsule 5Mg</t>
  </si>
  <si>
    <t>L04AX07</t>
  </si>
  <si>
    <t>Skilarence Tablet Msr 30Mg</t>
  </si>
  <si>
    <t>Skilarence Tablet Msr 120Mg</t>
  </si>
  <si>
    <t>M01AB01</t>
  </si>
  <si>
    <t>Indometacine Cf Zetpil  50Mg</t>
  </si>
  <si>
    <t>Indometacine Cf Capsule 25Mg</t>
  </si>
  <si>
    <t>M01AB05</t>
  </si>
  <si>
    <t>Diclofenac Natrium Teva Tablet Msr 25Mg</t>
  </si>
  <si>
    <t>Diclofenac Natrium Sdz Injvlst 25Mg/Ml Ampul 3Ml</t>
  </si>
  <si>
    <t>Diclofenac Natrium Pch Tablet Msr 50Mg</t>
  </si>
  <si>
    <t>Diclofenac Natrium Cf Zetpil 100Mg</t>
  </si>
  <si>
    <t>Diclofenac Natrium Cf Zetpil  50Mg</t>
  </si>
  <si>
    <t>Diclofenac Natrium Cf Tablet Msr 50Mg</t>
  </si>
  <si>
    <t>Diclofenac Natrium Aurobindo Ret Tablet Mga 100Mg</t>
  </si>
  <si>
    <t>M01AE01</t>
  </si>
  <si>
    <t>Ibuprofen Teva Tablet 400Mg                     Ot</t>
  </si>
  <si>
    <t>Nurofen Voor Kind Suspensie Suikervrij 20Mg/Ml</t>
  </si>
  <si>
    <t>Livsane Ibuprofen Tablet Omhuld 400Mg</t>
  </si>
  <si>
    <t>Livsane Ibuprofen Tablet Omhuld 200Mg</t>
  </si>
  <si>
    <t>Ibuprofen Sanias Tablet Filmomhuld 400Mg</t>
  </si>
  <si>
    <t>Ibuprofen Htp Tablet Omhuld 400Mg</t>
  </si>
  <si>
    <t>Ibuprofen Htp Tablet Omhuld 200Mg</t>
  </si>
  <si>
    <t>Ibuprofen Aurobindo Tablet Filmomhuld 600Mg</t>
  </si>
  <si>
    <t>M01AE02</t>
  </si>
  <si>
    <t>Naproxen Cf Zetpil 500Mg</t>
  </si>
  <si>
    <t>Naproxen Cf Zetpil 250Mg</t>
  </si>
  <si>
    <t>Naproxen Cf Tablet 500Mg</t>
  </si>
  <si>
    <t>Naproxen Cf Tablet 250Mg</t>
  </si>
  <si>
    <t>M01AH01</t>
  </si>
  <si>
    <t>Celebrex Capsule 200Mg</t>
  </si>
  <si>
    <t>Celebrex Capsule 100Mg</t>
  </si>
  <si>
    <t>M03AB01</t>
  </si>
  <si>
    <t>Suxamethoniumchloride Cf Injvlst 50Mg/Ml Ampul 2Ml</t>
  </si>
  <si>
    <t>M03AC09</t>
  </si>
  <si>
    <t>Rocuroniumbrom Fres Kabi Injvlst 10Mg/Ml Fl 10Ml</t>
  </si>
  <si>
    <t>Rocuroniumbrom Fres Kabi Injvlst 10Mg/Ml Fl  5Ml</t>
  </si>
  <si>
    <t>M03AX01</t>
  </si>
  <si>
    <t>Xeomin Injectiepoeder Flacon 200E</t>
  </si>
  <si>
    <t>Merz Pharma Benelux</t>
  </si>
  <si>
    <t>Xeomin Injectiepoeder Flacon 100E</t>
  </si>
  <si>
    <t>Xeomin Injectiepoeder Flacon  50E</t>
  </si>
  <si>
    <t>Bocouture Injpdr Flacon 100E</t>
  </si>
  <si>
    <t>M03BX01</t>
  </si>
  <si>
    <t>Lioresal Tablet 10Mg</t>
  </si>
  <si>
    <t>Lioresal Tablet  5Mg</t>
  </si>
  <si>
    <t>Baclofen Sintetica Injvlst 0,05Mg/Ml Ampul 1Ml</t>
  </si>
  <si>
    <t>Eu-Pharma Bv</t>
  </si>
  <si>
    <t>Baclofen Sintetica Infvlst 0,5Mg/Ml Ampul 20Ml</t>
  </si>
  <si>
    <t>M03BX02</t>
  </si>
  <si>
    <t>Tizanidine Hcl Teva Tablet 4Mg</t>
  </si>
  <si>
    <t>Tizanidine Hcl Teva Tablet 2Mg</t>
  </si>
  <si>
    <t>M03BX04</t>
  </si>
  <si>
    <t>Tolpermyo Tablet Filmomhuld  50Mg</t>
  </si>
  <si>
    <t>M03CA01</t>
  </si>
  <si>
    <t>Dantrium Injectiepoeder Flacon 20Mg (Iv)</t>
  </si>
  <si>
    <t>Dantrium Capsule 25Mg</t>
  </si>
  <si>
    <t>M04AA01</t>
  </si>
  <si>
    <t>Allopurinol Pch Tablet 300Mg</t>
  </si>
  <si>
    <t>Allopurinol Pch Tablet 100Mg</t>
  </si>
  <si>
    <t>Allopurinol Aristo Tablet 100Mg</t>
  </si>
  <si>
    <t>M04AA03</t>
  </si>
  <si>
    <t>Febuxostat Teva Tablet Filmomhuld 80Mg</t>
  </si>
  <si>
    <t>Febuxostat Accord Tablet Filmomhuld 120Mg</t>
  </si>
  <si>
    <t>M04AC01</t>
  </si>
  <si>
    <t>Colchicine Cf Tablet 0,5Mg</t>
  </si>
  <si>
    <t>M05BA03</t>
  </si>
  <si>
    <t>Pamipro Infvlst Conc 3Mg/Ml Flacon 20Ml</t>
  </si>
  <si>
    <t>M05BA04</t>
  </si>
  <si>
    <t>Alendroninezuur Pch Tablet 10Mg</t>
  </si>
  <si>
    <t>Alendroninezuur Aurobindo Tablet 70Mg</t>
  </si>
  <si>
    <t>M05BA08</t>
  </si>
  <si>
    <t>Zoledroninezuur Sandoz Infvlst 0,04Mg/Ml Fl 100Ml</t>
  </si>
  <si>
    <t>M05BX04</t>
  </si>
  <si>
    <t>Prolia 60 Injvlst 60Mg/Ml Wwsp 1Ml</t>
  </si>
  <si>
    <t>M09AA01</t>
  </si>
  <si>
    <t>Inhibin Dragee 100Mg</t>
  </si>
  <si>
    <t>M09AX01</t>
  </si>
  <si>
    <t>Synocrom Injvlst 10Mg/Ml Wwsp 2Ml</t>
  </si>
  <si>
    <t>Bausch &amp; Lomb Netherlands B.V.</t>
  </si>
  <si>
    <t>Ostenil Injvlst 10Mg/Ml Wwsp 2Ml</t>
  </si>
  <si>
    <t>Trb Chemedica Ag</t>
  </si>
  <si>
    <t>N01AH01</t>
  </si>
  <si>
    <t>Fentanyl Hameln Injvlst 50Mcg/Ml Ampul 10Ml</t>
  </si>
  <si>
    <t>Fentanyl Hameln Injvlst 50Mcg/Ml Ampul  2Ml</t>
  </si>
  <si>
    <t>N01AH02</t>
  </si>
  <si>
    <t>Rapifen Injvlst 0,5Mg/Ml Ampul 10Ml</t>
  </si>
  <si>
    <t>Rapifen Injvlst 0,5Mg/Ml Ampul  2Ml</t>
  </si>
  <si>
    <t>Alfentanil Hameln Injvlst 0,5Mg/Ml Ampul 2Ml</t>
  </si>
  <si>
    <t>N01AH03</t>
  </si>
  <si>
    <t>Sufentanil Hameln Injvlst  5Mcg/Ml Ampul 10Ml</t>
  </si>
  <si>
    <t>N01AH06</t>
  </si>
  <si>
    <t>Remifentanil Hcl Mylan Injectiepoeder Flacon 2Mg</t>
  </si>
  <si>
    <t>N01AX07</t>
  </si>
  <si>
    <t>Etomidaat Lipuro Injvlst 2Mg/Ml Ampul 10Ml</t>
  </si>
  <si>
    <t>N01AX10</t>
  </si>
  <si>
    <t>Propofol Fresen Mct/Lct Inj Emuls 10Mg/Ml Amp 20Ml</t>
  </si>
  <si>
    <t>Diprivan Injvlst 20Mg/Ml Wwsp 50Ml</t>
  </si>
  <si>
    <t>N01BA04</t>
  </si>
  <si>
    <t>Ampres Injvlst 10Mg/Ml Ampul 5Ml</t>
  </si>
  <si>
    <t>N01BB01</t>
  </si>
  <si>
    <t>Bupivacaine Eugia Injvlst 5Mg/Ml Flac 20Ml</t>
  </si>
  <si>
    <t>Bupivacaine Eugia Injvlst 2,5Mg/Ml Flac 50Ml</t>
  </si>
  <si>
    <t>Bupivacaine Eugia Injvlst 2,5Mg/Ml Flac 20Ml</t>
  </si>
  <si>
    <t>N01BB02</t>
  </si>
  <si>
    <t>Xylocaine Gel 2% In Tube + Canule</t>
  </si>
  <si>
    <t>Miniplasco Conn Inj Lidocaine Hcl 20Mg/Ml Amp 10Ml</t>
  </si>
  <si>
    <t>Miniplasco Conn Inj Lidocaine Hcl 10Mg/Ml Amp 10Ml</t>
  </si>
  <si>
    <t>Injvlst Lidocaini Hcl  20Mg/Ml Amp 10Ml Kunststof</t>
  </si>
  <si>
    <t>Injvlst Lidocaini Hcl  10Mg/Ml Amp 10Ml Kunststof</t>
  </si>
  <si>
    <t>N01BB03</t>
  </si>
  <si>
    <t>Scandonest Zndr Vasoconst Injvl 30Mg/Ml Patr 1,7Ml</t>
  </si>
  <si>
    <t>Septodont Nv-Sa</t>
  </si>
  <si>
    <t>Mepivacaine B.Braun Injvlst 20Mg/Ml Ampul 10Ml</t>
  </si>
  <si>
    <t>N01BB04</t>
  </si>
  <si>
    <t>Citanest Injvlst 20Mg/Ml Flacon 50Ml</t>
  </si>
  <si>
    <t>N01BB09</t>
  </si>
  <si>
    <t>Ropivacaine Fres Kabi Injvlst  7,5Mg/Ml Ampul 20Ml</t>
  </si>
  <si>
    <t>Ropivacaine Fres Kabi Injvlst  2Mg/Ml Ampul 20Ml</t>
  </si>
  <si>
    <t>N01BB10</t>
  </si>
  <si>
    <t>Levobupivacaine Fres Kabi Infv 1,25Mg/Ml Zak 100Ml</t>
  </si>
  <si>
    <t>N01BB20</t>
  </si>
  <si>
    <t>Lidocaine/Prilocaine Teva Creme 25/25Mg/G</t>
  </si>
  <si>
    <t>Emla Pleister</t>
  </si>
  <si>
    <t>N01BB52</t>
  </si>
  <si>
    <t>Xylocaine+Adrenaline Inj 10Mg/5Mcg/Ml Flacon 20Ml</t>
  </si>
  <si>
    <t>Xylocaine+Adrenaline Inj 20Mg/5Mcg/Ml Flacon 20Ml</t>
  </si>
  <si>
    <t>Lignospan 2% Special Injvlst Patroon 1,8Ml</t>
  </si>
  <si>
    <t>Instillagel Gel Wwsp 11Ml</t>
  </si>
  <si>
    <t>Instillagel Gel Wwsp  6Ml</t>
  </si>
  <si>
    <t>N01BB58</t>
  </si>
  <si>
    <t>Ultracain D/S Forte Injvlst Ampul 1,7Ml</t>
  </si>
  <si>
    <t>N01BX04</t>
  </si>
  <si>
    <t>Qutenza Huidpleister 179Mg + Reinigingsgel</t>
  </si>
  <si>
    <t>N02AA01</t>
  </si>
  <si>
    <t>Oramorph Unit Dose Drank 2Mg/Ml Flacon 5Ml</t>
  </si>
  <si>
    <t>Oramorph Drank  2Mg/Ml</t>
  </si>
  <si>
    <t>Ms Contin Tablet Mga  10Mg</t>
  </si>
  <si>
    <t>Morfinesulfaat Teva Retard Tablet Mga  10Mg</t>
  </si>
  <si>
    <t>Morfinesulfaat Sandoz Tablet 10Mg</t>
  </si>
  <si>
    <t>Morfinesulfaat Aurobindo Retard Tablet Mga  10Mg</t>
  </si>
  <si>
    <t>Morfine Hcl Cf Injvlst 10Mg/Ml Ampul  1Ml</t>
  </si>
  <si>
    <t>N02AA03</t>
  </si>
  <si>
    <t>Palladon Sr Capsule Mga  4Mg</t>
  </si>
  <si>
    <t>Mundipharma Pharmaceuticals Bv</t>
  </si>
  <si>
    <t>Palladon Ir Capsule 2,6Mg</t>
  </si>
  <si>
    <t>Palladon Injvlst 50Mg/Ml Ampul 1Ml</t>
  </si>
  <si>
    <t>N02AA05</t>
  </si>
  <si>
    <t>Oxynorm Capsule 10Mg</t>
  </si>
  <si>
    <t>Oxynorm Capsule  5Mg</t>
  </si>
  <si>
    <t>Oxycontin Tablet Mva  10Mg</t>
  </si>
  <si>
    <t>Oxycontin Tablet Mva   5Mg</t>
  </si>
  <si>
    <t>Oxycodon Hcl Focus Drank 10Mg/Ml</t>
  </si>
  <si>
    <t>N02AB02</t>
  </si>
  <si>
    <t>Pethidini Hcl Teva Injvlst 50Mg/Ml Ampul 2Ml</t>
  </si>
  <si>
    <t>N02AB03</t>
  </si>
  <si>
    <t>Instanyl Neusspray  50Mcg/Do Flacon 10Doses</t>
  </si>
  <si>
    <t>Gentili Pharma B.V.</t>
  </si>
  <si>
    <t>Instanyl Neusspray 50Mcg/Do Doseguard Flacon 20Do</t>
  </si>
  <si>
    <t>Instanyl Neusspray 100Mcg/Do Doseguard Flacon 20Do</t>
  </si>
  <si>
    <t>Fentanyl Matrix 1A Pharma Pleister 12Mcg/Uur</t>
  </si>
  <si>
    <t>Sandoz B.V. Groothandel</t>
  </si>
  <si>
    <t>Fentanyl Cf Zuigtablet 200Mcg</t>
  </si>
  <si>
    <t>Durogesic Matrixpleister 100Mcg/Uur</t>
  </si>
  <si>
    <t>Durogesic Matrixpleister  50Mcg/Uur</t>
  </si>
  <si>
    <t>Durogesic Matrixpleister  25Mcg/Uur</t>
  </si>
  <si>
    <t>Durogesic Matrixpleister  12Mcg/Uur</t>
  </si>
  <si>
    <t>Abstral Tablet Sublinguaal 200Mcg</t>
  </si>
  <si>
    <t>Abstral Tablet Sublinguaal 100Mcg</t>
  </si>
  <si>
    <t>N02AC03</t>
  </si>
  <si>
    <t>Dipidolor Injvlst 10Mg/Ml Ampul 2Ml</t>
  </si>
  <si>
    <t>N02AE01</t>
  </si>
  <si>
    <t>Transtec 70Mcg/Uur Matrixpleister 4 Dagen</t>
  </si>
  <si>
    <t>Transtec 35Mcg/Uur Matrixpleister 4 Dagen</t>
  </si>
  <si>
    <t>Temgesic Sl Tablet Oromucosaal 0,2Mg</t>
  </si>
  <si>
    <t>Butrans Pleister Transdermaal 20Mcg/Uur</t>
  </si>
  <si>
    <t>Butrans Pleister Transdermaal 10Mcg/Uur</t>
  </si>
  <si>
    <t>Butrans Pleister Transdermaal  5Mcg/Uur</t>
  </si>
  <si>
    <t>N02AX02</t>
  </si>
  <si>
    <t>Tramal Injvlst 50Mg/Ml Ampul 2Ml</t>
  </si>
  <si>
    <t>Tramal Druppelvloeistof 100Mg/Ml</t>
  </si>
  <si>
    <t>Tramadol Hcl Sandoz Capsule 50Mg</t>
  </si>
  <si>
    <t>Tramadol Hcl Mylan Retard Tablet Mva 100Mg</t>
  </si>
  <si>
    <t>Tramadol Hcl Cf Zetpil 100Mg</t>
  </si>
  <si>
    <t>Tramadol Hcl Cf Capsule 50Mg</t>
  </si>
  <si>
    <t>Tramadol Hcl Aurobindo Capsule 50Mg</t>
  </si>
  <si>
    <t>N02AX06</t>
  </si>
  <si>
    <t>Palexia Retard Tablet Mva  50Mg</t>
  </si>
  <si>
    <t>N02BA01</t>
  </si>
  <si>
    <t>Aspegic Injectiepoeder Flacon 500Mg + Solvens 5Ml</t>
  </si>
  <si>
    <t>N02BB02</t>
  </si>
  <si>
    <t>Metamizol Kalceks Injvlst 500Mg/Ml Ampul 2Ml</t>
  </si>
  <si>
    <t>Pharmamedic B.V.</t>
  </si>
  <si>
    <t>Dolamizol Tablet 500Mg</t>
  </si>
  <si>
    <t>N02BE01</t>
  </si>
  <si>
    <t>Sinaspril Paracetamol Stroop 120Mg/5Ml</t>
  </si>
  <si>
    <t>Sinaspril Paracetamol Kauwtablet 120Mg</t>
  </si>
  <si>
    <t>Roter Paracetamol Jr Smelttablet Banaan 250Mg</t>
  </si>
  <si>
    <t>Paracetamol Sanias Tablet 500Mg</t>
  </si>
  <si>
    <t>Daro Paracetamol Vloeibaar V Kind Stroop 24Mg/Ml</t>
  </si>
  <si>
    <t>Remark Pharma</t>
  </si>
  <si>
    <t>N02BF01</t>
  </si>
  <si>
    <t>Gabapentine Teva Capsule 300Mg</t>
  </si>
  <si>
    <t>Gabapentine Teva Capsule 100Mg</t>
  </si>
  <si>
    <t>Gabapentine Focus Drank 50Mg/Ml</t>
  </si>
  <si>
    <t>Gabapentine Aurobindo Capsule 300Mg</t>
  </si>
  <si>
    <t>Gabapentine Amarox Capsule 400Mg</t>
  </si>
  <si>
    <t>N02BF02</t>
  </si>
  <si>
    <t>Pregabaline Sandoz Gmbh Capsule 150Mg</t>
  </si>
  <si>
    <t>Pregabaline Sandoz Gmbh Capsule  75Mg</t>
  </si>
  <si>
    <t>Pregabaline Teva Capsule  25Mg</t>
  </si>
  <si>
    <t>Pregabaline Sandoz Capsule 150Mg</t>
  </si>
  <si>
    <t>Pregabaline Sandoz Capsule  25Mg</t>
  </si>
  <si>
    <t>Pregabaline Pinewood Drank 20Mg/Ml</t>
  </si>
  <si>
    <t>Pregabaline Mylan Capsule 150Mg</t>
  </si>
  <si>
    <t>Pregabaline Mylan Capsule  25Mg</t>
  </si>
  <si>
    <t>Pregabaline Amarox Capsule 25Mg</t>
  </si>
  <si>
    <t>Pregabaline Accord Capsule  25Mg</t>
  </si>
  <si>
    <t>Lyrica Capsule 150Mg</t>
  </si>
  <si>
    <t>Lyrica Capsule  75Mg</t>
  </si>
  <si>
    <t>N02CC01</t>
  </si>
  <si>
    <t>Sumatriptan Teva Tablet Omhuld  50Mg</t>
  </si>
  <si>
    <t>Imigran Neusspray 10Mg</t>
  </si>
  <si>
    <t>Imigran Injvlst 12Mg/Ml Penfillpatr 0,5Ml+Glaxopen</t>
  </si>
  <si>
    <t>N02CC04</t>
  </si>
  <si>
    <t>Rizatriptan Teva Orodisp Tablet 10Mg</t>
  </si>
  <si>
    <t>Rizatriptan Smelttab Mylan Orodisp Tablet 10Mg</t>
  </si>
  <si>
    <t>Rizatriptan Aurobindo Orodisp Tablet 10Mg</t>
  </si>
  <si>
    <t>N02CX02</t>
  </si>
  <si>
    <t>Clonidine Hcl Cf Tablet 0,025Mg</t>
  </si>
  <si>
    <t>N03AA02</t>
  </si>
  <si>
    <t>Fenobarbital Pch Tablet  50Mg</t>
  </si>
  <si>
    <t>Fenobarbital Pch Tablet  25Mg</t>
  </si>
  <si>
    <t>N03AA03</t>
  </si>
  <si>
    <t>Mysoline Tablet 250Mg</t>
  </si>
  <si>
    <t>Serb Sa</t>
  </si>
  <si>
    <t>N03AB02</t>
  </si>
  <si>
    <t>Diphantoine-Z  100 Tablet 92Mg</t>
  </si>
  <si>
    <t>Diphantoine-Z   75 Tablet 69Mg</t>
  </si>
  <si>
    <t>Diphantoine-Z   50 Tablet 46Mg</t>
  </si>
  <si>
    <t>Diphantoine-Z   25 Tablet 23Mg</t>
  </si>
  <si>
    <t>N03AE01</t>
  </si>
  <si>
    <t>Rivotril Tablet 2Mg</t>
  </si>
  <si>
    <t>Rivotril Tablet 0,5Mg</t>
  </si>
  <si>
    <t>Rivotril Injvlst 1Mg/Ml Ampul 1Ml + Solvens 1Ml</t>
  </si>
  <si>
    <t>Rivotril Druppels 2,5Mg/Ml</t>
  </si>
  <si>
    <t>Clonazepam Tzf Tablet 2Mg</t>
  </si>
  <si>
    <t>Medulent B.V.</t>
  </si>
  <si>
    <t>Clonazepam Tzf Tablet 0,5Mg</t>
  </si>
  <si>
    <t>N03AF01</t>
  </si>
  <si>
    <t>Tegretol Tablet 100Mg</t>
  </si>
  <si>
    <t>Tegretol Suspensie 20Mg/Ml</t>
  </si>
  <si>
    <t>Tegretol Cr Tablet Mga 400Mg</t>
  </si>
  <si>
    <t>Tegretol Cr Tablet Mga 200Mg</t>
  </si>
  <si>
    <t>Carbamazepine Cf Tablet 200Mg</t>
  </si>
  <si>
    <t>Carbamazepine Aurobindo Tablet 100Mg</t>
  </si>
  <si>
    <t>N03AF02</t>
  </si>
  <si>
    <t>Trileptal Tablet Filmomhuld 300Mg</t>
  </si>
  <si>
    <t>Trileptal Suspensie 60Mg/Ml</t>
  </si>
  <si>
    <t>N03AF03</t>
  </si>
  <si>
    <t>Inovelon Tablet Filmomhuld 200Mg</t>
  </si>
  <si>
    <t>Eisai Bv</t>
  </si>
  <si>
    <t>Inovelon Suspensie 40Mg/Ml</t>
  </si>
  <si>
    <t>N03AG01</t>
  </si>
  <si>
    <t>Orfiril Injvlst 100Mg/Ml Ampul 3Ml</t>
  </si>
  <si>
    <t>Natriumvalproaat Sandoz Chrono Tablet Mva 500Mg</t>
  </si>
  <si>
    <t>Natriumvalproaat Sandoz Chrono Tablet Mva 300Mg</t>
  </si>
  <si>
    <t>Depakine Vloeistof Voor Kinderen 300Mg/Ml</t>
  </si>
  <si>
    <t>Depakine Suikervrije Stroop Drank 40Mg/Ml</t>
  </si>
  <si>
    <t>Depakine Enteric Tablet Msr 500Mg</t>
  </si>
  <si>
    <t>Depakine Enteric Tablet Msr 300Mg</t>
  </si>
  <si>
    <t>Depakine Enteric Tablet 500Mg</t>
  </si>
  <si>
    <t>Depakine Chrono Tablet Mga 500Mg</t>
  </si>
  <si>
    <t>Depakine Chrono Tablet Mga 300Mg</t>
  </si>
  <si>
    <t>N03AG04</t>
  </si>
  <si>
    <t>Sabril Tablet 500Mg</t>
  </si>
  <si>
    <t>Sabril Granulaat In Sachets 500Mg</t>
  </si>
  <si>
    <t>N03AX09</t>
  </si>
  <si>
    <t>Lamictal Dispers Kauw/Dispergeerbare Tablet 100Mg</t>
  </si>
  <si>
    <t>Lamictal Dispers Kauw/Dispergeerbare Tablet  50Mg</t>
  </si>
  <si>
    <t>Lamictal Dispers Kauw/Dispergeerbare Tablet  25Mg</t>
  </si>
  <si>
    <t>Lamictal Dispers Kauw/Dispergeerbare Tablet   5Mg</t>
  </si>
  <si>
    <t>N03AX11</t>
  </si>
  <si>
    <t>Topiramaat Cf Tablet Filmomhuld  25Mg</t>
  </si>
  <si>
    <t>Topamax Tablet Omhuld 100Mg</t>
  </si>
  <si>
    <t>Topamax Tablet Omhuld  25Mg</t>
  </si>
  <si>
    <t>Topamax Sprinkle Capsule 15Mg</t>
  </si>
  <si>
    <t>N03AX14</t>
  </si>
  <si>
    <t>Levetiracetam Cf Tablet Filmomhuld  500Mg</t>
  </si>
  <si>
    <t>Levetiracetam Cf Tablet Filmomhuld  250Mg</t>
  </si>
  <si>
    <t>Levetiracetam Aurobindo Tablet Filmomhuld  500Mg</t>
  </si>
  <si>
    <t>Levetiracetam Aurobindo Tablet Filmomhuld  250Mg</t>
  </si>
  <si>
    <t>Levetiracetam Amarox Infvlst Conc 100Mg/Ml Fl 5Ml</t>
  </si>
  <si>
    <t>Keppra Oplossing Voor Oraal Gebruik 100Mg/Ml</t>
  </si>
  <si>
    <t>Ucb Pharma Bv</t>
  </si>
  <si>
    <t>N03AX15</t>
  </si>
  <si>
    <t>Zonisamide Sandoz Capsule  50Mg</t>
  </si>
  <si>
    <t>Zonegran Capsule  25Mg</t>
  </si>
  <si>
    <t>N03AX18</t>
  </si>
  <si>
    <t>Vimpat Tablet Omhuld  50Mg</t>
  </si>
  <si>
    <t>Vimpat Stroop 10Mg/Ml</t>
  </si>
  <si>
    <t>Vimpat Infvlst 10Mg/Ml Flacon 20Ml</t>
  </si>
  <si>
    <t>Lacosamide Teva Tablet Filmomhuld 50Mg</t>
  </si>
  <si>
    <t>Lacosamide Hameln Infvlst 10Mg/Ml Flacon 20Ml</t>
  </si>
  <si>
    <t>N03AX22</t>
  </si>
  <si>
    <t>Fycompa Tablet Filmomhuld  2Mg</t>
  </si>
  <si>
    <t>N03AX23</t>
  </si>
  <si>
    <t>Briviact Tablet Filmomhuld  50Mg</t>
  </si>
  <si>
    <t>Briviact Tablet Filmomhuld  25Mg</t>
  </si>
  <si>
    <t>Briviact Inf/Injvlst 10Mg/Ml Flacon 5Ml</t>
  </si>
  <si>
    <t>Briviact Drank 10Mg/Ml</t>
  </si>
  <si>
    <t>N04AA01</t>
  </si>
  <si>
    <t>Artane Tablet 2Mg</t>
  </si>
  <si>
    <t>N04AA02</t>
  </si>
  <si>
    <t>Akineton Tablet 2Mg</t>
  </si>
  <si>
    <t>Akineton Injvlst 5Mg/Ml Ampul 1Ml</t>
  </si>
  <si>
    <t>Desma Gmbh</t>
  </si>
  <si>
    <t>N04BA02</t>
  </si>
  <si>
    <t>Sinemet   62,5 Tablet</t>
  </si>
  <si>
    <t>Madopar Tablet 125Mg</t>
  </si>
  <si>
    <t>Madopar Hbs Capsule Mga 125Mg</t>
  </si>
  <si>
    <t>Madopar Disper Tablet 125Mg</t>
  </si>
  <si>
    <t>Levodopa/Carbidopa Teva 275 Tablet 250/25Mg</t>
  </si>
  <si>
    <t>Levodopa/Carbidopa Teva 125 Tablet 100/25Mg</t>
  </si>
  <si>
    <t>Levodopa/Carbidopa Tev 250 Ret Tablet Mga 200/50Mg</t>
  </si>
  <si>
    <t>Levodopa/Carbidopa Tev 125 Ret Tablet Mga 100/25Mg</t>
  </si>
  <si>
    <t>Duodopa Intestinale Gel 20/5Mg/Ml Zak 100Ml</t>
  </si>
  <si>
    <t>N04BA03</t>
  </si>
  <si>
    <t>Corbilta Tablet Filmomhuld  50/12,5/200Mg</t>
  </si>
  <si>
    <t>N04BA07</t>
  </si>
  <si>
    <t>Duodopa Infusievloeistof 240/12Mg/Ml Flacon 10Ml</t>
  </si>
  <si>
    <t>N04BB01</t>
  </si>
  <si>
    <t>Symmetrel Capsule 100Mg</t>
  </si>
  <si>
    <t>N04BC04</t>
  </si>
  <si>
    <t>Ropinirol Sandoz Retard Tablet Mga 8Mg</t>
  </si>
  <si>
    <t>Ropinirol Sandoz Retard Tablet Mga 2Mg</t>
  </si>
  <si>
    <t>Requip Tablet Omhuld 2Mg</t>
  </si>
  <si>
    <t>Requip Tablet Omhuld 1Mg</t>
  </si>
  <si>
    <t>N04BC05</t>
  </si>
  <si>
    <t>Sifrol Tablet Mva 1,5Mg (1,05Mg Base)</t>
  </si>
  <si>
    <t>Sifrol Tablet Mva 0,375Mg (0,26Mg Base)</t>
  </si>
  <si>
    <t>Sifrol Tablet 1Mg (0,7Mg Base)</t>
  </si>
  <si>
    <t>Sifrol Tablet 0,125Mg (0,088Mg Base)</t>
  </si>
  <si>
    <t>Pramipexol Teva Tablet 0,125Mg (0,088Mg Base)</t>
  </si>
  <si>
    <t>Pramipexol Mylan Tablet 0,125Mg (0,088Mg Base)</t>
  </si>
  <si>
    <t>Pramipexol Aurobindo Tablet 0,125Mg (0,088Mg Base)</t>
  </si>
  <si>
    <t>N04BC09</t>
  </si>
  <si>
    <t>Neupro Pleister 1Mg/24Uur</t>
  </si>
  <si>
    <t>N04BX02</t>
  </si>
  <si>
    <t>Entacapone Mylan Tablet Filmomhuld 200Mg</t>
  </si>
  <si>
    <t>N05AA02</t>
  </si>
  <si>
    <t>Nozinan Tablet  25Mg</t>
  </si>
  <si>
    <t>Nozinan Injvlst 25Mg/Ml Ampul 1Ml</t>
  </si>
  <si>
    <t>N05AD01</t>
  </si>
  <si>
    <t>Haloperidol Teva Tablet  1Mg</t>
  </si>
  <si>
    <t>Haloperidol Eureco-Pharma Drank 2Mg/Ml</t>
  </si>
  <si>
    <t>Haloperidol Cf Tablet  5Mg</t>
  </si>
  <si>
    <t>Haldol Tablet 1Mg Tt</t>
  </si>
  <si>
    <t>Haldol Injvlst 5Mg/Ml Ampul 1Ml</t>
  </si>
  <si>
    <t>Essential Pharma Limited Malta</t>
  </si>
  <si>
    <t>Haldol Decanoaat Injvlst 100Mg/Ml Ampul 1Ml</t>
  </si>
  <si>
    <t>Haldol Decanoaat Injvlst  50Mg/Ml Ampul 1Ml</t>
  </si>
  <si>
    <t>N05AD05</t>
  </si>
  <si>
    <t>Dipiperon Tablet 40Mg</t>
  </si>
  <si>
    <t>Eumedica S.A.</t>
  </si>
  <si>
    <t>Dipiperon Druppels 40Mg/Ml</t>
  </si>
  <si>
    <t>N05AE05</t>
  </si>
  <si>
    <t>Latuda Tablet Filmomhuld 18,5Mg</t>
  </si>
  <si>
    <t>Cnx Therapeutics Ltd</t>
  </si>
  <si>
    <t>N05AF01</t>
  </si>
  <si>
    <t>Fluanxol Tablet Filmomhuld 5Mg</t>
  </si>
  <si>
    <t>Lundbeck Bv</t>
  </si>
  <si>
    <t>Fluanxol Tablet Filmomhuld 0,5Mg</t>
  </si>
  <si>
    <t>Fluanxol Depot Injvlst 100Mg/Ml Ampul   1Ml</t>
  </si>
  <si>
    <t>N05AF05</t>
  </si>
  <si>
    <t>Cisordinol Druppels 20Mg/Ml</t>
  </si>
  <si>
    <t>Cisordinol Tablet 25Mg</t>
  </si>
  <si>
    <t>Cisordinol Tablet 10Mg</t>
  </si>
  <si>
    <t>Cisordinol Tablet  2Mg</t>
  </si>
  <si>
    <t>Cisordinol Depot Injvlst 500Mg/Ml Ampul 1Ml (Im)</t>
  </si>
  <si>
    <t>Cisordinol Depot Injvlst 200Mg/Ml Ampul 1Ml (Im)</t>
  </si>
  <si>
    <t>Cisordinol Acutard Injvlst 50Mg/Ml Ampul 1Ml</t>
  </si>
  <si>
    <t>N05AG02</t>
  </si>
  <si>
    <t>Orap Tablet 4Mg</t>
  </si>
  <si>
    <t>Orap Tablet 1Mg</t>
  </si>
  <si>
    <t>N05AH02</t>
  </si>
  <si>
    <t>Zaponex Orodispergeerbare Tablet 50Mg</t>
  </si>
  <si>
    <t>Leyden Delta B.V.</t>
  </si>
  <si>
    <t>Zaponex Orodispergeerbare Tablet 25Mg</t>
  </si>
  <si>
    <t>Zaponex Orodispergeerbare Tablet 200Mg</t>
  </si>
  <si>
    <t>Zaponex Orodispergeerbare Tablet 12,5Mg</t>
  </si>
  <si>
    <t>Zaponex Orodispergeerbare Tablet 100Mg</t>
  </si>
  <si>
    <t>Clozapine Teva Tablet  25Mg</t>
  </si>
  <si>
    <t>Clozapine Sandoz Tablet 200Mg</t>
  </si>
  <si>
    <t>Clozapine Leyden Delta Tablet 100Mg</t>
  </si>
  <si>
    <t>Clozapine Leyden Delta Tablet  25Mg</t>
  </si>
  <si>
    <t>Clozapine Auro Tablet 25Mg</t>
  </si>
  <si>
    <t>Clozapine Auro Tablet 200Mg</t>
  </si>
  <si>
    <t>Clozapine Accord Tablet 25Mg</t>
  </si>
  <si>
    <t>N05AH03</t>
  </si>
  <si>
    <t>Zyprexa Velotab Orodisp Tablet 10Mg</t>
  </si>
  <si>
    <t>Zyprexa Velotab Orodisp Tablet  5Mg</t>
  </si>
  <si>
    <t>Zyprexa Tablet 15Mg</t>
  </si>
  <si>
    <t>Zyprexa Tablet 10Mg</t>
  </si>
  <si>
    <t>Zyprexa Tablet  5Mg</t>
  </si>
  <si>
    <t>Zyprexa Tablet  2,5Mg</t>
  </si>
  <si>
    <t>Zypadhera Injpdr Mva Flacon 300Mg +Solv 3Ml</t>
  </si>
  <si>
    <t>Zypadhera Injpdr Mva Flacon 210Mg +Solv 3Ml</t>
  </si>
  <si>
    <t>Olanzapine Teva Tablet Filmomhuld  5Mg</t>
  </si>
  <si>
    <t>Olanzapine Teva Tablet Filmomhuld  2,5Mg</t>
  </si>
  <si>
    <t>N05AH04</t>
  </si>
  <si>
    <t>Quetiapine Cf Tablet Filmomhuld  25Mg</t>
  </si>
  <si>
    <t>Seroquel Xr Tablet Mva 200Mg</t>
  </si>
  <si>
    <t>Seroquel Xr Tablet Mva  50Mg</t>
  </si>
  <si>
    <t>Quetiapine Teva Tablet Filmomhuld 200Mg</t>
  </si>
  <si>
    <t>Quetiapine Teva Tablet Filmomhuld 100Mg</t>
  </si>
  <si>
    <t>Quetiapine Teva Tablet Filmomhuld  25Mg</t>
  </si>
  <si>
    <t>Quetiapine Teva Retard Tablet Mva 300Mg</t>
  </si>
  <si>
    <t>Quetiapine Teva Retard Tablet Mva  50Mg</t>
  </si>
  <si>
    <t>Quetiapine Sandoz Sr Tablet Mva 300Mg</t>
  </si>
  <si>
    <t>Quetiapine Sandoz Sr Tablet Mva 200Mg</t>
  </si>
  <si>
    <t>Quetiapine Sandoz Sr Tablet Mva  50Mg</t>
  </si>
  <si>
    <t>Quetiapine Cf Tablet Filmomhuld 300Mg</t>
  </si>
  <si>
    <t>Quetiapine Cf Tablet Filmomhuld 100Mg</t>
  </si>
  <si>
    <t>Quetiapine Aurobindo Tablet Mva 50Mg</t>
  </si>
  <si>
    <t>Quetiapine Aurobindo Tablet Mva 300Mg</t>
  </si>
  <si>
    <t>Quetiapine Aurobindo Tablet Mva 200Mg</t>
  </si>
  <si>
    <t>Quetiapine Aurobindo Tablet Filmomhuld 100Mg</t>
  </si>
  <si>
    <t>Quetiapine Aurobindo Tablet Filmomhuld  25Mg</t>
  </si>
  <si>
    <t>Quetiapine Aurobindo Retard Tablet Mva  50Mg</t>
  </si>
  <si>
    <t>Quetiapine Accord Tablet Filmomhuld 300Mg</t>
  </si>
  <si>
    <t>N05AL05</t>
  </si>
  <si>
    <t>Aktiprol Tablet 400Mg</t>
  </si>
  <si>
    <t>Aktiprol Tablet 100Mg</t>
  </si>
  <si>
    <t>N05AN01</t>
  </si>
  <si>
    <t>Priadel Tablet Mga 400Mg</t>
  </si>
  <si>
    <t>Lithium Carbonicum Slovakofarma Tablet 300Mg</t>
  </si>
  <si>
    <t>Camcolit Tablet 400Mg</t>
  </si>
  <si>
    <t>N05AX08</t>
  </si>
  <si>
    <t>Risperdal Consta Injpdr Flacon 50Mg + Solv 2Ml</t>
  </si>
  <si>
    <t>Risperdal Consta Injpdr Flacon 25Mg + Solv 2Ml</t>
  </si>
  <si>
    <t>Risperidon Sandoz Tablet Omhuld 0,5Mg</t>
  </si>
  <si>
    <t>Risperidon Sandoz Drank 1Mg/Ml</t>
  </si>
  <si>
    <t>Risperidon Pch Tablet Omhuld 4Mg</t>
  </si>
  <si>
    <t>Risperidon Pch Tablet Omhuld 3Mg</t>
  </si>
  <si>
    <t>Risperidon Pch Tablet Omhuld 2Mg</t>
  </si>
  <si>
    <t>Risperidon Mylan Drank 1Mg/Ml</t>
  </si>
  <si>
    <t>Risperidon Cf Tablet Omhuld 1Mg</t>
  </si>
  <si>
    <t>Risperidon Aurobindo Tablet Omhuld 2Mg</t>
  </si>
  <si>
    <t>Risperidon Aurobindo Tablet Omhuld 1Mg</t>
  </si>
  <si>
    <t>N05AX12</t>
  </si>
  <si>
    <t>Aripiprazol Xiromed Tablet 15Mg</t>
  </si>
  <si>
    <t>Aripiprazol Teva Tablet 15Mg</t>
  </si>
  <si>
    <t>Aripiprazol Teva Tablet 10Mg</t>
  </si>
  <si>
    <t>Aripiprazol Prolepha Tablet 2,5Mg</t>
  </si>
  <si>
    <t>Aripiprazol Amarox Tablet 15Mg</t>
  </si>
  <si>
    <t>Abilify Tablet 10Mg</t>
  </si>
  <si>
    <t>Otsuka Pharma Scandinavia Ab</t>
  </si>
  <si>
    <t>Abilify Maintena Injpdr Mva Flacon 400Mg +Solv 2Ml</t>
  </si>
  <si>
    <t>Abilify Injvlst 7,5Mg/Ml Flacon 1,3Ml</t>
  </si>
  <si>
    <t>N05AX13</t>
  </si>
  <si>
    <t>Xeplion  50 Injvlst 100Mg/Ml Wwsp 0,5Ml</t>
  </si>
  <si>
    <t>Trevicta 263 Injsusp 200Mg/Ml Wwsp 1,315Ml</t>
  </si>
  <si>
    <t>Paliperidon Teva Injsusp 100Mg/Ml Wwsp 1Ml</t>
  </si>
  <si>
    <t>Paliperidon Teva Injsusp 100Mg/Ml Wwsp 1,5Ml</t>
  </si>
  <si>
    <t>Paliperidon Teva Injsusp 100Mg/Ml Wwsp 0,75Ml</t>
  </si>
  <si>
    <t>Invega Tablet Mva 3Mg</t>
  </si>
  <si>
    <t>N05BA01</t>
  </si>
  <si>
    <t>Diazepam Teva Tablet  2Mg</t>
  </si>
  <si>
    <t>Diazepam Cf Tablet 10Mg</t>
  </si>
  <si>
    <t>Diazepam Cf Tablet  5Mg</t>
  </si>
  <si>
    <t>Diazepam Cf Injvlst 5Mg/Ml Amp 2Ml</t>
  </si>
  <si>
    <t>Diazepam Allgen Rektiole 10Mg</t>
  </si>
  <si>
    <t>Diazepam Allgen Rektiole  5Mg</t>
  </si>
  <si>
    <t>N05BA04</t>
  </si>
  <si>
    <t>Oxazepam Teva Tablet 10Mg</t>
  </si>
  <si>
    <t>Oxazepam Cf Tablet 10Mg</t>
  </si>
  <si>
    <t>N05BA05</t>
  </si>
  <si>
    <t>Tranxene Tablet 50Mg</t>
  </si>
  <si>
    <t>Tranxene Capsule 10Mg</t>
  </si>
  <si>
    <t>Tranxene Capsule  5Mg</t>
  </si>
  <si>
    <t>N05BA06</t>
  </si>
  <si>
    <t>Lorazepam Macure Injvlst 4Mg/Ml Ampul 1Ml</t>
  </si>
  <si>
    <t>Lorazepam Prolepha Tablet 2,5Mg</t>
  </si>
  <si>
    <t>Lorazepam Prolepha Tablet 1Mg</t>
  </si>
  <si>
    <t>Lorazepam Prolepha Tablet 0,5Mg</t>
  </si>
  <si>
    <t>Lorazepam Cf Tablet 1Mg</t>
  </si>
  <si>
    <t>N05BA08</t>
  </si>
  <si>
    <t>Bromazepam Sandoz Tablet 3Mg</t>
  </si>
  <si>
    <t>N05BA09</t>
  </si>
  <si>
    <t>Clobazam Sandoz Tablet 10Mg</t>
  </si>
  <si>
    <t>N05BA12</t>
  </si>
  <si>
    <t>Xanax Retard Tablet Mga 2Mg</t>
  </si>
  <si>
    <t>Alprazolam Mylan Tablet 0,5Mg</t>
  </si>
  <si>
    <t>Alprazolam Mylan Tablet 0,25Mg</t>
  </si>
  <si>
    <t>N05BB01</t>
  </si>
  <si>
    <t>Hydroxyzini Hcl Tablet Omhuld 25Mg</t>
  </si>
  <si>
    <t>N05BE01</t>
  </si>
  <si>
    <t>Buspiron Hcl Cf Tablet 10Mg</t>
  </si>
  <si>
    <t>N05CD01</t>
  </si>
  <si>
    <t>Flurazepam Hcl Aurobindo Capsule 15Mg</t>
  </si>
  <si>
    <t>Flurazepam Cf Capsule 15Mg</t>
  </si>
  <si>
    <t>N05CD02</t>
  </si>
  <si>
    <t>Nitrazepam Auro Tablet 5Mg</t>
  </si>
  <si>
    <t>N05CD06</t>
  </si>
  <si>
    <t>Lormetazepam Prolepha Tablet 2Mg</t>
  </si>
  <si>
    <t>Lormetazepam Prolepha Tablet 1Mg</t>
  </si>
  <si>
    <t>N05CD07</t>
  </si>
  <si>
    <t>Temazepam Cf Capsule 20Mg</t>
  </si>
  <si>
    <t>Temazepam Cf Capsule 10Mg</t>
  </si>
  <si>
    <t>N05CD08</t>
  </si>
  <si>
    <t>Midazolam Eugia Injvlst 5Mg/Ml Ampul 3Ml</t>
  </si>
  <si>
    <t>Midazolam Eugia Injvlst 5Mg/Ml Ampul 1Ml</t>
  </si>
  <si>
    <t>Midazolam Aurobindo Injvlst 5Mg/Ml Ampul 10Ml</t>
  </si>
  <si>
    <t>Midazolam Aurobindo Injvlst 1Mg/Ml Ampul 5Ml</t>
  </si>
  <si>
    <t>Dormicum Tablet 15Mg</t>
  </si>
  <si>
    <t>Dormicum Tablet  7,5Mg</t>
  </si>
  <si>
    <t>N05CF01</t>
  </si>
  <si>
    <t>Zopiclon Teva Tablet 7,5Mg</t>
  </si>
  <si>
    <t>Zopiclon Cf Tablet 7,5Mg</t>
  </si>
  <si>
    <t>Zopiclon Aurobindo Tablet 7,5Mg</t>
  </si>
  <si>
    <t>N05CF02</t>
  </si>
  <si>
    <t>Zolpidemtartraat Teva Tablet Filmomhuld 10Mg</t>
  </si>
  <si>
    <t>Zolpidemtartraat Sandoz Tablet Filmomhuld 10Mg</t>
  </si>
  <si>
    <t>N05CH01</t>
  </si>
  <si>
    <t>Valdispert Melatonine Tablet 5Mg</t>
  </si>
  <si>
    <t>Melatonine Tiofarma Tablet 5Mg</t>
  </si>
  <si>
    <t>Melatonine Tiofarma Tablet 3Mg</t>
  </si>
  <si>
    <t>Melatonine Tiofarma Tablet 1Mg</t>
  </si>
  <si>
    <t>N06AA04</t>
  </si>
  <si>
    <t>Clomipramine Hcl Mylan Tablet Omhuld 25Mg</t>
  </si>
  <si>
    <t>Clomipramine Hcl Mylan Tablet Omhuld 10Mg</t>
  </si>
  <si>
    <t>Clomipramine Hcl Mylan Retard Tablet Mga 75Mg</t>
  </si>
  <si>
    <t>N06AA09</t>
  </si>
  <si>
    <t>Amitriptyline Hcl Aurobindo Tablet 25Mg</t>
  </si>
  <si>
    <t>Amitriptyline Hcl Teva Tablet 25Mg</t>
  </si>
  <si>
    <t>Amitriptyline Hcl Cf Tablet 25Mg</t>
  </si>
  <si>
    <t>Amitriptyline Hcl Cf Tablet 10Mg</t>
  </si>
  <si>
    <t>N06AA10</t>
  </si>
  <si>
    <t>Nortrilen Tablet 50Mg</t>
  </si>
  <si>
    <t>Nortrilen Tablet 25Mg</t>
  </si>
  <si>
    <t>Nortrilen Tablet 10Mg</t>
  </si>
  <si>
    <t>N06AB03</t>
  </si>
  <si>
    <t>Fluoxetine Sandoz Capsule 20Mg</t>
  </si>
  <si>
    <t>Fluoxetine Cf Disp Tablet 20Mg</t>
  </si>
  <si>
    <t>N06AB04</t>
  </si>
  <si>
    <t>Citalopram Cf Tablet Omhuld 20Mg</t>
  </si>
  <si>
    <t>Cipramil Druppelvloeistof 40Mg/Ml</t>
  </si>
  <si>
    <t>N06AB05</t>
  </si>
  <si>
    <t>Paroxetine Pch Tablet Filmomh 20Mg(Als Hcl Hemi)</t>
  </si>
  <si>
    <t>N06AB06</t>
  </si>
  <si>
    <t>Sertraline Teva Tablet Filmomhuld  50Mg</t>
  </si>
  <si>
    <t>Sertraline Sandoz Tablet Filmomhuld 50Mg</t>
  </si>
  <si>
    <t>Sertraline Aurobindo Tablet Filmomhuld  50Mg</t>
  </si>
  <si>
    <t>Sertraline Amarox Tablet Filmomhuld 50Mg</t>
  </si>
  <si>
    <t>N06AB08</t>
  </si>
  <si>
    <t>Fluvoxamine Maleaat Mylan Tablet 100Mg</t>
  </si>
  <si>
    <t>Fluvoxamine Maleaat Aurobindo Tablet  50Mg</t>
  </si>
  <si>
    <t>N06AB10</t>
  </si>
  <si>
    <t>Lexapro Tablet Filmomhuld 10Mg</t>
  </si>
  <si>
    <t>N06AF04</t>
  </si>
  <si>
    <t>Tracydal Tablet Filmomhuld 20Mg</t>
  </si>
  <si>
    <t>N06AG02</t>
  </si>
  <si>
    <t>Moclobemide Sandoz Tablet Omhuld 150Mg</t>
  </si>
  <si>
    <t>N06AX05</t>
  </si>
  <si>
    <t>Trazodon Hcl Accord Tablet 100Mg</t>
  </si>
  <si>
    <t>N06AX11</t>
  </si>
  <si>
    <t>Mirtazapine Smelttab Mylan Orodisp Tablet 15Mg</t>
  </si>
  <si>
    <t>Mirtazapine Cf Tablet 15Mg</t>
  </si>
  <si>
    <t>Mirtazapine Aurobindo Tablet 30Mg</t>
  </si>
  <si>
    <t>N06AX12</t>
  </si>
  <si>
    <t>Zyban Tablet Mva 150Mg</t>
  </si>
  <si>
    <t>N06AX16</t>
  </si>
  <si>
    <t>Venlafaxine Teva Retard Capsule Mva 150Mg</t>
  </si>
  <si>
    <t>Venlafaxine Teva Retard Capsule Mva  75Mg</t>
  </si>
  <si>
    <t>Venlafaxine Teva Retard Capsule Mva  37,5Mg</t>
  </si>
  <si>
    <t>N06AX21</t>
  </si>
  <si>
    <t>Duloxetine Mylan Capsule Msr 30Mg</t>
  </si>
  <si>
    <t>N06BA04</t>
  </si>
  <si>
    <t>Methylfenidaat Hcl Pch Tablet 10Mg</t>
  </si>
  <si>
    <t>Concerta Tablet Mva 54Mg</t>
  </si>
  <si>
    <t>Concerta Tablet Mva 36Mg</t>
  </si>
  <si>
    <t>N06BA07</t>
  </si>
  <si>
    <t>Modafinil Aurobindo Tablet 100Mg</t>
  </si>
  <si>
    <t>N06BA09</t>
  </si>
  <si>
    <t>Atomoxetine Glenmark Capsule 40Mg</t>
  </si>
  <si>
    <t>N06BA12</t>
  </si>
  <si>
    <t>Elvanse Capsule 50Mg</t>
  </si>
  <si>
    <t>Elvanse Capsule 20Mg</t>
  </si>
  <si>
    <t>N06DA03</t>
  </si>
  <si>
    <t>Rivastigmine Sandoz Pleister Transderm  9,5Mg/24U</t>
  </si>
  <si>
    <t>Rivastigmine Sandoz Pleister Transderm  4,6Mg/24U</t>
  </si>
  <si>
    <t>Rivastigmine Sandoz Capsule 1,5Mg</t>
  </si>
  <si>
    <t>Rivastigmine Mylan Capsule 1,5Mg</t>
  </si>
  <si>
    <t>N06DX01</t>
  </si>
  <si>
    <t>Ebixa Tablet Filmomhuld 20Mg</t>
  </si>
  <si>
    <t>Ebixa Startverpakking (7X5Mg+7X10Mg+7X15Mg+7X20Mg)</t>
  </si>
  <si>
    <t>N07AA02</t>
  </si>
  <si>
    <t>Mestinon Tablet 10Mg</t>
  </si>
  <si>
    <t>Mestinon Dragee 60Mg</t>
  </si>
  <si>
    <t>N07AA03</t>
  </si>
  <si>
    <t>Ubretid Tablet 5Mg</t>
  </si>
  <si>
    <t>N07AX01</t>
  </si>
  <si>
    <t>Salagen Tablet Omhuld 5Mg</t>
  </si>
  <si>
    <t>N07BA01</t>
  </si>
  <si>
    <t>Niquitin Clear Pleister 21Mg/24Uur</t>
  </si>
  <si>
    <t>Omega Pharma Nederland Bv</t>
  </si>
  <si>
    <t>Niquitin Clear Pleister  7Mg/24Uur</t>
  </si>
  <si>
    <t>Nicotinell Tts 30 Pleister Transdermaal 21Mg/24Uur</t>
  </si>
  <si>
    <t>Nicotinell Tts 20 Pleister Transdermaal 14Mg/24Uur</t>
  </si>
  <si>
    <t>Nicotinell Tts 10 Pleister Transdermaal  7Mg/24Uur</t>
  </si>
  <si>
    <t>Nicotinell Mint Zuigtablet 2Mg</t>
  </si>
  <si>
    <t>Nicotinell Mint Zuigtablet 1Mg</t>
  </si>
  <si>
    <t>Nicorette Mint Mondspray 1Mg/Do 150Do</t>
  </si>
  <si>
    <t>N07BB01</t>
  </si>
  <si>
    <t>Refusal Tablet 250Mg</t>
  </si>
  <si>
    <t>N07BB04</t>
  </si>
  <si>
    <t>Naltrexon Hcl Pch Tablet Omhuld 50Mg</t>
  </si>
  <si>
    <t>N07BC02</t>
  </si>
  <si>
    <t>Methadon Hcl Sandoz Tablet  5Mg</t>
  </si>
  <si>
    <t>Methadon Hcl Aurobindo Tablet  5Mg</t>
  </si>
  <si>
    <t>N07CA02</t>
  </si>
  <si>
    <t>Cinnarizine Teva Tablet 25Mg</t>
  </si>
  <si>
    <t>N07XX02</t>
  </si>
  <si>
    <t>Glentek Tablet Filmomhuld 50Mg</t>
  </si>
  <si>
    <t>N07XX04</t>
  </si>
  <si>
    <t>Xyrem Drank 500Mg/Ml</t>
  </si>
  <si>
    <t>Natriumoxybaat Accord Drank 500Mg/Ml</t>
  </si>
  <si>
    <t>N07XX06</t>
  </si>
  <si>
    <t>Tetmodis Tablet 25Mg</t>
  </si>
  <si>
    <t>P01AB01</t>
  </si>
  <si>
    <t>Metronidazol Aurobindo Tablet 500Mg</t>
  </si>
  <si>
    <t>Metronidazol Auro Tablet 500Mg</t>
  </si>
  <si>
    <t>Metronidazol Auro Tablet 250Mg</t>
  </si>
  <si>
    <t>Flagyl Suspensie 40Mg/Ml</t>
  </si>
  <si>
    <t>P01AX06</t>
  </si>
  <si>
    <t>Wellvone Suspensie 150Mg/Ml</t>
  </si>
  <si>
    <t>P01BA01</t>
  </si>
  <si>
    <t>A-Cq 100 Chloroquine Tablet 100Mg</t>
  </si>
  <si>
    <t>P01BA02</t>
  </si>
  <si>
    <t>Hydroxychloroquinesulfaat Cf Tablet Filmomh 200Mg</t>
  </si>
  <si>
    <t>Plaquenil Tablet Omhuld 200Mg</t>
  </si>
  <si>
    <t>P01BB51</t>
  </si>
  <si>
    <t>Malarone Tablet Filmomhuld</t>
  </si>
  <si>
    <t>Malarone Junior Tablet Filmomhuld</t>
  </si>
  <si>
    <t>Atovaquon/Proguanil Teva Tablet Filmomh  62,5/25Mg</t>
  </si>
  <si>
    <t>Atovaquon/Proguanil Mylan Tablet Filmomh 250/100Mg</t>
  </si>
  <si>
    <t>Atovaquon/Proguanil Cf Tablet Filmomh 250/100Mg</t>
  </si>
  <si>
    <t>P01BC02</t>
  </si>
  <si>
    <t>Lariam Tablet 250Mg</t>
  </si>
  <si>
    <t>P01BD01</t>
  </si>
  <si>
    <t>Daraprim Tablet 25Mg</t>
  </si>
  <si>
    <t>P01BF01</t>
  </si>
  <si>
    <t>Riamet Tablet  20/120Mg</t>
  </si>
  <si>
    <t>P02BA01</t>
  </si>
  <si>
    <t>Biltricide Tablet 600Mg</t>
  </si>
  <si>
    <t>P02CA03</t>
  </si>
  <si>
    <t>Eskazole Tablet 400Mg</t>
  </si>
  <si>
    <t>P02CF01</t>
  </si>
  <si>
    <t>Stromectol Tablet 3Mg</t>
  </si>
  <si>
    <t>R01AA07</t>
  </si>
  <si>
    <t>Xylometazoline Hcl Sandoz Neusspray 1Mg/Ml</t>
  </si>
  <si>
    <t>Xylometazoline Hcl Sandoz Neusspray 0,5Mg/Ml</t>
  </si>
  <si>
    <t>Xylometazoline Hcl Sandoz Neusdruppels 0,5Mg/Ml</t>
  </si>
  <si>
    <t>Neusdruppels Xylometazoline Hcl Htp 1Mg/Ml</t>
  </si>
  <si>
    <t>Livsane Neusspray Xylometazoline Hcl 1Mg/Ml</t>
  </si>
  <si>
    <t>Kinderneusspray Xylometazoline Hcl Htp 0,5Mg/Ml</t>
  </si>
  <si>
    <t>R01AD01</t>
  </si>
  <si>
    <t>Beclometason Nevel Sandoz Neussp 50Mcg/Do Fl 200Do</t>
  </si>
  <si>
    <t>R01AD05</t>
  </si>
  <si>
    <t>Budesonide Focus Nevel Neusspray 50Mcg/Do 200</t>
  </si>
  <si>
    <t>Budesonide Aurobin Nevel Neusspray  50Mcg/Do 200Do</t>
  </si>
  <si>
    <t>R01AD08</t>
  </si>
  <si>
    <t>Fluticasonpropionaat Teva Neusspr 50Mcg/Do Fl 150D</t>
  </si>
  <si>
    <t>Fluticasonpropionaat Aur Neusspr 50Mcg/Do Fl 150Do</t>
  </si>
  <si>
    <t>R01AD09</t>
  </si>
  <si>
    <t>Nasonex Neusspray 50Mcg/Do 140Do</t>
  </si>
  <si>
    <t>R01AD12</t>
  </si>
  <si>
    <t>Fluticasonfuroaat B-Ph Neusspr 27,5Mcg/Do Fl 120Do</t>
  </si>
  <si>
    <t>Qliniq Bv</t>
  </si>
  <si>
    <t>R01AD58</t>
  </si>
  <si>
    <t>Dymista Neusspray 137/50Mcg/Do Flacon 120Do</t>
  </si>
  <si>
    <t>R03AC02</t>
  </si>
  <si>
    <t>Ventolin Oplossing Inhalatievloeistof 5Mg/Ml</t>
  </si>
  <si>
    <t>Ventolin Diskus Inhpdr 200Mcg 60Do</t>
  </si>
  <si>
    <t>Salbutamol Tev Aer Cfkvr 100Mcg/Do Spbs 200Do +Inh</t>
  </si>
  <si>
    <t>Salbutamol Cyclocaps Inhalpdr 400Mcg</t>
  </si>
  <si>
    <t>Salbutamol Cyclocaps Inhalpdr 200Mcg</t>
  </si>
  <si>
    <t>Salbutamol Cf Aer Cfkvr 100Mcg/Do Spbs 200Do + Inh</t>
  </si>
  <si>
    <t>Salbutamol Aldo-Union Aer 100Mcg/Do Spbs 200Do+Inh</t>
  </si>
  <si>
    <t>Salamol Cfc-Free Inhaler Aer 100Mcg/Do Spbs 200Do</t>
  </si>
  <si>
    <t>R03AC03</t>
  </si>
  <si>
    <t>Bricanyl Turbuhaler Inhalpdr 0,5Mg/Do 120Do</t>
  </si>
  <si>
    <t>R03AC12</t>
  </si>
  <si>
    <t>Serevent Aerosol 25Mcg/Do Cfkvr Spbs 120Do + Inh</t>
  </si>
  <si>
    <t>R03AC13</t>
  </si>
  <si>
    <t>Atimos Aerosol 12Mcg/Dosis Spuitbus 100Do</t>
  </si>
  <si>
    <t>Chiesi Pharmaceuticals B.V.</t>
  </si>
  <si>
    <t>Oxis Turbuhaler Inhalpdr 12Mcg/Do 60Do</t>
  </si>
  <si>
    <t>Formoterol Inhalpdr Capsule 12Mcg + Inhalator</t>
  </si>
  <si>
    <t>R03AK06</t>
  </si>
  <si>
    <t>Seretide Diskus Inhpdr 50/500Mcg 60Do</t>
  </si>
  <si>
    <t>Seretide Aerosol 25/250Mcg/Do Cfkvr Spbs 120Do+Inh</t>
  </si>
  <si>
    <t>R03AK07</t>
  </si>
  <si>
    <t>Symbicort Turbuhaler Inhalpdr 200/6Mcg/Do 120Do</t>
  </si>
  <si>
    <t>Symbicort Aerosol 200/6Mcg/Dosis Spuitbus 120Do</t>
  </si>
  <si>
    <t>R03AK08</t>
  </si>
  <si>
    <t>Foster Aerosol 100/6Mcg/Dosis Spuitbus 120Do</t>
  </si>
  <si>
    <t>Beclometa/Formot Viatris Aer 100/6Mcg/Do Spbs 120D</t>
  </si>
  <si>
    <t>Foster Nexthaler Inhalpdr 100/6Mcg/Do 120Do</t>
  </si>
  <si>
    <t>Foster Aerosol 200/6Mcg/Dosis Spuitbus 120Do</t>
  </si>
  <si>
    <t>R03AL01</t>
  </si>
  <si>
    <t>Berodual Cfkvr Aerosol Spuitbus 200Do + Inhalator</t>
  </si>
  <si>
    <t>R03AL02</t>
  </si>
  <si>
    <t>Ipramol Steri-Neb Vernevelopl 0,2/1Mg/Ml Fl2,5Ml</t>
  </si>
  <si>
    <t>Combivent Unit Dose Verneveloplossing Flacon 2,5Ml</t>
  </si>
  <si>
    <t>R03AL04</t>
  </si>
  <si>
    <t>Ultibro Breezhaler Inhalpdr 85/43Mcg Met Breezhal</t>
  </si>
  <si>
    <t>R03AL06</t>
  </si>
  <si>
    <t>Spiolto Respimat Inhop 2,5/2,5Mcg/Do Patr 60Do+Inh</t>
  </si>
  <si>
    <t>R03AL09</t>
  </si>
  <si>
    <t>Trimbow Aerosol 87/5/9Mcg/Dosis Spuitbus 120Do</t>
  </si>
  <si>
    <t>R03BA01</t>
  </si>
  <si>
    <t>Qvar 100 Efa Inhalator 100Mcg/Do Spbs 200Do</t>
  </si>
  <si>
    <t>Qvar  50 Efa Inhalator  50Mcg/Do Spbs 200Do</t>
  </si>
  <si>
    <t>Beclometason Teva Aer Cfkvr 100Mcg/Do Spb 200Do+In</t>
  </si>
  <si>
    <t>Beclometason Teva Aer Cfkvr  50Mcg/Do Spb 200Do+In</t>
  </si>
  <si>
    <t>Beclometason Cyclocaps Inhalpdr 400Mcg</t>
  </si>
  <si>
    <t>Beclometason All Aer Cfkvr 250Mcg/Do Spb 200Do+Inh</t>
  </si>
  <si>
    <t>R03BA02</t>
  </si>
  <si>
    <t>Pulmicort  400 Turbuhaler Inhalpdr 400Mcg/Do 200Do</t>
  </si>
  <si>
    <t>Pulmicort  200 Turbuhaler Inhalpdr 200Mcg/Do 200Do</t>
  </si>
  <si>
    <t>Pulmicort  100 Turbuhaler Inhalpdr 100Mcg/Do 200Do</t>
  </si>
  <si>
    <t>Budesonide Teva Steri-Neb Verns 0,5Mg/Ml Amp 2Ml</t>
  </si>
  <si>
    <t>Budesonide Teva Steri-Neb Verns 0,25Mg/Ml Amp 2Ml</t>
  </si>
  <si>
    <t>Budesonide Teva Steri-Neb Verns 0,125Mg/Ml Amp 2Ml</t>
  </si>
  <si>
    <t>Budesonide Sandoz Vernevelsusp 0,25Mg/Ml Amp 2Ml</t>
  </si>
  <si>
    <t>Budesonide Allgen Aerosol Cfkv 200Mcg/Do 200Do</t>
  </si>
  <si>
    <t>R03BA05</t>
  </si>
  <si>
    <t>Flixotide Diskus Inhpdr 250Mcg 60Do</t>
  </si>
  <si>
    <t>Flixotide Diskus Inhpdr 100Mcg 60Do</t>
  </si>
  <si>
    <t>Flixotide Aer Cfkvr 250Mcg/Do Spbs 120 Do + Inhal</t>
  </si>
  <si>
    <t>Flixotide Aer Cfkvr 125Mcg/Do Spbs 120 Do + Inhal</t>
  </si>
  <si>
    <t>Flixotide Aer Cfkvr  50Mcg/Do Spbs 120 Do + Inhal</t>
  </si>
  <si>
    <t>R03BA08</t>
  </si>
  <si>
    <t>Alvesco 160 Aerosol 160Mcg/Do Spbs  60Do + Inh</t>
  </si>
  <si>
    <t>Covis Pharma Europe B.V.</t>
  </si>
  <si>
    <t>R03BB01</t>
  </si>
  <si>
    <t>Atrovent Unit Dose Vernevelopl 250Mcg/Ml Fl 2Ml</t>
  </si>
  <si>
    <t>Atrovent Aerosol 20Mcg/Do Spbs 200Do + Inhalator</t>
  </si>
  <si>
    <t>R03BB04</t>
  </si>
  <si>
    <t>Spiriva Respimat Inhopl 2,5Mcg/Do Patr 60Do+Inh</t>
  </si>
  <si>
    <t>Spiriva Inhalpdr 18Mcg Met Handihaler</t>
  </si>
  <si>
    <t>Spiriva Inhalpdr 18Mcg</t>
  </si>
  <si>
    <t>R03CC02</t>
  </si>
  <si>
    <t>Ventolin Infusievloeistof Conc 1Mg/Ml Ampul 5Ml</t>
  </si>
  <si>
    <t>R03DC03</t>
  </si>
  <si>
    <t>Montelukast Teva Kauwtablet 5Mg</t>
  </si>
  <si>
    <t>Montelukast Teva Kauwtablet 4Mg</t>
  </si>
  <si>
    <t>R03DX05</t>
  </si>
  <si>
    <t>Xolair 150 Injectievloeistof 150Mg/Ml Wwsp 1Ml</t>
  </si>
  <si>
    <t>Xolair  75 Injectievloeistof 150Mg/Ml Wwsp 0,5Ml</t>
  </si>
  <si>
    <t>R05CA10</t>
  </si>
  <si>
    <t>Mixtura Resolvens Bipharma</t>
  </si>
  <si>
    <t>Hoestdrank Fna</t>
  </si>
  <si>
    <t>R05CB01</t>
  </si>
  <si>
    <t>Fluimucil Inhvlst 100Mg/Ml Ampul 4Ml</t>
  </si>
  <si>
    <t>Fluimucil Drank Forte 40Mg/Ml</t>
  </si>
  <si>
    <t>Fluimucil Bruistablet 600Mg</t>
  </si>
  <si>
    <t>Acetylcysteine Teva Poeder 200Mg In Sachet</t>
  </si>
  <si>
    <t>Acetylcysteine Teva Bruistablet 600Mg</t>
  </si>
  <si>
    <t>R05CB13</t>
  </si>
  <si>
    <t>Pulmozyme Inhalatievloeistof 1Mg/Ml Ampul 2,5Ml</t>
  </si>
  <si>
    <t>R05DA04</t>
  </si>
  <si>
    <t>Codeinefosfaat Teva Tablet 10Mg</t>
  </si>
  <si>
    <t>R06AA04</t>
  </si>
  <si>
    <t>Tavegyl Tablet 1Mg</t>
  </si>
  <si>
    <t>Tavegyl Injvlst 1Mg/Ml Ampul 2Ml</t>
  </si>
  <si>
    <t>Clemastine Milstein Tablet 1Mg</t>
  </si>
  <si>
    <t>Milstein Cv</t>
  </si>
  <si>
    <t>R06AD02</t>
  </si>
  <si>
    <t>Promethazine Teva Tablet Omhuld 25Mg</t>
  </si>
  <si>
    <t>Promethazine Teva Stroop 1Mg/Ml</t>
  </si>
  <si>
    <t>Promethazine Cf Tablet Omhuld 25Mg</t>
  </si>
  <si>
    <t>R06AE07</t>
  </si>
  <si>
    <t>Cetirizine Dihcl Teva Tablet Filmomhuld 10Mg</t>
  </si>
  <si>
    <t>Cetirizine Dihcl Teva Drank 1Mg/Ml</t>
  </si>
  <si>
    <t>Cetirizine Dihcl Sandoz Tablet Filmomhuld 10Mg</t>
  </si>
  <si>
    <t>R06AE55</t>
  </si>
  <si>
    <t>Emesafene Zetpil</t>
  </si>
  <si>
    <t>R06AX13</t>
  </si>
  <si>
    <t>Loratadine Teva Tablet 10Mg</t>
  </si>
  <si>
    <t>R06AX17</t>
  </si>
  <si>
    <t>Ketotifen Teva Suikervrij Stroop 0,2Mg/Ml</t>
  </si>
  <si>
    <t>R06AX27</t>
  </si>
  <si>
    <t>Aerius Tablet Filmomhuld 5Mg</t>
  </si>
  <si>
    <t>Aerius Drank 0,5Mg/Ml</t>
  </si>
  <si>
    <t>R06AX28</t>
  </si>
  <si>
    <t>Rupafin Tablet 10Mg</t>
  </si>
  <si>
    <t>S01AA01</t>
  </si>
  <si>
    <t>Minims Chlooramfenicol Oogdr 5Mg/Ml Tube 0,5Ml</t>
  </si>
  <si>
    <t>Bausch &amp; Lomb Pharma</t>
  </si>
  <si>
    <t>Chlooramfenicol Pos Oogzalf 10Mg/G Tube 5G</t>
  </si>
  <si>
    <t>Ursapharm Benelux Bv</t>
  </si>
  <si>
    <t>S01AA12</t>
  </si>
  <si>
    <t>Tobrex Oogzalf Tube 3,5G</t>
  </si>
  <si>
    <t>S01AA13</t>
  </si>
  <si>
    <t>Fucithalmic Ooggel Tube 5G</t>
  </si>
  <si>
    <t>S01AA26</t>
  </si>
  <si>
    <t>Azyter Single Dose Oogdruppels 15Mg/G Tube 0,25G</t>
  </si>
  <si>
    <t>Thea Pharma B.V.</t>
  </si>
  <si>
    <t>S01AA27</t>
  </si>
  <si>
    <t>Aprokam Injectiepoeder Flacon 50Mg</t>
  </si>
  <si>
    <t>S01AE01</t>
  </si>
  <si>
    <t>Trafloxal Oogzalf 3Mg/G Tube 3G</t>
  </si>
  <si>
    <t>Trafloxal Oogdruppels 3Mg/Ml Flacon 5Ml</t>
  </si>
  <si>
    <t>Trafloxal Edo Oogdruppels 3Mg/Ml Tube 0,5Ml</t>
  </si>
  <si>
    <t>Ofloxacine Stulln Unit Dos Oogdr 3Mg/Ml Tube 0,5Ml</t>
  </si>
  <si>
    <t>Ofloxacine Pos Oogdruppels 3Mg/Ml Flacon 5Ml</t>
  </si>
  <si>
    <t>S01AX18</t>
  </si>
  <si>
    <t>Minims Povidon Jodium Oogdr 50Mg/Ml Tube 0,4Ml</t>
  </si>
  <si>
    <t>S01BA01</t>
  </si>
  <si>
    <t>Monofree Dexamethason Oogdr 1Mg/Ml Minim 0,4Ml</t>
  </si>
  <si>
    <t>S01BA04</t>
  </si>
  <si>
    <t>Ultracortenol Oogzalf 5Mg/G Tube 5G</t>
  </si>
  <si>
    <t>Agepha Pharma S.R.O.</t>
  </si>
  <si>
    <t>Pred Forte Oogdruppels 10Mg/Ml Flacon 5Ml</t>
  </si>
  <si>
    <t>Minims Prednisolonnatrium Oogdr 5Mg/Ml Tube 0,5Ml</t>
  </si>
  <si>
    <t>S01BA05</t>
  </si>
  <si>
    <t>Vitreal S 4% Injvlst Flacon 2Ml</t>
  </si>
  <si>
    <t>Horus Pharma Nederland Bv</t>
  </si>
  <si>
    <t>S01BA07</t>
  </si>
  <si>
    <t>Fml Liquifilm Oogdruppels 0,1% Flacon 5Ml</t>
  </si>
  <si>
    <t>S01BC03</t>
  </si>
  <si>
    <t>Naclof Unidose Oogdruppels 1Mg/Ml Ampul 0,3Ml</t>
  </si>
  <si>
    <t>S01BC10</t>
  </si>
  <si>
    <t>Nevanac Oogdruppels 3Mg/Ml Flacon 3Ml</t>
  </si>
  <si>
    <t>S01CA01</t>
  </si>
  <si>
    <t>Tobradex Oogzalf Tube 3,5G</t>
  </si>
  <si>
    <t>Tobradex Oogdruppels Flacon 5Ml</t>
  </si>
  <si>
    <t>Sofradex Oogdruppels Flacon 8Ml</t>
  </si>
  <si>
    <t>Dexamytrex Oogdruppels Flacon 5Ml</t>
  </si>
  <si>
    <t>Bradexa Oogdruppels Flacon 5Ml</t>
  </si>
  <si>
    <t>Rockmed Pharma B.V.</t>
  </si>
  <si>
    <t>S01CA03</t>
  </si>
  <si>
    <t>Terra Cortril + Polymyxine B Oogzalf Tube 3,5G</t>
  </si>
  <si>
    <t>S01EA03</t>
  </si>
  <si>
    <t>Iopidine Oogdruppels 10Mg/Ml Tube 0,25Ml</t>
  </si>
  <si>
    <t>S01EA05</t>
  </si>
  <si>
    <t>Brimonidine Stulln Oogdruppels 2Mg/Ml Minim 0,35Ml</t>
  </si>
  <si>
    <t>Alphagan Oogdruppels 2Mg/Ml Flacon 5Ml</t>
  </si>
  <si>
    <t>S01EB01</t>
  </si>
  <si>
    <t>Minims Pilocarpinenitraat Oogdr 20Mg/Ml Tube 0,5Ml</t>
  </si>
  <si>
    <t>S01EB02</t>
  </si>
  <si>
    <t>Miostat Injectievloeistof 0,1Mg/Ml Flacon 1,5Ml</t>
  </si>
  <si>
    <t>Alcon Nederland Bv</t>
  </si>
  <si>
    <t>S01EC01</t>
  </si>
  <si>
    <t>Diamox Tablet 250Mg</t>
  </si>
  <si>
    <t>Diamox Injectiepoeder Flacon 500Mg</t>
  </si>
  <si>
    <t>S01EC03</t>
  </si>
  <si>
    <t>Dorzolamide Viatris Oogdruppels 20Mg/Ml Flacon 5Ml</t>
  </si>
  <si>
    <t>S01EC04</t>
  </si>
  <si>
    <t>Brinzolamide Cf Oogdr 10Mg/Ml Flacon 5Ml</t>
  </si>
  <si>
    <t>S01ED01</t>
  </si>
  <si>
    <t>Timoptol Xe Oogdruppels 2,5Mg/Ml Flacon 2,5Ml</t>
  </si>
  <si>
    <t>Santen Netherlands</t>
  </si>
  <si>
    <t>Timolol Sandoz Oogdruppels 2,5Mg/Ml Flacon 5Ml</t>
  </si>
  <si>
    <t>Timolol Focus Oogdruppels 5Mg/Ml Flacon 5Ml</t>
  </si>
  <si>
    <t>S01EE01</t>
  </si>
  <si>
    <t>Latanoprost Auro Oogdruppels 50Mcg/Ml Fl 2,5Ml</t>
  </si>
  <si>
    <t>S01FA01</t>
  </si>
  <si>
    <t>Minims Atropinesulfaat Oogdr 10Mg/Ml Tube 0,5Ml</t>
  </si>
  <si>
    <t>S01FA04</t>
  </si>
  <si>
    <t>Minims Cyclopentolaat Hcl Oogdr 10Mg/Ml Tube 0,5Ml</t>
  </si>
  <si>
    <t>Minims Cyclopentolaat Hcl Oogdr  5Mg/Ml Tube 0,5Ml</t>
  </si>
  <si>
    <t>Cyclogyl Oogdruppels 1% Flacon 15Ml</t>
  </si>
  <si>
    <t>S01FA06</t>
  </si>
  <si>
    <t>Minims Tropicamide Oogdruppels 10Mg/Ml Tube 0,5Ml</t>
  </si>
  <si>
    <t>Minims Tropicamide Oogdruppels  5Mg/Ml Tube 0,5Ml</t>
  </si>
  <si>
    <t>S01FB01</t>
  </si>
  <si>
    <t>Monofree Fenylefrine Hcl Oogdr  50Mg/Ml Mini 0,4Ml</t>
  </si>
  <si>
    <t>Minims Fenylefrine Hcl Oogdr 25Mg/Ml Tube 0,5Ml</t>
  </si>
  <si>
    <t>Minims Fenylefrine Hcl Oogdr 100Mg/Ml Tube 0,5Ml</t>
  </si>
  <si>
    <t>S01GX02</t>
  </si>
  <si>
    <t>Livocab Oogdruppels 0,5Mg/Ml Flacon 4Ml</t>
  </si>
  <si>
    <t>S01GX08</t>
  </si>
  <si>
    <t>Zaditen Unidose Oogdruppels 0,25Mg/Ml Tube 0,4Ml</t>
  </si>
  <si>
    <t>S01HA02</t>
  </si>
  <si>
    <t>Minims Oxybuprocaine Hcl Oogdr 4Mg/Ml Tube 0,5Ml</t>
  </si>
  <si>
    <t>S01HA03</t>
  </si>
  <si>
    <t>Minims Tetracaine Hcl Oogdr 10Mg/Ml Tube 0,5Ml</t>
  </si>
  <si>
    <t>Minims Tetracaine Hcl Oogdr  5Mg/Ml Tube 0,5Ml</t>
  </si>
  <si>
    <t>S01JA01</t>
  </si>
  <si>
    <t>Minims Fluoresceinenatrium Oogdr 20Mg/Ml Tube0,5Ml</t>
  </si>
  <si>
    <t>S01JA51</t>
  </si>
  <si>
    <t>Minims Lidocaine/Fluoresceine Oogdr Tube 0,5Ml</t>
  </si>
  <si>
    <t>S01KA01</t>
  </si>
  <si>
    <t>Hylo-Comod Oogdruppels 1Mg/Ml Flacon 10Ml</t>
  </si>
  <si>
    <t>S01LA05</t>
  </si>
  <si>
    <t>Eylea Injectievloeistof 40Mg/Ml Wwsp 0,09Ml</t>
  </si>
  <si>
    <t>S01LA09</t>
  </si>
  <si>
    <t>Vabysmo Injvlst 120Mg/Ml Flacon 0,24Ml</t>
  </si>
  <si>
    <t>S01XA20</t>
  </si>
  <si>
    <t>Vidisic Carbogel Ooggel 2Mg/G Tube 10G</t>
  </si>
  <si>
    <t>Vidisic Carbogel Edo Ooggel 2Mg/G 0,6Ml</t>
  </si>
  <si>
    <t>Thilo Tears Ooggel Tube 10G</t>
  </si>
  <si>
    <t>Protagens Mono Oogdruppels 20Mg/Ml Tube 0,4Ml</t>
  </si>
  <si>
    <t>Duratears Z Oogzalf Tube 3,5G</t>
  </si>
  <si>
    <t>Duratears Oogdruppels Flacon 15Ml</t>
  </si>
  <si>
    <t>Celluvisc Unit Dose Oogdruppels 10Mg/Ml Tube 0,4Ml</t>
  </si>
  <si>
    <t>Artelac Oogdruppels 3,2Mg/Ml Flacon 10Ml</t>
  </si>
  <si>
    <t>S02CA03</t>
  </si>
  <si>
    <t>Zure Oordruppels M Hca Dmb 1% Fna Oordr 10Mg/G</t>
  </si>
  <si>
    <t>Terra Cortril + Polymyxine B Oorzalf</t>
  </si>
  <si>
    <t>Terra Cortril + Polymyxine B Oordruppels</t>
  </si>
  <si>
    <t>S02CA06</t>
  </si>
  <si>
    <t>Sofradex Oordruppels Flacon  8Ml</t>
  </si>
  <si>
    <t>S02DA01</t>
  </si>
  <si>
    <t>Otalgan Oordruppels</t>
  </si>
  <si>
    <t>V01AA02</t>
  </si>
  <si>
    <t>Alutard Sq 225 Phleum Pratense Vervolg 1Flx5Ml+5Sp</t>
  </si>
  <si>
    <t>Alk-Abello Bv</t>
  </si>
  <si>
    <t>Alutard Sq 225 Phleum Pratense Instel 4Flx5Ml+20Sp</t>
  </si>
  <si>
    <t>V01AA03</t>
  </si>
  <si>
    <t>Alutard Sq  510 Huisstofmijt-2 Vervolg 1Flx5Ml+5Sp</t>
  </si>
  <si>
    <t>Alutard Sq  510 Huisstofmijt-2 Instel 4Flx5Ml+20Sp</t>
  </si>
  <si>
    <t>Alutard Sq  503 Huisstofmijt Vervolg 1Flx5Ml+ 5Sp</t>
  </si>
  <si>
    <t>Alutard Sq  503 Huisstofmijt Instel 4Flx5Ml+20Sp</t>
  </si>
  <si>
    <t>V01AA05</t>
  </si>
  <si>
    <t>Alutard Sq  108 Berk Vervolg 1Flx5Ml+ 5Sp</t>
  </si>
  <si>
    <t>Alutard Sq  108 Berk Instel 4Flx5Ml+20Sp</t>
  </si>
  <si>
    <t>V01AA07</t>
  </si>
  <si>
    <t>Alutard Sq  802 Wespengif Vervolg 1Flx5Ml+ 5Sp</t>
  </si>
  <si>
    <t>Alutard Sq  802 Wespengif Instel 4Flx5Ml+20Sp</t>
  </si>
  <si>
    <t>Alutard Sq  801 Bijengif Vervolg 1Flx5Ml+ 5Sp</t>
  </si>
  <si>
    <t>Alutard Sq  801 Bijengif Instel 4Flx5Ml+20Sp</t>
  </si>
  <si>
    <t>V01AA11</t>
  </si>
  <si>
    <t>Alutard Sq  555 Kat Instel 4Flx5Ml+20Sp</t>
  </si>
  <si>
    <t>V03AB14</t>
  </si>
  <si>
    <t>Protamine Sulfaat Leo Ph Injvlst 1400Ie/Ml Amp 5Ml</t>
  </si>
  <si>
    <t>V03AB15</t>
  </si>
  <si>
    <t>Naloxon Hcl Hameln Injvlst 0,4Mg/Ml Ampul 1Ml</t>
  </si>
  <si>
    <t>V03AB17</t>
  </si>
  <si>
    <t>Methylthion Chl Proveblue Injvlst 5Mg/Ml Amp 10Ml</t>
  </si>
  <si>
    <t>V03AB23</t>
  </si>
  <si>
    <t>Fluimucil Infusievloeistof Conc 200Mg/Ml Flac 25Ml</t>
  </si>
  <si>
    <t>V03AB25</t>
  </si>
  <si>
    <t>Flumazenil Kabi Injvlst 0,1Mg/Ml Ampul 5Ml</t>
  </si>
  <si>
    <t>V03AB35</t>
  </si>
  <si>
    <t>Sugammadex Hameln Injvlst 100Mg/Ml Flacon 5Ml</t>
  </si>
  <si>
    <t>Sugammadex Hameln Injvlst 100Mg/Ml Flacon 2Ml</t>
  </si>
  <si>
    <t>V03AB37</t>
  </si>
  <si>
    <t>Praxbind Infvlst 50Mg/Ml Flacon  50Ml</t>
  </si>
  <si>
    <t>V03AC02</t>
  </si>
  <si>
    <t>Ferriprox Tablet 500Mg</t>
  </si>
  <si>
    <t>Ferriprox Oplossing Voor Oraal Gebruik 100Mg/Ml</t>
  </si>
  <si>
    <t>V03AC03</t>
  </si>
  <si>
    <t>Deferasirox Sandoz Tablet Filmomhuld 360Mg</t>
  </si>
  <si>
    <t>Deferasirox Mylan Tablet Filmomhuld 360Mg</t>
  </si>
  <si>
    <t>Deferasirox Aurobindo Tablet Filmomhuld 90Mg</t>
  </si>
  <si>
    <t>V03AE01</t>
  </si>
  <si>
    <t>Sorbisterit Poeder 90% M/M</t>
  </si>
  <si>
    <t>Vifor Fresenius Medical Care Renal Pharma Ned Bv</t>
  </si>
  <si>
    <t>Resonium A Poeder</t>
  </si>
  <si>
    <t>V03AE02</t>
  </si>
  <si>
    <t>Sevelamer Viatris Tablet Filmomhuld 800Mg</t>
  </si>
  <si>
    <t>Sevelameercarbonaat Sandoz Tablet Filmomhuld 800Mg</t>
  </si>
  <si>
    <t>Sevelameercarbonaat Aurobindo Pdr V Susp 2,4G Sach</t>
  </si>
  <si>
    <t>Renagel Tablet Filmomhuld 800Mg</t>
  </si>
  <si>
    <t>V03AE03</t>
  </si>
  <si>
    <t>Lanthaan Viatris Kauwtablet 500Mg</t>
  </si>
  <si>
    <t>Fosrenol Poeder In Sachet  750Mg</t>
  </si>
  <si>
    <t>Fosrenol Kauwtablet  750Mg</t>
  </si>
  <si>
    <t>Fosrenol Kauwtablet  500Mg</t>
  </si>
  <si>
    <t>V03AE04</t>
  </si>
  <si>
    <t>Osvaren Tablet Filmomhuld</t>
  </si>
  <si>
    <t>V03AF03</t>
  </si>
  <si>
    <t>Rescuvolin Injectievloeistof 10Mg/Ml Flacon 30Ml</t>
  </si>
  <si>
    <t>Rescuvolin Injectievloeistof 10Mg/Ml Flacon  5Ml</t>
  </si>
  <si>
    <t>Folikabi Inj/Infvlst 10Mg/Ml Flacon  5Ml</t>
  </si>
  <si>
    <t>Rescuvolin Tablet 15Mg</t>
  </si>
  <si>
    <t>Rescuvolin Injectievloeistof 10Mg/Ml Flacon 10Ml</t>
  </si>
  <si>
    <t>Leucovorine Sandoz Capsule 15Mg</t>
  </si>
  <si>
    <t>Folikabi Inj/Infvlst 10Mg/Ml Flacon 20Ml</t>
  </si>
  <si>
    <t>Folikabi Inj/Infvlst 10Mg/Ml Flacon 10Ml</t>
  </si>
  <si>
    <t>V03AF07</t>
  </si>
  <si>
    <t>Fasturtec Infusiepoeder Flacon 7,5Mg + Solv 5Ml</t>
  </si>
  <si>
    <t>Fasturtec Infusiepoeder Flacon 1,5Mg + Solv 1Ml</t>
  </si>
  <si>
    <t>V03AH01</t>
  </si>
  <si>
    <t>Proglicem Capsule 100Mg</t>
  </si>
  <si>
    <t>V04CD01</t>
  </si>
  <si>
    <t>Metopirone Capsule 250Mg</t>
  </si>
  <si>
    <t>V04CF01</t>
  </si>
  <si>
    <t>Tuberculine Ppdrt23 Ajv Injvlst 20Te/Ml Fl 1,5Ml</t>
  </si>
  <si>
    <t>Rivm</t>
  </si>
  <si>
    <t>V04CX09</t>
  </si>
  <si>
    <t>Bleu Patente V Injvlst 25Mg/Ml Ampul 2Ml</t>
  </si>
  <si>
    <t>Guerbet Nederland Bv</t>
  </si>
  <si>
    <t>V07AB</t>
  </si>
  <si>
    <t>Miniplasco Conn Water Voor Inj Ampul 10Ml Kunstst</t>
  </si>
  <si>
    <t>Water Voor Injectie Fresenius Kabi Flacon 100Ml</t>
  </si>
  <si>
    <t>Aqua Ad Iniectabilia Ampul 10Ml Kunststof</t>
  </si>
  <si>
    <t>Miniplasco Conn Water Voor Inj Ampul 20Ml Kunstst</t>
  </si>
  <si>
    <t>Aqua Ad Iniectabilia Ampul 20Ml Kunststof</t>
  </si>
  <si>
    <t>V08AA01</t>
  </si>
  <si>
    <t>Urografin Infusievloeistof 300Mg/Ml Flacon 250Ml</t>
  </si>
  <si>
    <t>V08AA05</t>
  </si>
  <si>
    <t>Telebrix Gastro Oplossing 300Mgi/Ml</t>
  </si>
  <si>
    <t>V08AB02</t>
  </si>
  <si>
    <t>Omnipaque Injvlst 350Mgi/Ml Flacon  50Ml Kunststof</t>
  </si>
  <si>
    <t>Ge Healthcare Bv</t>
  </si>
  <si>
    <t>Omnipaque Injvlst 300Mgi/Ml Flacon  50Ml Kunststof</t>
  </si>
  <si>
    <t>Omnipaque Injvlst 240Mgi/Ml Flacon  50Ml Kunststof</t>
  </si>
  <si>
    <t>Omnipaque Injvlst 240Mgi/Ml Flacon  10Ml Glas</t>
  </si>
  <si>
    <t>Omnipaque Injvlst 140Mgi/Ml Flacon 200Ml Kunststof</t>
  </si>
  <si>
    <t>V08AB09</t>
  </si>
  <si>
    <t>Visipaque Injvlst 320Mgi/Ml Flacon 100Ml Kunststof</t>
  </si>
  <si>
    <t>Visipaque Injvlst 320Mgi/Ml Flacon  50Ml Kunststof</t>
  </si>
  <si>
    <t>Visipaque Injvlst 320Mgi/Ml Flacon  20Ml Glas</t>
  </si>
  <si>
    <t>V08BA01</t>
  </si>
  <si>
    <t>Micropaque Suspensie 1G/Ml</t>
  </si>
  <si>
    <t>V08CA09</t>
  </si>
  <si>
    <t>Gadovist Injvlst 1Mmol/Ml Wwsp 15Ml</t>
  </si>
  <si>
    <t>V08CA10</t>
  </si>
  <si>
    <t>Primovist Pfs Injvlst 0,25Mmol/Ml Wwsp 10Ml</t>
  </si>
  <si>
    <t>V08DA05</t>
  </si>
  <si>
    <t>Sonovue Injectiepoeder Flacon + Solv 5Ml</t>
  </si>
  <si>
    <t>Bracco Imaging Europe B.V.</t>
  </si>
  <si>
    <t>Z</t>
  </si>
  <si>
    <t>Supradyn Complex Forte Bruistablet</t>
  </si>
  <si>
    <t>Solutio Benzalkonii Et Acidi Borici</t>
  </si>
  <si>
    <t>Orthica K &amp; D Druppels</t>
  </si>
  <si>
    <t>Mco Health Bv</t>
  </si>
  <si>
    <t>Natriumbicarbonaat Tablet 500Mg Fagron</t>
  </si>
  <si>
    <t>Natrium Bicarbonaat Tablet 500Mg                Cf</t>
  </si>
  <si>
    <t>Macrogolum 4000 Pulv</t>
  </si>
  <si>
    <t>Essential Orgadek Vitamine Adek (D3=800Iu) Caps</t>
  </si>
  <si>
    <t>Bmedcare B.V.</t>
  </si>
  <si>
    <t>Davitamon K Olie Druppels</t>
  </si>
  <si>
    <t>Z01</t>
  </si>
  <si>
    <t>B-D Plastipak Inj Spuit Disp L-L 30Ml</t>
  </si>
  <si>
    <t>Ethanol 70% Gedenatureerd + Ipa 5% Steriel Fres</t>
  </si>
  <si>
    <t>Hyalobarrier Gel Endo Wwsp 10Ml</t>
  </si>
  <si>
    <t>Davitamon Vitamine D Olie Druppels</t>
  </si>
  <si>
    <t>Histoacryl Weefsellijm Blauw Ampul 0,5Ml</t>
  </si>
  <si>
    <t>Mentho 10 Talkpoeder</t>
  </si>
  <si>
    <t>Galvastore Bv</t>
  </si>
  <si>
    <t xml:space="preserve">B-D Microfine Ultra Pennaald 5Mm 31G Easyflow </t>
  </si>
  <si>
    <t xml:space="preserve">B-D Microfine Ultra Pennaald 4Mm 32G Easyflow </t>
  </si>
  <si>
    <t xml:space="preserve">Omnitrope Surepal Injectiepen Pen 10 </t>
  </si>
  <si>
    <t xml:space="preserve">Omnitrope Surepal Injectiepen Pen  5 </t>
  </si>
  <si>
    <t xml:space="preserve">Hyaneb Inhalatievloeistof Flacon 5Ml Steriel </t>
  </si>
  <si>
    <t xml:space="preserve">Taurolock Urokinase 25000Ie Poeder + Classic Opl </t>
  </si>
  <si>
    <t xml:space="preserve">Taurosept Instillatievloeistof 2%  Fl  6Ml </t>
  </si>
  <si>
    <t xml:space="preserve">Infacol Suspensie </t>
  </si>
  <si>
    <t xml:space="preserve">Aerochamber Flow-Vu Met Mondstuk Blauw Volw As </t>
  </si>
  <si>
    <t xml:space="preserve">Aerochamber Flow-Vu Met Kindermasker Geel 1-4Jr As </t>
  </si>
  <si>
    <t xml:space="preserve">Waterstofperoxide 3% Orphi </t>
  </si>
  <si>
    <t xml:space="preserve">Betadine Desinfectiezalfgaas 10X10Cm </t>
  </si>
  <si>
    <t xml:space="preserve">Endosgel Glijmiddel Chloorhexidine Wwsp 6Ml </t>
  </si>
  <si>
    <t xml:space="preserve">Taurosept Instillatievloeistof 2%  Fl 10Ml </t>
  </si>
  <si>
    <t xml:space="preserve">B-D Microfine + Pennaald  8Mm Thinwall </t>
  </si>
  <si>
    <t xml:space="preserve">Biotene Oralbalance </t>
  </si>
  <si>
    <t xml:space="preserve">Natriumchloride Capsule 500Mg                Added </t>
  </si>
  <si>
    <t xml:space="preserve">Povidon Jodiumoplossing 10%                  Added </t>
  </si>
  <si>
    <t xml:space="preserve">Nisita Neuszalf </t>
  </si>
  <si>
    <t xml:space="preserve">Intrasite Wondgel 15G In Applipak </t>
  </si>
  <si>
    <t xml:space="preserve">Aerochamber Flow-Vu Met Mondstuk Kids Groen 4+J As </t>
  </si>
  <si>
    <t xml:space="preserve">Saliva Teva Mondspray </t>
  </si>
  <si>
    <t xml:space="preserve">Vitals Vitamine B6 Capsule 20Mg </t>
  </si>
  <si>
    <t xml:space="preserve">Perio Aid Intensive Care Mondspoelmiddel 0,12% </t>
  </si>
  <si>
    <t xml:space="preserve">Badolie Livsane Licht Vettend </t>
  </si>
  <si>
    <t xml:space="preserve">Derma+ Flex Chirurgische Huidlijm Vygon </t>
  </si>
  <si>
    <t xml:space="preserve">Omnitrope Surepal Injectiepen Pen 15 </t>
  </si>
  <si>
    <t xml:space="preserve">Eyefill Sc Supreme Cohesive </t>
  </si>
  <si>
    <t xml:space="preserve">Vaseline Wit Steriel Pe-Tube  30G            Added </t>
  </si>
  <si>
    <t xml:space="preserve">Zoutoplossing Sanias Neusspray 8Mg/Ml </t>
  </si>
  <si>
    <t xml:space="preserve">Blistex Lip Protector Classic Stick </t>
  </si>
  <si>
    <t xml:space="preserve">Flaminal Hydro Enzym Alginogel </t>
  </si>
  <si>
    <t xml:space="preserve">Glucogel Glucose Gel </t>
  </si>
  <si>
    <t xml:space="preserve">Aerochamber Flow-Vu Met Babymasker Oranje 0-18M As </t>
  </si>
  <si>
    <t xml:space="preserve">Dextro Energy Tablet Classic </t>
  </si>
  <si>
    <t xml:space="preserve">Vaseline Creme E.J. Swaab </t>
  </si>
  <si>
    <t xml:space="preserve">Daro Zoutoplossing Fysiologisch 0,9% Flacon 5Ml </t>
  </si>
  <si>
    <t xml:space="preserve">Histoacryl Weefsellijm Kleurloos Ampul 0,5Ml </t>
  </si>
  <si>
    <t xml:space="preserve">Zilvernitraatstift/Helsesteenstift Mainit 75% Disp </t>
  </si>
  <si>
    <t xml:space="preserve">Natriumchloride Spvlst 0,9% Ecolav   30Ml </t>
  </si>
  <si>
    <t xml:space="preserve">Blephasol Reinigingslotion Oogleden </t>
  </si>
  <si>
    <t xml:space="preserve">Glucoseoplossing Flacon 300Ml </t>
  </si>
  <si>
    <t xml:space="preserve">Mentho 10 Mentholcreme 1% </t>
  </si>
  <si>
    <t xml:space="preserve">Combur E 3 Teststrookje </t>
  </si>
  <si>
    <t xml:space="preserve">Combur  3 Teststrookje </t>
  </si>
  <si>
    <t xml:space="preserve">Spongostan Standaard  70X50X 10Mm </t>
  </si>
  <si>
    <t xml:space="preserve">Chiron Barriere Creme </t>
  </si>
  <si>
    <t xml:space="preserve">Spongostan Speciaal   70X50X  1Mm </t>
  </si>
  <si>
    <t xml:space="preserve">Spongostan Dentaal Blister 10X10X10Mm </t>
  </si>
  <si>
    <t xml:space="preserve">Spongostan Anaal         80X 30Mm </t>
  </si>
  <si>
    <t xml:space="preserve">Babyhaler </t>
  </si>
  <si>
    <t xml:space="preserve">Mentho 10 Mentholpoeder 0,4% </t>
  </si>
  <si>
    <t xml:space="preserve">Surgicel Bloedstelpende Tampon S  5,00X7,5Cm </t>
  </si>
  <si>
    <t xml:space="preserve">Surgicel Bloedstelpende Tampon S  5,00X35 Cm </t>
  </si>
  <si>
    <t xml:space="preserve">Combur  7 Teststrookje </t>
  </si>
  <si>
    <t>Vygon</t>
  </si>
  <si>
    <t>Becton-Dickinson Bv</t>
  </si>
  <si>
    <t>Holland Pharma</t>
  </si>
  <si>
    <t>Allwecare Medical Bv</t>
  </si>
  <si>
    <t>Roche Diabetes Care Nederland B.v.</t>
  </si>
  <si>
    <t>Flen Health Bv</t>
  </si>
  <si>
    <t>Gd Medical Pharma Bv</t>
  </si>
  <si>
    <t>Smith &amp; Nephew Nederland C.v.</t>
  </si>
  <si>
    <t>Salveo Pharma</t>
  </si>
  <si>
    <t>Dentaid Benelux Bv</t>
  </si>
  <si>
    <t>Johnson &amp; Johnson Medical Bv</t>
  </si>
  <si>
    <t>Orphi Pharma</t>
  </si>
  <si>
    <t>Rabiesvaccin Injpdr 3,25Ie (Verocellen)</t>
  </si>
  <si>
    <t>Rabiesvaccin (Verorab) Injectie 5 Ie/Ml</t>
  </si>
  <si>
    <t>Groothandelsassortiment Amsterdam UMC - locatie VUmc 2024</t>
  </si>
  <si>
    <t>Groothandelsassortiment Amsterdam UMC - locatie AMC 2024</t>
  </si>
  <si>
    <t>ZI-naam</t>
  </si>
  <si>
    <t xml:space="preserve">Totaal aantal bestelde verpakkingen in 2024 </t>
  </si>
  <si>
    <t>Accofil 48 Injvlst 96Milj E/Ml Wwsp 0,5Ml</t>
  </si>
  <si>
    <t>Acetonum</t>
  </si>
  <si>
    <t>Acetylsalicylzuur Cardio Aurobindo Disp Tabl 80Mg</t>
  </si>
  <si>
    <t>Acetylsalicylzuur Teva Tablet 500Mg</t>
  </si>
  <si>
    <t>L01FX05</t>
  </si>
  <si>
    <t>Adcetris Infusiepoeder Flacon 50Mg</t>
  </si>
  <si>
    <t>Aerochamber Flow-Vu Met Grootmasker Blauw Volw As (15327620)</t>
  </si>
  <si>
    <t>Aerochamber Flow-Vu Met Kindermasker Geel 1-4Jr As (15327604)</t>
  </si>
  <si>
    <t>Aerochamber Flow-Vu Met Mondstuk Blauw Volw As (15327612)</t>
  </si>
  <si>
    <t>Airflusal Aerosol 25/125Mcg/Do Spbs 120Do + Inh</t>
  </si>
  <si>
    <t>Airomir 100 Aerosol 100Mcg/Do Spbs 200Do+Inhalator</t>
  </si>
  <si>
    <t>A04AA55</t>
  </si>
  <si>
    <t>Akynzeo Capsule</t>
  </si>
  <si>
    <t>Immedica Pharma Ab</t>
  </si>
  <si>
    <t>B05AA01</t>
  </si>
  <si>
    <t>Albuman Infvlst  40Mg/Ml Flacon 250Ml</t>
  </si>
  <si>
    <t>Prothya Biosolutions Netherlands B.V.</t>
  </si>
  <si>
    <t>Albuman Infvlst 200Mg/Ml Flacon 100Ml</t>
  </si>
  <si>
    <t>Alcohol 70% + Isopropylalcohol 1000Ml Added (14811936)</t>
  </si>
  <si>
    <t>Alcohol 70% + Isopropylalcohol 250Ml (14738856)</t>
  </si>
  <si>
    <t>Alcohol 96% + Ipa 10%                        Added (15039536)</t>
  </si>
  <si>
    <t>L01ED03</t>
  </si>
  <si>
    <t>Alecensa Capsule 150Mg</t>
  </si>
  <si>
    <t>Alfuzosine Hcl Aurobindo Tablet Mva 10Mg</t>
  </si>
  <si>
    <t>Alfuzosine Hcl Pch Tablet 2,5Mg</t>
  </si>
  <si>
    <t>L01AA03</t>
  </si>
  <si>
    <t>Alkeran Infusiepoeder Flacon 50Mg + Solvens 10Ml</t>
  </si>
  <si>
    <t>Alkeran Tablet Filmomhuld 2Mg</t>
  </si>
  <si>
    <t>Allopurinol Aristo Tablet 300Mg</t>
  </si>
  <si>
    <t>Alprazolam Aurobindo Tablet 0,25Mg</t>
  </si>
  <si>
    <t>Alprazolam Sandoz Tablet 0,25Mg</t>
  </si>
  <si>
    <t>Alutard Sq  555 Kat Vervolg 1Flx5Ml+ 5Sp</t>
  </si>
  <si>
    <t>C02KX02</t>
  </si>
  <si>
    <t>Ambrisentan Mylan Tablet Filmomhuld 5Mg</t>
  </si>
  <si>
    <t>Amgevita 40 Injvlst 100Mg/Ml Wwsp 0,4Ml</t>
  </si>
  <si>
    <t>Amgevita Sureclick 40 Injvlst 100Mg/Ml Pen 0,4Ml</t>
  </si>
  <si>
    <t>Amiloride Hcl/Hydrochloorthiazide Teva Tabl 5/50Mg</t>
  </si>
  <si>
    <t>B05BA10</t>
  </si>
  <si>
    <t>Aminomix 1 Novum Infvlst Zak 2000Ml</t>
  </si>
  <si>
    <t>Amiodaron Hcl Aurobindo Tablet 200Mg</t>
  </si>
  <si>
    <t>Amlodipine Accord Tablet  5Mg</t>
  </si>
  <si>
    <t>Amoxi/Clav Zentiva Tablet Omhuld 500/125Mg</t>
  </si>
  <si>
    <t>Amoxicilline Disper Sandoz Tablet  500Mg</t>
  </si>
  <si>
    <t>L01XX35</t>
  </si>
  <si>
    <t>Anagrelide Glenmark Capsule 0,5Mg</t>
  </si>
  <si>
    <t>Androcur Tablet 50Mg</t>
  </si>
  <si>
    <t>G04BE30</t>
  </si>
  <si>
    <t>Androskat Injectievloeistof Amp 2Ml+Toedieningskit</t>
  </si>
  <si>
    <t>Antischimmelcreme Htp Miconazolnitr Creme 20Mg/G</t>
  </si>
  <si>
    <t>Aprepitant Aurobindo Capsule 125Mg</t>
  </si>
  <si>
    <t>Aqua Ad Iniectabilia Flac 1000Ml Glas</t>
  </si>
  <si>
    <t>Aranesp  300 Injvlst 500Mcg/Ml Wwsp 0,6Ml</t>
  </si>
  <si>
    <t>Aranesp  500 Injvlst 500Mcg/Ml Wwsp 1Ml</t>
  </si>
  <si>
    <t>B01AE03</t>
  </si>
  <si>
    <t>Arganova Multidose Infvlst Conc 100Mg/Ml Fl 2,5Ml</t>
  </si>
  <si>
    <t>Goodlife Specialty B.V.</t>
  </si>
  <si>
    <t>Aripiprazol Cf Tablet  5Mg</t>
  </si>
  <si>
    <t>Aripiprazol Xiromed Tablet  5Mg</t>
  </si>
  <si>
    <t>N02BA15</t>
  </si>
  <si>
    <t>Ascal Sachet 600Mg</t>
  </si>
  <si>
    <t>Atenolol Aurobindo Tablet  25Mg</t>
  </si>
  <si>
    <t>Atenolol Aurobindo Tablet  50Mg</t>
  </si>
  <si>
    <t>Atenolol Aurobindo Tablet 100Mg</t>
  </si>
  <si>
    <t>Atovaquon/Proguanil Glenmark Tab Filmomh 250/100Mg</t>
  </si>
  <si>
    <t>M03AC04</t>
  </si>
  <si>
    <t>Atracurium Hameln Inj/Infvlst 10Mg/Ml Ampul 5Ml</t>
  </si>
  <si>
    <t>L01BB07</t>
  </si>
  <si>
    <t>Atriance Infvlst 5Mg/Ml Flacon 50Ml</t>
  </si>
  <si>
    <t>Avastin Infvlst Conc 25Mg/Ml Flacon  4Ml</t>
  </si>
  <si>
    <t>Avaxim Injvlst 320Pm-E/Ml Wwsp 0,5Ml</t>
  </si>
  <si>
    <t>L01BC07</t>
  </si>
  <si>
    <t>Azacitidine Hikma Injectiepoeder Flacon 100Mg</t>
  </si>
  <si>
    <t>Azathioprine Cf Tablet 50Mg</t>
  </si>
  <si>
    <t>Azathioprine Mylan Tablet 50Mg</t>
  </si>
  <si>
    <t>Azathioprine Sandoz Tablet 25Mg</t>
  </si>
  <si>
    <t>Azitromycine Teva Tablet Omhuld 250Mg</t>
  </si>
  <si>
    <t>Bacicoline-B Oordruppels Flacon 7,5Ml</t>
  </si>
  <si>
    <t>Daleco Pharma Bv</t>
  </si>
  <si>
    <t>Baclofen Mylan Tablet 10Mg</t>
  </si>
  <si>
    <t>Baclofen Mylan Tablet 25Mg</t>
  </si>
  <si>
    <t>Bristol-Myers Squibb Bv</t>
  </si>
  <si>
    <t>L01FF04</t>
  </si>
  <si>
    <t>Bavencio Infvlst Conc 20Mg/Ml Flacon 10Ml</t>
  </si>
  <si>
    <t>B-D Blunt Fill Optreknaald 18G 40Mm</t>
  </si>
  <si>
    <t>B-D Emerald Inj Spuit Disp  2Ml (15748308)</t>
  </si>
  <si>
    <t>B-D Emerald Inj Spuit Disp  5Ml (15748316)</t>
  </si>
  <si>
    <t>B-D Microfine + Pennaald  8Mm Thinwall (15029034)</t>
  </si>
  <si>
    <t>B-D Microfine Ultra Pennaald 4Mm 32G Easyflow (16090322)</t>
  </si>
  <si>
    <t>B-D Microfine Ultra Pennaald 5Mm 31G Easyflow (16928296)</t>
  </si>
  <si>
    <t>B-D Microlance Inj Naald Disp 0,40X19Mm (12365645)</t>
  </si>
  <si>
    <t>B-D Microlance Inj Naald Disp 0,45X13Mm (15433684)</t>
  </si>
  <si>
    <t>B-D Microlance Inj Naald Disp 0,50X16Mm Thinwall (12213209)</t>
  </si>
  <si>
    <t>B-D Microlance Inj Naald Disp 0,60X25Mm (12213225)</t>
  </si>
  <si>
    <t>B-D Microlance Inj Naald Disp 0,80X40Mm (12213292)</t>
  </si>
  <si>
    <t>B-D Microlance Inj Naald Disp 1,10X40Mm (12213357)</t>
  </si>
  <si>
    <t>B-D Microlance Inj Naald Disp 1,20X50Mm</t>
  </si>
  <si>
    <t>B-D Plastipak Inj Spuit Disp L-L  3Ml</t>
  </si>
  <si>
    <t>B-D Plastipak Inj Spuit Disp L-L  5Ml (15613321)</t>
  </si>
  <si>
    <t>B-D Plastipak Inj Spuit Disp L-L 10Ml</t>
  </si>
  <si>
    <t>B-D Plastipak Inj Spuit Disp L-L 50Ml</t>
  </si>
  <si>
    <t>B-D Plastipak Inj Spuit Disp L-L 50Ml (16036018)</t>
  </si>
  <si>
    <t>B-D Plastipak Inj Spuit Tuberculine Disp 3-Dl 1Ml (16211634)</t>
  </si>
  <si>
    <t>L01AA09</t>
  </si>
  <si>
    <t>Bendamustine Baxter Infpdr Flacon 100Mg</t>
  </si>
  <si>
    <t>Bendamustine Baxter Infpdr Flacon 25Mg</t>
  </si>
  <si>
    <t>Benepali Injvlst 50Mg/Ml Pen 1Ml</t>
  </si>
  <si>
    <t>L01FB01</t>
  </si>
  <si>
    <t>Besponsa Infusiepoeder Flacon 1Mg</t>
  </si>
  <si>
    <t>Betadine Desinfectiezalfgaas 10X10Cm (15226077)</t>
  </si>
  <si>
    <t>C10AB02</t>
  </si>
  <si>
    <t>Bezalip Retard Tablet Mga 400Mg</t>
  </si>
  <si>
    <t>Biotene Oralbalance (14940051)</t>
  </si>
  <si>
    <t>Bisacodyl Cf Tablet Msr 5Mg</t>
  </si>
  <si>
    <t>Bonney'S Blue 1% Flacon Pet                  Added (15142183)</t>
  </si>
  <si>
    <t>L01XG01</t>
  </si>
  <si>
    <t>Bortezomib Cf Injvlst 2,5Mg/Ml Flacon 1,4Ml</t>
  </si>
  <si>
    <t>Bosentan Accord Tablet Filmomhuld  125Mg</t>
  </si>
  <si>
    <t>L01EA04</t>
  </si>
  <si>
    <t>Bosulif Tablet Filmomhuld 400Mg</t>
  </si>
  <si>
    <t>Brilique Tablet Filmomhuld 60Mg</t>
  </si>
  <si>
    <t>Brimonidinetartraat Mylan Oogdr 2Mg/Ml Fl 5Ml</t>
  </si>
  <si>
    <t>Brinzolamide Teva Oogdr 10Mg/Ml Flacon 5Ml</t>
  </si>
  <si>
    <t>Orifarm B.V.</t>
  </si>
  <si>
    <t>R05CB02</t>
  </si>
  <si>
    <t>Broomhexine Hcl Sanias Hoesttablet 8Mg</t>
  </si>
  <si>
    <t>Broxil Capsule 250Mg</t>
  </si>
  <si>
    <t>Budesonide Sandoz Vernevelsusp 0,5Mg/Ml Amp 2Ml</t>
  </si>
  <si>
    <t>Bumetanide Cf Tablet 5Mg</t>
  </si>
  <si>
    <t>Buprenorfine Mylan Pleister Transderm 10Mcg/Uur</t>
  </si>
  <si>
    <t>Buprenorfine Teva Pleister Transderm 20Mcg/Uur</t>
  </si>
  <si>
    <t>Buprenorfine Teva Pleister Transderm 35Mcg/Uur</t>
  </si>
  <si>
    <t>Buprenorfine Teva Pleister Transderm 5Mcg/Uur</t>
  </si>
  <si>
    <t>N07BC51</t>
  </si>
  <si>
    <t>Buprenorfine/Naloxon Via Tabl Sublinguaal 2/0,5Mg</t>
  </si>
  <si>
    <t>Bupropion Hcl Sandoz Retard Tablet Mga 150Mg</t>
  </si>
  <si>
    <t>Bupropion Hcl Teva Retard Tablet Mga 150Mg</t>
  </si>
  <si>
    <t>L01AB01</t>
  </si>
  <si>
    <t>Busulfan Teva Infvlst Conc 6Mg/Ml Flacon 10Ml</t>
  </si>
  <si>
    <t>L01CD04</t>
  </si>
  <si>
    <t>Cabazitaxel Teva Infvlst Conc 10Mg/Ml Flacon 6Ml</t>
  </si>
  <si>
    <t>Cabergoline Pch Tablet 0,5Mg</t>
  </si>
  <si>
    <t>Calcipotriol/Betamethason Aristo Gel 50Mcg/0,5Mg/G</t>
  </si>
  <si>
    <t>Candesartan Cilexetil Xiromed Tablet 8Mg</t>
  </si>
  <si>
    <t>Canesten Foot Creme 10Mg/G</t>
  </si>
  <si>
    <t>Canule Polyaethyleen 120Mm (16314719)</t>
  </si>
  <si>
    <t>Capecitabine Accord Tablet Filmomhuld 300Mg</t>
  </si>
  <si>
    <t>L01AD01</t>
  </si>
  <si>
    <t>Carmustine Accord Infpdr Flacon 100Mg + Solv 3Ml</t>
  </si>
  <si>
    <t>Carnitene Injvlst 200Mg/Ml Ampul 5Ml</t>
  </si>
  <si>
    <t>Carvedilol Mylan Tablet 25Mg</t>
  </si>
  <si>
    <t>J02AX04</t>
  </si>
  <si>
    <t>Caspofungine Hikma Infusiepoeder Flacon 50Mg</t>
  </si>
  <si>
    <t>Ceftriaxon Fresenius Kabi Infpdr Flacon 2000Mg</t>
  </si>
  <si>
    <t>Celecoxib Aurobindo Capsule 100Mg</t>
  </si>
  <si>
    <t>L01DB02</t>
  </si>
  <si>
    <t>Cerubidine Injectiepoeder Flacon 20Mg +Solvens 4Ml</t>
  </si>
  <si>
    <t>Cetirizine Dihcl Mylan Tablet Filmomhuld 10Mg</t>
  </si>
  <si>
    <t>Cetomacrogolzalf Fna</t>
  </si>
  <si>
    <t>H01CC02</t>
  </si>
  <si>
    <t>Cetrotide Injpdr Flacon 0,25Mg + Solv 1Ml + Toebeh</t>
  </si>
  <si>
    <t>A01AB03</t>
  </si>
  <si>
    <t>Chloorhexidine Mondspoeling 0,12% Zdr Alcohol Livs</t>
  </si>
  <si>
    <t>Chloorhexidinedigl 0,5%/Alcohol 70% Ext Rood Added (15250318)</t>
  </si>
  <si>
    <t>Chloorhexidinedigl 1% In Water Gester 100Ml  Added (15408833)</t>
  </si>
  <si>
    <t>Ciclosporine Aurobindo Capsule  25Mg</t>
  </si>
  <si>
    <t>B06AC01</t>
  </si>
  <si>
    <t>Cinryze Injpdr Flacon  500Ie + Solv  5Ml</t>
  </si>
  <si>
    <t>Ciprofloxacine Hikma Infvlst 2Mg/Ml Zak 200Ml</t>
  </si>
  <si>
    <t>Ciprofloxacine Sandoz Tablet 500Mg</t>
  </si>
  <si>
    <t>Cisplatine Accord Infvlst Conc 1Mg/Ml Flacon 100Ml</t>
  </si>
  <si>
    <t>Cisplatine Pch Infvlst Conc 1Mg/Ml Flacon  50Ml</t>
  </si>
  <si>
    <t>Citalopram Aurobindo Tablet Omhuld 20Mg</t>
  </si>
  <si>
    <t>Citanest Injvlst 10Mg/Ml Flacon 50Ml</t>
  </si>
  <si>
    <t>Claritromycine Cf Retard Tablet Mva 500Mg</t>
  </si>
  <si>
    <t>Claritromycine Sandoz Gran V Suspensie 250Mg/5Ml</t>
  </si>
  <si>
    <t>Clindamycine Cf Capsule 300Mg</t>
  </si>
  <si>
    <t>Clonidine Hcl Cf Tablet 0,150Mg</t>
  </si>
  <si>
    <t>Clonidine Hcl Sandoz Tablet 0,150Mg</t>
  </si>
  <si>
    <t>Codeinefosfaat Expharma Tablet 10Mg</t>
  </si>
  <si>
    <t>B02BD01</t>
  </si>
  <si>
    <t>Cofact Injpdr Flac Ca 250Ie +Sv 10Ml+Toebeh</t>
  </si>
  <si>
    <t>Colchicine Teva Tablet 0,5Mg</t>
  </si>
  <si>
    <t>Colecalciferol Benferol Capsule   5600Ie</t>
  </si>
  <si>
    <t>Goodlife Pharma B.V.</t>
  </si>
  <si>
    <t>Combi Afsluitdopje B.Braun Rood M/F Ll (14615541)</t>
  </si>
  <si>
    <t>Concerta Tablet Mva 27Mg</t>
  </si>
  <si>
    <t>Cortifil Creme 0,5Mg/G</t>
  </si>
  <si>
    <t>S01ED51</t>
  </si>
  <si>
    <t>Cosopt Conserveermiddelvrij Oogdruppels Flac 0,2Ml</t>
  </si>
  <si>
    <t>Co-Trimoxazole Bp Tablet 480Mg</t>
  </si>
  <si>
    <t>Creon 35000 Capsule Msr</t>
  </si>
  <si>
    <t>Crestor Tablet Filmomhuld  5Mg</t>
  </si>
  <si>
    <t>Crestor Tablet Filmomhuld 10Mg</t>
  </si>
  <si>
    <t>L01BC08</t>
  </si>
  <si>
    <t>Dacogen Infpdr Flacon 50Mg</t>
  </si>
  <si>
    <t>Dagravit Totaal 30 Dragee</t>
  </si>
  <si>
    <t>A01AB09</t>
  </si>
  <si>
    <t>Daktarin Orale Gel 20Mg/G</t>
  </si>
  <si>
    <t>Darunavir Aurobindo Tablet Filmomhuld 800Mg</t>
  </si>
  <si>
    <t>Dasatinib Teva Tablet Filmomhuld 20Mg</t>
  </si>
  <si>
    <t>Dasatinib Teva Tablet Filmomhuld 70Mg</t>
  </si>
  <si>
    <t>Deferasirox Aurobindo Tablet Filmomhuld 360Mg</t>
  </si>
  <si>
    <t>Deferasirox Teva Tablet Filmomhuld 360Mg</t>
  </si>
  <si>
    <t>Deponit T  5 Pleister Transdermaal  5Mg/24Uur</t>
  </si>
  <si>
    <t>Deponit T 10 Pleister Transdermaal 10Mg/24Uur</t>
  </si>
  <si>
    <t>Desloratadine Aurobindo Tablet Filmomhuld 5Mg</t>
  </si>
  <si>
    <t>Detrusitol Tablet Omhuld 1Mg</t>
  </si>
  <si>
    <t>Dexamethason Teva Tablet 1,5Mg</t>
  </si>
  <si>
    <t>Dexamytrex Oogzalf Tube 3G</t>
  </si>
  <si>
    <t>Diafer Injvlst 50Mg/Ml Ampul 2Ml</t>
  </si>
  <si>
    <t>Diazepam Cf Tablet  2Mg</t>
  </si>
  <si>
    <t>Diclofenac Natrium Aurobindo Ret Tablet Mga  75Mg</t>
  </si>
  <si>
    <t>Diclofenac Natrium Aurobindo Zetpil  25Mg</t>
  </si>
  <si>
    <t>Diclofenac Natrium Cf Injvlst 25Mg/Ml Ampul 3Ml</t>
  </si>
  <si>
    <t>Diflucan Poeder Voor Suspensie 40Mg/Ml</t>
  </si>
  <si>
    <t>Diltiazem Hcl Teva Retard Capsule Mga 300Mg</t>
  </si>
  <si>
    <t>Diprosone Zalf 0,5Mg/G (0,05%)</t>
  </si>
  <si>
    <t>L01CD02</t>
  </si>
  <si>
    <t>Docetaxel Accord Infvlst Conc 20Mg/Ml Fl 1Ml</t>
  </si>
  <si>
    <t>Docetaxel Accord Infvlst Conc 20Mg/Ml Fl 4Ml</t>
  </si>
  <si>
    <t>Domperidon Accord Tablet 10Mg</t>
  </si>
  <si>
    <t>Domperidon Aurobindo Tablet 10Mg</t>
  </si>
  <si>
    <t>Dormicum Injvlst 5Mg/Ml Ampul 10Ml</t>
  </si>
  <si>
    <t>V08CA02</t>
  </si>
  <si>
    <t>Dotarem Injvlst 0,5Mmol/Ml Flacon 20Ml</t>
  </si>
  <si>
    <t>Dotarem Injvlst 0,5Mmol/Ml Flacon 60Ml</t>
  </si>
  <si>
    <t>Doxorubicine Hcl Acc Infvlst Conc 2Mg/Ml Fl  25Ml</t>
  </si>
  <si>
    <t>Doxorubicine Hcl Eugia Infvls Conc 2Mg/Ml Fl 100Ml</t>
  </si>
  <si>
    <t>Doxorubicine Hcl Eugia Infvlst Conc 2Mg/Ml Fl 25Ml</t>
  </si>
  <si>
    <t>Doxorubicine Hcl Pch Infvlst Conc 2Mg/Ml Fl 100Ml</t>
  </si>
  <si>
    <t>Doxy Disp Teva Tablet 100Mg</t>
  </si>
  <si>
    <t>Dry Eye Gel Ooggel Tube 10G</t>
  </si>
  <si>
    <t>Duloxetine Teva Capsule Msr 30Mg</t>
  </si>
  <si>
    <t>Duratears Free Single Dose Oogdr 20Mg/Ml Tub 0,4Ml</t>
  </si>
  <si>
    <t>Durogesic Matrixpleister  75Mcg/Uur</t>
  </si>
  <si>
    <t>Dynexan Gel Oromucosaal 20Mg/G</t>
  </si>
  <si>
    <t>Emla Hydrofiele Creme 50Mg/G</t>
  </si>
  <si>
    <t>L01FX08</t>
  </si>
  <si>
    <t>Empliciti Infusiepoeder Flacon 300Mg</t>
  </si>
  <si>
    <t>Enalapril Maleaat Teva Tablet 10Mg</t>
  </si>
  <si>
    <t>Endosgel Glijmiddel Chloorhexidine Wwsp 11Ml (16791460)</t>
  </si>
  <si>
    <t>Endosgel Glijmiddel Chloorhexidine Wwsp 6Ml (15225968)</t>
  </si>
  <si>
    <t>Endoxan Injectiepoeder Flacon  750Mg</t>
  </si>
  <si>
    <t>Endoxan Injectiepoeder Flacon 2000Mg</t>
  </si>
  <si>
    <t>Entecavir Cf Tablet Filmomhuld 0,5Mg</t>
  </si>
  <si>
    <t>L04AG05</t>
  </si>
  <si>
    <t>Entyvio Injvlst 108Mg/0,68Ml (158,8Mg/Ml) Pen</t>
  </si>
  <si>
    <t>Epanutin Injvlst 50Mg/Ml Flacon 5Ml</t>
  </si>
  <si>
    <t>L01DB03</t>
  </si>
  <si>
    <t>Epirubicine Hcl Accord Infvlst 2Mg/Ml Flacon  25Ml</t>
  </si>
  <si>
    <t>Eprex 10000 Injvlst 10000Ie/Ml Wwsp 1,0Ml</t>
  </si>
  <si>
    <t>Eprex 30000 Injvlst 40000Ie/Ml Wwsp 0,75Ml</t>
  </si>
  <si>
    <t>Eprex 40000 Injvlst 40000Ie/Ml Wwsp 1Ml</t>
  </si>
  <si>
    <t>L01FE01</t>
  </si>
  <si>
    <t>Erbitux Infvlst 5Mg/Ml Flacon  20Ml</t>
  </si>
  <si>
    <t>Erbitux Infvlst 5Mg/Ml Flacon 100Ml</t>
  </si>
  <si>
    <t>Erlotinib Accordpharma Tablet Filmomhuld 25Mg</t>
  </si>
  <si>
    <t>Erlotinib Sandoz Tablet Filmomhuld 25Mg</t>
  </si>
  <si>
    <t>Escitalopram Sandoz Tablet Filmomhuld 10Mg</t>
  </si>
  <si>
    <t>Etalpha Leo Druppels 2Mcg/Ml</t>
  </si>
  <si>
    <t>Ethinylestradiol/Levonorges Myl Tab Omh 0,02/0,1Mg</t>
  </si>
  <si>
    <t>Ethinylestradiol/Levonorges Myl Tb Omh 0,03/0,15Mg</t>
  </si>
  <si>
    <t>N03AD01</t>
  </si>
  <si>
    <t>Ethymal Capsule 250Mg</t>
  </si>
  <si>
    <t>L01CB01</t>
  </si>
  <si>
    <t>Etoposide Accord Infvlst Conc 20Mg/Ml Fl  5Ml</t>
  </si>
  <si>
    <t>Etoposide Accord Infvlst Conc 20Mg/Ml Fl 12,5Ml</t>
  </si>
  <si>
    <t>M01AH05</t>
  </si>
  <si>
    <t>Etoricoxib Mylan Tablet Filmomhuld  30Mg</t>
  </si>
  <si>
    <t>Etoricoxib Mylan Tablet Filmomhuld  60Mg</t>
  </si>
  <si>
    <t>Euthyrox Tablet 100Mcg</t>
  </si>
  <si>
    <t>L01EG02</t>
  </si>
  <si>
    <t>Everolimus Sandoz Tablet 10Mg</t>
  </si>
  <si>
    <t>Everolimus Sandoz Tablet 2,5Mg</t>
  </si>
  <si>
    <t>Everolimus Sandoz Tablet 5Mg</t>
  </si>
  <si>
    <t>Evrenzo Tablet Filmomhuld 150Mg</t>
  </si>
  <si>
    <t>Exelon Capsule 6Mg</t>
  </si>
  <si>
    <t>Exemestaan Mylan Tablet Filmomhuld 25Mg</t>
  </si>
  <si>
    <t>N07XX07</t>
  </si>
  <si>
    <t>Fampyra Tablet Mva 10Mg</t>
  </si>
  <si>
    <t>G03FB08</t>
  </si>
  <si>
    <t>Femoston Tablet 2/10Mg</t>
  </si>
  <si>
    <t>Fenprocoumon Tablet 3Mg</t>
  </si>
  <si>
    <t>Fentanyl Sandoz Matrixpleister 75Mcg/Uur</t>
  </si>
  <si>
    <t>Ferinject Injvlst 50Mg/Ml Flacon 20Ml</t>
  </si>
  <si>
    <t>Flecainideacetaat Cf Retard Capsule Mva 100Mg</t>
  </si>
  <si>
    <t>Flixotide Diskus Inhpdr 500Mcg 60Do</t>
  </si>
  <si>
    <t>B01AC09</t>
  </si>
  <si>
    <t>Flolan Infusiepoeder Flacon 0,5Mg + Solv 100Ml</t>
  </si>
  <si>
    <t>L01BB05</t>
  </si>
  <si>
    <t>Fludara Tablet Omhuld 10Mg</t>
  </si>
  <si>
    <t>Fludarabine Pch Injvlst Conc 25Mg/Ml Fl 2Ml</t>
  </si>
  <si>
    <t>Fluorouracil Accord Injvlst 50Mg/Ml Flacon  20Ml</t>
  </si>
  <si>
    <t>Flurazepam Cf Capsule 30Mg</t>
  </si>
  <si>
    <t>Fluvoxamine Maleaat Mylan Tablet  50Mg</t>
  </si>
  <si>
    <t>Folikabi Inj/Infvlst 10Mg/Ml Flacon 35Ml</t>
  </si>
  <si>
    <t>Folikabi Inj/Infvlst 10Mg/Ml Flacon 50Ml</t>
  </si>
  <si>
    <t>Fosfomycine Focus Granulaat 3000Mg In Sachet</t>
  </si>
  <si>
    <t>G03GA04</t>
  </si>
  <si>
    <t>Fostimon Injpdr Fl 225Ie + Solv 1Ml Wwsp</t>
  </si>
  <si>
    <t>Fragmin   2500 Injvlst 12.500Ie/Ml Wwsp 0,2Ml</t>
  </si>
  <si>
    <t>Fragmin   7500 Injvlst 25.000Ie/Ml Wwsp 0,3Ml</t>
  </si>
  <si>
    <t>Frisium Tablet 10Mg</t>
  </si>
  <si>
    <t>L02BA03</t>
  </si>
  <si>
    <t>Fulvestrant Sandoz Injvlst 50Mg/Ml Wwsp 5Ml</t>
  </si>
  <si>
    <t>J02AA01</t>
  </si>
  <si>
    <t>Fungizone Poeder Ad Perfusionem Flacon 50Mg</t>
  </si>
  <si>
    <t>A07AA07</t>
  </si>
  <si>
    <t>Fungizone Suspensie 100Mg/Ml</t>
  </si>
  <si>
    <t>Furosemide Accord Infvlst 10Mg/Ml Flacon 25Ml</t>
  </si>
  <si>
    <t>Furosemide Accord Injvlst 10Mg/Ml Ampul 4Ml</t>
  </si>
  <si>
    <t>Furosemide Cf Injvlst 10Mg/Ml Ampul 4Ml</t>
  </si>
  <si>
    <t>Furosemide Teva Tablet 20Mg</t>
  </si>
  <si>
    <t>Gabapentine Sandoz Capsule 300Mg</t>
  </si>
  <si>
    <t>Gastrografin Drank/Conc V Klysma 370Mgi/Ml</t>
  </si>
  <si>
    <t>L01FA03</t>
  </si>
  <si>
    <t>Gazyvaro Infvlst Conc 1000Mg/40Ml (25Mg/Ml) Flacon</t>
  </si>
  <si>
    <t>L01EB01</t>
  </si>
  <si>
    <t>Gefitinib Sandoz Tablet Filmomhuld 250Mg</t>
  </si>
  <si>
    <t>B05AA06</t>
  </si>
  <si>
    <t>Gelofusine Infusievloeistof 40Mg/Ml Zak 0,5L</t>
  </si>
  <si>
    <t>Gemcitabine Eugia Infvlst Conc 40Mg/Ml Fl 25Ml</t>
  </si>
  <si>
    <t>Gemcitabine Eugia Infvlst Conc 40Mg/Ml Fl 50Ml</t>
  </si>
  <si>
    <t>L01EB03</t>
  </si>
  <si>
    <t>Giotrif Tablet Filmomhuld 30Mg</t>
  </si>
  <si>
    <t>Gliclazide Cf Retard Tablet Mga 80Mg</t>
  </si>
  <si>
    <t>Glivec Tablet Filmomhuld 100Mg</t>
  </si>
  <si>
    <t>Glivec Tablet Filmomhuld 400Mg</t>
  </si>
  <si>
    <t>Glucoseoplossing Flacon 300Ml (14802600)</t>
  </si>
  <si>
    <t>Gonal F 450 Injvlst 625Ie/Ml Pen 0,72Ml</t>
  </si>
  <si>
    <t>Gonal F 900 Injvlst 625Ie/Ml Pen 1,44Ml</t>
  </si>
  <si>
    <t>Granisetron Fres Kabi Infvlst Conc 1Mg/Ml Amp 1Ml</t>
  </si>
  <si>
    <t>Haloperidol Cf Tablet  1Mg</t>
  </si>
  <si>
    <t>Haloperidol Sandoz Tablet 1Mg</t>
  </si>
  <si>
    <t>Healon Pro Injvlst 10Mg/Ml Wwsp 0,85Ml          Ng</t>
  </si>
  <si>
    <t>Amo Netherlands Bv</t>
  </si>
  <si>
    <t>L01FD01</t>
  </si>
  <si>
    <t>Herceptin Infusiepoeder Flacon 150Mg</t>
  </si>
  <si>
    <t>Herceptin Injvlst 120Mg/Ml Flacon 5Ml</t>
  </si>
  <si>
    <t>Hibicet Verdunning Opl Cutaan Flacon 50Ml</t>
  </si>
  <si>
    <t>C05BA01</t>
  </si>
  <si>
    <t>Hirudoid Hydrofiele Creme</t>
  </si>
  <si>
    <t>Histoacryl Weefsellijm Blauw Ampul 0,5Ml (13271059)</t>
  </si>
  <si>
    <t>L01AA06</t>
  </si>
  <si>
    <t>Holoxan Injectiepoeder Flacon 2000Mg</t>
  </si>
  <si>
    <t>Humalog Kwikpen Injvlst 100E/Ml Pen 3Ml</t>
  </si>
  <si>
    <t>Humuline Nph Inj 100Ie/Ml Patroon 3Ml</t>
  </si>
  <si>
    <t>Hyalobarrier Gel Endo Wwsp 10Ml (15504956)</t>
  </si>
  <si>
    <t>Hyaneb Inhalatievloeistof Flacon 5Ml Steriel (15947386)</t>
  </si>
  <si>
    <t>Hycamtin Capsule 0,25Mg</t>
  </si>
  <si>
    <t>Hycamtin Capsule 1Mg</t>
  </si>
  <si>
    <t>Hydrocortison Tiofarma Tablet 20Mg</t>
  </si>
  <si>
    <t>Hydrocortison Tiofarma Tablet Filmomhuld 5Mg</t>
  </si>
  <si>
    <t>Hydroxocobalamine Hcl Cf Injvlst 500Mcg/Ml Amp 2Ml</t>
  </si>
  <si>
    <t>L01XX05</t>
  </si>
  <si>
    <t>Hydroxyurea Medac Capsule 500Mg</t>
  </si>
  <si>
    <t>Hylan Oogdruppels 0,15/0,15Mg/Ml Minim 0,65Ml</t>
  </si>
  <si>
    <t>L01EF01</t>
  </si>
  <si>
    <t>Ibrance Tablet Filmomhuld 100Mg</t>
  </si>
  <si>
    <t>Ibrance Tablet Filmomhuld 125Mg</t>
  </si>
  <si>
    <t>Ibrance Tablet Filmomhuld 75Mg</t>
  </si>
  <si>
    <t>Ibuprofen Sanias Tablet Filmomhuld 200Mg</t>
  </si>
  <si>
    <t>S01XA18</t>
  </si>
  <si>
    <t>Ikervis Oogdruppels 1Mg/Ml Flacon 0,3Ml</t>
  </si>
  <si>
    <t>C01DX16</t>
  </si>
  <si>
    <t>Ikorel Tablet 10Mg</t>
  </si>
  <si>
    <t>Imatinib Accord Tablet Filmomhuld 400Mg</t>
  </si>
  <si>
    <t>Imatinib Sandoz Tablet Filmomhuld 100Mg</t>
  </si>
  <si>
    <t>Imatinib Sandoz Tablet Filmomhuld 400Mg</t>
  </si>
  <si>
    <t>Imbruvica Tablet Filmomhuld 140Mg</t>
  </si>
  <si>
    <t>Imbruvica Tablet Filmomhuld 280Mg</t>
  </si>
  <si>
    <t>L01FF03</t>
  </si>
  <si>
    <t>Imfinzi Infvlst Concentraat 50Mg/Ml Flacon 10Ml</t>
  </si>
  <si>
    <t>Imfinzi Infvlst Concentraat 50Mg/Ml Flacon 2,4Ml</t>
  </si>
  <si>
    <t>A06AD12</t>
  </si>
  <si>
    <t>Importal Poeder 10G In Sachet</t>
  </si>
  <si>
    <t>Imuran Tablet 25Mg</t>
  </si>
  <si>
    <t>Imuran Tablet 50Mg</t>
  </si>
  <si>
    <t>Indometacine Cf Zetpil 100Mg</t>
  </si>
  <si>
    <t>Infacol Suspensie (15403483)</t>
  </si>
  <si>
    <t>V04CX01</t>
  </si>
  <si>
    <t>Infracyanine Injpdr Flacon 25Mg + Solv 10Ml</t>
  </si>
  <si>
    <t>Infvlst Aq Ad Injectabilia Flac  100Ml Glas+Afskap</t>
  </si>
  <si>
    <t>Infvlst Glucosum  50Mg/Ml Flacon 100Ml Glas+ Afsk</t>
  </si>
  <si>
    <t>Infvlst Glucosum 100Mg/Ml Flacon 100Ml Kunstst Eco</t>
  </si>
  <si>
    <t>Infvlst Glucosum 200Mg/Ml Flacon 500Ml Kunstst Eco</t>
  </si>
  <si>
    <t>Infvlst Kcl/Nacl 3/9Mg/Ml Ecoflac  500Ml</t>
  </si>
  <si>
    <t>Infvlst Nacl 9Mg/Ml Flacon   100Ml Glas + Afskap</t>
  </si>
  <si>
    <t>Infvlst Nacl 9Mg/Ml Flacon   100Ml Kunststof</t>
  </si>
  <si>
    <t>Infvlst Nacl 9Mg/Ml Freeflex Zak  250Ml</t>
  </si>
  <si>
    <t>Infvlst Natriumbicarbonaat 14Mg/Ml Fl100Ml Gl+Afsk</t>
  </si>
  <si>
    <t>Infvlst Natriumbicarbonaat 14Mg/Ml Fl500Ml Gl+Afsk</t>
  </si>
  <si>
    <t>Injvlst Fluoresceine Dinatrium 100Mg/Ml Amp 5Ml</t>
  </si>
  <si>
    <t>Injvlst Lidocaini Hcl  20Mg/Ml Amp 20Ml Kunststof</t>
  </si>
  <si>
    <t>L01EK01</t>
  </si>
  <si>
    <t>Inlyta Tablet Filmomhuld 1Mg</t>
  </si>
  <si>
    <t>Insuline Aspart Sanof Solostar Inj 100E/Ml Pen 3Ml</t>
  </si>
  <si>
    <t>B05BA02</t>
  </si>
  <si>
    <t>Intralipid Infusievloeistof 200Mg/Ml Zak 100Ml</t>
  </si>
  <si>
    <t>Intralipid Infusievloeistof 200Mg/Ml Zak 500Ml</t>
  </si>
  <si>
    <t>Ipratro Br/Salbut Sdz Ud Vernopl 0,5/2,5Mg Fl2,5Ml</t>
  </si>
  <si>
    <t>Ipratropium Cyclocaps Inhalpoeder 0,04Mg</t>
  </si>
  <si>
    <t>Ipraxa Steri-Neb Inhalatievlst 250Mcg/Ml Fl 2Ml</t>
  </si>
  <si>
    <t>Irbesartan Viatris Tablet 150Mg</t>
  </si>
  <si>
    <t>Irinotecan Hcl Trihydr Fres Inf Con 20Mg/Ml Fl25Ml</t>
  </si>
  <si>
    <t>Isoptin Sr Tablet Mga 240Mg</t>
  </si>
  <si>
    <t>Isosorbidemononitraat Mylan Retard Tablet Mga 60Mg</t>
  </si>
  <si>
    <t>Isotretinoine Aurobindo Capsule 10Mg</t>
  </si>
  <si>
    <t>Itraconazol Mylan Capsule 100Mg</t>
  </si>
  <si>
    <t>Ivermectin Substipharm Tablet 3Mg</t>
  </si>
  <si>
    <t>Eurocept Pharmaceuticals</t>
  </si>
  <si>
    <t>Jakavi Tablet 20Mg</t>
  </si>
  <si>
    <t>Januvia Tablet Filmomhuld  25Mg</t>
  </si>
  <si>
    <t>L01FD03</t>
  </si>
  <si>
    <t>Kadcyla Infusiepoeder Flacon 100Mg</t>
  </si>
  <si>
    <t>Kadcyla Infusiepoeder Flacon 160Mg</t>
  </si>
  <si>
    <t>Kaliumchloride Medcor Tablet Mga 600Mg</t>
  </si>
  <si>
    <t>V03AX04</t>
  </si>
  <si>
    <t>Kapruvia Injvlst 50Mcg/Ml Flacon 1Ml</t>
  </si>
  <si>
    <t>Keppra Tablet Filmomhuld 1000Mg</t>
  </si>
  <si>
    <t>Ketoconazol Aurobindo Shampoo 20Mg/G</t>
  </si>
  <si>
    <t>Ketoconazol Cf Creme 20Mg/G</t>
  </si>
  <si>
    <t>Ketoconazol Double-E Pharma Shampoo 20Mg/G</t>
  </si>
  <si>
    <t>Kinderparacetamol Htp Zetpil  60Mg</t>
  </si>
  <si>
    <t>Klacid Sr Tablet Mga 500Mg</t>
  </si>
  <si>
    <t>Koortslipcreme Htp Aciclovir  50Mg/G</t>
  </si>
  <si>
    <t>L01XG02</t>
  </si>
  <si>
    <t>Kyprolis Infusiepoeder Flacon 60Mg</t>
  </si>
  <si>
    <t>Leflunomide Mylan Tablet Filmomhuld 20Mg</t>
  </si>
  <si>
    <t>Lenalidomide Krka Capsule 10Mg</t>
  </si>
  <si>
    <t>Lenalidomide Krka Capsule 5Mg</t>
  </si>
  <si>
    <t>Lenalidomide Mylan Capsule 10Mg</t>
  </si>
  <si>
    <t>Lenalidomide Mylan Capsule 15Mg</t>
  </si>
  <si>
    <t>Lenalidomide Mylan Capsule 2,5Mg</t>
  </si>
  <si>
    <t>Lenalidomide Mylan Capsule 20Mg</t>
  </si>
  <si>
    <t>Lenalidomide Mylan Capsule 25Mg</t>
  </si>
  <si>
    <t>Lenalidomide Mylan Capsule 7,5Mg</t>
  </si>
  <si>
    <t>Lenalidomide Sandoz Capsule 10Mg</t>
  </si>
  <si>
    <t>Lenalidomide Sandoz Capsule 2,5Mg</t>
  </si>
  <si>
    <t>Lenalidomide Sandoz Capsule 20Mg</t>
  </si>
  <si>
    <t>Lenalidomide Teva Capsule 10Mg</t>
  </si>
  <si>
    <t>Lenalidomide Teva Capsule 5Mg</t>
  </si>
  <si>
    <t>Letrozol Amarox Tablet Filmomhuld 2,5Mg</t>
  </si>
  <si>
    <t>L01AA02</t>
  </si>
  <si>
    <t>Leukeran Tablet Filmomhuld 2Mg</t>
  </si>
  <si>
    <t>L01BB04</t>
  </si>
  <si>
    <t>Leustatin Infvlst Conc 1Mg/Ml Flacon 10Ml</t>
  </si>
  <si>
    <t>Levetiracetam Amarox Drank 100Mg/Ml</t>
  </si>
  <si>
    <t>Levetiracetam Amarox Tablet Filmomhuld 1000Mg</t>
  </si>
  <si>
    <t>Levetiracetam Aurobindo Tablet Filmomhuld 1000Mg</t>
  </si>
  <si>
    <t>Levobupivacaine Fres Kabi Injv 5Mg/Ml Ampul 10Ml</t>
  </si>
  <si>
    <t>Levocarnitine Eureco-Pharma Drank 100Mg/Ml</t>
  </si>
  <si>
    <t>Levofloxacine Aurobindo Tablet Filmomhuld 500Mg</t>
  </si>
  <si>
    <t>Levofloxacine Sandoz Tablet Filmomhuld 500Mg</t>
  </si>
  <si>
    <t>D04AX</t>
  </si>
  <si>
    <t>Levomentholgel 1% Lmt Bipharma</t>
  </si>
  <si>
    <t>Lexapro Druppels 20Mg/Ml</t>
  </si>
  <si>
    <t>Lisinopril Accord Tablet  5Mg</t>
  </si>
  <si>
    <t>Lisinopril Aurobindo Tablet  5Mg</t>
  </si>
  <si>
    <t>Lisinopril Teva Tablet 20Mg</t>
  </si>
  <si>
    <t>Litak Injvlst 2Mg/Ml Flacon 5Ml</t>
  </si>
  <si>
    <t>Lipomed Gmbh</t>
  </si>
  <si>
    <t>Livial Tablet 2,5Mg</t>
  </si>
  <si>
    <t>Locoid Creme 1Mg/G</t>
  </si>
  <si>
    <t>L01BC59</t>
  </si>
  <si>
    <t>Lonsurf Tablet Filmomhuld 15/6,14Mg</t>
  </si>
  <si>
    <t>Lonsurf Tablet Filmomhuld 20/8,19Mg</t>
  </si>
  <si>
    <t>Lopid Tablet 600Mg</t>
  </si>
  <si>
    <t>Loratadine Sanias Tablet 10Mg</t>
  </si>
  <si>
    <t>Lorazepam Aurobindo Tablet 1Mg</t>
  </si>
  <si>
    <t>Lormetazepam Apotex Tablet 2Mg</t>
  </si>
  <si>
    <t>L01ED05</t>
  </si>
  <si>
    <t>Lorviqua Tablet Filmomhuld 100Mg</t>
  </si>
  <si>
    <t>Lorviqua Tablet Filmomhuld 25Mg</t>
  </si>
  <si>
    <t>Losartan Kalium Pch Tablet Omhuld  50Mg</t>
  </si>
  <si>
    <t>P03AC04</t>
  </si>
  <si>
    <t>Loxazol Creme 50Mg/G</t>
  </si>
  <si>
    <t>L02AE02</t>
  </si>
  <si>
    <t>Lucrin Pds Depot Injpdr Wwsp  3,75Mg + Solvens 1Ml</t>
  </si>
  <si>
    <t>V08DA04</t>
  </si>
  <si>
    <t>Luminity Injvlst 150Microl/Ml Flacon 1,5Ml</t>
  </si>
  <si>
    <t>L01XX23</t>
  </si>
  <si>
    <t>Lysodren Tablet 500Mg</t>
  </si>
  <si>
    <t>Mabthera Infvlst Concentraat 10Mg/Ml Flacon 10Ml</t>
  </si>
  <si>
    <t>Mabthera Injvlst 1400Mg/11,7Ml (120Mg/Ml) Flacon</t>
  </si>
  <si>
    <t>N01BB51</t>
  </si>
  <si>
    <t>Marcaine+Adrenaline Inj 5,0Mg/5Mcg/Ml Flacon 20Ml</t>
  </si>
  <si>
    <t>Maxalt Tablet 10Mg</t>
  </si>
  <si>
    <t>Medicatie Sticker 1J 108833-002</t>
  </si>
  <si>
    <t>L02AB01</t>
  </si>
  <si>
    <t>Megestrolacetaat Pch Tablet 160Mg</t>
  </si>
  <si>
    <t>Menthol Strooipoeder 2%                      Added (14556995)</t>
  </si>
  <si>
    <t>Mesalazine Sandoz Tablet Msr 250Mg</t>
  </si>
  <si>
    <t>Mesalazine Teva Zetpil 250Mg</t>
  </si>
  <si>
    <t>Methotrexaat Accord Tablet 2,5Mg</t>
  </si>
  <si>
    <t>Methotrexaat Teva Injvls 15,0Mg/0,6Ml(25Mg/Ml)Pen</t>
  </si>
  <si>
    <t>Methylfenidaat Hcl Viatris Tablet 10Mg</t>
  </si>
  <si>
    <t>Metoclopramide Hcl Teva Tablet 10Mg</t>
  </si>
  <si>
    <t>Metoject Injvlst 15Mg/0,3Ml (50Mg/Ml) Wwsp</t>
  </si>
  <si>
    <t>J01XD01</t>
  </si>
  <si>
    <t>Metronidazol Fres Infvlst 5Mg/Ml Kabipac Fl 100Ml</t>
  </si>
  <si>
    <t>Midalgan Warm Hydrofiele Creme (14984326)</t>
  </si>
  <si>
    <t>Miniplasco Conn Inj Lidocaine Hcl 10Mg/Ml Amp 20Ml</t>
  </si>
  <si>
    <t>Mircera  30 Injvlst 100Mcg/Ml Wwsp 0,3Ml</t>
  </si>
  <si>
    <t>Mirtazapine Aurobindo Tablet Filmomhuld 30Mg</t>
  </si>
  <si>
    <t>Mirtazapine Mylan Tablet 15Mg</t>
  </si>
  <si>
    <t>L01DB07</t>
  </si>
  <si>
    <t>Mitoxantron Sandoz Infvlst Conc 2Mg/Ml Flacon 10Ml</t>
  </si>
  <si>
    <t>M03AC10</t>
  </si>
  <si>
    <t>Mivacron Injectievloeistof 2Mg/Ml Ampul  5Ml</t>
  </si>
  <si>
    <t>Monofree Hypromellose Oogdr 3Mg/Ml Minim 0,4Ml</t>
  </si>
  <si>
    <t>Morfine Hcl Cf Injvlst 10Mg/Ml Ampul 10Ml</t>
  </si>
  <si>
    <t>Morfinesulfaat Aurobindo Retard Tablet Mga  30Mg</t>
  </si>
  <si>
    <t>Movicolon Unidose Drank In Sachet</t>
  </si>
  <si>
    <t>Moxifloxacine Double-E Pharma Tablet Filmomh 400Mg</t>
  </si>
  <si>
    <t>A11JA</t>
  </si>
  <si>
    <t>Multivitamine Dianet Capsule</t>
  </si>
  <si>
    <t>S01FA56</t>
  </si>
  <si>
    <t>Mydriasert Ooginsert 20Stuks In Sachet + Pincet</t>
  </si>
  <si>
    <t>L01FX02</t>
  </si>
  <si>
    <t>Mylotarg Infusiepoeder Flacon 5Mg</t>
  </si>
  <si>
    <t>H01CB03</t>
  </si>
  <si>
    <t>Mytolac 60 Injvlst 120Mg/Ml Wwsp 0,5Ml</t>
  </si>
  <si>
    <t>Mytolac 90 Injvlst 180Mg/Ml Wwsp 0,5Ml</t>
  </si>
  <si>
    <t>Naltrexon Hcl Accord Tablet Omhuld 50Mg</t>
  </si>
  <si>
    <t>Naproxen Aurobindo Tablet 250Mg</t>
  </si>
  <si>
    <t>M04AB03</t>
  </si>
  <si>
    <t>Narcaricin Mite Tablet 50Mg</t>
  </si>
  <si>
    <t>Natriumchl Fres Kabi Infv Conc 100Mg/Ml Ampul 10Ml</t>
  </si>
  <si>
    <t>Natriumchloride Capsule 500Mg                Added (14661438)</t>
  </si>
  <si>
    <t>L01XB01</t>
  </si>
  <si>
    <t>Natulan Capsule 50Mg</t>
  </si>
  <si>
    <t>Leadiant Gmbh</t>
  </si>
  <si>
    <t>Nebivolol Sandoz Tablet 5Mg</t>
  </si>
  <si>
    <t>Neoral Drank 100Mg/Ml</t>
  </si>
  <si>
    <t>Neorecormon 10000 Injvlst 16667Ie/Ml Wwsp 0,6Ml</t>
  </si>
  <si>
    <t>Neusspray Xylometazoline Hcl Htp 1Mg/Ml</t>
  </si>
  <si>
    <t>Nevirapine Mylan Tablet 200Mg</t>
  </si>
  <si>
    <t>Nifedipine Cf Capsule  5Mg</t>
  </si>
  <si>
    <t>Nilodor Druppels (12329932)</t>
  </si>
  <si>
    <t>Pcu Bv</t>
  </si>
  <si>
    <t>Nisita Neuszalf (14209047)</t>
  </si>
  <si>
    <t>Nitrofurantoine Mc Mylan Capsule  50Mg</t>
  </si>
  <si>
    <t>J01MA06</t>
  </si>
  <si>
    <t>Norfloxacine Cf Tablet 400Mg</t>
  </si>
  <si>
    <t>Norit Capsule 200Mg</t>
  </si>
  <si>
    <t>Nortriptyline Ria Tablet 10Mg</t>
  </si>
  <si>
    <t>Nortriptyline Ria Tablet 25Mg</t>
  </si>
  <si>
    <t>Novofine Naald 0,25X 6Mm 31G (14230895)</t>
  </si>
  <si>
    <t>Novofine Naald 0,25X 6Mm 32G (15915921)</t>
  </si>
  <si>
    <t>Novomix 50 Flexpen Inj 100E/Ml Pen 3Ml</t>
  </si>
  <si>
    <t>Noxafil Suspensie 40Mg/Ml</t>
  </si>
  <si>
    <t>Octreotide Depot Teva Injpdr Fl 30Mg + Solv 2Ml</t>
  </si>
  <si>
    <t>Ofev Capsule 100Mg</t>
  </si>
  <si>
    <t>Ofloxacine Pch Tablet Filmomhuld 200Mg</t>
  </si>
  <si>
    <t>Ohropax Geluiddemper (13927205)</t>
  </si>
  <si>
    <t>Otc Medical Bv</t>
  </si>
  <si>
    <t>Olanzapine Aurobindo Tablet  2,5Mg</t>
  </si>
  <si>
    <t>Olanzapine Smelttab Mylan Orodisp Tablet  5Mg</t>
  </si>
  <si>
    <t>Olanzapine Smelttab Mylan Orodisp Tablet 20Mg</t>
  </si>
  <si>
    <t>Omegaven Infusievloeistof Flacon 100Ml</t>
  </si>
  <si>
    <t>Omnipaque Injvlst 300Mgi/Ml Flacon 100Ml Kunststof</t>
  </si>
  <si>
    <t>Omnitrope Surepal Injectiepen Pen  5 (15990834)</t>
  </si>
  <si>
    <t>Omnitrope Surepal Injectiepen Pen 10 (15990842)</t>
  </si>
  <si>
    <t>Omnitrope Surepal Injectiepen Pen 15 (16004280)</t>
  </si>
  <si>
    <t>Opraclean Gaaswindsel Met Jodoform 5Mx1Cm (15108716)</t>
  </si>
  <si>
    <t>Lohmann &amp; Rauscher Bv</t>
  </si>
  <si>
    <t>H01CC01</t>
  </si>
  <si>
    <t>Orgalutran Injvlst 0,5Mg/Ml Wwsp 0,5Ml</t>
  </si>
  <si>
    <t>Otrivin Zoutoplossing Neusspray (15323129)</t>
  </si>
  <si>
    <t>L01XA03</t>
  </si>
  <si>
    <t>Oxaliplatine Fres Kabi Infvlst Conc 5Mg/Ml Fl 40Ml</t>
  </si>
  <si>
    <t>Oxcarbazepine Viatris Tablet Filmomhuld 300Mg</t>
  </si>
  <si>
    <t>Oxybutynine Hcl Accord Tablet 5Mg</t>
  </si>
  <si>
    <t>Oxybutynine Hcl Mylan Tablet 2,5Mg</t>
  </si>
  <si>
    <t>Oxycodon Hcl Lannacher Retard Tablet Mva 20Mg</t>
  </si>
  <si>
    <t>Oxycodon Hcl Lannacher Retard Tablet Mva 5Mg</t>
  </si>
  <si>
    <t>Oxycodon Hcl Lannacher Tablet Mva  5Mg</t>
  </si>
  <si>
    <t>Oxycontin Tablet Mva  40Mg</t>
  </si>
  <si>
    <t>Ozempic 0,25 Injvst 1,34Mg/Ml Pen 1,5Ml+Toeb Start</t>
  </si>
  <si>
    <t>L01CD01</t>
  </si>
  <si>
    <t>Paclitaxel Fres Kabi Infvlst Conc 6Mg/Ml Fl  50Ml</t>
  </si>
  <si>
    <t>L01FX13</t>
  </si>
  <si>
    <t>Padcev Infusiepoeder Flacon 20Mg</t>
  </si>
  <si>
    <t>Padcev Infusiepoeder Flacon 30Mg</t>
  </si>
  <si>
    <t>Pamipro Infvlst Conc 3Mg/Ml Flacon 30Ml</t>
  </si>
  <si>
    <t>Pantoprazol Sun Pharma Injpdr Flacon 40Mg</t>
  </si>
  <si>
    <t>Paracetamol B.Braun Infvlst 10Mg/Ml Flacon 100Ml</t>
  </si>
  <si>
    <t>Paracetamol Fres Kabi Infvlst 10Mg/Ml Flacon  50Ml</t>
  </si>
  <si>
    <t>Paracetamol Fres Kabi Infvlst 10Mg/Ml Flacon 100Ml</t>
  </si>
  <si>
    <t>A06AA01</t>
  </si>
  <si>
    <t>Paraffinum Perliquidum 25-80Mpa.S Steriel Fl 25Ml</t>
  </si>
  <si>
    <t>Paroxetine Aurobindo Tablet Filmomhuld 20Mg</t>
  </si>
  <si>
    <t>Paroxetine Teva Tablet 10Mg(Als Hcl Anhy)</t>
  </si>
  <si>
    <t>H05BX04</t>
  </si>
  <si>
    <t>Parsabiv  2,5 Injvlst 5Mg/Ml Flacon 0,5Ml</t>
  </si>
  <si>
    <t>Pazenir Infusiepoeder Flacon 100Mg</t>
  </si>
  <si>
    <t>Pelgraz Injvlst 10Mg/Ml Injector 0,6Ml</t>
  </si>
  <si>
    <t>Pelgraz Injvlst 10Mg/Ml Wwsp 0,6Ml</t>
  </si>
  <si>
    <t>L01BA04</t>
  </si>
  <si>
    <t>Pemetrexed Fres Kabi Infvlst Conc 25Mg/Ml Fl 20Ml</t>
  </si>
  <si>
    <t>Pemetrexed Sandoz Infvlst Conc 25Mg/Ml Flacon 20Ml</t>
  </si>
  <si>
    <t>Pentasa Compact Granulaat Mva 2G In Sachet</t>
  </si>
  <si>
    <t>Pentasa Tablet Mva 500Mg</t>
  </si>
  <si>
    <t>Pentasa Zetpil 1G</t>
  </si>
  <si>
    <t>C09BA04</t>
  </si>
  <si>
    <t>Perindopril Tert-Butyl/Indapamide Via Tab 4/1,25Mg</t>
  </si>
  <si>
    <t>Piqray Tablet Filmomhuld 150Mg</t>
  </si>
  <si>
    <t>Piqray Tablet Filmomhuld 200Mg</t>
  </si>
  <si>
    <t>L04AX06</t>
  </si>
  <si>
    <t>Pomalidomide Accord Capsule 1Mg</t>
  </si>
  <si>
    <t>Pomalidomide Accord Capsule 2Mg</t>
  </si>
  <si>
    <t>Pomalidomide Accord Capsule 3Mg</t>
  </si>
  <si>
    <t>Pomalidomide Accord Capsule 4Mg</t>
  </si>
  <si>
    <t>Posaconazole Ahcl Suspensie 40Mg/Ml</t>
  </si>
  <si>
    <t>Povidon Jodiumoplossing 10%                  Added (14239779)</t>
  </si>
  <si>
    <t>Pramipexol Teva Tablet 1Mg (0,7Mg Base)</t>
  </si>
  <si>
    <t>Pravastatinenatrium Teva Tablet 10Mg</t>
  </si>
  <si>
    <t>Pravastatinenatrium Teva Tablet 40Mg</t>
  </si>
  <si>
    <t>Prednisolon Mylan Tablet 20Mg</t>
  </si>
  <si>
    <t>Primperan Injvlst 5Mg/Ml Ampul 2Ml</t>
  </si>
  <si>
    <t>Prioderm Dimeticon Lotion (15595684)</t>
  </si>
  <si>
    <t>Propranolol Hcl Aurobindo Tablet 10Mg</t>
  </si>
  <si>
    <t>D11AH01</t>
  </si>
  <si>
    <t>Protopic Zalf 1Mg/G</t>
  </si>
  <si>
    <t>Purinethol Tablet 50Mg</t>
  </si>
  <si>
    <t>Questran A Poeder 4G In Sachet</t>
  </si>
  <si>
    <t>Quetiapine Cf Tablet Filmomhuld 200Mg</t>
  </si>
  <si>
    <t>Rapidfill Connector Ll To Ll Red</t>
  </si>
  <si>
    <t>Rehydratiezout Sandoz Sachet 5,4G (14565285)</t>
  </si>
  <si>
    <t>A06AH01</t>
  </si>
  <si>
    <t>Relistor Injvlst 20Mg/Ml Flacon 0,6Ml + Toebeh</t>
  </si>
  <si>
    <t>Zentiva K.S.</t>
  </si>
  <si>
    <t>Remifentanil Hcl Mylan Injectiepoeder Flacon 1Mg</t>
  </si>
  <si>
    <t>Resolor Tablet Filmomhuld 2Mg</t>
  </si>
  <si>
    <t>Revolade Tablet Omhuld 25Mg</t>
  </si>
  <si>
    <t>Rifadin Capsule 150Mg</t>
  </si>
  <si>
    <t>Risperidon Sandoz Tablet Omhuld 2Mg</t>
  </si>
  <si>
    <t>Ritalin Tablet 10Mg</t>
  </si>
  <si>
    <t>Ropivacaine Fres Kabi Injvlst 10Mg/Ml Ampul 20Ml</t>
  </si>
  <si>
    <t>L01EX10</t>
  </si>
  <si>
    <t>Rydapt Capsule 25Mg</t>
  </si>
  <si>
    <t>Salbuair 5,0 Inhvlst 2Mg/Ml Nebule 2,5Ml</t>
  </si>
  <si>
    <t>Salmeterol/Fluticason Vinc Aer 25/125Mcg 120Do+Inh</t>
  </si>
  <si>
    <t>Sandimmune Infusievloeistof Conc 50Mg/Ml Amp 1Ml</t>
  </si>
  <si>
    <t>Sandostatine Injvlst 0,1Mg/Ml Ampul 1Ml</t>
  </si>
  <si>
    <t>Sandostatine Lar Injpdr Fl 10Mg + Solv 2Ml</t>
  </si>
  <si>
    <t>L01EA06</t>
  </si>
  <si>
    <t>Scemblix Tablet Filmomhuld 20Mg</t>
  </si>
  <si>
    <t>Scemblix Tablet Filmomhuld 40Mg</t>
  </si>
  <si>
    <t>Seretide Diskus Inhpdr 50/250Mcg 60Do</t>
  </si>
  <si>
    <t>Serevent Diskus Inhpdr 50Mcg 60Do</t>
  </si>
  <si>
    <t>Sertraline Mylan Tablet Filmomhuld  50Mg</t>
  </si>
  <si>
    <t>N01AB08</t>
  </si>
  <si>
    <t>Sevorane Inhalatievloeistof/Gas Quick Fill</t>
  </si>
  <si>
    <t>Sildenafil Aurobindo Tablet Filmomhuld  20Mg</t>
  </si>
  <si>
    <t>Sildenafil Teva Tablet Filmomhuld  50Mg</t>
  </si>
  <si>
    <t>D02AA</t>
  </si>
  <si>
    <t>Siliconencreme 20% Fagron</t>
  </si>
  <si>
    <t>Simvastatine Aurobindo Tablet Filmomhuld 10Mg</t>
  </si>
  <si>
    <t>Simvastatine Aurobindo Tablet Filmomhuld 40Mg</t>
  </si>
  <si>
    <t>Simvastatine Teva Tablet Filmomhuld 10Mg</t>
  </si>
  <si>
    <t>Simvastatine Teva Tablet Filmomhuld 40Mg</t>
  </si>
  <si>
    <t>Singulair Granulaat 4Mg In Sachet</t>
  </si>
  <si>
    <t>Sirdalud Tablet 4Mg</t>
  </si>
  <si>
    <t>Smofkabiven Extra Amino Infusie Emulsie Zak 2025Ml</t>
  </si>
  <si>
    <t>Smofkabiven Infusie Emulsie Zak 1970Ml</t>
  </si>
  <si>
    <t>Solifenacinesuccinaat Sun Tablet Filmomhuld 5Mg</t>
  </si>
  <si>
    <t>Solutio Chlorhexidini Spirituosa 5Mg/Ml</t>
  </si>
  <si>
    <t>D08AG03</t>
  </si>
  <si>
    <t>Solutio Iodi Spirituosa 10Mg/Ml</t>
  </si>
  <si>
    <t>Soluvit N Infusiepoeder Flacon 10Ml + Zak</t>
  </si>
  <si>
    <t>Somatuline Autosolution  90 Inj 300Mg/Ml Wws 0,3Ml</t>
  </si>
  <si>
    <t>Sotalol Hcl Teva Tablet  40Mg</t>
  </si>
  <si>
    <t>Spironolacton Prolepha Tablet Omhuld 12,5Mg</t>
  </si>
  <si>
    <t>Stalevo Tablet Filmomhuld  50/12,5/200Mg</t>
  </si>
  <si>
    <t>Orion Pharma Bvba</t>
  </si>
  <si>
    <t>Stalevo Tablet Filmomhuld 100/25/200Mg</t>
  </si>
  <si>
    <t>Sumatriptan Viatris Tablet Omhuld  50Mg</t>
  </si>
  <si>
    <t>L01EX01</t>
  </si>
  <si>
    <t>Sunitinib Cf Capsule 12,5Mg</t>
  </si>
  <si>
    <t>Sunitinib Cf Capsule 25Mg</t>
  </si>
  <si>
    <t>Sunitinib Cf Capsule 37,5Mg</t>
  </si>
  <si>
    <t>Sunitinib Cf Capsule 50Mg</t>
  </si>
  <si>
    <t>Sunitinib Teva Capsule 12,5Mg</t>
  </si>
  <si>
    <t>Sunitinib Teva Capsule 25Mg</t>
  </si>
  <si>
    <t>Sunitinib Teva Capsule 50Mg</t>
  </si>
  <si>
    <t>Sustanon 250 Injvlst 250Mg/Ml Ampul 1Ml</t>
  </si>
  <si>
    <t>Synapause E3 Tablet 1Mg</t>
  </si>
  <si>
    <t>Tacrolimus Accord Zalf 1Mg/G</t>
  </si>
  <si>
    <t>Tadalafil Mylan Tablet Filmomhuld 20Mg</t>
  </si>
  <si>
    <t>L01EB04</t>
  </si>
  <si>
    <t>Tagrisso Tablet Filmomhuld 40Mg</t>
  </si>
  <si>
    <t>Tagrisso Tablet Filmomhuld 80Mg</t>
  </si>
  <si>
    <t>Takrozem Zalf 1Mg/G</t>
  </si>
  <si>
    <t>Talkstrooipoeder Added (14563681)</t>
  </si>
  <si>
    <t>Tamoxifen Mylan Tablet 10Mg</t>
  </si>
  <si>
    <t>Tamoxifen Pch Tablet 10Mg</t>
  </si>
  <si>
    <t>Tarceva Tablet Filmomhuld  25Mg</t>
  </si>
  <si>
    <t>L01EA03</t>
  </si>
  <si>
    <t>Tasigna Capsule 150Mg</t>
  </si>
  <si>
    <t>Tasigna Capsule 200Mg</t>
  </si>
  <si>
    <t>Taurolock Urokinase 25000Ie Poeder + Classic Opl (15716309)</t>
  </si>
  <si>
    <t>Taurosept Instillatievloeistof 2%  Fl  6Ml (15688526)</t>
  </si>
  <si>
    <t>Taurosept Instillatievloeistof 2%  Fl 10Ml (15127710)</t>
  </si>
  <si>
    <t>L01AX03</t>
  </si>
  <si>
    <t>Temozolomide Accord Capsule   5Mg</t>
  </si>
  <si>
    <t>Temozolomide Accord Capsule  20Mg</t>
  </si>
  <si>
    <t>Temozolomide Accord Capsule 100Mg</t>
  </si>
  <si>
    <t>Temozolomide Accord Capsule 140Mg</t>
  </si>
  <si>
    <t>Temozolomide Accord Capsule 180Mg</t>
  </si>
  <si>
    <t>Temozolomide Accord Capsule 250Mg</t>
  </si>
  <si>
    <t>Temozolomide Sun Capsule   5Mg</t>
  </si>
  <si>
    <t>Temozolomide Sun Capsule 180Mg</t>
  </si>
  <si>
    <t>N06BA02</t>
  </si>
  <si>
    <t>Tentin Tablet 5Mg</t>
  </si>
  <si>
    <t>Medice Bv</t>
  </si>
  <si>
    <t>L01AC01</t>
  </si>
  <si>
    <t>Tepadina Infpdr Flacon  15Mg</t>
  </si>
  <si>
    <t>Tepadina Infpdr Flacon 100Mg</t>
  </si>
  <si>
    <t>L01EX21</t>
  </si>
  <si>
    <t>Tepmetko Tablet Filmomhuld 225Mg</t>
  </si>
  <si>
    <t>G04CA03</t>
  </si>
  <si>
    <t>Terazosine Pch Tablet  2Mg</t>
  </si>
  <si>
    <t>Terbinafine Focus Tablet 250Mg</t>
  </si>
  <si>
    <t>H05AA02</t>
  </si>
  <si>
    <t>Teriparatide Teva Injvlst 250Mcg/Ml Pen  2,4Ml</t>
  </si>
  <si>
    <t>Terumo Inj Naald Disp Rb Agani 26G 0,45X13Mm</t>
  </si>
  <si>
    <t>Terumo Europe Nv</t>
  </si>
  <si>
    <t>Terumo Inj Naald Disp Rb Agani 27G 0,40X19Mm</t>
  </si>
  <si>
    <t>L01BC53</t>
  </si>
  <si>
    <t>Teysuno Capsule 15Mg/4,35Mg/11,8Mg</t>
  </si>
  <si>
    <t>Teysuno Capsule 20Mg/5,8Mg/15,8Mg</t>
  </si>
  <si>
    <t>L04AX02</t>
  </si>
  <si>
    <t>Thalidomide Milstein Capsule 50Mg</t>
  </si>
  <si>
    <t>Thyrax Duotab Tablet 0,100Mg</t>
  </si>
  <si>
    <t>Thyrax Tablet 0,1Mg</t>
  </si>
  <si>
    <t>Tizanidine Hcl Focus Care Tablet 2Mg</t>
  </si>
  <si>
    <t>Tobramycine Cf Injvlst 40Mg/Ml Ampul 3Ml</t>
  </si>
  <si>
    <t>Toposin Infvlst Conc 20Mg/Ml Flacon  5Ml</t>
  </si>
  <si>
    <t>Toposin Infvlst Conc 20Mg/Ml Flacon 10Ml</t>
  </si>
  <si>
    <t>Toujeo Solostar Inj 300E/Ml Pen 1,5Ml</t>
  </si>
  <si>
    <t>Tramadol Hcl Cf Druppels 100Mg/Ml</t>
  </si>
  <si>
    <t>Tranexaminezuur Tillomed Tablet Filmomhuld 500Mg</t>
  </si>
  <si>
    <t>Transound Gel (14977575)</t>
  </si>
  <si>
    <t>S01EE04</t>
  </si>
  <si>
    <t>Travoprost Teva Oogdruppels 40Mcg/Ml Flac 2,5Ml</t>
  </si>
  <si>
    <t>Trazolan Tablet 100Mg</t>
  </si>
  <si>
    <t>R03AL08</t>
  </si>
  <si>
    <t>Trelegy Ellipta Inhpdr  92/55/22Mcg 30Do</t>
  </si>
  <si>
    <t>Triamtereen/Hydrochloorthiazide Accord Tabl 50/25</t>
  </si>
  <si>
    <t>Trimbow Aerosol 172/5/9Mcg/Dosis Spuitbus 120Do</t>
  </si>
  <si>
    <t>Trisenox Infvlst Conc 2Mg/Ml Flacon 6Ml</t>
  </si>
  <si>
    <t>L01EH03</t>
  </si>
  <si>
    <t>Tukysa Tablet Filmomhuld 150Mg</t>
  </si>
  <si>
    <t>Tukysa Tablet Filmomhuld 50Mg</t>
  </si>
  <si>
    <t>V08AB05</t>
  </si>
  <si>
    <t>Ultravist Injvlst 300Mgi/Ml Flacon  20Ml</t>
  </si>
  <si>
    <t>V03AF01</t>
  </si>
  <si>
    <t>Uromitexan Injvlst 100Mg/Ml Ampul 10Ml</t>
  </si>
  <si>
    <t>B05CB10</t>
  </si>
  <si>
    <t>Urotainer Solutio R Zak  100Ml</t>
  </si>
  <si>
    <t>Ursochol Tablet 300Mg</t>
  </si>
  <si>
    <t>Valaciclovir Pch Tablet 500Mg</t>
  </si>
  <si>
    <t>Valaciclovir Viatris Tablet Filmomhuld 500Mg</t>
  </si>
  <si>
    <t>Valganciclovir Aurobindo Tablet Filmomhuld 450Mg</t>
  </si>
  <si>
    <t>Vargatef Capsule 100Mg</t>
  </si>
  <si>
    <t>Vaseline Paraffine 60/80 Ana Fagron</t>
  </si>
  <si>
    <t>Vaselinecetomacrogolcreme Bipharma</t>
  </si>
  <si>
    <t>L01FE02</t>
  </si>
  <si>
    <t>Vectibix Infvlst Conc 20Mg/Ml Flacon  5Ml</t>
  </si>
  <si>
    <t>Vectibix Infvlst Conc 20Mg/Ml Flacon 20Ml</t>
  </si>
  <si>
    <t>Venlafaxine Hcl Sandoz Xr Capsule Mva  75Mg</t>
  </si>
  <si>
    <t>Ventolin   2,5 Inhvlst 1Mg/Ml Nebule 2,5Ml</t>
  </si>
  <si>
    <t>Ventolin   5,0 Inhvlst 2Mg/Ml Nebule 2,5Ml</t>
  </si>
  <si>
    <t>Ventolin  100 Aer Cfkvr 100Mcg/Do Spbs 200Do+Inhal</t>
  </si>
  <si>
    <t>Ventolin Injvlst 0,5Mg/Ml Ampul 1Ml</t>
  </si>
  <si>
    <t>Vincristinesulfaat Pch Injvlst 1Mg/Ml Flacon 1Ml</t>
  </si>
  <si>
    <t>S01KA51</t>
  </si>
  <si>
    <t>Viscoat Injvlst Wwsp 0,5Ml</t>
  </si>
  <si>
    <t>Visipaque Injvlst 270Mgi/Ml Flacon  20Ml Glas</t>
  </si>
  <si>
    <t>Visipaque Injvlst 320Mgi/Ml Flacon 200Ml Kunststof</t>
  </si>
  <si>
    <t>Vitamine D Added Capsule 800Ie</t>
  </si>
  <si>
    <t>Vitamine D Teva Aq Druppels 10Mcg/5 Druppels (15617734)</t>
  </si>
  <si>
    <t>Vitintra Adult Infusievloeistof Conc Ampul 10Ml</t>
  </si>
  <si>
    <t>Vocabria Tablet Filmomhuld 30Mg</t>
  </si>
  <si>
    <t>Volumatic Inhalatiekamer (13801244)</t>
  </si>
  <si>
    <t>Voriconazol Accord Tablet Filmomhuld 200Mg</t>
  </si>
  <si>
    <t>Voriconazol Viatris Tablet Filmomhuld  50Mg</t>
  </si>
  <si>
    <t>Vortex Mondstuk (16405218)</t>
  </si>
  <si>
    <t>Vortex Voorzetkamer Met Mondstuk (16231422)</t>
  </si>
  <si>
    <t>Vortex Voorzetkamer Met Tracheoadapter (16539281)</t>
  </si>
  <si>
    <t>Votubia Tablet  5Mg</t>
  </si>
  <si>
    <t>Water Voor Injectie Flac  100Ml Ecoflac</t>
  </si>
  <si>
    <t>Waterstofperoxide 3% Orphi (15275582)</t>
  </si>
  <si>
    <t>P02CA01</t>
  </si>
  <si>
    <t>Wormkuurtablet Htp Mebendazol Tablet 100Mg</t>
  </si>
  <si>
    <t>Xalacom Oogdruppels Flacon 2,5Ml</t>
  </si>
  <si>
    <t>Xanax Retard Tablet Mga 0,5Mg</t>
  </si>
  <si>
    <t>Xgeva 120 Injvlst 70Mg/Ml Flacon 1,7Ml</t>
  </si>
  <si>
    <t>L01EX13</t>
  </si>
  <si>
    <t>Xospata Tablet Filmomhuld 40Mg</t>
  </si>
  <si>
    <t>L02BB04</t>
  </si>
  <si>
    <t>Xtandi Tablet Filmomhuld 40Mg</t>
  </si>
  <si>
    <t>R06AE09</t>
  </si>
  <si>
    <t>Xyzal Drank 0,5Mg/Ml</t>
  </si>
  <si>
    <t>L01DB06</t>
  </si>
  <si>
    <t>Zavedos Injvlst 1Mg/Ml Flacon 10Ml</t>
  </si>
  <si>
    <t>Zavedos Injvlst 1Mg/Ml Flacon 20Ml</t>
  </si>
  <si>
    <t>Zavedos Injvlst 1Mg/Ml Flacon 5Ml</t>
  </si>
  <si>
    <t>Zelitrex Tablet  500Mg</t>
  </si>
  <si>
    <t>Zilvernitraatstift Mainit 95% Disp (16126904)</t>
  </si>
  <si>
    <t>Zilvernitraatstift/Helsesteenstift Mainit 75% Disp (14960125)</t>
  </si>
  <si>
    <t>Zilvernitraatstift/Helsesteenstift Mainit 95%</t>
  </si>
  <si>
    <t>Zinkolie Added (14263785)</t>
  </si>
  <si>
    <t>Zinkzalf 10% Added (14254115)</t>
  </si>
  <si>
    <t>Zoete Olie Added (14263815)</t>
  </si>
  <si>
    <t>Zoladex Implantatiestift  3,6Mg In Wwsp Safesystem</t>
  </si>
  <si>
    <t>Zoledroninezuur Accord Infvlst 0,04Mg/Ml Zak 100Ml</t>
  </si>
  <si>
    <t>Zumenon Tablet 2Mg</t>
  </si>
  <si>
    <t>S02CA04</t>
  </si>
  <si>
    <t>Zure Oordruppels M Tca Dmb 0,1% Fna Oordr 1Mg/G</t>
  </si>
  <si>
    <t>L01ED02</t>
  </si>
  <si>
    <t>Zykadia Tablet Filmomhuld 150Mg</t>
  </si>
  <si>
    <t>Zyprexa Tablet 20Mg</t>
  </si>
  <si>
    <t>ATC-naam</t>
  </si>
  <si>
    <t>Glaxosmithkline B.v.</t>
  </si>
  <si>
    <t>Vitals Voedingssupplementen B.v.</t>
  </si>
  <si>
    <t>DA/Geen DA in 2024</t>
  </si>
  <si>
    <t>Disulfiram</t>
  </si>
  <si>
    <t>Acetylsalicylzuur</t>
  </si>
  <si>
    <t>Povidonjodium</t>
  </si>
  <si>
    <t>Betamethason</t>
  </si>
  <si>
    <t>Scopolaminebutyl</t>
  </si>
  <si>
    <t>Clotrimazol</t>
  </si>
  <si>
    <t>Clonidine</t>
  </si>
  <si>
    <t>Daunorubicine</t>
  </si>
  <si>
    <t>Cyclopentolaat</t>
  </si>
  <si>
    <t>Dantroleen</t>
  </si>
  <si>
    <t>Clobetasol</t>
  </si>
  <si>
    <t>Cyclofosfamide</t>
  </si>
  <si>
    <t>Ethosuximide</t>
  </si>
  <si>
    <t>Metronidazol</t>
  </si>
  <si>
    <t>Flupentixol</t>
  </si>
  <si>
    <t>Amfotericine B</t>
  </si>
  <si>
    <t>Haloperidol</t>
  </si>
  <si>
    <t>Hydroxocobalamine</t>
  </si>
  <si>
    <t>Geen werkzame stof</t>
  </si>
  <si>
    <t>Enfortumab Vedotin</t>
  </si>
  <si>
    <t>Ceftaroline</t>
  </si>
  <si>
    <t>Irinotecan</t>
  </si>
  <si>
    <t>Ifosfamide</t>
  </si>
  <si>
    <t>Ceftazidim/Avibactam</t>
  </si>
  <si>
    <t>Benzylpenicilline</t>
  </si>
  <si>
    <t>Dolutegravir/Lamivudine</t>
  </si>
  <si>
    <t>Aflibercept</t>
  </si>
  <si>
    <t>Labetalol</t>
  </si>
  <si>
    <t>Faricimab</t>
  </si>
  <si>
    <t>Ocrelizumab</t>
  </si>
  <si>
    <t>Darunavir/Cobicistat</t>
  </si>
  <si>
    <t>Aztreonam/Avibactam</t>
  </si>
  <si>
    <t>Prilocaine/Glucose</t>
  </si>
  <si>
    <t>Midodrine</t>
  </si>
  <si>
    <t>Hydrocortison</t>
  </si>
  <si>
    <t>Etonogestrel</t>
  </si>
  <si>
    <t>Lanreotide</t>
  </si>
  <si>
    <t>Brivaracetam</t>
  </si>
  <si>
    <t>Paclitaxel</t>
  </si>
  <si>
    <t>Temozolomide</t>
  </si>
  <si>
    <t>Hydroxycarbamide</t>
  </si>
  <si>
    <t>Alpelisib</t>
  </si>
  <si>
    <t>Mitotaan</t>
  </si>
  <si>
    <t>Isavuconazol</t>
  </si>
  <si>
    <t>Gemtuzumab Ozogamicine</t>
  </si>
  <si>
    <t>Emtricitabine/Rilpivirine/Tenofovir Disoproxil</t>
  </si>
  <si>
    <t>Etravirine</t>
  </si>
  <si>
    <t>Procarbazine</t>
  </si>
  <si>
    <t>Trastuzumab</t>
  </si>
  <si>
    <t>Etelcalcetide</t>
  </si>
  <si>
    <t>Belimumab</t>
  </si>
  <si>
    <t>Bosutinib</t>
  </si>
  <si>
    <t>Nelarabine</t>
  </si>
  <si>
    <t>Tenecteplase</t>
  </si>
  <si>
    <t>Tucatinib</t>
  </si>
  <si>
    <t>Inclisiran</t>
  </si>
  <si>
    <t>Palbociclib</t>
  </si>
  <si>
    <t>Filgotinib</t>
  </si>
  <si>
    <t>Epoetine Alfa</t>
  </si>
  <si>
    <t>Tofacitinib</t>
  </si>
  <si>
    <t>Ticagrelor</t>
  </si>
  <si>
    <t>Aripiprazol</t>
  </si>
  <si>
    <t>Fidaxomicine</t>
  </si>
  <si>
    <t>Gilteritinib</t>
  </si>
  <si>
    <t>Olanzapine</t>
  </si>
  <si>
    <t>Irbesartan</t>
  </si>
  <si>
    <t>Gadoteerzuur</t>
  </si>
  <si>
    <t>Ustekinumab</t>
  </si>
  <si>
    <t>Infliximab</t>
  </si>
  <si>
    <t>Dolutegravir/Abacavir/Lamivudine</t>
  </si>
  <si>
    <t>Bictegravir/Emtricitabine/Tenofoviralafenamide</t>
  </si>
  <si>
    <t>Tildrakizumab</t>
  </si>
  <si>
    <t>Tetanusimmunoglobuline</t>
  </si>
  <si>
    <t>Nilotinib</t>
  </si>
  <si>
    <t>Pazopanib</t>
  </si>
  <si>
    <t>Tepotinib</t>
  </si>
  <si>
    <t>Ceritinib</t>
  </si>
  <si>
    <t>Nirmatrelvir/Ritonavir</t>
  </si>
  <si>
    <t>Azacitidine</t>
  </si>
  <si>
    <t>Abrocitinib</t>
  </si>
  <si>
    <t>Bosentan</t>
  </si>
  <si>
    <t>Tigecycline</t>
  </si>
  <si>
    <t>Somatrogon</t>
  </si>
  <si>
    <t>Everolimus</t>
  </si>
  <si>
    <t>Inotuzumab Ozogamicine</t>
  </si>
  <si>
    <t>Netupitant/Palonosetron</t>
  </si>
  <si>
    <t>Enzalutamide</t>
  </si>
  <si>
    <t>Glucagon</t>
  </si>
  <si>
    <t>Vedolizumab</t>
  </si>
  <si>
    <t>Cabotegravir</t>
  </si>
  <si>
    <t>Levonorgestrel</t>
  </si>
  <si>
    <t>Pegfilgrastim</t>
  </si>
  <si>
    <t>Levofloxacine</t>
  </si>
  <si>
    <t>Idarucizumab</t>
  </si>
  <si>
    <t>Rituximab</t>
  </si>
  <si>
    <t>Adalimumab</t>
  </si>
  <si>
    <t>Nintedanib</t>
  </si>
  <si>
    <t>Rocuronium</t>
  </si>
  <si>
    <t>Propofol</t>
  </si>
  <si>
    <t>Tegafur/Gimeracil/Oteracil</t>
  </si>
  <si>
    <t>Dasatinib</t>
  </si>
  <si>
    <t>Cetrorelix</t>
  </si>
  <si>
    <t>Gadoxetinezuur</t>
  </si>
  <si>
    <t>Metamizol</t>
  </si>
  <si>
    <t>Carfilzomib</t>
  </si>
  <si>
    <t>Pomalidomide</t>
  </si>
  <si>
    <t>Duloxetine</t>
  </si>
  <si>
    <t>Alprazolam</t>
  </si>
  <si>
    <t>Nifedipine</t>
  </si>
  <si>
    <t>Fluconazol</t>
  </si>
  <si>
    <t>Lamotrigine</t>
  </si>
  <si>
    <t>Fenytoine</t>
  </si>
  <si>
    <t>Carvedilol</t>
  </si>
  <si>
    <t>Sumatriptan</t>
  </si>
  <si>
    <t>Amlodipine</t>
  </si>
  <si>
    <t>Valproinezuur</t>
  </si>
  <si>
    <t>Amisulpride</t>
  </si>
  <si>
    <t>Amitriptyline</t>
  </si>
  <si>
    <t>Diclofenac</t>
  </si>
  <si>
    <t>Fenobarbital</t>
  </si>
  <si>
    <t>Nadroparine</t>
  </si>
  <si>
    <t>Metformine</t>
  </si>
  <si>
    <t>Paracetamol</t>
  </si>
  <si>
    <t>Clindamycine</t>
  </si>
  <si>
    <t>Dipyridamol</t>
  </si>
  <si>
    <t>Bupropion</t>
  </si>
  <si>
    <t>Lithiumcarbonaat</t>
  </si>
  <si>
    <t>Disopyramide</t>
  </si>
  <si>
    <t>Ondansetron</t>
  </si>
  <si>
    <t>Teicoplanine</t>
  </si>
  <si>
    <t>Minoxidil</t>
  </si>
  <si>
    <t>Suxamethonium</t>
  </si>
  <si>
    <t>Pravastatine</t>
  </si>
  <si>
    <t>Colchicine</t>
  </si>
  <si>
    <t>Topiramaat</t>
  </si>
  <si>
    <t>Colecalciferol</t>
  </si>
  <si>
    <t>Voriconazol</t>
  </si>
  <si>
    <t>Abirateron</t>
  </si>
  <si>
    <t>Zolpidem Tartraat</t>
  </si>
  <si>
    <t>Propranolol</t>
  </si>
  <si>
    <t>Ganciclovir</t>
  </si>
  <si>
    <t>Avelumab</t>
  </si>
  <si>
    <t>Bupivacaine/Sufentanil</t>
  </si>
  <si>
    <t>Amantadine</t>
  </si>
  <si>
    <t>Kaliumchloride</t>
  </si>
  <si>
    <t>Fluticason</t>
  </si>
  <si>
    <t>Vancomycine</t>
  </si>
  <si>
    <t>Ceftazidim</t>
  </si>
  <si>
    <t>Dimethylfumaraat</t>
  </si>
  <si>
    <t>Clomifeen</t>
  </si>
  <si>
    <t>Mesalazine</t>
  </si>
  <si>
    <t>Quetiapine</t>
  </si>
  <si>
    <t>Macrogol</t>
  </si>
  <si>
    <t>Granisetron</t>
  </si>
  <si>
    <t>Salbutamol</t>
  </si>
  <si>
    <t>Flecainide</t>
  </si>
  <si>
    <t>Metoclopramide</t>
  </si>
  <si>
    <t>Ezetimib</t>
  </si>
  <si>
    <t>Oxytocine</t>
  </si>
  <si>
    <t>Loperamide</t>
  </si>
  <si>
    <t>Gabapentine</t>
  </si>
  <si>
    <t>Hepatitis-B-Vaccin</t>
  </si>
  <si>
    <t>Estradiol</t>
  </si>
  <si>
    <t>Dexamfetamine</t>
  </si>
  <si>
    <t>Cefazoline</t>
  </si>
  <si>
    <t>Tranexaminezuur</t>
  </si>
  <si>
    <t>Mebeverine</t>
  </si>
  <si>
    <t>Methyldopa</t>
  </si>
  <si>
    <t>Dexamethason</t>
  </si>
  <si>
    <t>Edoxaban</t>
  </si>
  <si>
    <t>Cefuroxim</t>
  </si>
  <si>
    <t>Ibuprofen</t>
  </si>
  <si>
    <t>Nitrofurantoine</t>
  </si>
  <si>
    <t>Graspollenallergeen</t>
  </si>
  <si>
    <t>Amoxicilline</t>
  </si>
  <si>
    <t>Salmeterol/Fluticason</t>
  </si>
  <si>
    <t>Ivermectine</t>
  </si>
  <si>
    <t>Piperacilline/Tazobactam</t>
  </si>
  <si>
    <t>Huisstofmijtenallergeen</t>
  </si>
  <si>
    <t>Octreotide</t>
  </si>
  <si>
    <t>Tacrolimus</t>
  </si>
  <si>
    <t>Progesteron</t>
  </si>
  <si>
    <t>Zuclopentixol</t>
  </si>
  <si>
    <t>Semaglutide</t>
  </si>
  <si>
    <t>Pyrazinamide</t>
  </si>
  <si>
    <t>Bevacizumab</t>
  </si>
  <si>
    <t>Azelastine/Fluticason</t>
  </si>
  <si>
    <t>Bisacodyl</t>
  </si>
  <si>
    <t>Pethidine</t>
  </si>
  <si>
    <t>Micafungine</t>
  </si>
  <si>
    <t>Triptoreline</t>
  </si>
  <si>
    <t>Baclofen</t>
  </si>
  <si>
    <t>Methylnaltrexon</t>
  </si>
  <si>
    <t>Degarelix</t>
  </si>
  <si>
    <t>Atomoxetine</t>
  </si>
  <si>
    <t>Mirtazapine</t>
  </si>
  <si>
    <t>Promethazine</t>
  </si>
  <si>
    <t>Fampridine</t>
  </si>
  <si>
    <t>Folinezuur</t>
  </si>
  <si>
    <t>Timolol/Latanoprost</t>
  </si>
  <si>
    <t>Botuline A Toxine</t>
  </si>
  <si>
    <t>Mitomycine</t>
  </si>
  <si>
    <t>Hydromorfon</t>
  </si>
  <si>
    <t>Gentamicine</t>
  </si>
  <si>
    <t>Salmeterol</t>
  </si>
  <si>
    <t>Buiktyfusvaccin</t>
  </si>
  <si>
    <t>Amylase/Lipase/Protease</t>
  </si>
  <si>
    <t>Varicellavaccin</t>
  </si>
  <si>
    <t>Picozwavelzuur/Mgo/Citroenzuur</t>
  </si>
  <si>
    <t>Praziquantel</t>
  </si>
  <si>
    <t>Lormetazepam</t>
  </si>
  <si>
    <t>Magnesiumgluconaat</t>
  </si>
  <si>
    <t>Metoprolol</t>
  </si>
  <si>
    <t>Miconazol</t>
  </si>
  <si>
    <t>Anidulafungine</t>
  </si>
  <si>
    <t>Captopril</t>
  </si>
  <si>
    <t>Vincristine</t>
  </si>
  <si>
    <t>Pregabaline</t>
  </si>
  <si>
    <t>Oxybutynine</t>
  </si>
  <si>
    <t>Midazolam</t>
  </si>
  <si>
    <t>Morfine</t>
  </si>
  <si>
    <t>Oxazepam</t>
  </si>
  <si>
    <t>Permetrine</t>
  </si>
  <si>
    <t>Sucralfaat</t>
  </si>
  <si>
    <t>Pilocarpine</t>
  </si>
  <si>
    <t>Primidon</t>
  </si>
  <si>
    <t>Dabigatran</t>
  </si>
  <si>
    <t>Montelukast</t>
  </si>
  <si>
    <t>Levocetirizine</t>
  </si>
  <si>
    <t>Darunavir</t>
  </si>
  <si>
    <t>Clopidogrel</t>
  </si>
  <si>
    <t>Ciprofloxacine</t>
  </si>
  <si>
    <t>Celecoxib</t>
  </si>
  <si>
    <t>Beclometason/Formoterol/Glycopyrronium</t>
  </si>
  <si>
    <t>Levothyroxine</t>
  </si>
  <si>
    <t>Cinacalcet</t>
  </si>
  <si>
    <t>Methotrexaat</t>
  </si>
  <si>
    <t>Sirolimus</t>
  </si>
  <si>
    <t>Glucose</t>
  </si>
  <si>
    <t>Beclometason</t>
  </si>
  <si>
    <t>Eplerenon</t>
  </si>
  <si>
    <t>Ivabradine</t>
  </si>
  <si>
    <t>Lercanidipine</t>
  </si>
  <si>
    <t>Carmustine</t>
  </si>
  <si>
    <t>Amikacine</t>
  </si>
  <si>
    <t>Acetazolamide</t>
  </si>
  <si>
    <t>Valsartan</t>
  </si>
  <si>
    <t>Domperidon</t>
  </si>
  <si>
    <t>Enoxaparine</t>
  </si>
  <si>
    <t>Cetirizine</t>
  </si>
  <si>
    <t>Omeprazol</t>
  </si>
  <si>
    <t>Asciminib</t>
  </si>
  <si>
    <t>Gosereline</t>
  </si>
  <si>
    <t>Furosemide</t>
  </si>
  <si>
    <t>Budesonide</t>
  </si>
  <si>
    <t>Clozapine</t>
  </si>
  <si>
    <t>Natriumchloride</t>
  </si>
  <si>
    <t>Zoledroninezuur</t>
  </si>
  <si>
    <t>Boompollenallergeen</t>
  </si>
  <si>
    <t>Chlooramfenicol</t>
  </si>
  <si>
    <t>Escitalopram</t>
  </si>
  <si>
    <t>Thiamazol</t>
  </si>
  <si>
    <t>Pyridostigmine</t>
  </si>
  <si>
    <t>Busulfan</t>
  </si>
  <si>
    <t>Lacosamide</t>
  </si>
  <si>
    <t>Posaconazol</t>
  </si>
  <si>
    <t>Latanoprost</t>
  </si>
  <si>
    <t>Docetaxel</t>
  </si>
  <si>
    <t>Losartan</t>
  </si>
  <si>
    <t>Daptomycine</t>
  </si>
  <si>
    <t>Fulvestrant</t>
  </si>
  <si>
    <t>Atorvastatine</t>
  </si>
  <si>
    <t>Rosuvastatine</t>
  </si>
  <si>
    <t>Sertraline</t>
  </si>
  <si>
    <t>Esomeprazol</t>
  </si>
  <si>
    <t>Isotretinoine</t>
  </si>
  <si>
    <t>Anastrozol</t>
  </si>
  <si>
    <t>Ropinirol</t>
  </si>
  <si>
    <t>Pramipexol</t>
  </si>
  <si>
    <t>Febuxostat</t>
  </si>
  <si>
    <t>Perindopril/Indapamide</t>
  </si>
  <si>
    <t>Triamcinolonacetonide</t>
  </si>
  <si>
    <t>Tetracaine</t>
  </si>
  <si>
    <t>Desoximetason</t>
  </si>
  <si>
    <t>Diazepam</t>
  </si>
  <si>
    <t>Bupivacaine</t>
  </si>
  <si>
    <t>Spironolacton</t>
  </si>
  <si>
    <t>Rivastigmine</t>
  </si>
  <si>
    <t>Rivaroxaban</t>
  </si>
  <si>
    <t>Oxcarbazepine</t>
  </si>
  <si>
    <t>Memantine</t>
  </si>
  <si>
    <t>Zopiclon</t>
  </si>
  <si>
    <t>Lidocaine/Prilocaine</t>
  </si>
  <si>
    <t>Insuline Aspart</t>
  </si>
  <si>
    <t>Nicorandil</t>
  </si>
  <si>
    <t>Fusidinezuur</t>
  </si>
  <si>
    <t>Tiotropium</t>
  </si>
  <si>
    <t>Bisoprolol</t>
  </si>
  <si>
    <t>Gemfibrozil</t>
  </si>
  <si>
    <t>Salbutamol/Ipratropium</t>
  </si>
  <si>
    <t>Nicotine</t>
  </si>
  <si>
    <t>Leuproreline</t>
  </si>
  <si>
    <t>Prednisolon</t>
  </si>
  <si>
    <t>Levodopa/Carbidopa</t>
  </si>
  <si>
    <t>Paliperidon</t>
  </si>
  <si>
    <t>Isoprenaline</t>
  </si>
  <si>
    <t>Lorazepam</t>
  </si>
  <si>
    <t>Vildagliptine</t>
  </si>
  <si>
    <t>Ciclesonide</t>
  </si>
  <si>
    <t>Tapentadol</t>
  </si>
  <si>
    <t>Doxycycline</t>
  </si>
  <si>
    <t>Fluorouracil</t>
  </si>
  <si>
    <t>Bezafibraat</t>
  </si>
  <si>
    <t>Formoterol</t>
  </si>
  <si>
    <t>Ofloxacine</t>
  </si>
  <si>
    <t>Etoposide</t>
  </si>
  <si>
    <t>Perindopril</t>
  </si>
  <si>
    <t>Ethinylestradiol/Levonorgestrel</t>
  </si>
  <si>
    <t>Carbasalaatcalcium</t>
  </si>
  <si>
    <t>Temazepam</t>
  </si>
  <si>
    <t>Levocarnitine</t>
  </si>
  <si>
    <t>Brimonidine</t>
  </si>
  <si>
    <t>Glycerofosforzuur</t>
  </si>
  <si>
    <t>Thymocytenimmunoglobuline</t>
  </si>
  <si>
    <t>Pantoprazol</t>
  </si>
  <si>
    <t>Emtricitabine/Tenofovir Disoproxil</t>
  </si>
  <si>
    <t>Ganirelix</t>
  </si>
  <si>
    <t>Loratadine</t>
  </si>
  <si>
    <t>Aciclovir</t>
  </si>
  <si>
    <t>Flucloxacilline</t>
  </si>
  <si>
    <t>Ceftriaxon</t>
  </si>
  <si>
    <t>Benzbromaron</t>
  </si>
  <si>
    <t>Omalizumab</t>
  </si>
  <si>
    <t>Sacubitril/Valsartan</t>
  </si>
  <si>
    <t>Betamethason/Calcipotriol</t>
  </si>
  <si>
    <t>Heparine</t>
  </si>
  <si>
    <t>Thiamine</t>
  </si>
  <si>
    <t>Mefloquine</t>
  </si>
  <si>
    <t>Lurasidon</t>
  </si>
  <si>
    <t>Sugammadex</t>
  </si>
  <si>
    <t>Fibrinogeen</t>
  </si>
  <si>
    <t>Mercapto-Ethaansulfonzuur</t>
  </si>
  <si>
    <t>Carbamazepine</t>
  </si>
  <si>
    <t>Koper</t>
  </si>
  <si>
    <t>Testosteron</t>
  </si>
  <si>
    <t>Atracurium</t>
  </si>
  <si>
    <t>Piritramide</t>
  </si>
  <si>
    <t>Tramadol</t>
  </si>
  <si>
    <t>Methylprednisolon</t>
  </si>
  <si>
    <t>Mupirocine</t>
  </si>
  <si>
    <t>Ketoconazol</t>
  </si>
  <si>
    <t>Fondaparinux</t>
  </si>
  <si>
    <t>Thiotepa</t>
  </si>
  <si>
    <t>Hepatitis-A-Vaccin</t>
  </si>
  <si>
    <t>Ursodeoxycholzuur</t>
  </si>
  <si>
    <t>Betamethason/Salicylzuur</t>
  </si>
  <si>
    <t>Noradrenaline</t>
  </si>
  <si>
    <t>Pentoxifylline</t>
  </si>
  <si>
    <t>Dtp Vaccin</t>
  </si>
  <si>
    <t>Hyaluronzuur</t>
  </si>
  <si>
    <t>Clobazam</t>
  </si>
  <si>
    <t>Apraclonidine</t>
  </si>
  <si>
    <t>Cladribine</t>
  </si>
  <si>
    <t>Natriumwaterstofcarbonaat</t>
  </si>
  <si>
    <t>Oxycodon</t>
  </si>
  <si>
    <t>Alendroninezuur</t>
  </si>
  <si>
    <t>Cabergoline</t>
  </si>
  <si>
    <t>Venlafaxine</t>
  </si>
  <si>
    <t>Fluoxetine</t>
  </si>
  <si>
    <t>Deferasirox</t>
  </si>
  <si>
    <t>Levetiracetam</t>
  </si>
  <si>
    <t>Ciclosporine</t>
  </si>
  <si>
    <t>Insuline Degludec</t>
  </si>
  <si>
    <t>Paroxetine</t>
  </si>
  <si>
    <t>Estradiol/Dydrogesteron</t>
  </si>
  <si>
    <t>Pneumokokkenvaccin</t>
  </si>
  <si>
    <t>Prucalopride</t>
  </si>
  <si>
    <t>Dtk Vaccin</t>
  </si>
  <si>
    <t>Sulproston</t>
  </si>
  <si>
    <t>Xylometazoline</t>
  </si>
  <si>
    <t>Codeine</t>
  </si>
  <si>
    <t>Lidocaine</t>
  </si>
  <si>
    <t>Rufinamide</t>
  </si>
  <si>
    <t>Desmopressine</t>
  </si>
  <si>
    <t>Letrozol</t>
  </si>
  <si>
    <t>Abacavir/Lamivudine</t>
  </si>
  <si>
    <t>Nevirapine</t>
  </si>
  <si>
    <t>Valganciclovir</t>
  </si>
  <si>
    <t>Atenolol</t>
  </si>
  <si>
    <t>Rotigotine</t>
  </si>
  <si>
    <t>Adapaleen</t>
  </si>
  <si>
    <t>Alfacalcidol</t>
  </si>
  <si>
    <t>Finasteride</t>
  </si>
  <si>
    <t>Sitagliptine</t>
  </si>
  <si>
    <t>Tenofovir Disoproxil</t>
  </si>
  <si>
    <t>Levomepromazine</t>
  </si>
  <si>
    <t>Arseentrioxide</t>
  </si>
  <si>
    <t>Mycofenolaat Mofetil</t>
  </si>
  <si>
    <t>Insuline Glulisine</t>
  </si>
  <si>
    <t>Risperidon</t>
  </si>
  <si>
    <t>Ipratropium</t>
  </si>
  <si>
    <t>Azathioprine</t>
  </si>
  <si>
    <t>Fentanyl</t>
  </si>
  <si>
    <t>Apixaban</t>
  </si>
  <si>
    <t>Calcitriol</t>
  </si>
  <si>
    <t>Aliskiren</t>
  </si>
  <si>
    <t>Anakinra</t>
  </si>
  <si>
    <t>Verapamil</t>
  </si>
  <si>
    <t>Cimetidine</t>
  </si>
  <si>
    <t>Denosumab</t>
  </si>
  <si>
    <t>Calcium /Colecalciferol</t>
  </si>
  <si>
    <t>Aprepitant</t>
  </si>
  <si>
    <t>Emtricitabine/Tenofovir Alafenamide</t>
  </si>
  <si>
    <t>Beclometason/Formoterol</t>
  </si>
  <si>
    <t>Adrenaline</t>
  </si>
  <si>
    <t>Celiprolol</t>
  </si>
  <si>
    <t>Sevelameer</t>
  </si>
  <si>
    <t>Multivitaminen/Mineralen/Vit K</t>
  </si>
  <si>
    <t>Clomipramine</t>
  </si>
  <si>
    <t>Johexol</t>
  </si>
  <si>
    <t>Teriparatide</t>
  </si>
  <si>
    <t>Ambrisentan</t>
  </si>
  <si>
    <t>Nicardipine</t>
  </si>
  <si>
    <t>Tamsulosine</t>
  </si>
  <si>
    <t>Empagliflozine</t>
  </si>
  <si>
    <t>Sildenafil</t>
  </si>
  <si>
    <t>Axitinib</t>
  </si>
  <si>
    <t>Lorlatinib</t>
  </si>
  <si>
    <t>Dobutamine</t>
  </si>
  <si>
    <t>Alfentanil</t>
  </si>
  <si>
    <t>Meningokokkenvaccin</t>
  </si>
  <si>
    <t>Etanercept</t>
  </si>
  <si>
    <t>Methadon</t>
  </si>
  <si>
    <t>Ascorbinezuur</t>
  </si>
  <si>
    <t>Naproxen</t>
  </si>
  <si>
    <t>Vigabatrine</t>
  </si>
  <si>
    <t>Barnidipine</t>
  </si>
  <si>
    <t>Insuline Isofaan</t>
  </si>
  <si>
    <t>Lisdexamfetamine</t>
  </si>
  <si>
    <t>Macrogol/Zouten</t>
  </si>
  <si>
    <t>Tobramycine</t>
  </si>
  <si>
    <t>Allopurinol</t>
  </si>
  <si>
    <t>Mifepriston</t>
  </si>
  <si>
    <t>Rupatadine</t>
  </si>
  <si>
    <t>Mometason</t>
  </si>
  <si>
    <t>Dutasteride</t>
  </si>
  <si>
    <t>Hydroxyboterzuur</t>
  </si>
  <si>
    <t>Tropicamide/Fenylefrine</t>
  </si>
  <si>
    <t>Cernevit Injpdr</t>
  </si>
  <si>
    <t>Perampanel</t>
  </si>
  <si>
    <t>Natriumfluoride</t>
  </si>
  <si>
    <t>Follitropine</t>
  </si>
  <si>
    <t>Bijengif</t>
  </si>
  <si>
    <t>Salicylzuur</t>
  </si>
  <si>
    <t>Rifampicine</t>
  </si>
  <si>
    <t>Pipamperon</t>
  </si>
  <si>
    <t>Insuline Gewoon+Isofaan</t>
  </si>
  <si>
    <t>Melatonine</t>
  </si>
  <si>
    <t>Thalidomide</t>
  </si>
  <si>
    <t>Candesartan</t>
  </si>
  <si>
    <t>Tadalafil</t>
  </si>
  <si>
    <t>Rifaximine</t>
  </si>
  <si>
    <t>Ozanimod</t>
  </si>
  <si>
    <t>Choriogonadotropine Alfa</t>
  </si>
  <si>
    <t>Cabazitaxel</t>
  </si>
  <si>
    <t>Moxifloxacine</t>
  </si>
  <si>
    <t>Bortezomib</t>
  </si>
  <si>
    <t>Chloorhexidine</t>
  </si>
  <si>
    <t>Tetracycline</t>
  </si>
  <si>
    <t>Rabiesvaccin</t>
  </si>
  <si>
    <t>Atropine</t>
  </si>
  <si>
    <t>Solifenacine</t>
  </si>
  <si>
    <t>Choriongonadotrofine</t>
  </si>
  <si>
    <t>Dornase</t>
  </si>
  <si>
    <t>Imiquimod</t>
  </si>
  <si>
    <t>Sorafenib</t>
  </si>
  <si>
    <t>Sotalol</t>
  </si>
  <si>
    <t>Insuline Detemir</t>
  </si>
  <si>
    <t>Osimertinib</t>
  </si>
  <si>
    <t>Erytromycine</t>
  </si>
  <si>
    <t>Methylfenidaat</t>
  </si>
  <si>
    <t>Gliclazide</t>
  </si>
  <si>
    <t>Alirocumab</t>
  </si>
  <si>
    <t>Methylaminolevulinaat</t>
  </si>
  <si>
    <t>Paraffine Vast</t>
  </si>
  <si>
    <t>Capsaicine</t>
  </si>
  <si>
    <t>Denguevaccin</t>
  </si>
  <si>
    <t>Methylthionine</t>
  </si>
  <si>
    <t>Midostaurine</t>
  </si>
  <si>
    <t>Scopolamine</t>
  </si>
  <si>
    <t>Cyanocobalamine</t>
  </si>
  <si>
    <t>Cinnarizine</t>
  </si>
  <si>
    <t>Vaseline</t>
  </si>
  <si>
    <t>Fytomenadion</t>
  </si>
  <si>
    <t>Kool Geactiveerd</t>
  </si>
  <si>
    <t>Oxybuprocaine</t>
  </si>
  <si>
    <t>Naloxon</t>
  </si>
  <si>
    <t>Colestyramine</t>
  </si>
  <si>
    <t>Insuline Lispro</t>
  </si>
  <si>
    <t>Naloxegol</t>
  </si>
  <si>
    <t>Tenofovir Alafenamide</t>
  </si>
  <si>
    <t>Digoxine</t>
  </si>
  <si>
    <t>Natriumdiwaterstoffosfaat</t>
  </si>
  <si>
    <t>Hydrochloorthiazide</t>
  </si>
  <si>
    <t>Diazoxide</t>
  </si>
  <si>
    <t>Calciumcarbonaat</t>
  </si>
  <si>
    <t>Roxadustat</t>
  </si>
  <si>
    <t>Amoxicilline/Clavulaanzuur</t>
  </si>
  <si>
    <t>Evolocumab</t>
  </si>
  <si>
    <t>Calciumgluconaat</t>
  </si>
  <si>
    <t>Bariumsulfaat</t>
  </si>
  <si>
    <t>Bendamustine</t>
  </si>
  <si>
    <t>Albendazol</t>
  </si>
  <si>
    <t>Estriol</t>
  </si>
  <si>
    <t>Famotidine</t>
  </si>
  <si>
    <t>Azijnzuur/Triamcinolonacetonide</t>
  </si>
  <si>
    <t>Natalizumab</t>
  </si>
  <si>
    <t>Atovaquon</t>
  </si>
  <si>
    <t>Diltiazem</t>
  </si>
  <si>
    <t>Enalapril</t>
  </si>
  <si>
    <t>Nortriptyline</t>
  </si>
  <si>
    <t>Acetylcysteine</t>
  </si>
  <si>
    <t>Capecitabine</t>
  </si>
  <si>
    <t>Riluzol</t>
  </si>
  <si>
    <t>Gemcitabine</t>
  </si>
  <si>
    <t>Doxorubicine</t>
  </si>
  <si>
    <t>Hydroxyzine</t>
  </si>
  <si>
    <t>Cellulose, Microkristallijn</t>
  </si>
  <si>
    <t>Cyproteron</t>
  </si>
  <si>
    <t>Alprostadil</t>
  </si>
  <si>
    <t>Hydroxychloroquine</t>
  </si>
  <si>
    <t>Dimeticon</t>
  </si>
  <si>
    <t>Tropicamide</t>
  </si>
  <si>
    <t>Bromazepam</t>
  </si>
  <si>
    <t>Sulfasalazine</t>
  </si>
  <si>
    <t>Magnesiumhydroxide</t>
  </si>
  <si>
    <t>Clonazepam</t>
  </si>
  <si>
    <t>Remifentanil</t>
  </si>
  <si>
    <t>Fludrocortison</t>
  </si>
  <si>
    <t>Menopauzegonadotrofine</t>
  </si>
  <si>
    <t>Ketotifen</t>
  </si>
  <si>
    <t>Buprenorfine/Naloxon</t>
  </si>
  <si>
    <t>Rilpivirine</t>
  </si>
  <si>
    <t>Tinzaparine</t>
  </si>
  <si>
    <t>Tizanidine</t>
  </si>
  <si>
    <t>Itraconazol</t>
  </si>
  <si>
    <t>Prasugrel</t>
  </si>
  <si>
    <t>Hoestdrank</t>
  </si>
  <si>
    <t>Filgrastim</t>
  </si>
  <si>
    <t>Fluvoxamine</t>
  </si>
  <si>
    <t>Pemetrexed</t>
  </si>
  <si>
    <t>Rotavirusvaccin</t>
  </si>
  <si>
    <t>Rizatriptan</t>
  </si>
  <si>
    <t>Lactulose</t>
  </si>
  <si>
    <t>Leflunomide</t>
  </si>
  <si>
    <t>Symtuza</t>
  </si>
  <si>
    <t>Acenocoumarol</t>
  </si>
  <si>
    <t>Nitroglycerine</t>
  </si>
  <si>
    <t>Tranylcypromine</t>
  </si>
  <si>
    <t>Natriumlaurylsulfoacetaat/Sorbitol</t>
  </si>
  <si>
    <t>Bleomycine</t>
  </si>
  <si>
    <t>Decitabine</t>
  </si>
  <si>
    <t>Fenprocoumon</t>
  </si>
  <si>
    <t>Nebivolol</t>
  </si>
  <si>
    <t>Water</t>
  </si>
  <si>
    <t>Foslevodopa/Foscarbidopa</t>
  </si>
  <si>
    <t>Glimepiride</t>
  </si>
  <si>
    <t>Atazanavir</t>
  </si>
  <si>
    <t>Alfuzosine</t>
  </si>
  <si>
    <t>Valaciclovir</t>
  </si>
  <si>
    <t>Tolbutamide</t>
  </si>
  <si>
    <t>Citalopram</t>
  </si>
  <si>
    <t>Terbinafine</t>
  </si>
  <si>
    <t>Melfalan</t>
  </si>
  <si>
    <t>Ciclopirox</t>
  </si>
  <si>
    <t>Imatinib</t>
  </si>
  <si>
    <t>Rasburicase</t>
  </si>
  <si>
    <t>Caspofungine</t>
  </si>
  <si>
    <t>Argatroban</t>
  </si>
  <si>
    <t>Elotuzumab</t>
  </si>
  <si>
    <t>Ferrofumaraat</t>
  </si>
  <si>
    <t>Deferipron</t>
  </si>
  <si>
    <t>Brentuximab Vedotin</t>
  </si>
  <si>
    <t>Dolutegravir</t>
  </si>
  <si>
    <t>Protamine</t>
  </si>
  <si>
    <t>Ramipril</t>
  </si>
  <si>
    <t>Cisplatine</t>
  </si>
  <si>
    <t>Naltrexon</t>
  </si>
  <si>
    <t>Misoprostol</t>
  </si>
  <si>
    <t>Tioguanine</t>
  </si>
  <si>
    <t>Sufentanil</t>
  </si>
  <si>
    <t>Nepafenac</t>
  </si>
  <si>
    <t>Lisinopril</t>
  </si>
  <si>
    <t>Simvastatine</t>
  </si>
  <si>
    <t>Chloorambucil</t>
  </si>
  <si>
    <t>Mercaptopurine</t>
  </si>
  <si>
    <t>Icatibant</t>
  </si>
  <si>
    <t>Tetrabenazine</t>
  </si>
  <si>
    <t>Cetomacrogol Creme</t>
  </si>
  <si>
    <t>Desloratadine</t>
  </si>
  <si>
    <t>Difelikefalin</t>
  </si>
  <si>
    <t>Bromocriptine</t>
  </si>
  <si>
    <t>Pimozide</t>
  </si>
  <si>
    <t>Insuline Lispro/Insuline Lispro, Protamine</t>
  </si>
  <si>
    <t>Papillomavirusvaccin</t>
  </si>
  <si>
    <t>Mirabegron</t>
  </si>
  <si>
    <t>Lenalidomide</t>
  </si>
  <si>
    <t>Eltrombopag</t>
  </si>
  <si>
    <t>Modafinil</t>
  </si>
  <si>
    <t>Chondroitinezwavelzuur/Hyaluronzuur</t>
  </si>
  <si>
    <t>Isosorbidemononitraat</t>
  </si>
  <si>
    <t>Dalteparine</t>
  </si>
  <si>
    <t>Amiloride/Hydrochloorthiazide</t>
  </si>
  <si>
    <t>Megestrol</t>
  </si>
  <si>
    <t>Lynestrenol</t>
  </si>
  <si>
    <t>Buprenorfine</t>
  </si>
  <si>
    <t>Distigmine</t>
  </si>
  <si>
    <t>Foliumzuur</t>
  </si>
  <si>
    <t>Budesonide/Formoterol</t>
  </si>
  <si>
    <t>Doxazosine</t>
  </si>
  <si>
    <t>Sunitinib</t>
  </si>
  <si>
    <t>Metyrapon</t>
  </si>
  <si>
    <t>Chloortalidon</t>
  </si>
  <si>
    <t>C1-Esteraseremmer</t>
  </si>
  <si>
    <t>Fibrinogeen/Trombine</t>
  </si>
  <si>
    <t>Mebendazol</t>
  </si>
  <si>
    <t>Doravirine</t>
  </si>
  <si>
    <t>Oxaliplatine</t>
  </si>
  <si>
    <t>Zinkoxide</t>
  </si>
  <si>
    <t>Polystyreensulfonzuur</t>
  </si>
  <si>
    <t>Insuline Degludec/Aspart</t>
  </si>
  <si>
    <t>Levodopa/Carbidopa/Entacapon</t>
  </si>
  <si>
    <t>Obinutuzumab</t>
  </si>
  <si>
    <t>Rhesus(D)Immunoglobuline</t>
  </si>
  <si>
    <t>Natrium-/Magnesium-/Kaliumsulfaat</t>
  </si>
  <si>
    <t>Durvalumab</t>
  </si>
  <si>
    <t>Fenylefrine</t>
  </si>
  <si>
    <t>Albumine</t>
  </si>
  <si>
    <t>Bumetanide</t>
  </si>
  <si>
    <t>Nitroprusside</t>
  </si>
  <si>
    <t>Lanthaancarbonaat</t>
  </si>
  <si>
    <t>Gefitinib</t>
  </si>
  <si>
    <t>Erlotinib</t>
  </si>
  <si>
    <t>Broomhexine</t>
  </si>
  <si>
    <t>Entacapon</t>
  </si>
  <si>
    <t>Urokinase</t>
  </si>
  <si>
    <t>Insuline Degludec/Liraglutide</t>
  </si>
  <si>
    <t>Fosfomycine</t>
  </si>
  <si>
    <t>Lopinavir/Ritonavir</t>
  </si>
  <si>
    <t>Nitrazepam</t>
  </si>
  <si>
    <t>Tolperison</t>
  </si>
  <si>
    <t>Clemastine</t>
  </si>
  <si>
    <t>Chloroquine</t>
  </si>
  <si>
    <t>Insuline Glargine</t>
  </si>
  <si>
    <t>Zidovudine</t>
  </si>
  <si>
    <t>Cefalexine</t>
  </si>
  <si>
    <t>Topotecan</t>
  </si>
  <si>
    <t>Ruxolitinib</t>
  </si>
  <si>
    <t>Bicalutamide</t>
  </si>
  <si>
    <t>Articaine/Adrenaline</t>
  </si>
  <si>
    <t>Emtricitabine/Tenofovirdisop/Efavirenz</t>
  </si>
  <si>
    <t>Ijzerdextrancomplex</t>
  </si>
  <si>
    <t>Levomenthol</t>
  </si>
  <si>
    <t>Chloorprocaine</t>
  </si>
  <si>
    <t>Ureum</t>
  </si>
  <si>
    <t>Pyridoxine</t>
  </si>
  <si>
    <t>Nystatine</t>
  </si>
  <si>
    <t>Minocycline</t>
  </si>
  <si>
    <t>Isosorbidedinitraat</t>
  </si>
  <si>
    <t>Mepivacaine</t>
  </si>
  <si>
    <t>Dktp-Hib-Hepb</t>
  </si>
  <si>
    <t>Linezolid</t>
  </si>
  <si>
    <t>Pertuzumab</t>
  </si>
  <si>
    <t>Flumazenil</t>
  </si>
  <si>
    <t>Protrombinecomplex</t>
  </si>
  <si>
    <t>Trimethoprim</t>
  </si>
  <si>
    <t>Trastuzumab Emtansine</t>
  </si>
  <si>
    <t>Alectinib</t>
  </si>
  <si>
    <t>Sevofluraan</t>
  </si>
  <si>
    <t>Medroxyprogesteron</t>
  </si>
  <si>
    <t>Claritromycine</t>
  </si>
  <si>
    <t>Exemestaan</t>
  </si>
  <si>
    <t>Tibolon</t>
  </si>
  <si>
    <t>Ciprofibraat</t>
  </si>
  <si>
    <t>Moxonidine</t>
  </si>
  <si>
    <t>Acitretine</t>
  </si>
  <si>
    <t>Propafenon</t>
  </si>
  <si>
    <t>Tolterodine</t>
  </si>
  <si>
    <t>Dorzolamide</t>
  </si>
  <si>
    <t>Entecavir</t>
  </si>
  <si>
    <t>Atovaquon/Proguanil</t>
  </si>
  <si>
    <t>Ropivacaine</t>
  </si>
  <si>
    <t>Dolutegravir/Rilpivirine</t>
  </si>
  <si>
    <t>Amiodaron</t>
  </si>
  <si>
    <t>Indocyaninegroen</t>
  </si>
  <si>
    <t>Bofvaccin/Mazelenvaccin/Rubellavaccin</t>
  </si>
  <si>
    <t>Alginezuur/Natriumwaterstofcarbonaat/Calciumcarbon</t>
  </si>
  <si>
    <t>Carbachol</t>
  </si>
  <si>
    <t>Trazodon</t>
  </si>
  <si>
    <t>Stribild</t>
  </si>
  <si>
    <t>Tiotropium/Olodaterol</t>
  </si>
  <si>
    <t>Raltegravir</t>
  </si>
  <si>
    <t>Fosinopril</t>
  </si>
  <si>
    <t>Insuline Gewoon</t>
  </si>
  <si>
    <t>Indometacine</t>
  </si>
  <si>
    <t>Epirubicine</t>
  </si>
  <si>
    <t>Esmolol</t>
  </si>
  <si>
    <t>Timolol</t>
  </si>
  <si>
    <t>Methoxypeg-Epo Beta</t>
  </si>
  <si>
    <t>Hydrokinine</t>
  </si>
  <si>
    <t>Azitromycine</t>
  </si>
  <si>
    <t>Abacavir/Lamivudine/Zidovudine</t>
  </si>
  <si>
    <t>Ibrutinib</t>
  </si>
  <si>
    <t>Afatinib</t>
  </si>
  <si>
    <t>Vitamine B Complex</t>
  </si>
  <si>
    <t>Joxitalaminezuur</t>
  </si>
  <si>
    <t>Ritonavir</t>
  </si>
  <si>
    <t>Liothyronine</t>
  </si>
  <si>
    <t>Alteplase</t>
  </si>
  <si>
    <t>Ethambutol</t>
  </si>
  <si>
    <t>Biperideen</t>
  </si>
  <si>
    <t>Feneticilline</t>
  </si>
  <si>
    <t>Insuline Aspart/Protamine</t>
  </si>
  <si>
    <t>Plantago Ovata</t>
  </si>
  <si>
    <t>Etoricoxib</t>
  </si>
  <si>
    <t>Hydrocortison/Oxytetracycline/Polymyxine B</t>
  </si>
  <si>
    <t>Clorazepinezuur</t>
  </si>
  <si>
    <t>Indacaterol/Glycopyrronium</t>
  </si>
  <si>
    <t>Sennosiden A+B</t>
  </si>
  <si>
    <t>Norethisteron</t>
  </si>
  <si>
    <t>Dopamine</t>
  </si>
  <si>
    <t>Meclozine/Pyridoxine</t>
  </si>
  <si>
    <t>Enoximon</t>
  </si>
  <si>
    <t>Vinorelbine</t>
  </si>
  <si>
    <t>Fluticason/Umeclidinium/Vilanterol</t>
  </si>
  <si>
    <t>Chloorhexidine/Cetrimide</t>
  </si>
  <si>
    <t>Anagrelide</t>
  </si>
  <si>
    <t>Abacavir</t>
  </si>
  <si>
    <t>Lamivudine</t>
  </si>
  <si>
    <t>Terbutaline</t>
  </si>
  <si>
    <t>Dapagliflozine</t>
  </si>
  <si>
    <t>Levobupivacaine</t>
  </si>
  <si>
    <t>Pamidroninezuur</t>
  </si>
  <si>
    <t>Zilversulfadiazine</t>
  </si>
  <si>
    <t>Colecalciferol/Menaquinon 7</t>
  </si>
  <si>
    <t>Fentolamine</t>
  </si>
  <si>
    <t>Dierallergeen</t>
  </si>
  <si>
    <t>Amidotrizoinezuur</t>
  </si>
  <si>
    <t>Japanse-Encefalitisvaccin</t>
  </si>
  <si>
    <t>Zonisamide</t>
  </si>
  <si>
    <t>Darbepoetine Alfa</t>
  </si>
  <si>
    <t>Somatropine</t>
  </si>
  <si>
    <t>Palivizumab</t>
  </si>
  <si>
    <t>Jopromide</t>
  </si>
  <si>
    <t>Oseltamivir</t>
  </si>
  <si>
    <t>Cetuximab</t>
  </si>
  <si>
    <t>Tekenencefalitisvaccin</t>
  </si>
  <si>
    <t>Linaclotide</t>
  </si>
  <si>
    <t>Travoprost</t>
  </si>
  <si>
    <t>Idarubicine</t>
  </si>
  <si>
    <t>Trifluridine/Tipiracil</t>
  </si>
  <si>
    <t>Ringer</t>
  </si>
  <si>
    <t>Pyrimethamine</t>
  </si>
  <si>
    <t>Brinzolamide</t>
  </si>
  <si>
    <t>Docusinezuur</t>
  </si>
  <si>
    <t>Linagliptine</t>
  </si>
  <si>
    <t>Indapamide</t>
  </si>
  <si>
    <t>Trihexyfenidyl</t>
  </si>
  <si>
    <t>Calciumacetaat/Magnesiumsubcarbonaat</t>
  </si>
  <si>
    <t>Fludarabine</t>
  </si>
  <si>
    <t>Mivacurium</t>
  </si>
  <si>
    <t>Ibutilide</t>
  </si>
  <si>
    <t>Panitumumab</t>
  </si>
  <si>
    <t>Gadobutrol</t>
  </si>
  <si>
    <t>Nimodipine</t>
  </si>
  <si>
    <t>Lamivudine/Zidovudine</t>
  </si>
  <si>
    <t>Milrinon</t>
  </si>
  <si>
    <t>Epoprostenol</t>
  </si>
  <si>
    <t>Vinblastine</t>
  </si>
  <si>
    <t>Cytarabine</t>
  </si>
  <si>
    <t>Mitoxantron</t>
  </si>
  <si>
    <t>Dacarbazine</t>
  </si>
  <si>
    <t>Carboplatine</t>
  </si>
  <si>
    <t>Felodipine</t>
  </si>
  <si>
    <t>Danaparoide</t>
  </si>
  <si>
    <t>Urofollitropine</t>
  </si>
  <si>
    <t>Tamoxifen</t>
  </si>
  <si>
    <t>Calciumcarbonaat/Magnesiumsubcarbonaat</t>
  </si>
  <si>
    <t>Lauromacrogol 400</t>
  </si>
  <si>
    <t>Lidocaine/Chloorhexidine</t>
  </si>
  <si>
    <t>Heparine/Taurolidine/Natriumcitraat</t>
  </si>
  <si>
    <t>Tuberculine</t>
  </si>
  <si>
    <t>Terlipressine</t>
  </si>
  <si>
    <t>Oogzalf</t>
  </si>
  <si>
    <t>Gonadoreline</t>
  </si>
  <si>
    <t>Gelatine, Gemodificeerd</t>
  </si>
  <si>
    <t>Repaglinide</t>
  </si>
  <si>
    <t>Lactitol</t>
  </si>
  <si>
    <t>Propylthiouracil</t>
  </si>
  <si>
    <t>Laronidase</t>
  </si>
  <si>
    <t>Agalsidase Beta</t>
  </si>
  <si>
    <t>Pimecrolimus</t>
  </si>
  <si>
    <t>Poliomyelitisvaccin</t>
  </si>
  <si>
    <t>Hepatitis-A/Hepatitis-B-Vaccin</t>
  </si>
  <si>
    <t>Tirofiban</t>
  </si>
  <si>
    <t>Imipenem/Cilastatine</t>
  </si>
  <si>
    <t>Multivitamine Voor Dialyse</t>
  </si>
  <si>
    <t>Emtricitabine</t>
  </si>
  <si>
    <t>Zwavelhexafluoride</t>
  </si>
  <si>
    <t>Fluoresceine</t>
  </si>
  <si>
    <t>Terazosine</t>
  </si>
  <si>
    <t>Jodium/Natriumjodide</t>
  </si>
  <si>
    <t>Lipidemicrosferen Met Perflutren</t>
  </si>
  <si>
    <t>Buspiron</t>
  </si>
  <si>
    <t>Moclobemide</t>
  </si>
  <si>
    <t>Sojaolie Gezuiverd</t>
  </si>
  <si>
    <t>Kinidine</t>
  </si>
  <si>
    <t>Jodixanol</t>
  </si>
  <si>
    <t>Gelekoortsvaccin</t>
  </si>
  <si>
    <t>Norfloxacine</t>
  </si>
  <si>
    <t>Artemether/Lumefantrine</t>
  </si>
  <si>
    <t>Imiglucerase</t>
  </si>
  <si>
    <t>Fenoterol/Ipratropium</t>
  </si>
  <si>
    <t>Magnesiumcitraat/Natriumcitraat/Citroenzuur</t>
  </si>
  <si>
    <t>Etomidaat</t>
  </si>
  <si>
    <t>Cotrimoxazol</t>
  </si>
  <si>
    <t>Levocabastine</t>
  </si>
  <si>
    <t>Hydrocortison/Miconazol</t>
  </si>
  <si>
    <t>Nafareline</t>
  </si>
  <si>
    <t>Dinoproston</t>
  </si>
  <si>
    <t>Alanylglutamine</t>
  </si>
  <si>
    <t>Flurazepam</t>
  </si>
  <si>
    <t>Nutriflex 48/150 Infvlst</t>
  </si>
  <si>
    <t>Methylergometrine</t>
  </si>
  <si>
    <t>Papaverine/Fentolamine</t>
  </si>
  <si>
    <t>Methylprednisolon/Lidocaine</t>
  </si>
  <si>
    <t>Rifabutine</t>
  </si>
  <si>
    <t>Fluormetholon</t>
  </si>
  <si>
    <t>Haemophilus-Influenzae-B-Vaccin</t>
  </si>
  <si>
    <t>Peditrace Infopl Conc</t>
  </si>
  <si>
    <t>Dexamethason/Framycetine/Gramicidine</t>
  </si>
  <si>
    <t>Fluoresceine/Lidocaine</t>
  </si>
  <si>
    <t>Tetracosactide</t>
  </si>
  <si>
    <t>Patentblauw</t>
  </si>
  <si>
    <t>Lidocaine/Zinkoxide/Bismutsubnitraat</t>
  </si>
  <si>
    <t>Tetanusvaccin</t>
  </si>
  <si>
    <t>Heparinoiden</t>
  </si>
  <si>
    <t>Stofnaam</t>
  </si>
  <si>
    <t>Totaal</t>
  </si>
  <si>
    <t xml:space="preserve">Assortiment </t>
  </si>
  <si>
    <t>All- in prijs per product</t>
  </si>
  <si>
    <t>Totaal kosten 
assortiment AMC</t>
  </si>
  <si>
    <t>Ritprijs</t>
  </si>
  <si>
    <t>Spoedzending</t>
  </si>
  <si>
    <t xml:space="preserve">All-in prijs per spoedzending </t>
  </si>
  <si>
    <t>€ €</t>
  </si>
  <si>
    <t>€</t>
  </si>
  <si>
    <t>All-in ritprijs back-up groothandel</t>
  </si>
  <si>
    <t>Totaal kosten 
assortiment Vumc</t>
  </si>
  <si>
    <t>+</t>
  </si>
  <si>
    <t>P1 assortimentprijs</t>
  </si>
  <si>
    <t>P2 spoedzending</t>
  </si>
  <si>
    <t>P3 Ritprijs</t>
  </si>
  <si>
    <t>Vergelijkingsprijs inschrijver</t>
  </si>
  <si>
    <t>Voorlopige vergelijkingsprijs inschrijver</t>
  </si>
  <si>
    <t xml:space="preserve">Opslag WRR op de groothandelsinkoopprijs   </t>
  </si>
  <si>
    <t>%</t>
  </si>
  <si>
    <t>Parallel</t>
  </si>
  <si>
    <t>Generiek</t>
  </si>
  <si>
    <t>Specialité</t>
  </si>
  <si>
    <t>OTC</t>
  </si>
  <si>
    <t>Medische hulpmiddelen</t>
  </si>
  <si>
    <t xml:space="preserve"> </t>
  </si>
  <si>
    <t>P1A onderbouwing voor bestaande en toekomstige prijsopbouw van de niet da-producten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</si>
</sst>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499984740745262"/>
        <bgColor theme="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3" fontId="0" fillId="0" borderId="0" xfId="0" applyNumberFormat="1" applyAlignment="1">
      <alignment vertical="top"/>
    </xf>
    <xf numFmtId="3" fontId="0" fillId="0" borderId="0" xfId="0" applyNumberFormat="1" applyAlignment="1">
      <alignment horizontal="left" vertical="top"/>
    </xf>
    <xf numFmtId="3" fontId="0" fillId="0" borderId="0" xfId="0" applyNumberFormat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3" fontId="0" fillId="0" borderId="3" xfId="0" applyNumberFormat="1" applyBorder="1" applyAlignment="1">
      <alignment horizontal="left" vertical="top" wrapText="1"/>
    </xf>
    <xf numFmtId="3" fontId="0" fillId="0" borderId="1" xfId="0" applyNumberFormat="1" applyBorder="1" applyAlignment="1">
      <alignment horizontal="right" vertical="top" wrapText="1"/>
    </xf>
    <xf numFmtId="3" fontId="0" fillId="0" borderId="2" xfId="0" applyNumberFormat="1" applyBorder="1" applyAlignment="1">
      <alignment horizontal="left" vertical="top" wrapText="1"/>
    </xf>
    <xf numFmtId="0" fontId="0" fillId="5" borderId="0" xfId="0" applyFill="1" applyAlignment="1">
      <alignment vertical="top"/>
    </xf>
    <xf numFmtId="0" fontId="0" fillId="5" borderId="0" xfId="0" applyFill="1" applyAlignment="1">
      <alignment horizontal="center" vertical="top"/>
    </xf>
    <xf numFmtId="3" fontId="0" fillId="5" borderId="0" xfId="0" applyNumberFormat="1" applyFill="1" applyAlignment="1">
      <alignment vertical="top"/>
    </xf>
    <xf numFmtId="0" fontId="0" fillId="6" borderId="0" xfId="0" applyFill="1" applyAlignment="1">
      <alignment horizontal="left" vertical="top" wrapText="1"/>
    </xf>
    <xf numFmtId="0" fontId="0" fillId="6" borderId="0" xfId="0" applyFill="1" applyAlignment="1">
      <alignment horizontal="center" vertical="top" wrapText="1"/>
    </xf>
    <xf numFmtId="3" fontId="0" fillId="6" borderId="0" xfId="0" applyNumberFormat="1" applyFill="1" applyAlignment="1">
      <alignment horizontal="left" vertical="top" wrapText="1"/>
    </xf>
    <xf numFmtId="0" fontId="1" fillId="6" borderId="0" xfId="0" applyFont="1" applyFill="1" applyAlignment="1">
      <alignment horizontal="left" vertical="top" wrapText="1"/>
    </xf>
    <xf numFmtId="0" fontId="0" fillId="8" borderId="0" xfId="0" applyFill="1" applyAlignment="1">
      <alignment vertical="top"/>
    </xf>
    <xf numFmtId="164" fontId="0" fillId="0" borderId="0" xfId="0" applyNumberFormat="1" applyAlignment="1">
      <alignment vertical="top"/>
    </xf>
    <xf numFmtId="164" fontId="0" fillId="0" borderId="0" xfId="0" applyNumberFormat="1" applyAlignment="1">
      <alignment horizontal="left" vertical="top"/>
    </xf>
    <xf numFmtId="164" fontId="0" fillId="0" borderId="4" xfId="0" applyNumberFormat="1" applyBorder="1" applyAlignment="1">
      <alignment horizontal="left" vertical="top" wrapText="1"/>
    </xf>
    <xf numFmtId="164" fontId="0" fillId="6" borderId="4" xfId="0" applyNumberFormat="1" applyFill="1" applyBorder="1" applyAlignment="1">
      <alignment horizontal="center" vertical="top" wrapText="1"/>
    </xf>
    <xf numFmtId="164" fontId="0" fillId="3" borderId="1" xfId="0" applyNumberFormat="1" applyFill="1" applyBorder="1" applyAlignment="1">
      <alignment horizontal="center" vertical="top"/>
    </xf>
    <xf numFmtId="164" fontId="1" fillId="2" borderId="4" xfId="0" applyNumberFormat="1" applyFont="1" applyFill="1" applyBorder="1" applyAlignment="1">
      <alignment horizontal="left" vertical="top" wrapText="1"/>
    </xf>
    <xf numFmtId="164" fontId="1" fillId="7" borderId="4" xfId="0" applyNumberFormat="1" applyFont="1" applyFill="1" applyBorder="1" applyAlignment="1">
      <alignment horizontal="center" vertical="top" wrapText="1"/>
    </xf>
    <xf numFmtId="164" fontId="0" fillId="4" borderId="1" xfId="0" applyNumberFormat="1" applyFill="1" applyBorder="1" applyAlignment="1">
      <alignment horizontal="center" vertical="top"/>
    </xf>
    <xf numFmtId="0" fontId="0" fillId="0" borderId="9" xfId="0" applyBorder="1"/>
    <xf numFmtId="164" fontId="0" fillId="0" borderId="0" xfId="0" applyNumberFormat="1"/>
    <xf numFmtId="164" fontId="0" fillId="10" borderId="7" xfId="0" applyNumberFormat="1" applyFill="1" applyBorder="1"/>
    <xf numFmtId="164" fontId="0" fillId="10" borderId="8" xfId="0" applyNumberFormat="1" applyFill="1" applyBorder="1"/>
    <xf numFmtId="0" fontId="0" fillId="11" borderId="9" xfId="0" applyFill="1" applyBorder="1"/>
    <xf numFmtId="164" fontId="0" fillId="11" borderId="0" xfId="0" applyNumberFormat="1" applyFill="1"/>
    <xf numFmtId="164" fontId="0" fillId="11" borderId="10" xfId="0" applyNumberFormat="1" applyFill="1" applyBorder="1"/>
    <xf numFmtId="164" fontId="0" fillId="3" borderId="1" xfId="0" applyNumberFormat="1" applyFill="1" applyBorder="1" applyAlignment="1">
      <alignment horizontal="left" vertical="top" wrapText="1"/>
    </xf>
    <xf numFmtId="0" fontId="0" fillId="5" borderId="0" xfId="0" applyFill="1" applyAlignment="1">
      <alignment horizontal="left" vertical="top" wrapText="1"/>
    </xf>
    <xf numFmtId="0" fontId="0" fillId="5" borderId="0" xfId="0" applyFill="1" applyAlignment="1">
      <alignment horizontal="center" vertical="top" wrapText="1"/>
    </xf>
    <xf numFmtId="3" fontId="0" fillId="5" borderId="0" xfId="0" applyNumberFormat="1" applyFill="1" applyAlignment="1">
      <alignment horizontal="right" vertical="top" wrapText="1"/>
    </xf>
    <xf numFmtId="164" fontId="0" fillId="5" borderId="0" xfId="0" applyNumberFormat="1" applyFill="1" applyAlignment="1">
      <alignment vertical="top"/>
    </xf>
    <xf numFmtId="0" fontId="0" fillId="5" borderId="0" xfId="0" applyFill="1" applyAlignment="1">
      <alignment horizontal="left" vertical="top"/>
    </xf>
    <xf numFmtId="164" fontId="0" fillId="5" borderId="0" xfId="0" applyNumberFormat="1" applyFill="1"/>
    <xf numFmtId="164" fontId="0" fillId="5" borderId="10" xfId="0" applyNumberFormat="1" applyFill="1" applyBorder="1"/>
    <xf numFmtId="164" fontId="1" fillId="9" borderId="5" xfId="0" applyNumberFormat="1" applyFont="1" applyFill="1" applyBorder="1" applyAlignment="1">
      <alignment horizontal="center" vertical="top"/>
    </xf>
    <xf numFmtId="0" fontId="0" fillId="0" borderId="0" xfId="0" applyAlignment="1">
      <alignment horizontal="left"/>
    </xf>
    <xf numFmtId="0" fontId="2" fillId="8" borderId="0" xfId="0" applyFont="1" applyFill="1" applyAlignment="1">
      <alignment horizontal="left" vertical="top" wrapText="1"/>
    </xf>
    <xf numFmtId="0" fontId="2" fillId="0" borderId="0" xfId="0" applyFont="1"/>
    <xf numFmtId="0" fontId="3" fillId="0" borderId="0" xfId="0" applyFont="1"/>
    <xf numFmtId="0" fontId="3" fillId="5" borderId="9" xfId="0" applyFont="1" applyFill="1" applyBorder="1"/>
    <xf numFmtId="0" fontId="2" fillId="12" borderId="2" xfId="0" applyFont="1" applyFill="1" applyBorder="1"/>
    <xf numFmtId="0" fontId="0" fillId="12" borderId="14" xfId="0" applyFill="1" applyBorder="1"/>
    <xf numFmtId="0" fontId="0" fillId="12" borderId="3" xfId="0" applyFill="1" applyBorder="1"/>
    <xf numFmtId="164" fontId="5" fillId="3" borderId="1" xfId="0" applyNumberFormat="1" applyFont="1" applyFill="1" applyBorder="1" applyAlignment="1">
      <alignment horizontal="left" vertical="center"/>
    </xf>
    <xf numFmtId="0" fontId="0" fillId="8" borderId="0" xfId="0" applyFill="1" applyAlignment="1">
      <alignment horizontal="left" vertical="top" wrapText="1"/>
    </xf>
    <xf numFmtId="0" fontId="0" fillId="8" borderId="0" xfId="0" applyFill="1" applyAlignment="1">
      <alignment horizontal="center" vertical="top" wrapText="1"/>
    </xf>
    <xf numFmtId="3" fontId="0" fillId="8" borderId="0" xfId="0" applyNumberFormat="1" applyFill="1" applyAlignment="1">
      <alignment horizontal="right" vertical="top" wrapText="1"/>
    </xf>
    <xf numFmtId="164" fontId="0" fillId="8" borderId="0" xfId="0" applyNumberFormat="1" applyFill="1" applyAlignment="1">
      <alignment horizontal="left" vertical="top" wrapText="1"/>
    </xf>
    <xf numFmtId="0" fontId="1" fillId="10" borderId="6" xfId="0" applyFont="1" applyFill="1" applyBorder="1"/>
    <xf numFmtId="164" fontId="3" fillId="5" borderId="0" xfId="0" applyNumberFormat="1" applyFont="1" applyFill="1"/>
    <xf numFmtId="164" fontId="0" fillId="13" borderId="13" xfId="0" applyNumberFormat="1" applyFill="1" applyBorder="1"/>
    <xf numFmtId="0" fontId="3" fillId="8" borderId="11" xfId="0" applyFont="1" applyFill="1" applyBorder="1"/>
    <xf numFmtId="164" fontId="3" fillId="8" borderId="12" xfId="0" applyNumberFormat="1" applyFont="1" applyFill="1" applyBorder="1"/>
    <xf numFmtId="164" fontId="4" fillId="5" borderId="10" xfId="0" applyNumberFormat="1" applyFont="1" applyFill="1" applyBorder="1" applyAlignment="1">
      <alignment horizontal="right"/>
    </xf>
    <xf numFmtId="164" fontId="0" fillId="0" borderId="0" xfId="0" applyNumberFormat="1" applyAlignment="1">
      <alignment horizontal="center" vertical="top"/>
    </xf>
    <xf numFmtId="0" fontId="0" fillId="0" borderId="11" xfId="0" applyBorder="1"/>
    <xf numFmtId="164" fontId="0" fillId="5" borderId="12" xfId="0" applyNumberFormat="1" applyFill="1" applyBorder="1"/>
    <xf numFmtId="0" fontId="0" fillId="13" borderId="1" xfId="0" applyFill="1" applyBorder="1"/>
    <xf numFmtId="0" fontId="4" fillId="0" borderId="0" xfId="0" applyFont="1"/>
    <xf numFmtId="164" fontId="0" fillId="5" borderId="0" xfId="0" applyNumberFormat="1" applyFill="1" applyAlignment="1">
      <alignment horizontal="center" vertical="top"/>
    </xf>
    <xf numFmtId="0" fontId="0" fillId="14" borderId="0" xfId="0" applyFill="1"/>
    <xf numFmtId="0" fontId="0" fillId="14" borderId="1" xfId="0" applyFill="1" applyBorder="1"/>
    <xf numFmtId="0" fontId="0" fillId="14" borderId="3" xfId="0" applyFill="1" applyBorder="1"/>
    <xf numFmtId="164" fontId="0" fillId="14" borderId="3" xfId="0" applyNumberFormat="1" applyFill="1" applyBorder="1"/>
    <xf numFmtId="0" fontId="0" fillId="14" borderId="5" xfId="0" applyFill="1" applyBorder="1"/>
    <xf numFmtId="0" fontId="0" fillId="14" borderId="9" xfId="0" applyFill="1" applyBorder="1"/>
    <xf numFmtId="0" fontId="0" fillId="14" borderId="10" xfId="0" applyFill="1" applyBorder="1"/>
    <xf numFmtId="164" fontId="0" fillId="14" borderId="10" xfId="0" applyNumberFormat="1" applyFill="1" applyBorder="1"/>
    <xf numFmtId="0" fontId="0" fillId="14" borderId="2" xfId="0" applyFill="1" applyBorder="1"/>
  </cellXfs>
  <cellStyles count="1">
    <cellStyle name="Standaard" xfId="0" builtinId="0"/>
  </cellStyles>
  <dxfs count="35">
    <dxf>
      <numFmt numFmtId="164" formatCode="&quot;€&quot;\ #,##0.00"/>
      <alignment horizontal="left" vertical="top" textRotation="0" wrapText="1" indent="0" justifyLastLine="0" shrinkToFit="0" readingOrder="0"/>
    </dxf>
    <dxf>
      <numFmt numFmtId="3" formatCode="#,##0"/>
      <alignment horizontal="right" vertical="top" textRotation="0" wrapText="1" indent="0" justifyLastLine="0" shrinkToFit="0" readingOrder="0"/>
    </dxf>
    <dxf>
      <numFmt numFmtId="3" formatCode="#,##0"/>
      <alignment horizontal="right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numFmt numFmtId="0" formatCode="General"/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border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&quot;€&quot;\ #,##0.0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numFmt numFmtId="164" formatCode="&quot;€&quot;\ #,##0.00"/>
      <alignment horizontal="center" vertical="top" textRotation="0" indent="0" justifyLastLine="0" shrinkToFit="0" readingOrder="0"/>
    </dxf>
    <dxf>
      <numFmt numFmtId="164" formatCode="&quot;€&quot;\ #,##0.0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numFmt numFmtId="164" formatCode="&quot;€&quot;\ #,##0.00"/>
      <alignment horizontal="center" vertical="top" textRotation="0" indent="0" justifyLastLine="0" shrinkToFit="0" readingOrder="0"/>
    </dxf>
    <dxf>
      <numFmt numFmtId="3" formatCode="#,##0"/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</dxf>
    <dxf>
      <numFmt numFmtId="3" formatCode="#,##0"/>
      <alignment vertical="top" textRotation="0" indent="0" justifyLastLine="0" shrinkToFit="0" readingOrder="0"/>
    </dxf>
    <dxf>
      <numFmt numFmtId="3" formatCode="#,##0"/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</dxf>
    <dxf>
      <numFmt numFmtId="3" formatCode="#,##0"/>
      <alignment vertical="top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alignment horizontal="center" vertical="top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</dxf>
    <dxf>
      <alignment vertical="top" textRotation="0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</dxf>
    <dxf>
      <numFmt numFmtId="0" formatCode="General"/>
      <alignment vertical="top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</dxf>
    <dxf>
      <alignment horizontal="left" vertical="top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</dxf>
    <dxf>
      <alignment horizontal="left" vertical="top" textRotation="0" indent="0" justifyLastLine="0" shrinkToFit="0" readingOrder="0"/>
    </dxf>
    <dxf>
      <alignment vertical="top" textRotation="0" indent="0" justifyLastLine="0" shrinkToFit="0" readingOrder="0"/>
    </dxf>
    <dxf>
      <border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2</xdr:row>
      <xdr:rowOff>66672</xdr:rowOff>
    </xdr:from>
    <xdr:to>
      <xdr:col>3</xdr:col>
      <xdr:colOff>2476500</xdr:colOff>
      <xdr:row>2</xdr:row>
      <xdr:rowOff>2343150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4402039F-BB94-4BE1-962B-F3A38EC6E1B9}"/>
            </a:ext>
          </a:extLst>
        </xdr:cNvPr>
        <xdr:cNvSpPr txBox="1"/>
      </xdr:nvSpPr>
      <xdr:spPr>
        <a:xfrm>
          <a:off x="523875" y="447672"/>
          <a:ext cx="5038725" cy="2276478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200" b="1" i="0" u="sng" baseline="0">
              <a:solidFill>
                <a:schemeClr val="bg1"/>
              </a:solidFill>
              <a:latin typeface="+mn-lt"/>
              <a:ea typeface="+mn-ea"/>
              <a:cs typeface="+mn-cs"/>
            </a:rPr>
            <a:t>Toelichting Tab 1. loc AMC</a:t>
          </a:r>
        </a:p>
        <a:p>
          <a:r>
            <a:rPr lang="nl-NL" sz="1200" b="1" baseline="0">
              <a:solidFill>
                <a:schemeClr val="bg1"/>
              </a:solidFill>
            </a:rPr>
            <a:t>-In de </a:t>
          </a:r>
          <a:r>
            <a:rPr lang="nl-NL" sz="1200" b="1" baseline="0">
              <a:solidFill>
                <a:schemeClr val="accent6">
                  <a:lumMod val="60000"/>
                  <a:lumOff val="40000"/>
                </a:schemeClr>
              </a:solidFill>
            </a:rPr>
            <a:t>groene cel </a:t>
          </a:r>
          <a:r>
            <a:rPr lang="nl-NL" sz="1200" b="1" baseline="0">
              <a:solidFill>
                <a:schemeClr val="bg1"/>
              </a:solidFill>
            </a:rPr>
            <a:t>(cel I) vult inschrijver de </a:t>
          </a:r>
          <a:r>
            <a:rPr lang="nl-NL" sz="1200" b="1" u="sng" baseline="0">
              <a:solidFill>
                <a:schemeClr val="bg1"/>
              </a:solidFill>
            </a:rPr>
            <a:t>all-in prijs </a:t>
          </a:r>
          <a:r>
            <a:rPr lang="nl-NL" sz="1200" b="1" baseline="0">
              <a:solidFill>
                <a:schemeClr val="bg1"/>
              </a:solidFill>
            </a:rPr>
            <a:t>van het product in.</a:t>
          </a:r>
        </a:p>
        <a:p>
          <a:r>
            <a:rPr lang="nl-NL" sz="1200" b="1" baseline="0">
              <a:solidFill>
                <a:schemeClr val="bg1"/>
              </a:solidFill>
            </a:rPr>
            <a:t>-Het document verrekend automatisch de prijs door a.d.h.v. de aantallen.</a:t>
          </a:r>
        </a:p>
        <a:p>
          <a:r>
            <a:rPr lang="nl-NL" sz="1200" b="1" baseline="0">
              <a:solidFill>
                <a:schemeClr val="bg1"/>
              </a:solidFill>
            </a:rPr>
            <a:t>-Indien u het product niet aan kunt bieden, dient inschrijver de cel leeg te laten </a:t>
          </a:r>
        </a:p>
        <a:p>
          <a:r>
            <a:rPr lang="nl-NL" sz="1200" b="1" baseline="0">
              <a:solidFill>
                <a:schemeClr val="bg1"/>
              </a:solidFill>
            </a:rPr>
            <a:t>- Om inschrijvers met elkaar te kunnen vergelijken op het gunningscriteria prijs, wordt er in de definititve vergelijkingsprijs op (P1) alleen medicatie opgenomen welke door iedere inschrijver beschikbaar zijn gesteld.</a:t>
          </a:r>
        </a:p>
        <a:p>
          <a:r>
            <a:rPr lang="nl-NL" sz="1200" b="1" baseline="0">
              <a:solidFill>
                <a:schemeClr val="bg1"/>
              </a:solidFill>
            </a:rPr>
            <a:t>- De definitieve vergelijkingsprijs </a:t>
          </a:r>
          <a:r>
            <a:rPr lang="nl-NL" sz="1200" b="1" u="sng" baseline="0">
              <a:solidFill>
                <a:schemeClr val="bg1"/>
              </a:solidFill>
            </a:rPr>
            <a:t>kan </a:t>
          </a:r>
          <a:r>
            <a:rPr lang="nl-NL" sz="1200" b="1" u="none" baseline="0">
              <a:solidFill>
                <a:schemeClr val="bg1"/>
              </a:solidFill>
            </a:rPr>
            <a:t> hierdoor lager uitvallan dan dat u oorspronkelijk heeft opgenomen. </a:t>
          </a:r>
        </a:p>
        <a:p>
          <a:r>
            <a:rPr lang="nl-NL" sz="1200" b="1" u="none" baseline="0">
              <a:solidFill>
                <a:srgbClr val="FFFF00"/>
              </a:solidFill>
            </a:rPr>
            <a:t>- We gaan er vanuit dat onderstaande all-in prijzen het resultaat zijn van een berekening   van uw eigen  inkoop + vergoeding van WRR voor al uw activiteiten</a:t>
          </a:r>
          <a:endParaRPr lang="nl-NL" sz="1200" b="1" baseline="0">
            <a:solidFill>
              <a:srgbClr val="FFFF00"/>
            </a:solidFill>
          </a:endParaRPr>
        </a:p>
        <a:p>
          <a:endParaRPr lang="nl-NL" sz="1100" b="1" baseline="0">
            <a:solidFill>
              <a:schemeClr val="bg1"/>
            </a:solidFill>
          </a:endParaRPr>
        </a:p>
        <a:p>
          <a:endParaRPr lang="nl-NL" sz="1100" b="1" baseline="0">
            <a:solidFill>
              <a:schemeClr val="bg1"/>
            </a:solidFill>
          </a:endParaRPr>
        </a:p>
        <a:p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2</xdr:row>
      <xdr:rowOff>57150</xdr:rowOff>
    </xdr:from>
    <xdr:to>
      <xdr:col>3</xdr:col>
      <xdr:colOff>2057400</xdr:colOff>
      <xdr:row>2</xdr:row>
      <xdr:rowOff>2200275</xdr:rowOff>
    </xdr:to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FEE5E0D7-FDFF-4A5A-B88B-3B7E9569161F}"/>
            </a:ext>
          </a:extLst>
        </xdr:cNvPr>
        <xdr:cNvSpPr txBox="1"/>
      </xdr:nvSpPr>
      <xdr:spPr>
        <a:xfrm>
          <a:off x="476250" y="438150"/>
          <a:ext cx="5038725" cy="2143125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200" b="1" i="0" u="sng" baseline="0">
              <a:solidFill>
                <a:schemeClr val="bg1"/>
              </a:solidFill>
              <a:latin typeface="+mn-lt"/>
              <a:ea typeface="+mn-ea"/>
              <a:cs typeface="+mn-cs"/>
            </a:rPr>
            <a:t>Toelichting Tab 2. loc VUmc</a:t>
          </a:r>
        </a:p>
        <a:p>
          <a:r>
            <a:rPr lang="nl-NL" sz="1200" b="1" baseline="0">
              <a:solidFill>
                <a:schemeClr val="bg1"/>
              </a:solidFill>
            </a:rPr>
            <a:t>-In de </a:t>
          </a:r>
          <a:r>
            <a:rPr lang="nl-NL" sz="1200" b="1" baseline="0">
              <a:solidFill>
                <a:schemeClr val="accent6">
                  <a:lumMod val="60000"/>
                  <a:lumOff val="40000"/>
                </a:schemeClr>
              </a:solidFill>
            </a:rPr>
            <a:t>groene cel </a:t>
          </a:r>
          <a:r>
            <a:rPr lang="nl-NL" sz="1200" b="1" baseline="0">
              <a:solidFill>
                <a:schemeClr val="bg1"/>
              </a:solidFill>
            </a:rPr>
            <a:t>(cel I) vult inschrijver de </a:t>
          </a:r>
          <a:r>
            <a:rPr lang="nl-NL" sz="1200" b="1" u="sng" baseline="0">
              <a:solidFill>
                <a:schemeClr val="bg1"/>
              </a:solidFill>
            </a:rPr>
            <a:t>all-in prijs </a:t>
          </a:r>
          <a:r>
            <a:rPr lang="nl-NL" sz="1200" b="1" baseline="0">
              <a:solidFill>
                <a:schemeClr val="bg1"/>
              </a:solidFill>
            </a:rPr>
            <a:t>van het product in.</a:t>
          </a:r>
        </a:p>
        <a:p>
          <a:r>
            <a:rPr lang="nl-NL" sz="1200" b="1" baseline="0">
              <a:solidFill>
                <a:schemeClr val="bg1"/>
              </a:solidFill>
            </a:rPr>
            <a:t>-Het document verrekend automatisch de prijs door a.d.h.v. de aantallen.</a:t>
          </a:r>
        </a:p>
        <a:p>
          <a:r>
            <a:rPr lang="nl-NL" sz="1200" b="1" baseline="0">
              <a:solidFill>
                <a:schemeClr val="bg1"/>
              </a:solidFill>
            </a:rPr>
            <a:t>-Indien u het product niet aan kunt bieden, dient inschrijver de cel leeg te laten </a:t>
          </a:r>
        </a:p>
        <a:p>
          <a:r>
            <a:rPr lang="nl-NL" sz="1200" b="1" baseline="0">
              <a:solidFill>
                <a:schemeClr val="bg1"/>
              </a:solidFill>
            </a:rPr>
            <a:t>- Om inschrijvers met elkaar te kunnen vergelijken op het gunningscriteria prijs, wordt er in de definitieve vergelijkingsprijs (P1) alleen medicatie opgenomen welke door iedere inschrijver beschikbaar zijn gesteld.</a:t>
          </a:r>
        </a:p>
        <a:p>
          <a:r>
            <a:rPr lang="nl-NL" sz="1200" b="1" baseline="0">
              <a:solidFill>
                <a:schemeClr val="bg1"/>
              </a:solidFill>
            </a:rPr>
            <a:t>- De definitieve vergelijkingsprijs </a:t>
          </a:r>
          <a:r>
            <a:rPr lang="nl-NL" sz="1200" b="1" u="sng" baseline="0">
              <a:solidFill>
                <a:schemeClr val="bg1"/>
              </a:solidFill>
            </a:rPr>
            <a:t>kan </a:t>
          </a:r>
          <a:r>
            <a:rPr lang="nl-NL" sz="1200" b="1" u="none" baseline="0">
              <a:solidFill>
                <a:schemeClr val="bg1"/>
              </a:solidFill>
            </a:rPr>
            <a:t> hierdoor lager uitvallan dan dat u oorspronkelijk heeft opgenomen.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2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+mn-lt"/>
              <a:ea typeface="+mn-ea"/>
              <a:cs typeface="+mn-cs"/>
            </a:rPr>
            <a:t>- </a:t>
          </a:r>
          <a:r>
            <a:rPr kumimoji="0" lang="nl-NL" sz="1200" b="1" i="0" u="none" strike="noStrike" kern="0" cap="none" spc="0" normalizeH="0" baseline="0" noProof="0">
              <a:ln>
                <a:noFill/>
              </a:ln>
              <a:solidFill>
                <a:srgbClr val="FFFF00"/>
              </a:solidFill>
              <a:effectLst/>
              <a:uLnTx/>
              <a:uFillTx/>
              <a:latin typeface="+mn-lt"/>
              <a:ea typeface="+mn-ea"/>
              <a:cs typeface="+mn-cs"/>
            </a:rPr>
            <a:t>We gaan er vanuit dat onderstaande all-in prijzen het resultaat zijn van een berekening   van uw eigen  inkoop + vergoeding van WRR voor al uw activiteiten</a:t>
          </a:r>
        </a:p>
        <a:p>
          <a:endParaRPr lang="nl-NL" sz="1200" b="1" baseline="0">
            <a:solidFill>
              <a:schemeClr val="bg1"/>
            </a:solidFill>
          </a:endParaRPr>
        </a:p>
        <a:p>
          <a:endParaRPr lang="nl-NL" sz="1100" b="1" baseline="0">
            <a:solidFill>
              <a:schemeClr val="bg1"/>
            </a:solidFill>
          </a:endParaRPr>
        </a:p>
        <a:p>
          <a:endParaRPr lang="nl-NL" sz="1100" b="1" baseline="0">
            <a:solidFill>
              <a:schemeClr val="bg1"/>
            </a:solidFill>
          </a:endParaRPr>
        </a:p>
        <a:p>
          <a:endParaRPr lang="nl-NL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561975</xdr:colOff>
      <xdr:row>2</xdr:row>
      <xdr:rowOff>47625</xdr:rowOff>
    </xdr:from>
    <xdr:to>
      <xdr:col>10</xdr:col>
      <xdr:colOff>428625</xdr:colOff>
      <xdr:row>6</xdr:row>
      <xdr:rowOff>685801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E22E3D71-EAF4-413B-BE47-4967413DC38E}"/>
            </a:ext>
          </a:extLst>
        </xdr:cNvPr>
        <xdr:cNvSpPr txBox="1"/>
      </xdr:nvSpPr>
      <xdr:spPr>
        <a:xfrm>
          <a:off x="561975" y="428625"/>
          <a:ext cx="6381750" cy="1400176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200" b="1" u="sng" baseline="0">
              <a:solidFill>
                <a:schemeClr val="bg1"/>
              </a:solidFill>
              <a:latin typeface="+mn-lt"/>
              <a:ea typeface="+mn-ea"/>
              <a:cs typeface="+mn-cs"/>
            </a:rPr>
            <a:t>Toelichting Tab 3. Spoedzending</a:t>
          </a:r>
        </a:p>
        <a:p>
          <a:r>
            <a:rPr lang="nl-NL" sz="1200" b="1" baseline="0">
              <a:solidFill>
                <a:schemeClr val="bg1"/>
              </a:solidFill>
            </a:rPr>
            <a:t>-In de </a:t>
          </a:r>
          <a:r>
            <a:rPr lang="nl-NL" sz="1200" b="1" baseline="0">
              <a:solidFill>
                <a:schemeClr val="accent6">
                  <a:lumMod val="60000"/>
                  <a:lumOff val="40000"/>
                </a:schemeClr>
              </a:solidFill>
            </a:rPr>
            <a:t>groene cel </a:t>
          </a:r>
          <a:r>
            <a:rPr lang="nl-NL" sz="1200" b="1" baseline="0">
              <a:solidFill>
                <a:schemeClr val="bg1"/>
              </a:solidFill>
            </a:rPr>
            <a:t>(cel b 11) vult de inschrijver de all-in kosten voor een spoedzending in. </a:t>
          </a:r>
        </a:p>
        <a:p>
          <a:r>
            <a:rPr lang="nl-NL" sz="1200" b="1" baseline="0">
              <a:solidFill>
                <a:schemeClr val="bg1"/>
              </a:solidFill>
            </a:rPr>
            <a:t>- De prijs voor een spoedzending wordt niet in de vergelijkingsprijs meegenomen. Inschrijver dient de opgenomen prijs voor een spoedzending toe te passen </a:t>
          </a:r>
          <a:r>
            <a:rPr lang="nl-NL" sz="1200" b="1" u="sng" baseline="0">
              <a:solidFill>
                <a:schemeClr val="bg1"/>
              </a:solidFill>
            </a:rPr>
            <a:t>in geval van gunning</a:t>
          </a:r>
          <a:r>
            <a:rPr lang="nl-NL" sz="1200" b="1" baseline="0">
              <a:solidFill>
                <a:schemeClr val="bg1"/>
              </a:solidFill>
            </a:rPr>
            <a:t>.</a:t>
          </a:r>
        </a:p>
        <a:p>
          <a:r>
            <a:rPr lang="nl-NL" sz="1200" b="1" baseline="0">
              <a:solidFill>
                <a:schemeClr val="bg1"/>
              </a:solidFill>
            </a:rPr>
            <a:t>- De prijs voor de te verzenden medicatie valt buiten de prijs van de spoedzending.</a:t>
          </a:r>
        </a:p>
        <a:p>
          <a:r>
            <a:rPr lang="nl-NL" sz="1200" b="1" baseline="0">
              <a:solidFill>
                <a:schemeClr val="bg1"/>
              </a:solidFill>
            </a:rPr>
            <a:t>- De spoedzending betreft, zoals opgenomen in het programma van eisen:</a:t>
          </a:r>
        </a:p>
        <a:p>
          <a:r>
            <a:rPr lang="nl-NL" sz="1200" b="1" i="1" baseline="0">
              <a:solidFill>
                <a:schemeClr val="bg1"/>
              </a:solidFill>
            </a:rPr>
            <a:t>" Een zending welke 24/7 binnen 3,5 uur na de order dient te worden geleverd''</a:t>
          </a:r>
        </a:p>
        <a:p>
          <a:endParaRPr lang="nl-NL" sz="1200" b="1" baseline="0">
            <a:solidFill>
              <a:schemeClr val="bg1"/>
            </a:solidFill>
          </a:endParaRPr>
        </a:p>
        <a:p>
          <a:endParaRPr lang="nl-NL" sz="1100" b="1" baseline="0">
            <a:solidFill>
              <a:schemeClr val="bg1"/>
            </a:solidFill>
          </a:endParaRPr>
        </a:p>
        <a:p>
          <a:endParaRPr lang="nl-NL" sz="1100" b="1" baseline="0">
            <a:solidFill>
              <a:schemeClr val="bg1"/>
            </a:solidFill>
          </a:endParaRPr>
        </a:p>
        <a:p>
          <a:endParaRPr lang="nl-NL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601979</xdr:colOff>
      <xdr:row>2</xdr:row>
      <xdr:rowOff>47624</xdr:rowOff>
    </xdr:from>
    <xdr:to>
      <xdr:col>10</xdr:col>
      <xdr:colOff>428624</xdr:colOff>
      <xdr:row>7</xdr:row>
      <xdr:rowOff>144779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C124E482-4B95-40FE-8F01-4A4C23800512}"/>
            </a:ext>
          </a:extLst>
        </xdr:cNvPr>
        <xdr:cNvSpPr txBox="1"/>
      </xdr:nvSpPr>
      <xdr:spPr>
        <a:xfrm>
          <a:off x="601979" y="413384"/>
          <a:ext cx="6280785" cy="1560195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200" b="1" u="sng" baseline="0">
              <a:solidFill>
                <a:schemeClr val="bg1"/>
              </a:solidFill>
              <a:latin typeface="+mn-lt"/>
              <a:ea typeface="+mn-ea"/>
              <a:cs typeface="+mn-cs"/>
            </a:rPr>
            <a:t>Toelichting Tab 4. Ritprijs back-up groothandel</a:t>
          </a:r>
        </a:p>
        <a:p>
          <a:r>
            <a:rPr lang="nl-NL" sz="1200" b="1" baseline="0">
              <a:solidFill>
                <a:schemeClr val="bg1"/>
              </a:solidFill>
            </a:rPr>
            <a:t>- In de </a:t>
          </a:r>
          <a:r>
            <a:rPr lang="nl-NL" sz="1200" b="1" baseline="0">
              <a:solidFill>
                <a:schemeClr val="accent6">
                  <a:lumMod val="60000"/>
                  <a:lumOff val="40000"/>
                </a:schemeClr>
              </a:solidFill>
            </a:rPr>
            <a:t>groene cel </a:t>
          </a:r>
          <a:r>
            <a:rPr lang="nl-NL" sz="1200" b="1" baseline="0">
              <a:solidFill>
                <a:schemeClr val="bg1"/>
              </a:solidFill>
            </a:rPr>
            <a:t>(cel b 11) vult de inschrijver de all-in ritprijs in.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200" b="1" baseline="0">
              <a:solidFill>
                <a:schemeClr val="bg1"/>
              </a:solidFill>
            </a:rPr>
            <a:t>- </a:t>
          </a:r>
          <a:r>
            <a:rPr lang="nl-NL" sz="1200" b="1" baseline="0">
              <a:solidFill>
                <a:schemeClr val="bg1"/>
              </a:solidFill>
              <a:latin typeface="+mn-lt"/>
              <a:ea typeface="+mn-ea"/>
              <a:cs typeface="+mn-cs"/>
            </a:rPr>
            <a:t>Inschrijver dient de opgenomen prijs voor een rit toe te passen in geval van gunning </a:t>
          </a:r>
          <a:r>
            <a:rPr lang="nl-NL" sz="1200" b="1" u="sng" baseline="0">
              <a:solidFill>
                <a:schemeClr val="bg1"/>
              </a:solidFill>
              <a:latin typeface="+mn-lt"/>
              <a:ea typeface="+mn-ea"/>
              <a:cs typeface="+mn-cs"/>
            </a:rPr>
            <a:t>in de rol van back-up groothandel</a:t>
          </a:r>
          <a:r>
            <a:rPr lang="nl-NL" sz="1200" b="1" baseline="0">
              <a:solidFill>
                <a:schemeClr val="bg1"/>
              </a:solidFill>
              <a:latin typeface="+mn-lt"/>
              <a:ea typeface="+mn-ea"/>
              <a:cs typeface="+mn-cs"/>
            </a:rPr>
            <a:t>.</a:t>
          </a:r>
        </a:p>
        <a:p>
          <a:r>
            <a:rPr lang="nl-NL" sz="1200" b="1" baseline="0">
              <a:solidFill>
                <a:schemeClr val="bg1"/>
              </a:solidFill>
              <a:latin typeface="+mn-lt"/>
              <a:ea typeface="+mn-ea"/>
              <a:cs typeface="+mn-cs"/>
            </a:rPr>
            <a:t>- De prijs voor de te verzenden medicatie valt buiten de prijs van de rit.</a:t>
          </a:r>
        </a:p>
        <a:p>
          <a:r>
            <a:rPr lang="nl-NL" sz="1200" b="1" baseline="0">
              <a:solidFill>
                <a:schemeClr val="bg1"/>
              </a:solidFill>
              <a:latin typeface="+mn-lt"/>
              <a:ea typeface="+mn-ea"/>
              <a:cs typeface="+mn-cs"/>
            </a:rPr>
            <a:t>- De ritprijs voor de back-up groothandel kan doorberekend worden indien de bestelling lager is dan €2000,- per rit en/of betrokken groothandel geen korting krijgt van betroffen farmaceut.</a:t>
          </a:r>
        </a:p>
        <a:p>
          <a:endParaRPr lang="nl-NL" sz="1200" b="1" baseline="0">
            <a:solidFill>
              <a:schemeClr val="bg1"/>
            </a:solidFill>
          </a:endParaRPr>
        </a:p>
        <a:p>
          <a:endParaRPr lang="nl-NL" sz="1100" b="1" baseline="0">
            <a:solidFill>
              <a:schemeClr val="bg1"/>
            </a:solidFill>
          </a:endParaRPr>
        </a:p>
        <a:p>
          <a:endParaRPr lang="nl-NL" sz="1100" b="1" baseline="0">
            <a:solidFill>
              <a:schemeClr val="bg1"/>
            </a:solidFill>
          </a:endParaRPr>
        </a:p>
        <a:p>
          <a:endParaRPr lang="nl-NL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</xdr:row>
      <xdr:rowOff>0</xdr:rowOff>
    </xdr:from>
    <xdr:to>
      <xdr:col>9</xdr:col>
      <xdr:colOff>66675</xdr:colOff>
      <xdr:row>3</xdr:row>
      <xdr:rowOff>1592580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5AD44DA3-7708-4460-AA58-F45BD32B2DBD}"/>
            </a:ext>
          </a:extLst>
        </xdr:cNvPr>
        <xdr:cNvSpPr txBox="1"/>
      </xdr:nvSpPr>
      <xdr:spPr>
        <a:xfrm>
          <a:off x="571500" y="182880"/>
          <a:ext cx="6414135" cy="1958340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200" b="1" u="sng" baseline="0">
              <a:solidFill>
                <a:schemeClr val="bg1"/>
              </a:solidFill>
              <a:latin typeface="+mn-lt"/>
              <a:ea typeface="+mn-ea"/>
              <a:cs typeface="+mn-cs"/>
            </a:rPr>
            <a:t>Toelichting Tab 5. Totaalblad. </a:t>
          </a:r>
        </a:p>
        <a:p>
          <a:r>
            <a:rPr lang="nl-NL" sz="1200" b="1" u="none" baseline="0">
              <a:solidFill>
                <a:schemeClr val="bg1"/>
              </a:solidFill>
              <a:latin typeface="+mn-lt"/>
              <a:ea typeface="+mn-ea"/>
              <a:cs typeface="+mn-cs"/>
            </a:rPr>
            <a:t>- Uw invulling op Tab 1. loc AMC en Tab 2. loc VUmc tab 3. spoedzending en tab 4. ritprijs worden in dit overzicht samengevoegd.</a:t>
          </a:r>
        </a:p>
        <a:p>
          <a:r>
            <a:rPr lang="nl-NL" sz="1200" b="1" u="none" baseline="0">
              <a:solidFill>
                <a:schemeClr val="bg1"/>
              </a:solidFill>
              <a:latin typeface="+mn-lt"/>
              <a:ea typeface="+mn-ea"/>
              <a:cs typeface="+mn-cs"/>
            </a:rPr>
            <a:t>- Inkoop vergelijkt de inschrijvingen (tab 1 en tab 2) van waaruit de definitieve vergelijkinsprijs wordt vastgesteld. In deze vergelijkingsprijs wordt alleen de medicatie opgenomen welke door iedere leverancier beschikbaar is gesteld. </a:t>
          </a:r>
        </a:p>
        <a:p>
          <a:r>
            <a:rPr lang="nl-NL" sz="1200" b="1" u="none" baseline="0">
              <a:solidFill>
                <a:schemeClr val="bg1"/>
              </a:solidFill>
              <a:latin typeface="+mn-lt"/>
              <a:ea typeface="+mn-ea"/>
              <a:cs typeface="+mn-cs"/>
            </a:rPr>
            <a:t>- De berekening van de punten voor het onderdeel prijs is omschreven in de aanbestedingsleidraad 4.2 beoordelingsprocedure.</a:t>
          </a:r>
        </a:p>
        <a:p>
          <a:r>
            <a:rPr lang="nl-NL" sz="1200" b="1" u="none" baseline="0">
              <a:solidFill>
                <a:schemeClr val="bg1"/>
              </a:solidFill>
              <a:latin typeface="+mn-lt"/>
              <a:ea typeface="+mn-ea"/>
              <a:cs typeface="+mn-cs"/>
            </a:rPr>
            <a:t>- LET OP, Cel D10, D14 en D18 </a:t>
          </a:r>
          <a:r>
            <a:rPr lang="nl-NL" sz="1200" b="1" u="sng" baseline="0">
              <a:solidFill>
                <a:schemeClr val="bg1"/>
              </a:solidFill>
              <a:latin typeface="+mn-lt"/>
              <a:ea typeface="+mn-ea"/>
              <a:cs typeface="+mn-cs"/>
            </a:rPr>
            <a:t>MOETEN</a:t>
          </a:r>
          <a:r>
            <a:rPr lang="nl-NL" sz="1200" b="1" u="none" baseline="0">
              <a:solidFill>
                <a:schemeClr val="bg1"/>
              </a:solidFill>
              <a:latin typeface="+mn-lt"/>
              <a:ea typeface="+mn-ea"/>
              <a:cs typeface="+mn-cs"/>
            </a:rPr>
            <a:t> ingevuld worden om een vergelijking te kunnen maken. Het niet invullen van een van de cellen kan zorgen voor uitsluiting.</a:t>
          </a:r>
        </a:p>
        <a:p>
          <a:endParaRPr lang="nl-NL" sz="1200" b="1" u="none" baseline="0">
            <a:solidFill>
              <a:schemeClr val="bg1"/>
            </a:solidFill>
          </a:endParaRPr>
        </a:p>
        <a:p>
          <a:endParaRPr lang="nl-NL" sz="1100" b="1" baseline="0">
            <a:solidFill>
              <a:schemeClr val="bg1"/>
            </a:solidFill>
          </a:endParaRPr>
        </a:p>
        <a:p>
          <a:endParaRPr lang="nl-NL" sz="1100" b="1" baseline="0">
            <a:solidFill>
              <a:schemeClr val="bg1"/>
            </a:solidFill>
          </a:endParaRPr>
        </a:p>
        <a:p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divg\Apotheek\financien%20apotheek\Inkoopteam%20Geneesmiddelen\AMSTERDAM%20%20UMC\Groothandelsaanbesteding\groothandelsaanbesteding%2003-03-2025\Groothandelsassortiment%202024\Groothandelsassortiment%20VUmc%202024.xlsx" TargetMode="External"/><Relationship Id="rId1" Type="http://schemas.openxmlformats.org/officeDocument/2006/relationships/externalLinkPath" Target="file:///G:\divg\Apotheek\financien%20apotheek\Inkoopteam%20Geneesmiddelen\AMSTERDAM%20%20UMC\Groothandelsaanbesteding\groothandelsaanbesteding%2003-03-2025\Groothandelsassortiment%202024\Groothandelsassortiment%20VUmc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VUmc"/>
      <sheetName val="locaties VUmc 2024"/>
      <sheetName val="AMC"/>
      <sheetName val="Blad5"/>
      <sheetName val="Blad VUmc"/>
      <sheetName val="Dt"/>
      <sheetName val="Blad2"/>
      <sheetName val="DT VUmc"/>
      <sheetName val="Data VUm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A5">
            <v>12103918</v>
          </cell>
          <cell r="B5">
            <v>15</v>
          </cell>
          <cell r="C5">
            <v>271</v>
          </cell>
        </row>
        <row r="6">
          <cell r="A6">
            <v>12105880</v>
          </cell>
          <cell r="B6">
            <v>17</v>
          </cell>
          <cell r="C6">
            <v>403</v>
          </cell>
        </row>
        <row r="7">
          <cell r="A7">
            <v>12105902</v>
          </cell>
          <cell r="B7">
            <v>7</v>
          </cell>
          <cell r="C7">
            <v>15</v>
          </cell>
        </row>
        <row r="8">
          <cell r="A8">
            <v>12107948</v>
          </cell>
          <cell r="B8">
            <v>3</v>
          </cell>
          <cell r="C8">
            <v>3</v>
          </cell>
        </row>
        <row r="9">
          <cell r="A9">
            <v>12107948</v>
          </cell>
          <cell r="B9">
            <v>22</v>
          </cell>
          <cell r="C9">
            <v>23</v>
          </cell>
        </row>
        <row r="10">
          <cell r="A10">
            <v>12109320</v>
          </cell>
          <cell r="B10">
            <v>10</v>
          </cell>
          <cell r="C10">
            <v>548</v>
          </cell>
        </row>
        <row r="11">
          <cell r="A11">
            <v>12109517</v>
          </cell>
          <cell r="B11">
            <v>17</v>
          </cell>
          <cell r="C11">
            <v>1173</v>
          </cell>
        </row>
        <row r="12">
          <cell r="A12">
            <v>12114669</v>
          </cell>
          <cell r="B12">
            <v>21</v>
          </cell>
          <cell r="C12">
            <v>46</v>
          </cell>
        </row>
        <row r="13">
          <cell r="A13">
            <v>12116246</v>
          </cell>
          <cell r="B13">
            <v>4</v>
          </cell>
          <cell r="C13">
            <v>4</v>
          </cell>
        </row>
        <row r="14">
          <cell r="A14">
            <v>12118249</v>
          </cell>
          <cell r="B14">
            <v>18</v>
          </cell>
          <cell r="C14">
            <v>188</v>
          </cell>
        </row>
        <row r="15">
          <cell r="A15">
            <v>12121592</v>
          </cell>
          <cell r="B15">
            <v>11</v>
          </cell>
          <cell r="C15">
            <v>12</v>
          </cell>
        </row>
        <row r="16">
          <cell r="A16">
            <v>12121614</v>
          </cell>
          <cell r="B16">
            <v>5</v>
          </cell>
          <cell r="C16">
            <v>33</v>
          </cell>
        </row>
        <row r="17">
          <cell r="A17">
            <v>12123498</v>
          </cell>
          <cell r="B17">
            <v>9</v>
          </cell>
          <cell r="C17">
            <v>82</v>
          </cell>
        </row>
        <row r="18">
          <cell r="A18">
            <v>12124427</v>
          </cell>
          <cell r="B18">
            <v>21</v>
          </cell>
          <cell r="C18">
            <v>45</v>
          </cell>
        </row>
        <row r="19">
          <cell r="A19">
            <v>12128163</v>
          </cell>
          <cell r="B19">
            <v>3</v>
          </cell>
          <cell r="C19">
            <v>30</v>
          </cell>
        </row>
        <row r="20">
          <cell r="A20">
            <v>12130648</v>
          </cell>
          <cell r="B20">
            <v>2</v>
          </cell>
          <cell r="C20">
            <v>2</v>
          </cell>
        </row>
        <row r="21">
          <cell r="A21">
            <v>12130699</v>
          </cell>
          <cell r="B21">
            <v>1</v>
          </cell>
          <cell r="C21">
            <v>1</v>
          </cell>
        </row>
        <row r="22">
          <cell r="A22">
            <v>12138002</v>
          </cell>
          <cell r="B22">
            <v>13</v>
          </cell>
          <cell r="C22">
            <v>346</v>
          </cell>
        </row>
        <row r="23">
          <cell r="A23">
            <v>12138738</v>
          </cell>
          <cell r="B23">
            <v>14</v>
          </cell>
          <cell r="C23">
            <v>44</v>
          </cell>
        </row>
        <row r="24">
          <cell r="A24">
            <v>12147974</v>
          </cell>
          <cell r="B24">
            <v>5</v>
          </cell>
          <cell r="C24">
            <v>211</v>
          </cell>
        </row>
        <row r="25">
          <cell r="A25">
            <v>12151955</v>
          </cell>
          <cell r="B25">
            <v>2</v>
          </cell>
          <cell r="C25">
            <v>4</v>
          </cell>
        </row>
        <row r="26">
          <cell r="A26">
            <v>12153257</v>
          </cell>
          <cell r="B26">
            <v>9</v>
          </cell>
          <cell r="C26">
            <v>19</v>
          </cell>
        </row>
        <row r="27">
          <cell r="A27">
            <v>12156507</v>
          </cell>
          <cell r="B27">
            <v>8</v>
          </cell>
          <cell r="C27">
            <v>16</v>
          </cell>
        </row>
        <row r="28">
          <cell r="A28">
            <v>12213209</v>
          </cell>
          <cell r="B28">
            <v>9</v>
          </cell>
          <cell r="C28">
            <v>16</v>
          </cell>
        </row>
        <row r="29">
          <cell r="A29">
            <v>12213225</v>
          </cell>
          <cell r="B29">
            <v>2</v>
          </cell>
          <cell r="C29">
            <v>3</v>
          </cell>
        </row>
        <row r="30">
          <cell r="A30">
            <v>12213292</v>
          </cell>
          <cell r="B30">
            <v>5</v>
          </cell>
          <cell r="C30">
            <v>9</v>
          </cell>
        </row>
        <row r="31">
          <cell r="A31">
            <v>12213357</v>
          </cell>
          <cell r="B31">
            <v>1</v>
          </cell>
          <cell r="C31">
            <v>1</v>
          </cell>
        </row>
        <row r="32">
          <cell r="A32">
            <v>12300764</v>
          </cell>
          <cell r="B32">
            <v>6</v>
          </cell>
          <cell r="C32">
            <v>21</v>
          </cell>
        </row>
        <row r="33">
          <cell r="A33">
            <v>12302902</v>
          </cell>
          <cell r="B33">
            <v>9</v>
          </cell>
          <cell r="C33">
            <v>451</v>
          </cell>
        </row>
        <row r="34">
          <cell r="A34">
            <v>12303240</v>
          </cell>
          <cell r="B34">
            <v>9</v>
          </cell>
          <cell r="C34">
            <v>65</v>
          </cell>
        </row>
        <row r="35">
          <cell r="A35">
            <v>12303283</v>
          </cell>
          <cell r="B35">
            <v>24</v>
          </cell>
          <cell r="C35">
            <v>455</v>
          </cell>
        </row>
        <row r="36">
          <cell r="A36">
            <v>12303291</v>
          </cell>
          <cell r="B36">
            <v>15</v>
          </cell>
          <cell r="C36">
            <v>91</v>
          </cell>
        </row>
        <row r="37">
          <cell r="A37">
            <v>12303305</v>
          </cell>
          <cell r="B37">
            <v>15</v>
          </cell>
          <cell r="C37">
            <v>38</v>
          </cell>
        </row>
        <row r="38">
          <cell r="A38">
            <v>12303321</v>
          </cell>
          <cell r="B38">
            <v>15</v>
          </cell>
          <cell r="C38">
            <v>32</v>
          </cell>
        </row>
        <row r="39">
          <cell r="A39">
            <v>12303380</v>
          </cell>
          <cell r="B39">
            <v>5</v>
          </cell>
          <cell r="C39">
            <v>10</v>
          </cell>
        </row>
        <row r="40">
          <cell r="A40">
            <v>12303402</v>
          </cell>
          <cell r="B40">
            <v>11</v>
          </cell>
          <cell r="C40">
            <v>22</v>
          </cell>
        </row>
        <row r="41">
          <cell r="A41">
            <v>12309036</v>
          </cell>
          <cell r="B41">
            <v>1</v>
          </cell>
          <cell r="C41">
            <v>20</v>
          </cell>
        </row>
        <row r="42">
          <cell r="A42">
            <v>12309036</v>
          </cell>
          <cell r="B42">
            <v>23</v>
          </cell>
          <cell r="C42">
            <v>409</v>
          </cell>
        </row>
        <row r="43">
          <cell r="A43">
            <v>12309222</v>
          </cell>
          <cell r="B43">
            <v>16</v>
          </cell>
          <cell r="C43">
            <v>32</v>
          </cell>
        </row>
        <row r="44">
          <cell r="A44">
            <v>12309605</v>
          </cell>
          <cell r="B44">
            <v>4</v>
          </cell>
          <cell r="C44">
            <v>41</v>
          </cell>
        </row>
        <row r="45">
          <cell r="A45">
            <v>12322784</v>
          </cell>
          <cell r="B45">
            <v>9</v>
          </cell>
          <cell r="C45">
            <v>18</v>
          </cell>
        </row>
        <row r="46">
          <cell r="A46">
            <v>12329932</v>
          </cell>
          <cell r="B46">
            <v>6</v>
          </cell>
          <cell r="C46">
            <v>54</v>
          </cell>
        </row>
        <row r="47">
          <cell r="A47">
            <v>12331600</v>
          </cell>
          <cell r="B47">
            <v>7</v>
          </cell>
          <cell r="C47">
            <v>8</v>
          </cell>
        </row>
        <row r="48">
          <cell r="A48">
            <v>12332704</v>
          </cell>
          <cell r="B48">
            <v>7</v>
          </cell>
          <cell r="C48">
            <v>14</v>
          </cell>
        </row>
        <row r="49">
          <cell r="A49">
            <v>12332984</v>
          </cell>
          <cell r="B49">
            <v>1</v>
          </cell>
          <cell r="C49">
            <v>1</v>
          </cell>
        </row>
        <row r="50">
          <cell r="A50">
            <v>12355828</v>
          </cell>
          <cell r="B50">
            <v>7</v>
          </cell>
          <cell r="C50">
            <v>18</v>
          </cell>
        </row>
        <row r="51">
          <cell r="A51">
            <v>12362050</v>
          </cell>
          <cell r="B51">
            <v>14</v>
          </cell>
          <cell r="C51">
            <v>115</v>
          </cell>
        </row>
        <row r="52">
          <cell r="A52">
            <v>12365645</v>
          </cell>
          <cell r="B52">
            <v>5</v>
          </cell>
          <cell r="C52">
            <v>5</v>
          </cell>
        </row>
        <row r="53">
          <cell r="A53">
            <v>12369039</v>
          </cell>
          <cell r="B53">
            <v>2</v>
          </cell>
          <cell r="C53">
            <v>2</v>
          </cell>
        </row>
        <row r="54">
          <cell r="A54">
            <v>12370452</v>
          </cell>
          <cell r="B54">
            <v>4</v>
          </cell>
          <cell r="C54">
            <v>36</v>
          </cell>
        </row>
        <row r="55">
          <cell r="A55">
            <v>12370452</v>
          </cell>
          <cell r="B55">
            <v>2</v>
          </cell>
          <cell r="C55">
            <v>19</v>
          </cell>
        </row>
        <row r="56">
          <cell r="A56">
            <v>12372153</v>
          </cell>
          <cell r="B56">
            <v>9</v>
          </cell>
          <cell r="C56">
            <v>9</v>
          </cell>
        </row>
        <row r="57">
          <cell r="A57">
            <v>12382094</v>
          </cell>
          <cell r="B57">
            <v>7</v>
          </cell>
          <cell r="C57">
            <v>17</v>
          </cell>
        </row>
        <row r="58">
          <cell r="A58">
            <v>12400025</v>
          </cell>
          <cell r="B58">
            <v>38</v>
          </cell>
          <cell r="C58">
            <v>2089</v>
          </cell>
        </row>
        <row r="59">
          <cell r="A59">
            <v>12480576</v>
          </cell>
          <cell r="B59">
            <v>24</v>
          </cell>
          <cell r="C59">
            <v>148</v>
          </cell>
        </row>
        <row r="60">
          <cell r="A60">
            <v>12502855</v>
          </cell>
          <cell r="B60">
            <v>1</v>
          </cell>
          <cell r="C60">
            <v>1</v>
          </cell>
        </row>
        <row r="61">
          <cell r="A61">
            <v>12506133</v>
          </cell>
          <cell r="B61">
            <v>19</v>
          </cell>
          <cell r="C61">
            <v>613</v>
          </cell>
        </row>
        <row r="62">
          <cell r="A62">
            <v>12506141</v>
          </cell>
          <cell r="B62">
            <v>6</v>
          </cell>
          <cell r="C62">
            <v>32</v>
          </cell>
        </row>
        <row r="63">
          <cell r="A63">
            <v>12510440</v>
          </cell>
          <cell r="B63">
            <v>1</v>
          </cell>
          <cell r="C63">
            <v>4</v>
          </cell>
        </row>
        <row r="64">
          <cell r="A64">
            <v>12514675</v>
          </cell>
          <cell r="B64">
            <v>4</v>
          </cell>
          <cell r="C64">
            <v>22</v>
          </cell>
        </row>
        <row r="65">
          <cell r="A65">
            <v>12514683</v>
          </cell>
          <cell r="B65">
            <v>8</v>
          </cell>
          <cell r="C65">
            <v>74</v>
          </cell>
        </row>
        <row r="66">
          <cell r="A66">
            <v>12521655</v>
          </cell>
          <cell r="B66">
            <v>3</v>
          </cell>
          <cell r="C66">
            <v>7</v>
          </cell>
        </row>
        <row r="67">
          <cell r="A67">
            <v>12521663</v>
          </cell>
          <cell r="B67">
            <v>7</v>
          </cell>
          <cell r="C67">
            <v>7</v>
          </cell>
        </row>
        <row r="68">
          <cell r="A68">
            <v>12521671</v>
          </cell>
          <cell r="B68">
            <v>11</v>
          </cell>
          <cell r="C68">
            <v>208</v>
          </cell>
        </row>
        <row r="69">
          <cell r="A69">
            <v>12537985</v>
          </cell>
          <cell r="B69">
            <v>31</v>
          </cell>
          <cell r="C69">
            <v>468</v>
          </cell>
        </row>
        <row r="70">
          <cell r="A70">
            <v>12557676</v>
          </cell>
          <cell r="B70">
            <v>1</v>
          </cell>
          <cell r="C70">
            <v>6</v>
          </cell>
        </row>
        <row r="71">
          <cell r="A71">
            <v>12558265</v>
          </cell>
          <cell r="B71">
            <v>2</v>
          </cell>
          <cell r="C71">
            <v>23</v>
          </cell>
        </row>
        <row r="72">
          <cell r="A72">
            <v>12620319</v>
          </cell>
          <cell r="B72">
            <v>1</v>
          </cell>
          <cell r="C72">
            <v>2</v>
          </cell>
        </row>
        <row r="73">
          <cell r="A73">
            <v>12620319</v>
          </cell>
          <cell r="B73">
            <v>1</v>
          </cell>
          <cell r="C73">
            <v>2</v>
          </cell>
        </row>
        <row r="74">
          <cell r="A74">
            <v>12822329</v>
          </cell>
          <cell r="B74">
            <v>1</v>
          </cell>
          <cell r="C74">
            <v>1</v>
          </cell>
        </row>
        <row r="75">
          <cell r="A75">
            <v>12822361</v>
          </cell>
          <cell r="B75">
            <v>7</v>
          </cell>
          <cell r="C75">
            <v>78</v>
          </cell>
        </row>
        <row r="76">
          <cell r="A76">
            <v>12824119</v>
          </cell>
          <cell r="B76">
            <v>3</v>
          </cell>
          <cell r="C76">
            <v>18</v>
          </cell>
        </row>
        <row r="77">
          <cell r="A77">
            <v>12834831</v>
          </cell>
          <cell r="B77">
            <v>5</v>
          </cell>
          <cell r="C77">
            <v>5</v>
          </cell>
        </row>
        <row r="78">
          <cell r="A78">
            <v>13085662</v>
          </cell>
          <cell r="B78">
            <v>5</v>
          </cell>
          <cell r="C78">
            <v>38</v>
          </cell>
        </row>
        <row r="79">
          <cell r="A79">
            <v>13091913</v>
          </cell>
          <cell r="B79">
            <v>1</v>
          </cell>
          <cell r="C79">
            <v>1</v>
          </cell>
        </row>
        <row r="80">
          <cell r="A80">
            <v>13093118</v>
          </cell>
          <cell r="B80">
            <v>8</v>
          </cell>
          <cell r="C80">
            <v>8</v>
          </cell>
        </row>
        <row r="81">
          <cell r="A81">
            <v>13093967</v>
          </cell>
          <cell r="B81">
            <v>3</v>
          </cell>
          <cell r="C81">
            <v>3</v>
          </cell>
        </row>
        <row r="82">
          <cell r="A82">
            <v>13094769</v>
          </cell>
          <cell r="B82">
            <v>6</v>
          </cell>
          <cell r="C82">
            <v>15</v>
          </cell>
        </row>
        <row r="83">
          <cell r="A83">
            <v>13094890</v>
          </cell>
          <cell r="B83">
            <v>3</v>
          </cell>
          <cell r="C83">
            <v>3</v>
          </cell>
        </row>
        <row r="84">
          <cell r="A84">
            <v>13094904</v>
          </cell>
          <cell r="B84">
            <v>1</v>
          </cell>
          <cell r="C84">
            <v>2</v>
          </cell>
        </row>
        <row r="85">
          <cell r="A85">
            <v>13095234</v>
          </cell>
          <cell r="B85">
            <v>4</v>
          </cell>
          <cell r="C85">
            <v>4</v>
          </cell>
        </row>
        <row r="86">
          <cell r="A86">
            <v>13096044</v>
          </cell>
          <cell r="B86">
            <v>3</v>
          </cell>
          <cell r="C86">
            <v>6</v>
          </cell>
        </row>
        <row r="87">
          <cell r="A87">
            <v>13096133</v>
          </cell>
          <cell r="B87">
            <v>5</v>
          </cell>
          <cell r="C87">
            <v>5</v>
          </cell>
        </row>
        <row r="88">
          <cell r="A88">
            <v>13096540</v>
          </cell>
          <cell r="B88">
            <v>3</v>
          </cell>
          <cell r="C88">
            <v>6</v>
          </cell>
        </row>
        <row r="89">
          <cell r="A89">
            <v>13096559</v>
          </cell>
          <cell r="B89">
            <v>5</v>
          </cell>
          <cell r="C89">
            <v>5</v>
          </cell>
        </row>
        <row r="90">
          <cell r="A90">
            <v>13096583</v>
          </cell>
          <cell r="B90">
            <v>7</v>
          </cell>
          <cell r="C90">
            <v>7</v>
          </cell>
        </row>
        <row r="91">
          <cell r="A91">
            <v>13096591</v>
          </cell>
          <cell r="B91">
            <v>4</v>
          </cell>
          <cell r="C91">
            <v>8</v>
          </cell>
        </row>
        <row r="92">
          <cell r="A92">
            <v>13096605</v>
          </cell>
          <cell r="B92">
            <v>1</v>
          </cell>
          <cell r="C92">
            <v>2</v>
          </cell>
        </row>
        <row r="93">
          <cell r="A93">
            <v>13096672</v>
          </cell>
          <cell r="B93">
            <v>2</v>
          </cell>
          <cell r="C93">
            <v>4</v>
          </cell>
        </row>
        <row r="94">
          <cell r="A94">
            <v>13097032</v>
          </cell>
          <cell r="B94">
            <v>3</v>
          </cell>
          <cell r="C94">
            <v>3</v>
          </cell>
        </row>
        <row r="95">
          <cell r="A95">
            <v>13097091</v>
          </cell>
          <cell r="B95">
            <v>1</v>
          </cell>
          <cell r="C95">
            <v>2</v>
          </cell>
        </row>
        <row r="96">
          <cell r="A96">
            <v>13097180</v>
          </cell>
          <cell r="B96">
            <v>13</v>
          </cell>
          <cell r="C96">
            <v>65</v>
          </cell>
        </row>
        <row r="97">
          <cell r="A97">
            <v>13097431</v>
          </cell>
          <cell r="B97">
            <v>15</v>
          </cell>
          <cell r="C97">
            <v>58</v>
          </cell>
        </row>
        <row r="98">
          <cell r="A98">
            <v>13097598</v>
          </cell>
          <cell r="B98">
            <v>1</v>
          </cell>
          <cell r="C98">
            <v>1</v>
          </cell>
        </row>
        <row r="99">
          <cell r="A99">
            <v>13097601</v>
          </cell>
          <cell r="B99">
            <v>2</v>
          </cell>
          <cell r="C99">
            <v>2</v>
          </cell>
        </row>
        <row r="100">
          <cell r="A100">
            <v>13097660</v>
          </cell>
          <cell r="B100">
            <v>1</v>
          </cell>
          <cell r="C100">
            <v>1</v>
          </cell>
        </row>
        <row r="101">
          <cell r="A101">
            <v>13111213</v>
          </cell>
          <cell r="B101">
            <v>15</v>
          </cell>
          <cell r="C101">
            <v>61</v>
          </cell>
        </row>
        <row r="102">
          <cell r="A102">
            <v>13111221</v>
          </cell>
          <cell r="B102">
            <v>5</v>
          </cell>
          <cell r="C102">
            <v>57</v>
          </cell>
        </row>
        <row r="103">
          <cell r="A103">
            <v>13118927</v>
          </cell>
          <cell r="B103">
            <v>1</v>
          </cell>
          <cell r="C103">
            <v>1</v>
          </cell>
        </row>
        <row r="104">
          <cell r="A104">
            <v>13154974</v>
          </cell>
          <cell r="B104">
            <v>21</v>
          </cell>
          <cell r="C104">
            <v>23</v>
          </cell>
        </row>
        <row r="105">
          <cell r="A105">
            <v>13186981</v>
          </cell>
          <cell r="B105">
            <v>1</v>
          </cell>
          <cell r="C105">
            <v>3</v>
          </cell>
        </row>
        <row r="106">
          <cell r="A106">
            <v>13187678</v>
          </cell>
          <cell r="B106">
            <v>7</v>
          </cell>
          <cell r="C106">
            <v>21</v>
          </cell>
        </row>
        <row r="107">
          <cell r="A107">
            <v>13189603</v>
          </cell>
          <cell r="B107">
            <v>4</v>
          </cell>
          <cell r="C107">
            <v>8</v>
          </cell>
        </row>
        <row r="108">
          <cell r="A108">
            <v>13190709</v>
          </cell>
          <cell r="B108">
            <v>3</v>
          </cell>
          <cell r="C108">
            <v>5</v>
          </cell>
        </row>
        <row r="109">
          <cell r="A109">
            <v>13191578</v>
          </cell>
          <cell r="B109">
            <v>2</v>
          </cell>
          <cell r="C109">
            <v>2</v>
          </cell>
        </row>
        <row r="110">
          <cell r="A110">
            <v>13191691</v>
          </cell>
          <cell r="B110">
            <v>3</v>
          </cell>
          <cell r="C110">
            <v>13</v>
          </cell>
        </row>
        <row r="111">
          <cell r="A111">
            <v>13191926</v>
          </cell>
          <cell r="B111">
            <v>2</v>
          </cell>
          <cell r="C111">
            <v>13</v>
          </cell>
        </row>
        <row r="112">
          <cell r="A112">
            <v>13192086</v>
          </cell>
          <cell r="B112">
            <v>1</v>
          </cell>
          <cell r="C112">
            <v>1</v>
          </cell>
        </row>
        <row r="113">
          <cell r="A113">
            <v>13203711</v>
          </cell>
          <cell r="B113">
            <v>7</v>
          </cell>
          <cell r="C113">
            <v>10</v>
          </cell>
        </row>
        <row r="114">
          <cell r="A114">
            <v>13210610</v>
          </cell>
          <cell r="B114">
            <v>1</v>
          </cell>
          <cell r="C114">
            <v>2</v>
          </cell>
        </row>
        <row r="115">
          <cell r="A115">
            <v>13250949</v>
          </cell>
          <cell r="B115">
            <v>6</v>
          </cell>
          <cell r="C115">
            <v>23</v>
          </cell>
        </row>
        <row r="116">
          <cell r="A116">
            <v>13271059</v>
          </cell>
          <cell r="B116">
            <v>7</v>
          </cell>
          <cell r="C116">
            <v>19</v>
          </cell>
        </row>
        <row r="117">
          <cell r="A117">
            <v>13277731</v>
          </cell>
          <cell r="B117">
            <v>4</v>
          </cell>
          <cell r="C117">
            <v>43</v>
          </cell>
        </row>
        <row r="118">
          <cell r="A118">
            <v>13283022</v>
          </cell>
          <cell r="B118">
            <v>8</v>
          </cell>
          <cell r="C118">
            <v>8</v>
          </cell>
        </row>
        <row r="119">
          <cell r="A119">
            <v>13295071</v>
          </cell>
          <cell r="B119">
            <v>1</v>
          </cell>
          <cell r="C119">
            <v>2</v>
          </cell>
        </row>
        <row r="120">
          <cell r="A120">
            <v>13297686</v>
          </cell>
          <cell r="B120">
            <v>1</v>
          </cell>
          <cell r="C120">
            <v>5</v>
          </cell>
        </row>
        <row r="121">
          <cell r="A121">
            <v>13300210</v>
          </cell>
          <cell r="B121">
            <v>5</v>
          </cell>
          <cell r="C121">
            <v>10</v>
          </cell>
        </row>
        <row r="122">
          <cell r="A122">
            <v>13353837</v>
          </cell>
          <cell r="B122">
            <v>8</v>
          </cell>
          <cell r="C122">
            <v>17</v>
          </cell>
        </row>
        <row r="123">
          <cell r="A123">
            <v>13359681</v>
          </cell>
          <cell r="B123">
            <v>10</v>
          </cell>
          <cell r="C123">
            <v>10</v>
          </cell>
        </row>
        <row r="124">
          <cell r="A124">
            <v>13386166</v>
          </cell>
          <cell r="B124">
            <v>4</v>
          </cell>
          <cell r="C124">
            <v>10</v>
          </cell>
        </row>
        <row r="125">
          <cell r="A125">
            <v>13386174</v>
          </cell>
          <cell r="B125">
            <v>6</v>
          </cell>
          <cell r="C125">
            <v>13</v>
          </cell>
        </row>
        <row r="126">
          <cell r="A126">
            <v>13386719</v>
          </cell>
          <cell r="B126">
            <v>13</v>
          </cell>
          <cell r="C126">
            <v>66</v>
          </cell>
        </row>
        <row r="127">
          <cell r="A127">
            <v>13402706</v>
          </cell>
          <cell r="B127">
            <v>2</v>
          </cell>
          <cell r="C127">
            <v>2</v>
          </cell>
        </row>
        <row r="128">
          <cell r="A128">
            <v>13404008</v>
          </cell>
          <cell r="B128">
            <v>4</v>
          </cell>
          <cell r="C128">
            <v>15</v>
          </cell>
        </row>
        <row r="129">
          <cell r="A129">
            <v>13405098</v>
          </cell>
          <cell r="B129">
            <v>1</v>
          </cell>
          <cell r="C129">
            <v>1</v>
          </cell>
        </row>
        <row r="130">
          <cell r="A130">
            <v>13411101</v>
          </cell>
          <cell r="B130">
            <v>1</v>
          </cell>
          <cell r="C130">
            <v>7</v>
          </cell>
        </row>
        <row r="131">
          <cell r="A131">
            <v>13411217</v>
          </cell>
          <cell r="B131">
            <v>3</v>
          </cell>
          <cell r="C131">
            <v>29</v>
          </cell>
        </row>
        <row r="132">
          <cell r="A132">
            <v>13411225</v>
          </cell>
          <cell r="B132">
            <v>8</v>
          </cell>
          <cell r="C132">
            <v>60</v>
          </cell>
        </row>
        <row r="133">
          <cell r="A133">
            <v>13412272</v>
          </cell>
          <cell r="B133">
            <v>3</v>
          </cell>
          <cell r="C133">
            <v>6</v>
          </cell>
        </row>
        <row r="134">
          <cell r="A134">
            <v>13412663</v>
          </cell>
          <cell r="B134">
            <v>1</v>
          </cell>
          <cell r="C134">
            <v>2</v>
          </cell>
        </row>
        <row r="135">
          <cell r="A135">
            <v>13426214</v>
          </cell>
          <cell r="B135">
            <v>3</v>
          </cell>
          <cell r="C135">
            <v>3</v>
          </cell>
        </row>
        <row r="136">
          <cell r="A136">
            <v>13426346</v>
          </cell>
          <cell r="B136">
            <v>2</v>
          </cell>
          <cell r="C136">
            <v>2</v>
          </cell>
        </row>
        <row r="137">
          <cell r="A137">
            <v>13429434</v>
          </cell>
          <cell r="B137">
            <v>1</v>
          </cell>
          <cell r="C137">
            <v>2</v>
          </cell>
        </row>
        <row r="138">
          <cell r="A138">
            <v>13484494</v>
          </cell>
          <cell r="B138">
            <v>1</v>
          </cell>
          <cell r="C138">
            <v>1</v>
          </cell>
        </row>
        <row r="139">
          <cell r="A139">
            <v>13486276</v>
          </cell>
          <cell r="B139">
            <v>7</v>
          </cell>
          <cell r="C139">
            <v>13</v>
          </cell>
        </row>
        <row r="140">
          <cell r="A140">
            <v>13488066</v>
          </cell>
          <cell r="B140">
            <v>8</v>
          </cell>
          <cell r="C140">
            <v>21</v>
          </cell>
        </row>
        <row r="141">
          <cell r="A141">
            <v>13491539</v>
          </cell>
          <cell r="B141">
            <v>1</v>
          </cell>
          <cell r="C141">
            <v>3</v>
          </cell>
        </row>
        <row r="142">
          <cell r="A142">
            <v>13491547</v>
          </cell>
          <cell r="B142">
            <v>3</v>
          </cell>
          <cell r="C142">
            <v>3</v>
          </cell>
        </row>
        <row r="143">
          <cell r="A143">
            <v>13529765</v>
          </cell>
          <cell r="B143">
            <v>5</v>
          </cell>
          <cell r="C143">
            <v>60</v>
          </cell>
        </row>
        <row r="144">
          <cell r="A144">
            <v>13546627</v>
          </cell>
          <cell r="B144">
            <v>1</v>
          </cell>
          <cell r="C144">
            <v>2</v>
          </cell>
        </row>
        <row r="145">
          <cell r="A145">
            <v>13549138</v>
          </cell>
          <cell r="B145">
            <v>15</v>
          </cell>
          <cell r="C145">
            <v>53</v>
          </cell>
        </row>
        <row r="146">
          <cell r="A146">
            <v>13549650</v>
          </cell>
          <cell r="B146">
            <v>1</v>
          </cell>
          <cell r="C146">
            <v>4</v>
          </cell>
        </row>
        <row r="147">
          <cell r="A147">
            <v>13560115</v>
          </cell>
          <cell r="B147">
            <v>17</v>
          </cell>
          <cell r="C147">
            <v>153</v>
          </cell>
        </row>
        <row r="148">
          <cell r="A148">
            <v>13575686</v>
          </cell>
          <cell r="B148">
            <v>4</v>
          </cell>
          <cell r="C148">
            <v>20</v>
          </cell>
        </row>
        <row r="149">
          <cell r="A149">
            <v>13577719</v>
          </cell>
          <cell r="B149">
            <v>14</v>
          </cell>
          <cell r="C149">
            <v>90</v>
          </cell>
        </row>
        <row r="150">
          <cell r="A150">
            <v>13597442</v>
          </cell>
          <cell r="B150">
            <v>8</v>
          </cell>
          <cell r="C150">
            <v>26</v>
          </cell>
        </row>
        <row r="151">
          <cell r="A151">
            <v>13597477</v>
          </cell>
          <cell r="B151">
            <v>1</v>
          </cell>
          <cell r="C151">
            <v>6</v>
          </cell>
        </row>
        <row r="152">
          <cell r="A152">
            <v>13603957</v>
          </cell>
          <cell r="B152">
            <v>1</v>
          </cell>
          <cell r="C152">
            <v>1</v>
          </cell>
        </row>
        <row r="153">
          <cell r="A153">
            <v>13604988</v>
          </cell>
          <cell r="B153">
            <v>63</v>
          </cell>
          <cell r="C153">
            <v>1843</v>
          </cell>
        </row>
        <row r="154">
          <cell r="A154">
            <v>13605003</v>
          </cell>
          <cell r="B154">
            <v>2</v>
          </cell>
          <cell r="C154">
            <v>10</v>
          </cell>
        </row>
        <row r="155">
          <cell r="A155">
            <v>13608185</v>
          </cell>
          <cell r="B155">
            <v>4</v>
          </cell>
          <cell r="C155">
            <v>20</v>
          </cell>
        </row>
        <row r="156">
          <cell r="A156">
            <v>13608762</v>
          </cell>
          <cell r="B156">
            <v>1</v>
          </cell>
          <cell r="C156">
            <v>5</v>
          </cell>
        </row>
        <row r="157">
          <cell r="A157">
            <v>13613278</v>
          </cell>
          <cell r="B157">
            <v>1</v>
          </cell>
          <cell r="C157">
            <v>1</v>
          </cell>
        </row>
        <row r="158">
          <cell r="A158">
            <v>13613774</v>
          </cell>
          <cell r="B158">
            <v>1</v>
          </cell>
          <cell r="C158">
            <v>1</v>
          </cell>
        </row>
        <row r="159">
          <cell r="A159">
            <v>13625306</v>
          </cell>
          <cell r="B159">
            <v>14</v>
          </cell>
          <cell r="C159">
            <v>17</v>
          </cell>
        </row>
        <row r="160">
          <cell r="A160">
            <v>13625365</v>
          </cell>
          <cell r="B160">
            <v>4</v>
          </cell>
          <cell r="C160">
            <v>4</v>
          </cell>
        </row>
        <row r="161">
          <cell r="A161">
            <v>13627759</v>
          </cell>
          <cell r="B161">
            <v>2</v>
          </cell>
          <cell r="C161">
            <v>16</v>
          </cell>
        </row>
        <row r="162">
          <cell r="A162">
            <v>13627767</v>
          </cell>
          <cell r="B162">
            <v>44</v>
          </cell>
          <cell r="C162">
            <v>836</v>
          </cell>
        </row>
        <row r="163">
          <cell r="A163">
            <v>13632019</v>
          </cell>
          <cell r="B163">
            <v>6</v>
          </cell>
          <cell r="C163">
            <v>14</v>
          </cell>
        </row>
        <row r="164">
          <cell r="A164">
            <v>13632191</v>
          </cell>
          <cell r="B164">
            <v>9</v>
          </cell>
          <cell r="C164">
            <v>9</v>
          </cell>
        </row>
        <row r="165">
          <cell r="A165">
            <v>13645382</v>
          </cell>
          <cell r="B165">
            <v>1</v>
          </cell>
          <cell r="C165">
            <v>8</v>
          </cell>
        </row>
        <row r="166">
          <cell r="A166">
            <v>13645420</v>
          </cell>
          <cell r="B166">
            <v>1</v>
          </cell>
          <cell r="C166">
            <v>1</v>
          </cell>
        </row>
        <row r="167">
          <cell r="A167">
            <v>13648810</v>
          </cell>
          <cell r="B167">
            <v>12</v>
          </cell>
          <cell r="C167">
            <v>32</v>
          </cell>
        </row>
        <row r="168">
          <cell r="A168">
            <v>13650262</v>
          </cell>
          <cell r="B168">
            <v>9</v>
          </cell>
          <cell r="C168">
            <v>62</v>
          </cell>
        </row>
        <row r="169">
          <cell r="A169">
            <v>13652281</v>
          </cell>
          <cell r="B169">
            <v>9</v>
          </cell>
          <cell r="C169">
            <v>18</v>
          </cell>
        </row>
        <row r="170">
          <cell r="A170">
            <v>13657437</v>
          </cell>
          <cell r="B170">
            <v>7</v>
          </cell>
          <cell r="C170">
            <v>115</v>
          </cell>
        </row>
        <row r="171">
          <cell r="A171">
            <v>13660144</v>
          </cell>
          <cell r="B171">
            <v>4</v>
          </cell>
          <cell r="C171">
            <v>4</v>
          </cell>
        </row>
        <row r="172">
          <cell r="A172">
            <v>13662953</v>
          </cell>
          <cell r="B172">
            <v>9</v>
          </cell>
          <cell r="C172">
            <v>12</v>
          </cell>
        </row>
        <row r="173">
          <cell r="A173">
            <v>13667033</v>
          </cell>
          <cell r="B173">
            <v>3</v>
          </cell>
          <cell r="C173">
            <v>4</v>
          </cell>
        </row>
        <row r="174">
          <cell r="A174">
            <v>13667181</v>
          </cell>
          <cell r="B174">
            <v>8</v>
          </cell>
          <cell r="C174">
            <v>208</v>
          </cell>
        </row>
        <row r="175">
          <cell r="A175">
            <v>13670948</v>
          </cell>
          <cell r="B175">
            <v>1</v>
          </cell>
          <cell r="C175">
            <v>2</v>
          </cell>
        </row>
        <row r="176">
          <cell r="A176">
            <v>13674811</v>
          </cell>
          <cell r="B176">
            <v>6</v>
          </cell>
          <cell r="C176">
            <v>7</v>
          </cell>
        </row>
        <row r="177">
          <cell r="A177">
            <v>13674811</v>
          </cell>
          <cell r="B177">
            <v>2</v>
          </cell>
          <cell r="C177">
            <v>2</v>
          </cell>
        </row>
        <row r="178">
          <cell r="A178">
            <v>13675109</v>
          </cell>
          <cell r="B178">
            <v>29</v>
          </cell>
          <cell r="C178">
            <v>234</v>
          </cell>
        </row>
        <row r="179">
          <cell r="A179">
            <v>13720155</v>
          </cell>
          <cell r="B179">
            <v>8</v>
          </cell>
          <cell r="C179">
            <v>16</v>
          </cell>
        </row>
        <row r="180">
          <cell r="A180">
            <v>13722107</v>
          </cell>
          <cell r="B180">
            <v>19</v>
          </cell>
          <cell r="C180">
            <v>420</v>
          </cell>
        </row>
        <row r="181">
          <cell r="A181">
            <v>13722190</v>
          </cell>
          <cell r="B181">
            <v>14</v>
          </cell>
          <cell r="C181">
            <v>35</v>
          </cell>
        </row>
        <row r="182">
          <cell r="A182">
            <v>13722409</v>
          </cell>
          <cell r="B182">
            <v>13</v>
          </cell>
          <cell r="C182">
            <v>57</v>
          </cell>
        </row>
        <row r="183">
          <cell r="A183">
            <v>13729462</v>
          </cell>
          <cell r="B183">
            <v>2</v>
          </cell>
          <cell r="C183">
            <v>2</v>
          </cell>
        </row>
        <row r="184">
          <cell r="A184">
            <v>13730827</v>
          </cell>
          <cell r="B184">
            <v>2</v>
          </cell>
          <cell r="C184">
            <v>2</v>
          </cell>
        </row>
        <row r="185">
          <cell r="A185">
            <v>13730835</v>
          </cell>
          <cell r="B185">
            <v>1</v>
          </cell>
          <cell r="C185">
            <v>1</v>
          </cell>
        </row>
        <row r="186">
          <cell r="A186">
            <v>13733370</v>
          </cell>
          <cell r="B186">
            <v>37</v>
          </cell>
          <cell r="C186">
            <v>571</v>
          </cell>
        </row>
        <row r="187">
          <cell r="A187">
            <v>13735233</v>
          </cell>
          <cell r="B187">
            <v>2</v>
          </cell>
          <cell r="C187">
            <v>33</v>
          </cell>
        </row>
        <row r="188">
          <cell r="A188">
            <v>13765795</v>
          </cell>
          <cell r="B188">
            <v>2</v>
          </cell>
          <cell r="C188">
            <v>3</v>
          </cell>
        </row>
        <row r="189">
          <cell r="A189">
            <v>13784129</v>
          </cell>
          <cell r="B189">
            <v>2</v>
          </cell>
          <cell r="C189">
            <v>4</v>
          </cell>
        </row>
        <row r="190">
          <cell r="A190">
            <v>13784501</v>
          </cell>
          <cell r="B190">
            <v>20</v>
          </cell>
          <cell r="C190">
            <v>27</v>
          </cell>
        </row>
        <row r="191">
          <cell r="A191">
            <v>13794353</v>
          </cell>
          <cell r="B191">
            <v>5</v>
          </cell>
          <cell r="C191">
            <v>5</v>
          </cell>
        </row>
        <row r="192">
          <cell r="A192">
            <v>13801244</v>
          </cell>
          <cell r="B192">
            <v>1</v>
          </cell>
          <cell r="C192">
            <v>2</v>
          </cell>
        </row>
        <row r="193">
          <cell r="A193">
            <v>13804464</v>
          </cell>
          <cell r="B193">
            <v>9</v>
          </cell>
          <cell r="C193">
            <v>32</v>
          </cell>
        </row>
        <row r="194">
          <cell r="A194">
            <v>13804510</v>
          </cell>
          <cell r="B194">
            <v>6</v>
          </cell>
          <cell r="C194">
            <v>57</v>
          </cell>
        </row>
        <row r="195">
          <cell r="A195">
            <v>13809997</v>
          </cell>
          <cell r="B195">
            <v>11</v>
          </cell>
          <cell r="C195">
            <v>24</v>
          </cell>
        </row>
        <row r="196">
          <cell r="A196">
            <v>13813455</v>
          </cell>
          <cell r="B196">
            <v>1</v>
          </cell>
          <cell r="C196">
            <v>3</v>
          </cell>
        </row>
        <row r="197">
          <cell r="A197">
            <v>13813501</v>
          </cell>
          <cell r="B197">
            <v>7</v>
          </cell>
          <cell r="C197">
            <v>7</v>
          </cell>
        </row>
        <row r="198">
          <cell r="A198">
            <v>13817809</v>
          </cell>
          <cell r="B198">
            <v>6</v>
          </cell>
          <cell r="C198">
            <v>12</v>
          </cell>
        </row>
        <row r="199">
          <cell r="A199">
            <v>13818538</v>
          </cell>
          <cell r="B199">
            <v>1</v>
          </cell>
          <cell r="C199">
            <v>3</v>
          </cell>
        </row>
        <row r="200">
          <cell r="A200">
            <v>13818910</v>
          </cell>
          <cell r="B200">
            <v>11</v>
          </cell>
          <cell r="C200">
            <v>76</v>
          </cell>
        </row>
        <row r="201">
          <cell r="A201">
            <v>13824856</v>
          </cell>
          <cell r="B201">
            <v>7</v>
          </cell>
          <cell r="C201">
            <v>12</v>
          </cell>
        </row>
        <row r="202">
          <cell r="A202">
            <v>13843052</v>
          </cell>
          <cell r="B202">
            <v>1</v>
          </cell>
          <cell r="C202">
            <v>2</v>
          </cell>
        </row>
        <row r="203">
          <cell r="A203">
            <v>13846264</v>
          </cell>
          <cell r="B203">
            <v>1</v>
          </cell>
          <cell r="C203">
            <v>1</v>
          </cell>
        </row>
        <row r="204">
          <cell r="A204">
            <v>13852167</v>
          </cell>
          <cell r="B204">
            <v>7</v>
          </cell>
          <cell r="C204">
            <v>7</v>
          </cell>
        </row>
        <row r="205">
          <cell r="A205">
            <v>13866710</v>
          </cell>
          <cell r="B205">
            <v>1</v>
          </cell>
          <cell r="C205">
            <v>5</v>
          </cell>
        </row>
        <row r="206">
          <cell r="A206">
            <v>13870750</v>
          </cell>
          <cell r="B206">
            <v>8</v>
          </cell>
          <cell r="C206">
            <v>24</v>
          </cell>
        </row>
        <row r="207">
          <cell r="A207">
            <v>13871145</v>
          </cell>
          <cell r="B207">
            <v>12</v>
          </cell>
          <cell r="C207">
            <v>23</v>
          </cell>
        </row>
        <row r="208">
          <cell r="A208">
            <v>13872125</v>
          </cell>
          <cell r="B208">
            <v>44</v>
          </cell>
          <cell r="C208">
            <v>805</v>
          </cell>
        </row>
        <row r="209">
          <cell r="A209">
            <v>13872133</v>
          </cell>
          <cell r="B209">
            <v>56</v>
          </cell>
          <cell r="C209">
            <v>1094</v>
          </cell>
        </row>
        <row r="210">
          <cell r="A210">
            <v>13873075</v>
          </cell>
          <cell r="B210">
            <v>17</v>
          </cell>
          <cell r="C210">
            <v>196</v>
          </cell>
        </row>
        <row r="211">
          <cell r="A211">
            <v>13873695</v>
          </cell>
          <cell r="B211">
            <v>14</v>
          </cell>
          <cell r="C211">
            <v>540</v>
          </cell>
        </row>
        <row r="212">
          <cell r="A212">
            <v>13876171</v>
          </cell>
          <cell r="B212">
            <v>10</v>
          </cell>
          <cell r="C212">
            <v>39</v>
          </cell>
        </row>
        <row r="213">
          <cell r="A213">
            <v>13876198</v>
          </cell>
          <cell r="B213">
            <v>41</v>
          </cell>
          <cell r="C213">
            <v>1306</v>
          </cell>
        </row>
        <row r="214">
          <cell r="A214">
            <v>13876201</v>
          </cell>
          <cell r="B214">
            <v>18</v>
          </cell>
          <cell r="C214">
            <v>331</v>
          </cell>
        </row>
        <row r="215">
          <cell r="A215">
            <v>13877690</v>
          </cell>
          <cell r="B215">
            <v>30</v>
          </cell>
          <cell r="C215">
            <v>351</v>
          </cell>
        </row>
        <row r="216">
          <cell r="A216">
            <v>13878913</v>
          </cell>
          <cell r="B216">
            <v>24</v>
          </cell>
          <cell r="C216">
            <v>222</v>
          </cell>
        </row>
        <row r="217">
          <cell r="A217">
            <v>13878921</v>
          </cell>
          <cell r="B217">
            <v>29</v>
          </cell>
          <cell r="C217">
            <v>77</v>
          </cell>
        </row>
        <row r="218">
          <cell r="A218">
            <v>13878948</v>
          </cell>
          <cell r="B218">
            <v>10</v>
          </cell>
          <cell r="C218">
            <v>10</v>
          </cell>
        </row>
        <row r="219">
          <cell r="A219">
            <v>13878956</v>
          </cell>
          <cell r="B219">
            <v>7</v>
          </cell>
          <cell r="C219">
            <v>14</v>
          </cell>
        </row>
        <row r="220">
          <cell r="A220">
            <v>13878980</v>
          </cell>
          <cell r="B220">
            <v>33</v>
          </cell>
          <cell r="C220">
            <v>2748</v>
          </cell>
        </row>
        <row r="221">
          <cell r="A221">
            <v>13879324</v>
          </cell>
          <cell r="B221">
            <v>24</v>
          </cell>
          <cell r="C221">
            <v>95</v>
          </cell>
        </row>
        <row r="222">
          <cell r="A222">
            <v>13879421</v>
          </cell>
          <cell r="B222">
            <v>10</v>
          </cell>
          <cell r="C222">
            <v>30</v>
          </cell>
        </row>
        <row r="223">
          <cell r="A223">
            <v>13879448</v>
          </cell>
          <cell r="B223">
            <v>16</v>
          </cell>
          <cell r="C223">
            <v>50</v>
          </cell>
        </row>
        <row r="224">
          <cell r="A224">
            <v>13879456</v>
          </cell>
          <cell r="B224">
            <v>4</v>
          </cell>
          <cell r="C224">
            <v>8</v>
          </cell>
        </row>
        <row r="225">
          <cell r="A225">
            <v>13879464</v>
          </cell>
          <cell r="B225">
            <v>8</v>
          </cell>
          <cell r="C225">
            <v>55</v>
          </cell>
        </row>
        <row r="226">
          <cell r="A226">
            <v>13880624</v>
          </cell>
          <cell r="B226">
            <v>10</v>
          </cell>
          <cell r="C226">
            <v>41</v>
          </cell>
        </row>
        <row r="227">
          <cell r="A227">
            <v>13882252</v>
          </cell>
          <cell r="B227">
            <v>4</v>
          </cell>
          <cell r="C227">
            <v>22</v>
          </cell>
        </row>
        <row r="228">
          <cell r="A228">
            <v>13889176</v>
          </cell>
          <cell r="B228">
            <v>3</v>
          </cell>
          <cell r="C228">
            <v>5</v>
          </cell>
        </row>
        <row r="229">
          <cell r="A229">
            <v>13895397</v>
          </cell>
          <cell r="B229">
            <v>4</v>
          </cell>
          <cell r="C229">
            <v>6</v>
          </cell>
        </row>
        <row r="230">
          <cell r="A230">
            <v>13895419</v>
          </cell>
          <cell r="B230">
            <v>1</v>
          </cell>
          <cell r="C230">
            <v>1</v>
          </cell>
        </row>
        <row r="231">
          <cell r="A231">
            <v>13895419</v>
          </cell>
          <cell r="B231">
            <v>1</v>
          </cell>
          <cell r="C231">
            <v>1</v>
          </cell>
        </row>
        <row r="232">
          <cell r="A232">
            <v>13896555</v>
          </cell>
          <cell r="B232">
            <v>12</v>
          </cell>
          <cell r="C232">
            <v>383</v>
          </cell>
        </row>
        <row r="233">
          <cell r="A233">
            <v>13896555</v>
          </cell>
          <cell r="B233">
            <v>3</v>
          </cell>
          <cell r="C233">
            <v>94</v>
          </cell>
        </row>
        <row r="234">
          <cell r="A234">
            <v>13897039</v>
          </cell>
          <cell r="B234">
            <v>31</v>
          </cell>
          <cell r="C234">
            <v>622</v>
          </cell>
        </row>
        <row r="235">
          <cell r="A235">
            <v>13900161</v>
          </cell>
          <cell r="B235">
            <v>16</v>
          </cell>
          <cell r="C235">
            <v>577</v>
          </cell>
        </row>
        <row r="236">
          <cell r="A236">
            <v>13901397</v>
          </cell>
          <cell r="B236">
            <v>9</v>
          </cell>
          <cell r="C236">
            <v>35</v>
          </cell>
        </row>
        <row r="237">
          <cell r="A237">
            <v>13903578</v>
          </cell>
          <cell r="B237">
            <v>1</v>
          </cell>
          <cell r="C237">
            <v>4</v>
          </cell>
        </row>
        <row r="238">
          <cell r="A238">
            <v>13903748</v>
          </cell>
          <cell r="B238">
            <v>6</v>
          </cell>
          <cell r="C238">
            <v>6</v>
          </cell>
        </row>
        <row r="239">
          <cell r="A239">
            <v>13903837</v>
          </cell>
          <cell r="B239">
            <v>18</v>
          </cell>
          <cell r="C239">
            <v>66</v>
          </cell>
        </row>
        <row r="240">
          <cell r="A240">
            <v>13907190</v>
          </cell>
          <cell r="B240">
            <v>6</v>
          </cell>
          <cell r="C240">
            <v>18</v>
          </cell>
        </row>
        <row r="241">
          <cell r="A241">
            <v>13907336</v>
          </cell>
          <cell r="B241">
            <v>13</v>
          </cell>
          <cell r="C241">
            <v>31</v>
          </cell>
        </row>
        <row r="242">
          <cell r="A242">
            <v>13908995</v>
          </cell>
          <cell r="B242">
            <v>7</v>
          </cell>
          <cell r="C242">
            <v>18</v>
          </cell>
        </row>
        <row r="243">
          <cell r="A243">
            <v>13909002</v>
          </cell>
          <cell r="B243">
            <v>2</v>
          </cell>
          <cell r="C243">
            <v>10</v>
          </cell>
        </row>
        <row r="244">
          <cell r="A244">
            <v>13909215</v>
          </cell>
          <cell r="B244">
            <v>6</v>
          </cell>
          <cell r="C244">
            <v>20</v>
          </cell>
        </row>
        <row r="245">
          <cell r="A245">
            <v>13914790</v>
          </cell>
          <cell r="B245">
            <v>2</v>
          </cell>
          <cell r="C245">
            <v>2</v>
          </cell>
        </row>
        <row r="246">
          <cell r="A246">
            <v>13915037</v>
          </cell>
          <cell r="B246">
            <v>6</v>
          </cell>
          <cell r="C246">
            <v>13</v>
          </cell>
        </row>
        <row r="247">
          <cell r="A247">
            <v>13915134</v>
          </cell>
          <cell r="B247">
            <v>4</v>
          </cell>
          <cell r="C247">
            <v>110</v>
          </cell>
        </row>
        <row r="248">
          <cell r="A248">
            <v>13915460</v>
          </cell>
          <cell r="B248">
            <v>24</v>
          </cell>
          <cell r="C248">
            <v>158</v>
          </cell>
        </row>
        <row r="249">
          <cell r="A249">
            <v>13915460</v>
          </cell>
          <cell r="B249">
            <v>5</v>
          </cell>
          <cell r="C249">
            <v>34</v>
          </cell>
        </row>
        <row r="250">
          <cell r="A250">
            <v>13918397</v>
          </cell>
          <cell r="B250">
            <v>10</v>
          </cell>
          <cell r="C250">
            <v>53</v>
          </cell>
        </row>
        <row r="251">
          <cell r="A251">
            <v>13920774</v>
          </cell>
          <cell r="B251">
            <v>11</v>
          </cell>
          <cell r="C251">
            <v>369</v>
          </cell>
        </row>
        <row r="252">
          <cell r="A252">
            <v>13921193</v>
          </cell>
          <cell r="B252">
            <v>11</v>
          </cell>
          <cell r="C252">
            <v>22</v>
          </cell>
        </row>
        <row r="253">
          <cell r="A253">
            <v>13921339</v>
          </cell>
          <cell r="B253">
            <v>12</v>
          </cell>
          <cell r="C253">
            <v>89</v>
          </cell>
        </row>
        <row r="254">
          <cell r="A254">
            <v>13924966</v>
          </cell>
          <cell r="B254">
            <v>24</v>
          </cell>
          <cell r="C254">
            <v>142</v>
          </cell>
        </row>
        <row r="255">
          <cell r="A255">
            <v>13927205</v>
          </cell>
          <cell r="B255">
            <v>16</v>
          </cell>
          <cell r="C255">
            <v>117</v>
          </cell>
        </row>
        <row r="256">
          <cell r="A256">
            <v>13927280</v>
          </cell>
          <cell r="B256">
            <v>6</v>
          </cell>
          <cell r="C256">
            <v>10</v>
          </cell>
        </row>
        <row r="257">
          <cell r="A257">
            <v>13930656</v>
          </cell>
          <cell r="B257">
            <v>6</v>
          </cell>
          <cell r="C257">
            <v>12</v>
          </cell>
        </row>
        <row r="258">
          <cell r="A258">
            <v>13930656</v>
          </cell>
          <cell r="B258">
            <v>3</v>
          </cell>
          <cell r="C258">
            <v>6</v>
          </cell>
        </row>
        <row r="259">
          <cell r="A259">
            <v>13932756</v>
          </cell>
          <cell r="B259">
            <v>1</v>
          </cell>
          <cell r="C259">
            <v>2</v>
          </cell>
        </row>
        <row r="260">
          <cell r="A260">
            <v>13935666</v>
          </cell>
          <cell r="B260">
            <v>28</v>
          </cell>
          <cell r="C260">
            <v>347</v>
          </cell>
        </row>
        <row r="261">
          <cell r="A261">
            <v>13939882</v>
          </cell>
          <cell r="B261">
            <v>54</v>
          </cell>
          <cell r="C261">
            <v>439</v>
          </cell>
        </row>
        <row r="262">
          <cell r="A262">
            <v>13939947</v>
          </cell>
          <cell r="B262">
            <v>2</v>
          </cell>
          <cell r="C262">
            <v>2</v>
          </cell>
        </row>
        <row r="263">
          <cell r="A263">
            <v>13945157</v>
          </cell>
          <cell r="B263">
            <v>41</v>
          </cell>
          <cell r="C263">
            <v>3535</v>
          </cell>
        </row>
        <row r="264">
          <cell r="A264">
            <v>13950509</v>
          </cell>
          <cell r="B264">
            <v>29</v>
          </cell>
          <cell r="C264">
            <v>130</v>
          </cell>
        </row>
        <row r="265">
          <cell r="A265">
            <v>13951017</v>
          </cell>
          <cell r="B265">
            <v>2</v>
          </cell>
          <cell r="C265">
            <v>6</v>
          </cell>
        </row>
        <row r="266">
          <cell r="A266">
            <v>13953729</v>
          </cell>
          <cell r="B266">
            <v>9</v>
          </cell>
          <cell r="C266">
            <v>22</v>
          </cell>
        </row>
        <row r="267">
          <cell r="A267">
            <v>13954806</v>
          </cell>
          <cell r="B267">
            <v>3</v>
          </cell>
          <cell r="C267">
            <v>3</v>
          </cell>
        </row>
        <row r="268">
          <cell r="A268">
            <v>13955098</v>
          </cell>
          <cell r="B268">
            <v>1</v>
          </cell>
          <cell r="C268">
            <v>4</v>
          </cell>
        </row>
        <row r="269">
          <cell r="A269">
            <v>13973207</v>
          </cell>
          <cell r="B269">
            <v>8</v>
          </cell>
          <cell r="C269">
            <v>105</v>
          </cell>
        </row>
        <row r="270">
          <cell r="A270">
            <v>13985051</v>
          </cell>
          <cell r="B270">
            <v>17</v>
          </cell>
          <cell r="C270">
            <v>76</v>
          </cell>
        </row>
        <row r="271">
          <cell r="A271">
            <v>13985086</v>
          </cell>
          <cell r="B271">
            <v>19</v>
          </cell>
          <cell r="C271">
            <v>165</v>
          </cell>
        </row>
        <row r="272">
          <cell r="A272">
            <v>13985108</v>
          </cell>
          <cell r="B272">
            <v>18</v>
          </cell>
          <cell r="C272">
            <v>195</v>
          </cell>
        </row>
        <row r="273">
          <cell r="A273">
            <v>13992767</v>
          </cell>
          <cell r="B273">
            <v>9</v>
          </cell>
          <cell r="C273">
            <v>131</v>
          </cell>
        </row>
        <row r="274">
          <cell r="A274">
            <v>13993224</v>
          </cell>
          <cell r="B274">
            <v>4</v>
          </cell>
          <cell r="C274">
            <v>10</v>
          </cell>
        </row>
        <row r="275">
          <cell r="A275">
            <v>13997939</v>
          </cell>
          <cell r="B275">
            <v>21</v>
          </cell>
          <cell r="C275">
            <v>55</v>
          </cell>
        </row>
        <row r="276">
          <cell r="A276">
            <v>13999982</v>
          </cell>
          <cell r="B276">
            <v>3</v>
          </cell>
          <cell r="C276">
            <v>35</v>
          </cell>
        </row>
        <row r="277">
          <cell r="A277">
            <v>14003031</v>
          </cell>
          <cell r="B277">
            <v>10</v>
          </cell>
          <cell r="C277">
            <v>20</v>
          </cell>
        </row>
        <row r="278">
          <cell r="A278">
            <v>14009293</v>
          </cell>
          <cell r="B278">
            <v>2</v>
          </cell>
          <cell r="C278">
            <v>2</v>
          </cell>
        </row>
        <row r="279">
          <cell r="A279">
            <v>14011255</v>
          </cell>
          <cell r="B279">
            <v>4</v>
          </cell>
          <cell r="C279">
            <v>4</v>
          </cell>
        </row>
        <row r="280">
          <cell r="A280">
            <v>14011263</v>
          </cell>
          <cell r="B280">
            <v>1</v>
          </cell>
          <cell r="C280">
            <v>1</v>
          </cell>
        </row>
        <row r="281">
          <cell r="A281">
            <v>14014009</v>
          </cell>
          <cell r="B281">
            <v>1</v>
          </cell>
          <cell r="C281">
            <v>20</v>
          </cell>
        </row>
        <row r="282">
          <cell r="A282">
            <v>14016826</v>
          </cell>
          <cell r="B282">
            <v>11</v>
          </cell>
          <cell r="C282">
            <v>78</v>
          </cell>
        </row>
        <row r="283">
          <cell r="A283">
            <v>14016826</v>
          </cell>
          <cell r="B283">
            <v>2</v>
          </cell>
          <cell r="C283">
            <v>15</v>
          </cell>
        </row>
        <row r="284">
          <cell r="A284">
            <v>14016966</v>
          </cell>
          <cell r="B284">
            <v>1</v>
          </cell>
          <cell r="C284">
            <v>5</v>
          </cell>
        </row>
        <row r="285">
          <cell r="A285">
            <v>14016974</v>
          </cell>
          <cell r="B285">
            <v>13</v>
          </cell>
          <cell r="C285">
            <v>264</v>
          </cell>
        </row>
        <row r="286">
          <cell r="A286">
            <v>14017008</v>
          </cell>
          <cell r="B286">
            <v>7</v>
          </cell>
          <cell r="C286">
            <v>124</v>
          </cell>
        </row>
        <row r="287">
          <cell r="A287">
            <v>14017024</v>
          </cell>
          <cell r="B287">
            <v>16</v>
          </cell>
          <cell r="C287">
            <v>149</v>
          </cell>
        </row>
        <row r="288">
          <cell r="A288">
            <v>14017024</v>
          </cell>
          <cell r="B288">
            <v>5</v>
          </cell>
          <cell r="C288">
            <v>45</v>
          </cell>
        </row>
        <row r="289">
          <cell r="A289">
            <v>14017040</v>
          </cell>
          <cell r="B289">
            <v>6</v>
          </cell>
          <cell r="C289">
            <v>39</v>
          </cell>
        </row>
        <row r="290">
          <cell r="A290">
            <v>14029561</v>
          </cell>
          <cell r="B290">
            <v>1</v>
          </cell>
          <cell r="C290">
            <v>1</v>
          </cell>
        </row>
        <row r="291">
          <cell r="A291">
            <v>14029596</v>
          </cell>
          <cell r="B291">
            <v>32</v>
          </cell>
          <cell r="C291">
            <v>258</v>
          </cell>
        </row>
        <row r="292">
          <cell r="A292">
            <v>14029693</v>
          </cell>
          <cell r="B292">
            <v>15</v>
          </cell>
          <cell r="C292">
            <v>191</v>
          </cell>
        </row>
        <row r="293">
          <cell r="A293">
            <v>14029758</v>
          </cell>
          <cell r="B293">
            <v>2</v>
          </cell>
          <cell r="C293">
            <v>7</v>
          </cell>
        </row>
        <row r="294">
          <cell r="A294">
            <v>14029782</v>
          </cell>
          <cell r="B294">
            <v>18</v>
          </cell>
          <cell r="C294">
            <v>219</v>
          </cell>
        </row>
        <row r="295">
          <cell r="A295">
            <v>14029863</v>
          </cell>
          <cell r="B295">
            <v>3</v>
          </cell>
          <cell r="C295">
            <v>9</v>
          </cell>
        </row>
        <row r="296">
          <cell r="A296">
            <v>14034247</v>
          </cell>
          <cell r="B296">
            <v>6</v>
          </cell>
          <cell r="C296">
            <v>230</v>
          </cell>
        </row>
        <row r="297">
          <cell r="A297">
            <v>14036584</v>
          </cell>
          <cell r="B297">
            <v>4</v>
          </cell>
          <cell r="C297">
            <v>4</v>
          </cell>
        </row>
        <row r="298">
          <cell r="A298">
            <v>14036878</v>
          </cell>
          <cell r="B298">
            <v>65</v>
          </cell>
          <cell r="C298">
            <v>151</v>
          </cell>
        </row>
        <row r="299">
          <cell r="A299">
            <v>14036886</v>
          </cell>
          <cell r="B299">
            <v>26</v>
          </cell>
          <cell r="C299">
            <v>28</v>
          </cell>
        </row>
        <row r="300">
          <cell r="A300">
            <v>14036894</v>
          </cell>
          <cell r="B300">
            <v>29</v>
          </cell>
          <cell r="C300">
            <v>103</v>
          </cell>
        </row>
        <row r="301">
          <cell r="A301">
            <v>14038803</v>
          </cell>
          <cell r="B301">
            <v>16</v>
          </cell>
          <cell r="C301">
            <v>156</v>
          </cell>
        </row>
        <row r="302">
          <cell r="A302">
            <v>14039214</v>
          </cell>
          <cell r="B302">
            <v>17</v>
          </cell>
          <cell r="C302">
            <v>66</v>
          </cell>
        </row>
        <row r="303">
          <cell r="A303">
            <v>14039303</v>
          </cell>
          <cell r="B303">
            <v>1</v>
          </cell>
          <cell r="C303">
            <v>2</v>
          </cell>
        </row>
        <row r="304">
          <cell r="A304">
            <v>14039311</v>
          </cell>
          <cell r="B304">
            <v>1</v>
          </cell>
          <cell r="C304">
            <v>2</v>
          </cell>
        </row>
        <row r="305">
          <cell r="A305">
            <v>14039338</v>
          </cell>
          <cell r="B305">
            <v>1</v>
          </cell>
          <cell r="C305">
            <v>3</v>
          </cell>
        </row>
        <row r="306">
          <cell r="A306">
            <v>14039346</v>
          </cell>
          <cell r="B306">
            <v>1</v>
          </cell>
          <cell r="C306">
            <v>3</v>
          </cell>
        </row>
        <row r="307">
          <cell r="A307">
            <v>14039354</v>
          </cell>
          <cell r="B307">
            <v>9</v>
          </cell>
          <cell r="C307">
            <v>19</v>
          </cell>
        </row>
        <row r="308">
          <cell r="A308">
            <v>14040115</v>
          </cell>
          <cell r="B308">
            <v>17</v>
          </cell>
          <cell r="C308">
            <v>156</v>
          </cell>
        </row>
        <row r="309">
          <cell r="A309">
            <v>14040395</v>
          </cell>
          <cell r="B309">
            <v>2</v>
          </cell>
          <cell r="C309">
            <v>2</v>
          </cell>
        </row>
        <row r="310">
          <cell r="A310">
            <v>14040417</v>
          </cell>
          <cell r="B310">
            <v>1</v>
          </cell>
          <cell r="C310">
            <v>38</v>
          </cell>
        </row>
        <row r="311">
          <cell r="A311">
            <v>14040468</v>
          </cell>
          <cell r="B311">
            <v>13</v>
          </cell>
          <cell r="C311">
            <v>931</v>
          </cell>
        </row>
        <row r="312">
          <cell r="A312">
            <v>14040611</v>
          </cell>
          <cell r="B312">
            <v>3</v>
          </cell>
          <cell r="C312">
            <v>3</v>
          </cell>
        </row>
        <row r="313">
          <cell r="A313">
            <v>14040638</v>
          </cell>
          <cell r="B313">
            <v>7</v>
          </cell>
          <cell r="C313">
            <v>7</v>
          </cell>
        </row>
        <row r="314">
          <cell r="A314">
            <v>14043912</v>
          </cell>
          <cell r="B314">
            <v>18</v>
          </cell>
          <cell r="C314">
            <v>1333</v>
          </cell>
        </row>
        <row r="315">
          <cell r="A315">
            <v>14044285</v>
          </cell>
          <cell r="B315">
            <v>7</v>
          </cell>
          <cell r="C315">
            <v>58</v>
          </cell>
        </row>
        <row r="316">
          <cell r="A316">
            <v>14045419</v>
          </cell>
          <cell r="B316">
            <v>3</v>
          </cell>
          <cell r="C316">
            <v>3</v>
          </cell>
        </row>
        <row r="317">
          <cell r="A317">
            <v>14047497</v>
          </cell>
          <cell r="B317">
            <v>29</v>
          </cell>
          <cell r="C317">
            <v>984</v>
          </cell>
        </row>
        <row r="318">
          <cell r="A318">
            <v>14047527</v>
          </cell>
          <cell r="B318">
            <v>1</v>
          </cell>
          <cell r="C318">
            <v>2</v>
          </cell>
        </row>
        <row r="319">
          <cell r="A319">
            <v>14050641</v>
          </cell>
          <cell r="B319">
            <v>3</v>
          </cell>
          <cell r="C319">
            <v>64</v>
          </cell>
        </row>
        <row r="320">
          <cell r="A320">
            <v>14050641</v>
          </cell>
          <cell r="B320">
            <v>4</v>
          </cell>
          <cell r="C320">
            <v>50</v>
          </cell>
        </row>
        <row r="321">
          <cell r="A321">
            <v>14050706</v>
          </cell>
          <cell r="B321">
            <v>3</v>
          </cell>
          <cell r="C321">
            <v>123</v>
          </cell>
        </row>
        <row r="322">
          <cell r="A322">
            <v>14050765</v>
          </cell>
          <cell r="B322">
            <v>20</v>
          </cell>
          <cell r="C322">
            <v>265</v>
          </cell>
        </row>
        <row r="323">
          <cell r="A323">
            <v>14051419</v>
          </cell>
          <cell r="B323">
            <v>3</v>
          </cell>
          <cell r="C323">
            <v>3</v>
          </cell>
        </row>
        <row r="324">
          <cell r="A324">
            <v>14051508</v>
          </cell>
          <cell r="B324">
            <v>22</v>
          </cell>
          <cell r="C324">
            <v>88</v>
          </cell>
        </row>
        <row r="325">
          <cell r="A325">
            <v>14051729</v>
          </cell>
          <cell r="B325">
            <v>2</v>
          </cell>
          <cell r="C325">
            <v>30</v>
          </cell>
        </row>
        <row r="326">
          <cell r="A326">
            <v>14051729</v>
          </cell>
          <cell r="B326">
            <v>8</v>
          </cell>
          <cell r="C326">
            <v>59</v>
          </cell>
        </row>
        <row r="327">
          <cell r="A327">
            <v>14051842</v>
          </cell>
          <cell r="B327">
            <v>15</v>
          </cell>
          <cell r="C327">
            <v>53</v>
          </cell>
        </row>
        <row r="328">
          <cell r="A328">
            <v>14051850</v>
          </cell>
          <cell r="B328">
            <v>10</v>
          </cell>
          <cell r="C328">
            <v>118</v>
          </cell>
        </row>
        <row r="329">
          <cell r="A329">
            <v>14051893</v>
          </cell>
          <cell r="B329">
            <v>2</v>
          </cell>
          <cell r="C329">
            <v>2</v>
          </cell>
        </row>
        <row r="330">
          <cell r="A330">
            <v>14052202</v>
          </cell>
          <cell r="B330">
            <v>13</v>
          </cell>
          <cell r="C330">
            <v>41</v>
          </cell>
        </row>
        <row r="331">
          <cell r="A331">
            <v>14052458</v>
          </cell>
          <cell r="B331">
            <v>11</v>
          </cell>
          <cell r="C331">
            <v>62</v>
          </cell>
        </row>
        <row r="332">
          <cell r="A332">
            <v>14053071</v>
          </cell>
          <cell r="B332">
            <v>2</v>
          </cell>
          <cell r="C332">
            <v>5</v>
          </cell>
        </row>
        <row r="333">
          <cell r="A333">
            <v>14053101</v>
          </cell>
          <cell r="B333">
            <v>1</v>
          </cell>
          <cell r="C333">
            <v>2</v>
          </cell>
        </row>
        <row r="334">
          <cell r="A334">
            <v>14056631</v>
          </cell>
          <cell r="B334">
            <v>1</v>
          </cell>
          <cell r="C334">
            <v>1</v>
          </cell>
        </row>
        <row r="335">
          <cell r="A335">
            <v>14057271</v>
          </cell>
          <cell r="B335">
            <v>6</v>
          </cell>
          <cell r="C335">
            <v>28</v>
          </cell>
        </row>
        <row r="336">
          <cell r="A336">
            <v>14057271</v>
          </cell>
          <cell r="B336">
            <v>1</v>
          </cell>
          <cell r="C336">
            <v>6</v>
          </cell>
        </row>
        <row r="337">
          <cell r="A337">
            <v>14060566</v>
          </cell>
          <cell r="B337">
            <v>4</v>
          </cell>
          <cell r="C337">
            <v>10</v>
          </cell>
        </row>
        <row r="338">
          <cell r="A338">
            <v>14065525</v>
          </cell>
          <cell r="B338">
            <v>6</v>
          </cell>
          <cell r="C338">
            <v>115</v>
          </cell>
        </row>
        <row r="339">
          <cell r="A339">
            <v>14065525</v>
          </cell>
          <cell r="B339">
            <v>1</v>
          </cell>
          <cell r="C339">
            <v>20</v>
          </cell>
        </row>
        <row r="340">
          <cell r="A340">
            <v>14065541</v>
          </cell>
          <cell r="B340">
            <v>13</v>
          </cell>
          <cell r="C340">
            <v>37</v>
          </cell>
        </row>
        <row r="341">
          <cell r="A341">
            <v>14068753</v>
          </cell>
          <cell r="B341">
            <v>28</v>
          </cell>
          <cell r="C341">
            <v>648</v>
          </cell>
        </row>
        <row r="342">
          <cell r="A342">
            <v>14069024</v>
          </cell>
          <cell r="B342">
            <v>19</v>
          </cell>
          <cell r="C342">
            <v>951</v>
          </cell>
        </row>
        <row r="343">
          <cell r="A343">
            <v>14074028</v>
          </cell>
          <cell r="B343">
            <v>37</v>
          </cell>
          <cell r="C343">
            <v>327</v>
          </cell>
        </row>
        <row r="344">
          <cell r="A344">
            <v>14074222</v>
          </cell>
          <cell r="B344">
            <v>1</v>
          </cell>
          <cell r="C344">
            <v>5</v>
          </cell>
        </row>
        <row r="345">
          <cell r="A345">
            <v>14076381</v>
          </cell>
          <cell r="B345">
            <v>14</v>
          </cell>
          <cell r="C345">
            <v>100</v>
          </cell>
        </row>
        <row r="346">
          <cell r="A346">
            <v>14076594</v>
          </cell>
          <cell r="B346">
            <v>2</v>
          </cell>
          <cell r="C346">
            <v>40</v>
          </cell>
        </row>
        <row r="347">
          <cell r="A347">
            <v>14077566</v>
          </cell>
          <cell r="B347">
            <v>3</v>
          </cell>
          <cell r="C347">
            <v>3</v>
          </cell>
        </row>
        <row r="348">
          <cell r="A348">
            <v>14083531</v>
          </cell>
          <cell r="B348">
            <v>12</v>
          </cell>
          <cell r="C348">
            <v>182</v>
          </cell>
        </row>
        <row r="349">
          <cell r="A349">
            <v>14083620</v>
          </cell>
          <cell r="B349">
            <v>22</v>
          </cell>
          <cell r="C349">
            <v>75</v>
          </cell>
        </row>
        <row r="350">
          <cell r="A350">
            <v>14084554</v>
          </cell>
          <cell r="B350">
            <v>3</v>
          </cell>
          <cell r="C350">
            <v>3</v>
          </cell>
        </row>
        <row r="351">
          <cell r="A351">
            <v>14084562</v>
          </cell>
          <cell r="B351">
            <v>1</v>
          </cell>
          <cell r="C351">
            <v>30</v>
          </cell>
        </row>
        <row r="352">
          <cell r="A352">
            <v>14084708</v>
          </cell>
          <cell r="B352">
            <v>1</v>
          </cell>
          <cell r="C352">
            <v>2</v>
          </cell>
        </row>
        <row r="353">
          <cell r="A353">
            <v>14084805</v>
          </cell>
          <cell r="B353">
            <v>30</v>
          </cell>
          <cell r="C353">
            <v>1819</v>
          </cell>
        </row>
        <row r="354">
          <cell r="A354">
            <v>14087383</v>
          </cell>
          <cell r="B354">
            <v>8</v>
          </cell>
          <cell r="C354">
            <v>16</v>
          </cell>
        </row>
        <row r="355">
          <cell r="A355">
            <v>14123762</v>
          </cell>
          <cell r="B355">
            <v>1</v>
          </cell>
          <cell r="C355">
            <v>14</v>
          </cell>
        </row>
        <row r="356">
          <cell r="A356">
            <v>14124505</v>
          </cell>
          <cell r="B356">
            <v>9</v>
          </cell>
          <cell r="C356">
            <v>29</v>
          </cell>
        </row>
        <row r="357">
          <cell r="A357">
            <v>14125196</v>
          </cell>
          <cell r="B357">
            <v>3</v>
          </cell>
          <cell r="C357">
            <v>6</v>
          </cell>
        </row>
        <row r="358">
          <cell r="A358">
            <v>14125218</v>
          </cell>
          <cell r="B358">
            <v>4</v>
          </cell>
          <cell r="C358">
            <v>6</v>
          </cell>
        </row>
        <row r="359">
          <cell r="A359">
            <v>14125226</v>
          </cell>
          <cell r="B359">
            <v>1</v>
          </cell>
          <cell r="C359">
            <v>1</v>
          </cell>
        </row>
        <row r="360">
          <cell r="A360">
            <v>14127202</v>
          </cell>
          <cell r="B360">
            <v>2</v>
          </cell>
          <cell r="C360">
            <v>11</v>
          </cell>
        </row>
        <row r="361">
          <cell r="A361">
            <v>14127245</v>
          </cell>
          <cell r="B361">
            <v>12</v>
          </cell>
          <cell r="C361">
            <v>37</v>
          </cell>
        </row>
        <row r="362">
          <cell r="A362">
            <v>14127288</v>
          </cell>
          <cell r="B362">
            <v>3</v>
          </cell>
          <cell r="C362">
            <v>6</v>
          </cell>
        </row>
        <row r="363">
          <cell r="A363">
            <v>14127555</v>
          </cell>
          <cell r="B363">
            <v>1</v>
          </cell>
          <cell r="C363">
            <v>1</v>
          </cell>
        </row>
        <row r="364">
          <cell r="A364">
            <v>14127709</v>
          </cell>
          <cell r="B364">
            <v>8</v>
          </cell>
          <cell r="C364">
            <v>27</v>
          </cell>
        </row>
        <row r="365">
          <cell r="A365">
            <v>14127709</v>
          </cell>
          <cell r="B365">
            <v>3</v>
          </cell>
          <cell r="C365">
            <v>9</v>
          </cell>
        </row>
        <row r="366">
          <cell r="A366">
            <v>14127814</v>
          </cell>
          <cell r="B366">
            <v>10</v>
          </cell>
          <cell r="C366">
            <v>27</v>
          </cell>
        </row>
        <row r="367">
          <cell r="A367">
            <v>14127873</v>
          </cell>
          <cell r="B367">
            <v>18</v>
          </cell>
          <cell r="C367">
            <v>76</v>
          </cell>
        </row>
        <row r="368">
          <cell r="A368">
            <v>14127954</v>
          </cell>
          <cell r="B368">
            <v>6</v>
          </cell>
          <cell r="C368">
            <v>9</v>
          </cell>
        </row>
        <row r="369">
          <cell r="A369">
            <v>14128225</v>
          </cell>
          <cell r="B369">
            <v>1</v>
          </cell>
          <cell r="C369">
            <v>1</v>
          </cell>
        </row>
        <row r="370">
          <cell r="A370">
            <v>14130629</v>
          </cell>
          <cell r="B370">
            <v>5</v>
          </cell>
          <cell r="C370">
            <v>6</v>
          </cell>
        </row>
        <row r="371">
          <cell r="A371">
            <v>14130661</v>
          </cell>
          <cell r="B371">
            <v>1</v>
          </cell>
          <cell r="C371">
            <v>1</v>
          </cell>
        </row>
        <row r="372">
          <cell r="A372">
            <v>14133210</v>
          </cell>
          <cell r="B372">
            <v>21</v>
          </cell>
          <cell r="C372">
            <v>28</v>
          </cell>
        </row>
        <row r="373">
          <cell r="A373">
            <v>14138476</v>
          </cell>
          <cell r="B373">
            <v>2</v>
          </cell>
          <cell r="C373">
            <v>6</v>
          </cell>
        </row>
        <row r="374">
          <cell r="A374">
            <v>14142074</v>
          </cell>
          <cell r="B374">
            <v>1</v>
          </cell>
          <cell r="C374">
            <v>3</v>
          </cell>
        </row>
        <row r="375">
          <cell r="A375">
            <v>14143585</v>
          </cell>
          <cell r="B375">
            <v>7</v>
          </cell>
          <cell r="C375">
            <v>16</v>
          </cell>
        </row>
        <row r="376">
          <cell r="A376">
            <v>14144646</v>
          </cell>
          <cell r="B376">
            <v>2</v>
          </cell>
          <cell r="C376">
            <v>3</v>
          </cell>
        </row>
        <row r="377">
          <cell r="A377">
            <v>14144700</v>
          </cell>
          <cell r="B377">
            <v>4</v>
          </cell>
          <cell r="C377">
            <v>8</v>
          </cell>
        </row>
        <row r="378">
          <cell r="A378">
            <v>14144700</v>
          </cell>
          <cell r="B378">
            <v>1</v>
          </cell>
          <cell r="C378">
            <v>2</v>
          </cell>
        </row>
        <row r="379">
          <cell r="A379">
            <v>14145383</v>
          </cell>
          <cell r="B379">
            <v>17</v>
          </cell>
          <cell r="C379">
            <v>496</v>
          </cell>
        </row>
        <row r="380">
          <cell r="A380">
            <v>14145383</v>
          </cell>
          <cell r="B380">
            <v>3</v>
          </cell>
          <cell r="C380">
            <v>85</v>
          </cell>
        </row>
        <row r="381">
          <cell r="A381">
            <v>14145944</v>
          </cell>
          <cell r="B381">
            <v>27</v>
          </cell>
          <cell r="C381">
            <v>195</v>
          </cell>
        </row>
        <row r="382">
          <cell r="A382">
            <v>14145987</v>
          </cell>
          <cell r="B382">
            <v>13</v>
          </cell>
          <cell r="C382">
            <v>56</v>
          </cell>
        </row>
        <row r="383">
          <cell r="A383">
            <v>14145987</v>
          </cell>
          <cell r="B383">
            <v>5</v>
          </cell>
          <cell r="C383">
            <v>22</v>
          </cell>
        </row>
        <row r="384">
          <cell r="A384">
            <v>14155346</v>
          </cell>
          <cell r="B384">
            <v>8</v>
          </cell>
          <cell r="C384">
            <v>18</v>
          </cell>
        </row>
        <row r="385">
          <cell r="A385">
            <v>14155907</v>
          </cell>
          <cell r="B385">
            <v>10</v>
          </cell>
          <cell r="C385">
            <v>20</v>
          </cell>
        </row>
        <row r="386">
          <cell r="A386">
            <v>14159031</v>
          </cell>
          <cell r="B386">
            <v>4</v>
          </cell>
          <cell r="C386">
            <v>7</v>
          </cell>
        </row>
        <row r="387">
          <cell r="A387">
            <v>14164191</v>
          </cell>
          <cell r="B387">
            <v>7</v>
          </cell>
          <cell r="C387">
            <v>41</v>
          </cell>
        </row>
        <row r="388">
          <cell r="A388">
            <v>14167735</v>
          </cell>
          <cell r="B388">
            <v>14</v>
          </cell>
          <cell r="C388">
            <v>490</v>
          </cell>
        </row>
        <row r="389">
          <cell r="A389">
            <v>14168669</v>
          </cell>
          <cell r="B389">
            <v>2</v>
          </cell>
          <cell r="C389">
            <v>2</v>
          </cell>
        </row>
        <row r="390">
          <cell r="A390">
            <v>14169223</v>
          </cell>
          <cell r="B390">
            <v>8</v>
          </cell>
          <cell r="C390">
            <v>64</v>
          </cell>
        </row>
        <row r="391">
          <cell r="A391">
            <v>14169231</v>
          </cell>
          <cell r="B391">
            <v>1</v>
          </cell>
          <cell r="C391">
            <v>7</v>
          </cell>
        </row>
        <row r="392">
          <cell r="A392">
            <v>14172348</v>
          </cell>
          <cell r="B392">
            <v>12</v>
          </cell>
          <cell r="C392">
            <v>147</v>
          </cell>
        </row>
        <row r="393">
          <cell r="A393">
            <v>14175126</v>
          </cell>
          <cell r="B393">
            <v>2</v>
          </cell>
          <cell r="C393">
            <v>16</v>
          </cell>
        </row>
        <row r="394">
          <cell r="A394">
            <v>14177684</v>
          </cell>
          <cell r="B394">
            <v>10</v>
          </cell>
          <cell r="C394">
            <v>10</v>
          </cell>
        </row>
        <row r="395">
          <cell r="A395">
            <v>14179857</v>
          </cell>
          <cell r="B395">
            <v>17</v>
          </cell>
          <cell r="C395">
            <v>77</v>
          </cell>
        </row>
        <row r="396">
          <cell r="A396">
            <v>14181150</v>
          </cell>
          <cell r="B396">
            <v>2</v>
          </cell>
          <cell r="C396">
            <v>6</v>
          </cell>
        </row>
        <row r="397">
          <cell r="A397">
            <v>14181630</v>
          </cell>
          <cell r="B397">
            <v>11</v>
          </cell>
          <cell r="C397">
            <v>27</v>
          </cell>
        </row>
        <row r="398">
          <cell r="A398">
            <v>14187612</v>
          </cell>
          <cell r="B398">
            <v>1</v>
          </cell>
          <cell r="C398">
            <v>1</v>
          </cell>
        </row>
        <row r="399">
          <cell r="A399">
            <v>14189623</v>
          </cell>
          <cell r="B399">
            <v>2</v>
          </cell>
          <cell r="C399">
            <v>2</v>
          </cell>
        </row>
        <row r="400">
          <cell r="A400">
            <v>14191032</v>
          </cell>
          <cell r="B400">
            <v>12</v>
          </cell>
          <cell r="C400">
            <v>24</v>
          </cell>
        </row>
        <row r="401">
          <cell r="A401">
            <v>14191946</v>
          </cell>
          <cell r="B401">
            <v>7</v>
          </cell>
          <cell r="C401">
            <v>14</v>
          </cell>
        </row>
        <row r="402">
          <cell r="A402">
            <v>14193957</v>
          </cell>
          <cell r="B402">
            <v>6</v>
          </cell>
          <cell r="C402">
            <v>6</v>
          </cell>
        </row>
        <row r="403">
          <cell r="A403">
            <v>14193973</v>
          </cell>
          <cell r="B403">
            <v>5</v>
          </cell>
          <cell r="C403">
            <v>10</v>
          </cell>
        </row>
        <row r="404">
          <cell r="A404">
            <v>14195089</v>
          </cell>
          <cell r="B404">
            <v>24</v>
          </cell>
          <cell r="C404">
            <v>117</v>
          </cell>
        </row>
        <row r="405">
          <cell r="A405">
            <v>14196344</v>
          </cell>
          <cell r="B405">
            <v>5</v>
          </cell>
          <cell r="C405">
            <v>5</v>
          </cell>
        </row>
        <row r="406">
          <cell r="A406">
            <v>14204568</v>
          </cell>
          <cell r="B406">
            <v>13</v>
          </cell>
          <cell r="C406">
            <v>36</v>
          </cell>
        </row>
        <row r="407">
          <cell r="A407">
            <v>14204908</v>
          </cell>
          <cell r="B407">
            <v>10</v>
          </cell>
          <cell r="C407">
            <v>20</v>
          </cell>
        </row>
        <row r="408">
          <cell r="A408">
            <v>14207060</v>
          </cell>
          <cell r="B408">
            <v>3</v>
          </cell>
          <cell r="C408">
            <v>3</v>
          </cell>
        </row>
        <row r="409">
          <cell r="A409">
            <v>14209047</v>
          </cell>
          <cell r="B409">
            <v>38</v>
          </cell>
          <cell r="C409">
            <v>208</v>
          </cell>
        </row>
        <row r="410">
          <cell r="A410">
            <v>14210541</v>
          </cell>
          <cell r="B410">
            <v>1</v>
          </cell>
          <cell r="C410">
            <v>1</v>
          </cell>
        </row>
        <row r="411">
          <cell r="A411">
            <v>14210614</v>
          </cell>
          <cell r="B411">
            <v>3</v>
          </cell>
          <cell r="C411">
            <v>3</v>
          </cell>
        </row>
        <row r="412">
          <cell r="A412">
            <v>14210746</v>
          </cell>
          <cell r="B412">
            <v>2</v>
          </cell>
          <cell r="C412">
            <v>8</v>
          </cell>
        </row>
        <row r="413">
          <cell r="A413">
            <v>14210789</v>
          </cell>
          <cell r="B413">
            <v>29</v>
          </cell>
          <cell r="C413">
            <v>171</v>
          </cell>
        </row>
        <row r="414">
          <cell r="A414">
            <v>14211092</v>
          </cell>
          <cell r="B414">
            <v>18</v>
          </cell>
          <cell r="C414">
            <v>82</v>
          </cell>
        </row>
        <row r="415">
          <cell r="A415">
            <v>14219352</v>
          </cell>
          <cell r="B415">
            <v>5</v>
          </cell>
          <cell r="C415">
            <v>12</v>
          </cell>
        </row>
        <row r="416">
          <cell r="A416">
            <v>14219557</v>
          </cell>
          <cell r="B416">
            <v>1</v>
          </cell>
          <cell r="C416">
            <v>1</v>
          </cell>
        </row>
        <row r="417">
          <cell r="A417">
            <v>14220490</v>
          </cell>
          <cell r="B417">
            <v>4</v>
          </cell>
          <cell r="C417">
            <v>12</v>
          </cell>
        </row>
        <row r="418">
          <cell r="A418">
            <v>14225018</v>
          </cell>
          <cell r="B418">
            <v>14</v>
          </cell>
          <cell r="C418">
            <v>29</v>
          </cell>
        </row>
        <row r="419">
          <cell r="A419">
            <v>14227789</v>
          </cell>
          <cell r="B419">
            <v>1</v>
          </cell>
          <cell r="C419">
            <v>1</v>
          </cell>
        </row>
        <row r="420">
          <cell r="A420">
            <v>14227800</v>
          </cell>
          <cell r="B420">
            <v>16</v>
          </cell>
          <cell r="C420">
            <v>78</v>
          </cell>
        </row>
        <row r="421">
          <cell r="A421">
            <v>14229005</v>
          </cell>
          <cell r="B421">
            <v>1</v>
          </cell>
          <cell r="C421">
            <v>1</v>
          </cell>
        </row>
        <row r="422">
          <cell r="A422">
            <v>14229013</v>
          </cell>
          <cell r="B422">
            <v>12</v>
          </cell>
          <cell r="C422">
            <v>104</v>
          </cell>
        </row>
        <row r="423">
          <cell r="A423">
            <v>14230895</v>
          </cell>
          <cell r="B423">
            <v>2</v>
          </cell>
          <cell r="C423">
            <v>7</v>
          </cell>
        </row>
        <row r="424">
          <cell r="A424">
            <v>14239779</v>
          </cell>
          <cell r="B424">
            <v>13</v>
          </cell>
          <cell r="C424">
            <v>40</v>
          </cell>
        </row>
        <row r="425">
          <cell r="A425">
            <v>14239779</v>
          </cell>
          <cell r="B425">
            <v>3</v>
          </cell>
          <cell r="C425">
            <v>9</v>
          </cell>
        </row>
        <row r="426">
          <cell r="A426">
            <v>14248336</v>
          </cell>
          <cell r="B426">
            <v>15</v>
          </cell>
          <cell r="C426">
            <v>47</v>
          </cell>
        </row>
        <row r="427">
          <cell r="A427">
            <v>14249642</v>
          </cell>
          <cell r="B427">
            <v>6</v>
          </cell>
          <cell r="C427">
            <v>6</v>
          </cell>
        </row>
        <row r="428">
          <cell r="A428">
            <v>14249642</v>
          </cell>
          <cell r="B428">
            <v>1</v>
          </cell>
          <cell r="C428">
            <v>1</v>
          </cell>
        </row>
        <row r="429">
          <cell r="A429">
            <v>14254115</v>
          </cell>
          <cell r="B429">
            <v>1</v>
          </cell>
          <cell r="C429">
            <v>1</v>
          </cell>
        </row>
        <row r="430">
          <cell r="A430">
            <v>14254174</v>
          </cell>
          <cell r="B430">
            <v>4</v>
          </cell>
          <cell r="C430">
            <v>8</v>
          </cell>
        </row>
        <row r="431">
          <cell r="A431">
            <v>14254182</v>
          </cell>
          <cell r="B431">
            <v>3</v>
          </cell>
          <cell r="C431">
            <v>5</v>
          </cell>
        </row>
        <row r="432">
          <cell r="A432">
            <v>14255766</v>
          </cell>
          <cell r="B432">
            <v>7</v>
          </cell>
          <cell r="C432">
            <v>7</v>
          </cell>
        </row>
        <row r="433">
          <cell r="A433">
            <v>14260638</v>
          </cell>
          <cell r="B433">
            <v>1</v>
          </cell>
          <cell r="C433">
            <v>1</v>
          </cell>
        </row>
        <row r="434">
          <cell r="A434">
            <v>14263785</v>
          </cell>
          <cell r="B434">
            <v>9</v>
          </cell>
          <cell r="C434">
            <v>17</v>
          </cell>
        </row>
        <row r="435">
          <cell r="A435">
            <v>14263785</v>
          </cell>
          <cell r="B435">
            <v>1</v>
          </cell>
          <cell r="C435">
            <v>2</v>
          </cell>
        </row>
        <row r="436">
          <cell r="A436">
            <v>14263815</v>
          </cell>
          <cell r="B436">
            <v>3</v>
          </cell>
          <cell r="C436">
            <v>3</v>
          </cell>
        </row>
        <row r="437">
          <cell r="A437">
            <v>14263815</v>
          </cell>
          <cell r="B437">
            <v>1</v>
          </cell>
          <cell r="C437">
            <v>2</v>
          </cell>
        </row>
        <row r="438">
          <cell r="A438">
            <v>14265982</v>
          </cell>
          <cell r="B438">
            <v>5</v>
          </cell>
          <cell r="C438">
            <v>22</v>
          </cell>
        </row>
        <row r="439">
          <cell r="A439">
            <v>14265990</v>
          </cell>
          <cell r="B439">
            <v>8</v>
          </cell>
          <cell r="C439">
            <v>9</v>
          </cell>
        </row>
        <row r="440">
          <cell r="A440">
            <v>14266377</v>
          </cell>
          <cell r="B440">
            <v>1</v>
          </cell>
          <cell r="C440">
            <v>3</v>
          </cell>
        </row>
        <row r="441">
          <cell r="A441">
            <v>14271338</v>
          </cell>
          <cell r="B441">
            <v>8</v>
          </cell>
          <cell r="C441">
            <v>22</v>
          </cell>
        </row>
        <row r="442">
          <cell r="A442">
            <v>14271338</v>
          </cell>
          <cell r="B442">
            <v>1</v>
          </cell>
          <cell r="C442">
            <v>3</v>
          </cell>
        </row>
        <row r="443">
          <cell r="A443">
            <v>14274078</v>
          </cell>
          <cell r="B443">
            <v>6</v>
          </cell>
          <cell r="C443">
            <v>12</v>
          </cell>
        </row>
        <row r="444">
          <cell r="A444">
            <v>14278332</v>
          </cell>
          <cell r="B444">
            <v>11</v>
          </cell>
          <cell r="C444">
            <v>26</v>
          </cell>
        </row>
        <row r="445">
          <cell r="A445">
            <v>14281112</v>
          </cell>
          <cell r="B445">
            <v>20</v>
          </cell>
          <cell r="C445">
            <v>242</v>
          </cell>
        </row>
        <row r="446">
          <cell r="A446">
            <v>14281406</v>
          </cell>
          <cell r="B446">
            <v>11</v>
          </cell>
          <cell r="C446">
            <v>25</v>
          </cell>
        </row>
        <row r="447">
          <cell r="A447">
            <v>14281414</v>
          </cell>
          <cell r="B447">
            <v>7</v>
          </cell>
          <cell r="C447">
            <v>9</v>
          </cell>
        </row>
        <row r="448">
          <cell r="A448">
            <v>14284960</v>
          </cell>
          <cell r="B448">
            <v>5</v>
          </cell>
          <cell r="C448">
            <v>8</v>
          </cell>
        </row>
        <row r="449">
          <cell r="A449">
            <v>14286122</v>
          </cell>
          <cell r="B449">
            <v>5</v>
          </cell>
          <cell r="C449">
            <v>14</v>
          </cell>
        </row>
        <row r="450">
          <cell r="A450">
            <v>14289431</v>
          </cell>
          <cell r="B450">
            <v>28</v>
          </cell>
          <cell r="C450">
            <v>56</v>
          </cell>
        </row>
        <row r="451">
          <cell r="A451">
            <v>14289490</v>
          </cell>
          <cell r="B451">
            <v>4</v>
          </cell>
          <cell r="C451">
            <v>15</v>
          </cell>
        </row>
        <row r="452">
          <cell r="A452">
            <v>14292998</v>
          </cell>
          <cell r="B452">
            <v>6</v>
          </cell>
          <cell r="C452">
            <v>6</v>
          </cell>
        </row>
        <row r="453">
          <cell r="A453">
            <v>14293137</v>
          </cell>
          <cell r="B453">
            <v>4</v>
          </cell>
          <cell r="C453">
            <v>4</v>
          </cell>
        </row>
        <row r="454">
          <cell r="A454">
            <v>14293145</v>
          </cell>
          <cell r="B454">
            <v>12</v>
          </cell>
          <cell r="C454">
            <v>12</v>
          </cell>
        </row>
        <row r="455">
          <cell r="A455">
            <v>14295725</v>
          </cell>
          <cell r="B455">
            <v>7</v>
          </cell>
          <cell r="C455">
            <v>14</v>
          </cell>
        </row>
        <row r="456">
          <cell r="A456">
            <v>14296152</v>
          </cell>
          <cell r="B456">
            <v>2</v>
          </cell>
          <cell r="C456">
            <v>2</v>
          </cell>
        </row>
        <row r="457">
          <cell r="A457">
            <v>14301636</v>
          </cell>
          <cell r="B457">
            <v>24</v>
          </cell>
          <cell r="C457">
            <v>30</v>
          </cell>
        </row>
        <row r="458">
          <cell r="A458">
            <v>14301784</v>
          </cell>
          <cell r="B458">
            <v>5</v>
          </cell>
          <cell r="C458">
            <v>14</v>
          </cell>
        </row>
        <row r="459">
          <cell r="A459">
            <v>14301814</v>
          </cell>
          <cell r="B459">
            <v>1</v>
          </cell>
          <cell r="C459">
            <v>16</v>
          </cell>
        </row>
        <row r="460">
          <cell r="A460">
            <v>14301814</v>
          </cell>
          <cell r="B460">
            <v>15</v>
          </cell>
          <cell r="C460">
            <v>276</v>
          </cell>
        </row>
        <row r="461">
          <cell r="A461">
            <v>14302934</v>
          </cell>
          <cell r="B461">
            <v>3</v>
          </cell>
          <cell r="C461">
            <v>9</v>
          </cell>
        </row>
        <row r="462">
          <cell r="A462">
            <v>14302950</v>
          </cell>
          <cell r="B462">
            <v>42</v>
          </cell>
          <cell r="C462">
            <v>189</v>
          </cell>
        </row>
        <row r="463">
          <cell r="A463">
            <v>14302985</v>
          </cell>
          <cell r="B463">
            <v>6</v>
          </cell>
          <cell r="C463">
            <v>6</v>
          </cell>
        </row>
        <row r="464">
          <cell r="A464">
            <v>14304198</v>
          </cell>
          <cell r="B464">
            <v>1</v>
          </cell>
          <cell r="C464">
            <v>1</v>
          </cell>
        </row>
        <row r="465">
          <cell r="A465">
            <v>14309599</v>
          </cell>
          <cell r="B465">
            <v>3</v>
          </cell>
          <cell r="C465">
            <v>3</v>
          </cell>
        </row>
        <row r="466">
          <cell r="A466">
            <v>14309602</v>
          </cell>
          <cell r="B466">
            <v>2</v>
          </cell>
          <cell r="C466">
            <v>53</v>
          </cell>
        </row>
        <row r="467">
          <cell r="A467">
            <v>14312662</v>
          </cell>
          <cell r="B467">
            <v>2</v>
          </cell>
          <cell r="C467">
            <v>26</v>
          </cell>
        </row>
        <row r="468">
          <cell r="A468">
            <v>14312662</v>
          </cell>
          <cell r="B468">
            <v>1</v>
          </cell>
          <cell r="C468">
            <v>14</v>
          </cell>
        </row>
        <row r="469">
          <cell r="A469">
            <v>14318423</v>
          </cell>
          <cell r="B469">
            <v>9</v>
          </cell>
          <cell r="C469">
            <v>58</v>
          </cell>
        </row>
        <row r="470">
          <cell r="A470">
            <v>14321076</v>
          </cell>
          <cell r="B470">
            <v>16</v>
          </cell>
          <cell r="C470">
            <v>94</v>
          </cell>
        </row>
        <row r="471">
          <cell r="A471">
            <v>14325330</v>
          </cell>
          <cell r="B471">
            <v>1</v>
          </cell>
          <cell r="C471">
            <v>1</v>
          </cell>
        </row>
        <row r="472">
          <cell r="A472">
            <v>14329166</v>
          </cell>
          <cell r="B472">
            <v>9</v>
          </cell>
          <cell r="C472">
            <v>32</v>
          </cell>
        </row>
        <row r="473">
          <cell r="A473">
            <v>14329166</v>
          </cell>
          <cell r="B473">
            <v>3</v>
          </cell>
          <cell r="C473">
            <v>13</v>
          </cell>
        </row>
        <row r="474">
          <cell r="A474">
            <v>14330695</v>
          </cell>
          <cell r="B474">
            <v>1</v>
          </cell>
          <cell r="C474">
            <v>1</v>
          </cell>
        </row>
        <row r="475">
          <cell r="A475">
            <v>14333988</v>
          </cell>
          <cell r="B475">
            <v>30</v>
          </cell>
          <cell r="C475">
            <v>65</v>
          </cell>
        </row>
        <row r="476">
          <cell r="A476">
            <v>14336324</v>
          </cell>
          <cell r="B476">
            <v>3</v>
          </cell>
          <cell r="C476">
            <v>6</v>
          </cell>
        </row>
        <row r="477">
          <cell r="A477">
            <v>14336863</v>
          </cell>
          <cell r="B477">
            <v>6</v>
          </cell>
          <cell r="C477">
            <v>24</v>
          </cell>
        </row>
        <row r="478">
          <cell r="A478">
            <v>14552078</v>
          </cell>
          <cell r="B478">
            <v>8</v>
          </cell>
          <cell r="C478">
            <v>32</v>
          </cell>
        </row>
        <row r="479">
          <cell r="A479">
            <v>14552116</v>
          </cell>
          <cell r="B479">
            <v>8</v>
          </cell>
          <cell r="C479">
            <v>9</v>
          </cell>
        </row>
        <row r="480">
          <cell r="A480">
            <v>14554755</v>
          </cell>
          <cell r="B480">
            <v>1</v>
          </cell>
          <cell r="C480">
            <v>1</v>
          </cell>
        </row>
        <row r="481">
          <cell r="A481">
            <v>14556995</v>
          </cell>
          <cell r="B481">
            <v>1</v>
          </cell>
          <cell r="C481">
            <v>1</v>
          </cell>
        </row>
        <row r="482">
          <cell r="A482">
            <v>14557118</v>
          </cell>
          <cell r="B482">
            <v>31</v>
          </cell>
          <cell r="C482">
            <v>201</v>
          </cell>
        </row>
        <row r="483">
          <cell r="A483">
            <v>14557304</v>
          </cell>
          <cell r="B483">
            <v>30</v>
          </cell>
          <cell r="C483">
            <v>32</v>
          </cell>
        </row>
        <row r="484">
          <cell r="A484">
            <v>14560283</v>
          </cell>
          <cell r="B484">
            <v>2</v>
          </cell>
          <cell r="C484">
            <v>39</v>
          </cell>
        </row>
        <row r="485">
          <cell r="A485">
            <v>14560321</v>
          </cell>
          <cell r="B485">
            <v>3</v>
          </cell>
          <cell r="C485">
            <v>3</v>
          </cell>
        </row>
        <row r="486">
          <cell r="A486">
            <v>14561387</v>
          </cell>
          <cell r="B486">
            <v>3</v>
          </cell>
          <cell r="C486">
            <v>3</v>
          </cell>
        </row>
        <row r="487">
          <cell r="A487">
            <v>14561409</v>
          </cell>
          <cell r="B487">
            <v>1</v>
          </cell>
          <cell r="C487">
            <v>1</v>
          </cell>
        </row>
        <row r="488">
          <cell r="A488">
            <v>14562553</v>
          </cell>
          <cell r="B488">
            <v>34</v>
          </cell>
          <cell r="C488">
            <v>62</v>
          </cell>
        </row>
        <row r="489">
          <cell r="A489">
            <v>14563584</v>
          </cell>
          <cell r="B489">
            <v>4</v>
          </cell>
          <cell r="C489">
            <v>4</v>
          </cell>
        </row>
        <row r="490">
          <cell r="A490">
            <v>14563681</v>
          </cell>
          <cell r="B490">
            <v>1</v>
          </cell>
          <cell r="C490">
            <v>1</v>
          </cell>
        </row>
        <row r="491">
          <cell r="A491">
            <v>14565285</v>
          </cell>
          <cell r="B491">
            <v>5</v>
          </cell>
          <cell r="C491">
            <v>24</v>
          </cell>
        </row>
        <row r="492">
          <cell r="A492">
            <v>14570378</v>
          </cell>
          <cell r="B492">
            <v>4</v>
          </cell>
          <cell r="C492">
            <v>145</v>
          </cell>
        </row>
        <row r="493">
          <cell r="A493">
            <v>14577658</v>
          </cell>
          <cell r="B493">
            <v>4</v>
          </cell>
          <cell r="C493">
            <v>31</v>
          </cell>
        </row>
        <row r="494">
          <cell r="A494">
            <v>14578697</v>
          </cell>
          <cell r="B494">
            <v>12</v>
          </cell>
          <cell r="C494">
            <v>126</v>
          </cell>
        </row>
        <row r="495">
          <cell r="A495">
            <v>14579197</v>
          </cell>
          <cell r="B495">
            <v>1</v>
          </cell>
          <cell r="C495">
            <v>1</v>
          </cell>
        </row>
        <row r="496">
          <cell r="A496">
            <v>14580993</v>
          </cell>
          <cell r="B496">
            <v>16</v>
          </cell>
          <cell r="C496">
            <v>48</v>
          </cell>
        </row>
        <row r="497">
          <cell r="A497">
            <v>14582406</v>
          </cell>
          <cell r="B497">
            <v>3</v>
          </cell>
          <cell r="C497">
            <v>10</v>
          </cell>
        </row>
        <row r="498">
          <cell r="A498">
            <v>14603845</v>
          </cell>
          <cell r="B498">
            <v>3</v>
          </cell>
          <cell r="C498">
            <v>3</v>
          </cell>
        </row>
        <row r="499">
          <cell r="A499">
            <v>14604086</v>
          </cell>
          <cell r="B499">
            <v>2</v>
          </cell>
          <cell r="C499">
            <v>4</v>
          </cell>
        </row>
        <row r="500">
          <cell r="A500">
            <v>14606003</v>
          </cell>
          <cell r="B500">
            <v>11</v>
          </cell>
          <cell r="C500">
            <v>22</v>
          </cell>
        </row>
        <row r="501">
          <cell r="A501">
            <v>14607557</v>
          </cell>
          <cell r="B501">
            <v>15</v>
          </cell>
          <cell r="C501">
            <v>254</v>
          </cell>
        </row>
        <row r="502">
          <cell r="A502">
            <v>14607573</v>
          </cell>
          <cell r="B502">
            <v>9</v>
          </cell>
          <cell r="C502">
            <v>218</v>
          </cell>
        </row>
        <row r="503">
          <cell r="A503">
            <v>14611163</v>
          </cell>
          <cell r="B503">
            <v>14</v>
          </cell>
          <cell r="C503">
            <v>111</v>
          </cell>
        </row>
        <row r="504">
          <cell r="A504">
            <v>14611198</v>
          </cell>
          <cell r="B504">
            <v>2</v>
          </cell>
          <cell r="C504">
            <v>6</v>
          </cell>
        </row>
        <row r="505">
          <cell r="A505">
            <v>14611848</v>
          </cell>
          <cell r="B505">
            <v>31</v>
          </cell>
          <cell r="C505">
            <v>49</v>
          </cell>
        </row>
        <row r="506">
          <cell r="A506">
            <v>14612437</v>
          </cell>
          <cell r="B506">
            <v>1</v>
          </cell>
          <cell r="C506">
            <v>2</v>
          </cell>
        </row>
        <row r="507">
          <cell r="A507">
            <v>14612453</v>
          </cell>
          <cell r="B507">
            <v>31</v>
          </cell>
          <cell r="C507">
            <v>148</v>
          </cell>
        </row>
        <row r="508">
          <cell r="A508">
            <v>14612488</v>
          </cell>
          <cell r="B508">
            <v>14</v>
          </cell>
          <cell r="C508">
            <v>42</v>
          </cell>
        </row>
        <row r="509">
          <cell r="A509">
            <v>14615541</v>
          </cell>
          <cell r="B509">
            <v>5</v>
          </cell>
          <cell r="C509">
            <v>9</v>
          </cell>
        </row>
        <row r="510">
          <cell r="A510">
            <v>14616653</v>
          </cell>
          <cell r="B510">
            <v>10</v>
          </cell>
          <cell r="C510">
            <v>10</v>
          </cell>
        </row>
        <row r="511">
          <cell r="A511">
            <v>14627302</v>
          </cell>
          <cell r="B511">
            <v>6</v>
          </cell>
          <cell r="C511">
            <v>6</v>
          </cell>
        </row>
        <row r="512">
          <cell r="A512">
            <v>14632136</v>
          </cell>
          <cell r="B512">
            <v>10</v>
          </cell>
          <cell r="C512">
            <v>42</v>
          </cell>
        </row>
        <row r="513">
          <cell r="A513">
            <v>14642808</v>
          </cell>
          <cell r="B513">
            <v>9</v>
          </cell>
          <cell r="C513">
            <v>18</v>
          </cell>
        </row>
        <row r="514">
          <cell r="A514">
            <v>14642964</v>
          </cell>
          <cell r="B514">
            <v>9</v>
          </cell>
          <cell r="C514">
            <v>27</v>
          </cell>
        </row>
        <row r="515">
          <cell r="A515">
            <v>14649233</v>
          </cell>
          <cell r="B515">
            <v>6</v>
          </cell>
          <cell r="C515">
            <v>16</v>
          </cell>
        </row>
        <row r="516">
          <cell r="A516">
            <v>14649845</v>
          </cell>
          <cell r="B516">
            <v>7</v>
          </cell>
          <cell r="C516">
            <v>22</v>
          </cell>
        </row>
        <row r="517">
          <cell r="A517">
            <v>14650304</v>
          </cell>
          <cell r="B517">
            <v>24</v>
          </cell>
          <cell r="C517">
            <v>164</v>
          </cell>
        </row>
        <row r="518">
          <cell r="A518">
            <v>14655608</v>
          </cell>
          <cell r="B518">
            <v>2</v>
          </cell>
          <cell r="C518">
            <v>4</v>
          </cell>
        </row>
        <row r="519">
          <cell r="A519">
            <v>14657392</v>
          </cell>
          <cell r="B519">
            <v>1</v>
          </cell>
          <cell r="C519">
            <v>2</v>
          </cell>
        </row>
        <row r="520">
          <cell r="A520">
            <v>14659247</v>
          </cell>
          <cell r="B520">
            <v>2</v>
          </cell>
          <cell r="C520">
            <v>2</v>
          </cell>
        </row>
        <row r="521">
          <cell r="A521">
            <v>14661438</v>
          </cell>
          <cell r="B521">
            <v>15</v>
          </cell>
          <cell r="C521">
            <v>24</v>
          </cell>
        </row>
        <row r="522">
          <cell r="A522">
            <v>14661438</v>
          </cell>
          <cell r="B522">
            <v>1</v>
          </cell>
          <cell r="C522">
            <v>3</v>
          </cell>
        </row>
        <row r="523">
          <cell r="A523">
            <v>14667401</v>
          </cell>
          <cell r="B523">
            <v>12</v>
          </cell>
          <cell r="C523">
            <v>169</v>
          </cell>
        </row>
        <row r="524">
          <cell r="A524">
            <v>14678543</v>
          </cell>
          <cell r="B524">
            <v>3</v>
          </cell>
          <cell r="C524">
            <v>3</v>
          </cell>
        </row>
        <row r="525">
          <cell r="A525">
            <v>14680637</v>
          </cell>
          <cell r="B525">
            <v>1</v>
          </cell>
          <cell r="C525">
            <v>1</v>
          </cell>
        </row>
        <row r="526">
          <cell r="A526">
            <v>14681900</v>
          </cell>
          <cell r="B526">
            <v>25</v>
          </cell>
          <cell r="C526">
            <v>227</v>
          </cell>
        </row>
        <row r="527">
          <cell r="A527">
            <v>14689839</v>
          </cell>
          <cell r="B527">
            <v>2</v>
          </cell>
          <cell r="C527">
            <v>56</v>
          </cell>
        </row>
        <row r="528">
          <cell r="A528">
            <v>14689863</v>
          </cell>
          <cell r="B528">
            <v>2</v>
          </cell>
          <cell r="C528">
            <v>4</v>
          </cell>
        </row>
        <row r="529">
          <cell r="A529">
            <v>14690772</v>
          </cell>
          <cell r="B529">
            <v>8</v>
          </cell>
          <cell r="C529">
            <v>437</v>
          </cell>
        </row>
        <row r="530">
          <cell r="A530">
            <v>14690780</v>
          </cell>
          <cell r="B530">
            <v>10</v>
          </cell>
          <cell r="C530">
            <v>152</v>
          </cell>
        </row>
        <row r="531">
          <cell r="A531">
            <v>14690810</v>
          </cell>
          <cell r="B531">
            <v>10</v>
          </cell>
          <cell r="C531">
            <v>160</v>
          </cell>
        </row>
        <row r="532">
          <cell r="A532">
            <v>14690829</v>
          </cell>
          <cell r="B532">
            <v>11</v>
          </cell>
          <cell r="C532">
            <v>171</v>
          </cell>
        </row>
        <row r="533">
          <cell r="A533">
            <v>14690837</v>
          </cell>
          <cell r="B533">
            <v>10</v>
          </cell>
          <cell r="C533">
            <v>93</v>
          </cell>
        </row>
        <row r="534">
          <cell r="A534">
            <v>14690845</v>
          </cell>
          <cell r="B534">
            <v>7</v>
          </cell>
          <cell r="C534">
            <v>8</v>
          </cell>
        </row>
        <row r="535">
          <cell r="A535">
            <v>14691159</v>
          </cell>
          <cell r="B535">
            <v>13</v>
          </cell>
          <cell r="C535">
            <v>51</v>
          </cell>
        </row>
        <row r="536">
          <cell r="A536">
            <v>14692104</v>
          </cell>
          <cell r="B536">
            <v>2</v>
          </cell>
          <cell r="C536">
            <v>2</v>
          </cell>
        </row>
        <row r="537">
          <cell r="A537">
            <v>14692139</v>
          </cell>
          <cell r="B537">
            <v>4</v>
          </cell>
          <cell r="C537">
            <v>4</v>
          </cell>
        </row>
        <row r="538">
          <cell r="A538">
            <v>14693372</v>
          </cell>
          <cell r="B538">
            <v>1</v>
          </cell>
          <cell r="C538">
            <v>1</v>
          </cell>
        </row>
        <row r="539">
          <cell r="A539">
            <v>14695278</v>
          </cell>
          <cell r="B539">
            <v>1</v>
          </cell>
          <cell r="C539">
            <v>1</v>
          </cell>
        </row>
        <row r="540">
          <cell r="A540">
            <v>14695308</v>
          </cell>
          <cell r="B540">
            <v>1</v>
          </cell>
          <cell r="C540">
            <v>1</v>
          </cell>
        </row>
        <row r="541">
          <cell r="A541">
            <v>14696037</v>
          </cell>
          <cell r="B541">
            <v>6</v>
          </cell>
          <cell r="C541">
            <v>6</v>
          </cell>
        </row>
        <row r="542">
          <cell r="A542">
            <v>14699427</v>
          </cell>
          <cell r="B542">
            <v>6</v>
          </cell>
          <cell r="C542">
            <v>30</v>
          </cell>
        </row>
        <row r="543">
          <cell r="A543">
            <v>14699540</v>
          </cell>
          <cell r="B543">
            <v>4</v>
          </cell>
          <cell r="C543">
            <v>4</v>
          </cell>
        </row>
        <row r="544">
          <cell r="A544">
            <v>14699559</v>
          </cell>
          <cell r="B544">
            <v>2</v>
          </cell>
          <cell r="C544">
            <v>2</v>
          </cell>
        </row>
        <row r="545">
          <cell r="A545">
            <v>14700735</v>
          </cell>
          <cell r="B545">
            <v>10</v>
          </cell>
          <cell r="C545">
            <v>10</v>
          </cell>
        </row>
        <row r="546">
          <cell r="A546">
            <v>14710110</v>
          </cell>
          <cell r="B546">
            <v>8</v>
          </cell>
          <cell r="C546">
            <v>8</v>
          </cell>
        </row>
        <row r="547">
          <cell r="A547">
            <v>14710625</v>
          </cell>
          <cell r="B547">
            <v>3</v>
          </cell>
          <cell r="C547">
            <v>5</v>
          </cell>
        </row>
        <row r="548">
          <cell r="A548">
            <v>14710633</v>
          </cell>
          <cell r="B548">
            <v>2</v>
          </cell>
          <cell r="C548">
            <v>4</v>
          </cell>
        </row>
        <row r="549">
          <cell r="A549">
            <v>14711400</v>
          </cell>
          <cell r="B549">
            <v>23</v>
          </cell>
          <cell r="C549">
            <v>435</v>
          </cell>
        </row>
        <row r="550">
          <cell r="A550">
            <v>14711419</v>
          </cell>
          <cell r="B550">
            <v>2</v>
          </cell>
          <cell r="C550">
            <v>4</v>
          </cell>
        </row>
        <row r="551">
          <cell r="A551">
            <v>14711435</v>
          </cell>
          <cell r="B551">
            <v>10</v>
          </cell>
          <cell r="C551">
            <v>26</v>
          </cell>
        </row>
        <row r="552">
          <cell r="A552">
            <v>14711443</v>
          </cell>
          <cell r="B552">
            <v>6</v>
          </cell>
          <cell r="C552">
            <v>12</v>
          </cell>
        </row>
        <row r="553">
          <cell r="A553">
            <v>14713578</v>
          </cell>
          <cell r="B553">
            <v>24</v>
          </cell>
          <cell r="C553">
            <v>217</v>
          </cell>
        </row>
        <row r="554">
          <cell r="A554">
            <v>14713837</v>
          </cell>
          <cell r="B554">
            <v>1</v>
          </cell>
          <cell r="C554">
            <v>4</v>
          </cell>
        </row>
        <row r="555">
          <cell r="A555">
            <v>14717468</v>
          </cell>
          <cell r="B555">
            <v>1</v>
          </cell>
          <cell r="C555">
            <v>1</v>
          </cell>
        </row>
        <row r="556">
          <cell r="A556">
            <v>14721635</v>
          </cell>
          <cell r="B556">
            <v>6</v>
          </cell>
          <cell r="C556">
            <v>12</v>
          </cell>
        </row>
        <row r="557">
          <cell r="A557">
            <v>14733250</v>
          </cell>
          <cell r="B557">
            <v>3</v>
          </cell>
          <cell r="C557">
            <v>70</v>
          </cell>
        </row>
        <row r="558">
          <cell r="A558">
            <v>14733498</v>
          </cell>
          <cell r="B558">
            <v>9</v>
          </cell>
          <cell r="C558">
            <v>19</v>
          </cell>
        </row>
        <row r="559">
          <cell r="A559">
            <v>14738511</v>
          </cell>
          <cell r="B559">
            <v>7</v>
          </cell>
          <cell r="C559">
            <v>18</v>
          </cell>
        </row>
        <row r="560">
          <cell r="A560">
            <v>14738570</v>
          </cell>
          <cell r="B560">
            <v>2</v>
          </cell>
          <cell r="C560">
            <v>2</v>
          </cell>
        </row>
        <row r="561">
          <cell r="A561">
            <v>14738791</v>
          </cell>
          <cell r="B561">
            <v>12</v>
          </cell>
          <cell r="C561">
            <v>200</v>
          </cell>
        </row>
        <row r="562">
          <cell r="A562">
            <v>14738805</v>
          </cell>
          <cell r="B562">
            <v>15</v>
          </cell>
          <cell r="C562">
            <v>199</v>
          </cell>
        </row>
        <row r="563">
          <cell r="A563">
            <v>14738856</v>
          </cell>
          <cell r="B563">
            <v>12</v>
          </cell>
          <cell r="C563">
            <v>243</v>
          </cell>
        </row>
        <row r="564">
          <cell r="A564">
            <v>14738856</v>
          </cell>
          <cell r="B564">
            <v>3</v>
          </cell>
          <cell r="C564">
            <v>61</v>
          </cell>
        </row>
        <row r="565">
          <cell r="A565">
            <v>14741040</v>
          </cell>
          <cell r="B565">
            <v>3</v>
          </cell>
          <cell r="C565">
            <v>6</v>
          </cell>
        </row>
        <row r="566">
          <cell r="A566">
            <v>14744295</v>
          </cell>
          <cell r="B566">
            <v>9</v>
          </cell>
          <cell r="C566">
            <v>23</v>
          </cell>
        </row>
        <row r="567">
          <cell r="A567">
            <v>14750414</v>
          </cell>
          <cell r="B567">
            <v>11</v>
          </cell>
          <cell r="C567">
            <v>38</v>
          </cell>
        </row>
        <row r="568">
          <cell r="A568">
            <v>14752778</v>
          </cell>
          <cell r="B568">
            <v>26</v>
          </cell>
          <cell r="C568">
            <v>779</v>
          </cell>
        </row>
        <row r="569">
          <cell r="A569">
            <v>14753413</v>
          </cell>
          <cell r="B569">
            <v>12</v>
          </cell>
          <cell r="C569">
            <v>12</v>
          </cell>
        </row>
        <row r="570">
          <cell r="A570">
            <v>14754088</v>
          </cell>
          <cell r="B570">
            <v>17</v>
          </cell>
          <cell r="C570">
            <v>25</v>
          </cell>
        </row>
        <row r="571">
          <cell r="A571">
            <v>14754525</v>
          </cell>
          <cell r="B571">
            <v>2</v>
          </cell>
          <cell r="C571">
            <v>10</v>
          </cell>
        </row>
        <row r="572">
          <cell r="A572">
            <v>14757605</v>
          </cell>
          <cell r="B572">
            <v>1</v>
          </cell>
          <cell r="C572">
            <v>1</v>
          </cell>
        </row>
        <row r="573">
          <cell r="A573">
            <v>14761661</v>
          </cell>
          <cell r="B573">
            <v>5</v>
          </cell>
          <cell r="C573">
            <v>29</v>
          </cell>
        </row>
        <row r="574">
          <cell r="A574">
            <v>14761718</v>
          </cell>
          <cell r="B574">
            <v>4</v>
          </cell>
          <cell r="C574">
            <v>14</v>
          </cell>
        </row>
        <row r="575">
          <cell r="A575">
            <v>14761726</v>
          </cell>
          <cell r="B575">
            <v>1</v>
          </cell>
          <cell r="C575">
            <v>20</v>
          </cell>
        </row>
        <row r="576">
          <cell r="A576">
            <v>14761742</v>
          </cell>
          <cell r="B576">
            <v>2</v>
          </cell>
          <cell r="C576">
            <v>7</v>
          </cell>
        </row>
        <row r="577">
          <cell r="A577">
            <v>14765128</v>
          </cell>
          <cell r="B577">
            <v>5</v>
          </cell>
          <cell r="C577">
            <v>5</v>
          </cell>
        </row>
        <row r="578">
          <cell r="A578">
            <v>14771918</v>
          </cell>
          <cell r="B578">
            <v>1</v>
          </cell>
          <cell r="C578">
            <v>4</v>
          </cell>
        </row>
        <row r="579">
          <cell r="A579">
            <v>14779846</v>
          </cell>
          <cell r="B579">
            <v>13</v>
          </cell>
          <cell r="C579">
            <v>49</v>
          </cell>
        </row>
        <row r="580">
          <cell r="A580">
            <v>14779862</v>
          </cell>
          <cell r="B580">
            <v>18</v>
          </cell>
          <cell r="C580">
            <v>67</v>
          </cell>
        </row>
        <row r="581">
          <cell r="A581">
            <v>14780054</v>
          </cell>
          <cell r="B581">
            <v>5</v>
          </cell>
          <cell r="C581">
            <v>5</v>
          </cell>
        </row>
        <row r="582">
          <cell r="A582">
            <v>14795426</v>
          </cell>
          <cell r="B582">
            <v>10</v>
          </cell>
          <cell r="C582">
            <v>130</v>
          </cell>
        </row>
        <row r="583">
          <cell r="A583">
            <v>14802600</v>
          </cell>
          <cell r="B583">
            <v>2</v>
          </cell>
          <cell r="C583">
            <v>4</v>
          </cell>
        </row>
        <row r="584">
          <cell r="A584">
            <v>14802600</v>
          </cell>
          <cell r="B584">
            <v>3</v>
          </cell>
          <cell r="C584">
            <v>12</v>
          </cell>
        </row>
        <row r="585">
          <cell r="A585">
            <v>14804549</v>
          </cell>
          <cell r="B585">
            <v>2</v>
          </cell>
          <cell r="C585">
            <v>40</v>
          </cell>
        </row>
        <row r="586">
          <cell r="A586">
            <v>14804638</v>
          </cell>
          <cell r="B586">
            <v>2</v>
          </cell>
          <cell r="C586">
            <v>250</v>
          </cell>
        </row>
        <row r="587">
          <cell r="A587">
            <v>14806010</v>
          </cell>
          <cell r="B587">
            <v>1</v>
          </cell>
          <cell r="C587">
            <v>5</v>
          </cell>
        </row>
        <row r="588">
          <cell r="A588">
            <v>14806452</v>
          </cell>
          <cell r="B588">
            <v>13</v>
          </cell>
          <cell r="C588">
            <v>179</v>
          </cell>
        </row>
        <row r="589">
          <cell r="A589">
            <v>14808110</v>
          </cell>
          <cell r="B589">
            <v>1</v>
          </cell>
          <cell r="C589">
            <v>6</v>
          </cell>
        </row>
        <row r="590">
          <cell r="A590">
            <v>14811936</v>
          </cell>
          <cell r="B590">
            <v>4</v>
          </cell>
          <cell r="C590">
            <v>92</v>
          </cell>
        </row>
        <row r="591">
          <cell r="A591">
            <v>14811936</v>
          </cell>
          <cell r="B591">
            <v>1</v>
          </cell>
          <cell r="C591">
            <v>20</v>
          </cell>
        </row>
        <row r="592">
          <cell r="A592">
            <v>14812541</v>
          </cell>
          <cell r="B592">
            <v>4</v>
          </cell>
          <cell r="C592">
            <v>4</v>
          </cell>
        </row>
        <row r="593">
          <cell r="A593">
            <v>14813335</v>
          </cell>
          <cell r="B593">
            <v>18</v>
          </cell>
          <cell r="C593">
            <v>19</v>
          </cell>
        </row>
        <row r="594">
          <cell r="A594">
            <v>14816229</v>
          </cell>
          <cell r="B594">
            <v>2</v>
          </cell>
          <cell r="C594">
            <v>8</v>
          </cell>
        </row>
        <row r="595">
          <cell r="A595">
            <v>14816288</v>
          </cell>
          <cell r="B595">
            <v>2</v>
          </cell>
          <cell r="C595">
            <v>15</v>
          </cell>
        </row>
        <row r="596">
          <cell r="A596">
            <v>14818434</v>
          </cell>
          <cell r="B596">
            <v>8</v>
          </cell>
          <cell r="C596">
            <v>255</v>
          </cell>
        </row>
        <row r="597">
          <cell r="A597">
            <v>14818825</v>
          </cell>
          <cell r="B597">
            <v>1</v>
          </cell>
          <cell r="C597">
            <v>4</v>
          </cell>
        </row>
        <row r="598">
          <cell r="A598">
            <v>14844176</v>
          </cell>
          <cell r="B598">
            <v>8</v>
          </cell>
          <cell r="C598">
            <v>147</v>
          </cell>
        </row>
        <row r="599">
          <cell r="A599">
            <v>14844222</v>
          </cell>
          <cell r="B599">
            <v>3</v>
          </cell>
          <cell r="C599">
            <v>6</v>
          </cell>
        </row>
        <row r="600">
          <cell r="A600">
            <v>14849755</v>
          </cell>
          <cell r="B600">
            <v>3</v>
          </cell>
          <cell r="C600">
            <v>5</v>
          </cell>
        </row>
        <row r="601">
          <cell r="A601">
            <v>14850885</v>
          </cell>
          <cell r="B601">
            <v>5</v>
          </cell>
          <cell r="C601">
            <v>10</v>
          </cell>
        </row>
        <row r="602">
          <cell r="A602">
            <v>14857766</v>
          </cell>
          <cell r="B602">
            <v>1</v>
          </cell>
          <cell r="C602">
            <v>1</v>
          </cell>
        </row>
        <row r="603">
          <cell r="A603">
            <v>14858290</v>
          </cell>
          <cell r="B603">
            <v>4</v>
          </cell>
          <cell r="C603">
            <v>4</v>
          </cell>
        </row>
        <row r="604">
          <cell r="A604">
            <v>14868210</v>
          </cell>
          <cell r="B604">
            <v>8</v>
          </cell>
          <cell r="C604">
            <v>24</v>
          </cell>
        </row>
        <row r="605">
          <cell r="A605">
            <v>14870495</v>
          </cell>
          <cell r="B605">
            <v>3</v>
          </cell>
          <cell r="C605">
            <v>10</v>
          </cell>
        </row>
        <row r="606">
          <cell r="A606">
            <v>14870495</v>
          </cell>
          <cell r="B606">
            <v>28</v>
          </cell>
          <cell r="C606">
            <v>115</v>
          </cell>
        </row>
        <row r="607">
          <cell r="A607">
            <v>14872803</v>
          </cell>
          <cell r="B607">
            <v>1</v>
          </cell>
          <cell r="C607">
            <v>1</v>
          </cell>
        </row>
        <row r="608">
          <cell r="A608">
            <v>14876124</v>
          </cell>
          <cell r="B608">
            <v>1</v>
          </cell>
          <cell r="C608">
            <v>50</v>
          </cell>
        </row>
        <row r="609">
          <cell r="A609">
            <v>14877813</v>
          </cell>
          <cell r="B609">
            <v>2</v>
          </cell>
          <cell r="C609">
            <v>2</v>
          </cell>
        </row>
        <row r="610">
          <cell r="A610">
            <v>14879794</v>
          </cell>
          <cell r="B610">
            <v>5</v>
          </cell>
          <cell r="C610">
            <v>5</v>
          </cell>
        </row>
        <row r="611">
          <cell r="A611">
            <v>14879840</v>
          </cell>
          <cell r="B611">
            <v>7</v>
          </cell>
          <cell r="C611">
            <v>75</v>
          </cell>
        </row>
        <row r="612">
          <cell r="A612">
            <v>14879913</v>
          </cell>
          <cell r="B612">
            <v>4</v>
          </cell>
          <cell r="C612">
            <v>19</v>
          </cell>
        </row>
        <row r="613">
          <cell r="A613">
            <v>14880091</v>
          </cell>
          <cell r="B613">
            <v>1</v>
          </cell>
          <cell r="C613">
            <v>4</v>
          </cell>
        </row>
        <row r="614">
          <cell r="A614">
            <v>14880091</v>
          </cell>
          <cell r="B614">
            <v>14</v>
          </cell>
          <cell r="C614">
            <v>46</v>
          </cell>
        </row>
        <row r="615">
          <cell r="A615">
            <v>14887509</v>
          </cell>
          <cell r="B615">
            <v>6</v>
          </cell>
          <cell r="C615">
            <v>13</v>
          </cell>
        </row>
        <row r="616">
          <cell r="A616">
            <v>14889129</v>
          </cell>
          <cell r="B616">
            <v>1</v>
          </cell>
          <cell r="C616">
            <v>50</v>
          </cell>
        </row>
        <row r="617">
          <cell r="A617">
            <v>14889137</v>
          </cell>
          <cell r="B617">
            <v>6</v>
          </cell>
          <cell r="C617">
            <v>450</v>
          </cell>
        </row>
        <row r="618">
          <cell r="A618">
            <v>14896214</v>
          </cell>
          <cell r="B618">
            <v>6</v>
          </cell>
          <cell r="C618">
            <v>6</v>
          </cell>
        </row>
        <row r="619">
          <cell r="A619">
            <v>14896257</v>
          </cell>
          <cell r="B619">
            <v>11</v>
          </cell>
          <cell r="C619">
            <v>47</v>
          </cell>
        </row>
        <row r="620">
          <cell r="A620">
            <v>14896273</v>
          </cell>
          <cell r="B620">
            <v>8</v>
          </cell>
          <cell r="C620">
            <v>55</v>
          </cell>
        </row>
        <row r="621">
          <cell r="A621">
            <v>14898314</v>
          </cell>
          <cell r="B621">
            <v>4</v>
          </cell>
          <cell r="C621">
            <v>105</v>
          </cell>
        </row>
        <row r="622">
          <cell r="A622">
            <v>14898543</v>
          </cell>
          <cell r="B622">
            <v>9</v>
          </cell>
          <cell r="C622">
            <v>56</v>
          </cell>
        </row>
        <row r="623">
          <cell r="A623">
            <v>14908255</v>
          </cell>
          <cell r="B623">
            <v>22</v>
          </cell>
          <cell r="C623">
            <v>209</v>
          </cell>
        </row>
        <row r="624">
          <cell r="A624">
            <v>14910608</v>
          </cell>
          <cell r="B624">
            <v>7</v>
          </cell>
          <cell r="C624">
            <v>7</v>
          </cell>
        </row>
        <row r="625">
          <cell r="A625">
            <v>14910659</v>
          </cell>
          <cell r="B625">
            <v>4</v>
          </cell>
          <cell r="C625">
            <v>16</v>
          </cell>
        </row>
        <row r="626">
          <cell r="A626">
            <v>14914778</v>
          </cell>
          <cell r="B626">
            <v>1</v>
          </cell>
          <cell r="C626">
            <v>1</v>
          </cell>
        </row>
        <row r="627">
          <cell r="A627">
            <v>14915987</v>
          </cell>
          <cell r="B627">
            <v>2</v>
          </cell>
          <cell r="C627">
            <v>2</v>
          </cell>
        </row>
        <row r="628">
          <cell r="A628">
            <v>14916185</v>
          </cell>
          <cell r="B628">
            <v>13</v>
          </cell>
          <cell r="C628">
            <v>26</v>
          </cell>
        </row>
        <row r="629">
          <cell r="A629">
            <v>14916215</v>
          </cell>
          <cell r="B629">
            <v>1</v>
          </cell>
          <cell r="C629">
            <v>3</v>
          </cell>
        </row>
        <row r="630">
          <cell r="A630">
            <v>14917165</v>
          </cell>
          <cell r="B630">
            <v>14</v>
          </cell>
          <cell r="C630">
            <v>509</v>
          </cell>
        </row>
        <row r="631">
          <cell r="A631">
            <v>14917173</v>
          </cell>
          <cell r="B631">
            <v>35</v>
          </cell>
          <cell r="C631">
            <v>538</v>
          </cell>
        </row>
        <row r="632">
          <cell r="A632">
            <v>14917173</v>
          </cell>
          <cell r="B632">
            <v>17</v>
          </cell>
          <cell r="C632">
            <v>279</v>
          </cell>
        </row>
        <row r="633">
          <cell r="A633">
            <v>14917181</v>
          </cell>
          <cell r="B633">
            <v>18</v>
          </cell>
          <cell r="C633">
            <v>903</v>
          </cell>
        </row>
        <row r="634">
          <cell r="A634">
            <v>14918706</v>
          </cell>
          <cell r="B634">
            <v>5</v>
          </cell>
          <cell r="C634">
            <v>8</v>
          </cell>
        </row>
        <row r="635">
          <cell r="A635">
            <v>14930447</v>
          </cell>
          <cell r="B635">
            <v>9</v>
          </cell>
          <cell r="C635">
            <v>18</v>
          </cell>
        </row>
        <row r="636">
          <cell r="A636">
            <v>14930544</v>
          </cell>
          <cell r="B636">
            <v>3</v>
          </cell>
          <cell r="C636">
            <v>5</v>
          </cell>
        </row>
        <row r="637">
          <cell r="A637">
            <v>14930552</v>
          </cell>
          <cell r="B637">
            <v>7</v>
          </cell>
          <cell r="C637">
            <v>15</v>
          </cell>
        </row>
        <row r="638">
          <cell r="A638">
            <v>14930595</v>
          </cell>
          <cell r="B638">
            <v>17</v>
          </cell>
          <cell r="C638">
            <v>34</v>
          </cell>
        </row>
        <row r="639">
          <cell r="A639">
            <v>14931575</v>
          </cell>
          <cell r="B639">
            <v>4</v>
          </cell>
          <cell r="C639">
            <v>8</v>
          </cell>
        </row>
        <row r="640">
          <cell r="A640">
            <v>14933241</v>
          </cell>
          <cell r="B640">
            <v>3</v>
          </cell>
          <cell r="C640">
            <v>5</v>
          </cell>
        </row>
        <row r="641">
          <cell r="A641">
            <v>14933268</v>
          </cell>
          <cell r="B641">
            <v>1</v>
          </cell>
          <cell r="C641">
            <v>2</v>
          </cell>
        </row>
        <row r="642">
          <cell r="A642">
            <v>14938898</v>
          </cell>
          <cell r="B642">
            <v>15</v>
          </cell>
          <cell r="C642">
            <v>107</v>
          </cell>
        </row>
        <row r="643">
          <cell r="A643">
            <v>14938944</v>
          </cell>
          <cell r="B643">
            <v>10</v>
          </cell>
          <cell r="C643">
            <v>28</v>
          </cell>
        </row>
        <row r="644">
          <cell r="A644">
            <v>14939037</v>
          </cell>
          <cell r="B644">
            <v>42</v>
          </cell>
          <cell r="C644">
            <v>173</v>
          </cell>
        </row>
        <row r="645">
          <cell r="A645">
            <v>14939045</v>
          </cell>
          <cell r="B645">
            <v>1</v>
          </cell>
          <cell r="C645">
            <v>1</v>
          </cell>
        </row>
        <row r="646">
          <cell r="A646">
            <v>14939886</v>
          </cell>
          <cell r="B646">
            <v>1</v>
          </cell>
          <cell r="C646">
            <v>2</v>
          </cell>
        </row>
        <row r="647">
          <cell r="A647">
            <v>14940051</v>
          </cell>
          <cell r="B647">
            <v>36</v>
          </cell>
          <cell r="C647">
            <v>128</v>
          </cell>
        </row>
        <row r="648">
          <cell r="A648">
            <v>14943123</v>
          </cell>
          <cell r="B648">
            <v>2</v>
          </cell>
          <cell r="C648">
            <v>4</v>
          </cell>
        </row>
        <row r="649">
          <cell r="A649">
            <v>14944383</v>
          </cell>
          <cell r="B649">
            <v>11</v>
          </cell>
          <cell r="C649">
            <v>20</v>
          </cell>
        </row>
        <row r="650">
          <cell r="A650">
            <v>14947641</v>
          </cell>
          <cell r="B650">
            <v>1</v>
          </cell>
          <cell r="C650">
            <v>25</v>
          </cell>
        </row>
        <row r="651">
          <cell r="A651">
            <v>14947641</v>
          </cell>
          <cell r="B651">
            <v>24</v>
          </cell>
          <cell r="C651">
            <v>386</v>
          </cell>
        </row>
        <row r="652">
          <cell r="A652">
            <v>14949318</v>
          </cell>
          <cell r="B652">
            <v>1</v>
          </cell>
          <cell r="C652">
            <v>35</v>
          </cell>
        </row>
        <row r="653">
          <cell r="A653">
            <v>14949318</v>
          </cell>
          <cell r="B653">
            <v>24</v>
          </cell>
          <cell r="C653">
            <v>356</v>
          </cell>
        </row>
        <row r="654">
          <cell r="A654">
            <v>14949326</v>
          </cell>
          <cell r="B654">
            <v>19</v>
          </cell>
          <cell r="C654">
            <v>62</v>
          </cell>
        </row>
        <row r="655">
          <cell r="A655">
            <v>14949342</v>
          </cell>
          <cell r="B655">
            <v>5</v>
          </cell>
          <cell r="C655">
            <v>10</v>
          </cell>
        </row>
        <row r="656">
          <cell r="A656">
            <v>14949350</v>
          </cell>
          <cell r="B656">
            <v>7</v>
          </cell>
          <cell r="C656">
            <v>7</v>
          </cell>
        </row>
        <row r="657">
          <cell r="A657">
            <v>14956233</v>
          </cell>
          <cell r="B657">
            <v>3</v>
          </cell>
          <cell r="C657">
            <v>5</v>
          </cell>
        </row>
        <row r="658">
          <cell r="A658">
            <v>14957388</v>
          </cell>
          <cell r="B658">
            <v>4</v>
          </cell>
          <cell r="C658">
            <v>12</v>
          </cell>
        </row>
        <row r="659">
          <cell r="A659">
            <v>14960125</v>
          </cell>
          <cell r="B659">
            <v>5</v>
          </cell>
          <cell r="C659">
            <v>211</v>
          </cell>
        </row>
        <row r="660">
          <cell r="A660">
            <v>14960168</v>
          </cell>
          <cell r="B660">
            <v>5</v>
          </cell>
          <cell r="C660">
            <v>353</v>
          </cell>
        </row>
        <row r="661">
          <cell r="A661">
            <v>14965453</v>
          </cell>
          <cell r="B661">
            <v>2</v>
          </cell>
          <cell r="C661">
            <v>2</v>
          </cell>
        </row>
        <row r="662">
          <cell r="A662">
            <v>14965887</v>
          </cell>
          <cell r="B662">
            <v>16</v>
          </cell>
          <cell r="C662">
            <v>34</v>
          </cell>
        </row>
        <row r="663">
          <cell r="A663">
            <v>14965895</v>
          </cell>
          <cell r="B663">
            <v>2</v>
          </cell>
          <cell r="C663">
            <v>3</v>
          </cell>
        </row>
        <row r="664">
          <cell r="A664">
            <v>14966549</v>
          </cell>
          <cell r="B664">
            <v>1</v>
          </cell>
          <cell r="C664">
            <v>18</v>
          </cell>
        </row>
        <row r="665">
          <cell r="A665">
            <v>14967103</v>
          </cell>
          <cell r="B665">
            <v>5</v>
          </cell>
          <cell r="C665">
            <v>44</v>
          </cell>
        </row>
        <row r="666">
          <cell r="A666">
            <v>14969173</v>
          </cell>
          <cell r="B666">
            <v>2</v>
          </cell>
          <cell r="C666">
            <v>4</v>
          </cell>
        </row>
        <row r="667">
          <cell r="A667">
            <v>14970295</v>
          </cell>
          <cell r="B667">
            <v>9</v>
          </cell>
          <cell r="C667">
            <v>18</v>
          </cell>
        </row>
        <row r="668">
          <cell r="A668">
            <v>14975149</v>
          </cell>
          <cell r="B668">
            <v>32</v>
          </cell>
          <cell r="C668">
            <v>39</v>
          </cell>
        </row>
        <row r="669">
          <cell r="A669">
            <v>14977575</v>
          </cell>
          <cell r="B669">
            <v>11</v>
          </cell>
          <cell r="C669">
            <v>38</v>
          </cell>
        </row>
        <row r="670">
          <cell r="A670">
            <v>14977575</v>
          </cell>
          <cell r="B670">
            <v>3</v>
          </cell>
          <cell r="C670">
            <v>9</v>
          </cell>
        </row>
        <row r="671">
          <cell r="A671">
            <v>14980908</v>
          </cell>
          <cell r="B671">
            <v>11</v>
          </cell>
          <cell r="C671">
            <v>252</v>
          </cell>
        </row>
        <row r="672">
          <cell r="A672">
            <v>14984326</v>
          </cell>
          <cell r="B672">
            <v>13</v>
          </cell>
          <cell r="C672">
            <v>69</v>
          </cell>
        </row>
        <row r="673">
          <cell r="A673">
            <v>14984954</v>
          </cell>
          <cell r="B673">
            <v>11</v>
          </cell>
          <cell r="C673">
            <v>29</v>
          </cell>
        </row>
        <row r="674">
          <cell r="A674">
            <v>14988186</v>
          </cell>
          <cell r="B674">
            <v>42</v>
          </cell>
          <cell r="C674">
            <v>779</v>
          </cell>
        </row>
        <row r="675">
          <cell r="A675">
            <v>14996707</v>
          </cell>
          <cell r="B675">
            <v>9</v>
          </cell>
          <cell r="C675">
            <v>9</v>
          </cell>
        </row>
        <row r="676">
          <cell r="A676">
            <v>14996715</v>
          </cell>
          <cell r="B676">
            <v>22</v>
          </cell>
          <cell r="C676">
            <v>253</v>
          </cell>
        </row>
        <row r="677">
          <cell r="A677">
            <v>14997118</v>
          </cell>
          <cell r="B677">
            <v>3</v>
          </cell>
          <cell r="C677">
            <v>6</v>
          </cell>
        </row>
        <row r="678">
          <cell r="A678">
            <v>15000583</v>
          </cell>
          <cell r="B678">
            <v>13</v>
          </cell>
          <cell r="C678">
            <v>100</v>
          </cell>
        </row>
        <row r="679">
          <cell r="A679">
            <v>15012751</v>
          </cell>
          <cell r="B679">
            <v>18</v>
          </cell>
          <cell r="C679">
            <v>24</v>
          </cell>
        </row>
        <row r="680">
          <cell r="A680">
            <v>15023753</v>
          </cell>
          <cell r="B680">
            <v>1</v>
          </cell>
          <cell r="C680">
            <v>5</v>
          </cell>
        </row>
        <row r="681">
          <cell r="A681">
            <v>15027562</v>
          </cell>
          <cell r="B681">
            <v>6</v>
          </cell>
          <cell r="C681">
            <v>6</v>
          </cell>
        </row>
        <row r="682">
          <cell r="A682">
            <v>15027597</v>
          </cell>
          <cell r="B682">
            <v>6</v>
          </cell>
          <cell r="C682">
            <v>12</v>
          </cell>
        </row>
        <row r="683">
          <cell r="A683">
            <v>15029034</v>
          </cell>
          <cell r="B683">
            <v>3</v>
          </cell>
          <cell r="C683">
            <v>15</v>
          </cell>
        </row>
        <row r="684">
          <cell r="A684">
            <v>15037606</v>
          </cell>
          <cell r="B684">
            <v>1</v>
          </cell>
          <cell r="C684">
            <v>1</v>
          </cell>
        </row>
        <row r="685">
          <cell r="A685">
            <v>15038726</v>
          </cell>
          <cell r="B685">
            <v>1</v>
          </cell>
          <cell r="C685">
            <v>2</v>
          </cell>
        </row>
        <row r="686">
          <cell r="A686">
            <v>15039536</v>
          </cell>
          <cell r="B686">
            <v>2</v>
          </cell>
          <cell r="C686">
            <v>3</v>
          </cell>
        </row>
        <row r="687">
          <cell r="A687">
            <v>15044823</v>
          </cell>
          <cell r="B687">
            <v>8</v>
          </cell>
          <cell r="C687">
            <v>16</v>
          </cell>
        </row>
        <row r="688">
          <cell r="A688">
            <v>15044831</v>
          </cell>
          <cell r="B688">
            <v>2</v>
          </cell>
          <cell r="C688">
            <v>4</v>
          </cell>
        </row>
        <row r="689">
          <cell r="A689">
            <v>15044858</v>
          </cell>
          <cell r="B689">
            <v>17</v>
          </cell>
          <cell r="C689">
            <v>36</v>
          </cell>
        </row>
        <row r="690">
          <cell r="A690">
            <v>15045072</v>
          </cell>
          <cell r="B690">
            <v>3</v>
          </cell>
          <cell r="C690">
            <v>10</v>
          </cell>
        </row>
        <row r="691">
          <cell r="A691">
            <v>15045315</v>
          </cell>
          <cell r="B691">
            <v>1</v>
          </cell>
          <cell r="C691">
            <v>1</v>
          </cell>
        </row>
        <row r="692">
          <cell r="A692">
            <v>15059871</v>
          </cell>
          <cell r="B692">
            <v>4</v>
          </cell>
          <cell r="C692">
            <v>14</v>
          </cell>
        </row>
        <row r="693">
          <cell r="A693">
            <v>15059898</v>
          </cell>
          <cell r="B693">
            <v>3</v>
          </cell>
          <cell r="C693">
            <v>20</v>
          </cell>
        </row>
        <row r="694">
          <cell r="A694">
            <v>15059901</v>
          </cell>
          <cell r="B694">
            <v>2</v>
          </cell>
          <cell r="C694">
            <v>13</v>
          </cell>
        </row>
        <row r="695">
          <cell r="A695">
            <v>15059928</v>
          </cell>
          <cell r="B695">
            <v>8</v>
          </cell>
          <cell r="C695">
            <v>43</v>
          </cell>
        </row>
        <row r="696">
          <cell r="A696">
            <v>15059936</v>
          </cell>
          <cell r="B696">
            <v>21</v>
          </cell>
          <cell r="C696">
            <v>125</v>
          </cell>
        </row>
        <row r="697">
          <cell r="A697">
            <v>15059952</v>
          </cell>
          <cell r="B697">
            <v>60</v>
          </cell>
          <cell r="C697">
            <v>623</v>
          </cell>
        </row>
        <row r="698">
          <cell r="A698">
            <v>15059960</v>
          </cell>
          <cell r="B698">
            <v>27</v>
          </cell>
          <cell r="C698">
            <v>301</v>
          </cell>
        </row>
        <row r="699">
          <cell r="A699">
            <v>15059979</v>
          </cell>
          <cell r="B699">
            <v>22</v>
          </cell>
          <cell r="C699">
            <v>323</v>
          </cell>
        </row>
        <row r="700">
          <cell r="A700">
            <v>15069036</v>
          </cell>
          <cell r="B700">
            <v>25</v>
          </cell>
          <cell r="C700">
            <v>367</v>
          </cell>
        </row>
        <row r="701">
          <cell r="A701">
            <v>15073904</v>
          </cell>
          <cell r="B701">
            <v>1</v>
          </cell>
          <cell r="C701">
            <v>1</v>
          </cell>
        </row>
        <row r="702">
          <cell r="A702">
            <v>15074048</v>
          </cell>
          <cell r="B702">
            <v>3</v>
          </cell>
          <cell r="C702">
            <v>3</v>
          </cell>
        </row>
        <row r="703">
          <cell r="A703">
            <v>15076601</v>
          </cell>
          <cell r="B703">
            <v>2</v>
          </cell>
          <cell r="C703">
            <v>2</v>
          </cell>
        </row>
        <row r="704">
          <cell r="A704">
            <v>15078590</v>
          </cell>
          <cell r="B704">
            <v>46</v>
          </cell>
          <cell r="C704">
            <v>104</v>
          </cell>
        </row>
        <row r="705">
          <cell r="A705">
            <v>15079333</v>
          </cell>
          <cell r="B705">
            <v>1</v>
          </cell>
          <cell r="C705">
            <v>3</v>
          </cell>
        </row>
        <row r="706">
          <cell r="A706">
            <v>15079333</v>
          </cell>
          <cell r="B706">
            <v>1</v>
          </cell>
          <cell r="C706">
            <v>2</v>
          </cell>
        </row>
        <row r="707">
          <cell r="A707">
            <v>15085201</v>
          </cell>
          <cell r="B707">
            <v>2</v>
          </cell>
          <cell r="C707">
            <v>6</v>
          </cell>
        </row>
        <row r="708">
          <cell r="A708">
            <v>15085201</v>
          </cell>
          <cell r="B708">
            <v>5</v>
          </cell>
          <cell r="C708">
            <v>15</v>
          </cell>
        </row>
        <row r="709">
          <cell r="A709">
            <v>15092356</v>
          </cell>
          <cell r="B709">
            <v>5</v>
          </cell>
          <cell r="C709">
            <v>14</v>
          </cell>
        </row>
        <row r="710">
          <cell r="A710">
            <v>15092690</v>
          </cell>
          <cell r="B710">
            <v>1</v>
          </cell>
          <cell r="C710">
            <v>15</v>
          </cell>
        </row>
        <row r="711">
          <cell r="A711">
            <v>15092712</v>
          </cell>
          <cell r="B711">
            <v>11</v>
          </cell>
          <cell r="C711">
            <v>104</v>
          </cell>
        </row>
        <row r="712">
          <cell r="A712">
            <v>15097226</v>
          </cell>
          <cell r="B712">
            <v>8</v>
          </cell>
          <cell r="C712">
            <v>24</v>
          </cell>
        </row>
        <row r="713">
          <cell r="A713">
            <v>15097269</v>
          </cell>
          <cell r="B713">
            <v>18</v>
          </cell>
          <cell r="C713">
            <v>105</v>
          </cell>
        </row>
        <row r="714">
          <cell r="A714">
            <v>15097544</v>
          </cell>
          <cell r="B714">
            <v>4</v>
          </cell>
          <cell r="C714">
            <v>8</v>
          </cell>
        </row>
        <row r="715">
          <cell r="A715">
            <v>15099865</v>
          </cell>
          <cell r="B715">
            <v>1</v>
          </cell>
          <cell r="C715">
            <v>1</v>
          </cell>
        </row>
        <row r="716">
          <cell r="A716">
            <v>15101312</v>
          </cell>
          <cell r="B716">
            <v>1</v>
          </cell>
          <cell r="C716">
            <v>2</v>
          </cell>
        </row>
        <row r="717">
          <cell r="A717">
            <v>15101487</v>
          </cell>
          <cell r="B717">
            <v>2</v>
          </cell>
          <cell r="C717">
            <v>8</v>
          </cell>
        </row>
        <row r="718">
          <cell r="A718">
            <v>15101762</v>
          </cell>
          <cell r="B718">
            <v>2</v>
          </cell>
          <cell r="C718">
            <v>4</v>
          </cell>
        </row>
        <row r="719">
          <cell r="A719">
            <v>15103552</v>
          </cell>
          <cell r="B719">
            <v>5</v>
          </cell>
          <cell r="C719">
            <v>9</v>
          </cell>
        </row>
        <row r="720">
          <cell r="A720">
            <v>15103722</v>
          </cell>
          <cell r="B720">
            <v>1</v>
          </cell>
          <cell r="C720">
            <v>9</v>
          </cell>
        </row>
        <row r="721">
          <cell r="A721">
            <v>15103722</v>
          </cell>
          <cell r="B721">
            <v>11</v>
          </cell>
          <cell r="C721">
            <v>121</v>
          </cell>
        </row>
        <row r="722">
          <cell r="A722">
            <v>15106993</v>
          </cell>
          <cell r="B722">
            <v>17</v>
          </cell>
          <cell r="C722">
            <v>118</v>
          </cell>
        </row>
        <row r="723">
          <cell r="A723">
            <v>15107191</v>
          </cell>
          <cell r="B723">
            <v>1</v>
          </cell>
          <cell r="C723">
            <v>3</v>
          </cell>
        </row>
        <row r="724">
          <cell r="A724">
            <v>15108716</v>
          </cell>
          <cell r="B724">
            <v>10</v>
          </cell>
          <cell r="C724">
            <v>32</v>
          </cell>
        </row>
        <row r="725">
          <cell r="A725">
            <v>15109097</v>
          </cell>
          <cell r="B725">
            <v>6</v>
          </cell>
          <cell r="C725">
            <v>6</v>
          </cell>
        </row>
        <row r="726">
          <cell r="A726">
            <v>15109100</v>
          </cell>
          <cell r="B726">
            <v>10</v>
          </cell>
          <cell r="C726">
            <v>56</v>
          </cell>
        </row>
        <row r="727">
          <cell r="A727">
            <v>15110850</v>
          </cell>
          <cell r="B727">
            <v>21</v>
          </cell>
          <cell r="C727">
            <v>489</v>
          </cell>
        </row>
        <row r="728">
          <cell r="A728">
            <v>15111253</v>
          </cell>
          <cell r="B728">
            <v>1</v>
          </cell>
          <cell r="C728">
            <v>5</v>
          </cell>
        </row>
        <row r="729">
          <cell r="A729">
            <v>15114910</v>
          </cell>
          <cell r="B729">
            <v>10</v>
          </cell>
          <cell r="C729">
            <v>10</v>
          </cell>
        </row>
        <row r="730">
          <cell r="A730">
            <v>15127710</v>
          </cell>
          <cell r="B730">
            <v>22</v>
          </cell>
          <cell r="C730">
            <v>35</v>
          </cell>
        </row>
        <row r="731">
          <cell r="A731">
            <v>15131815</v>
          </cell>
          <cell r="B731">
            <v>13</v>
          </cell>
          <cell r="C731">
            <v>27</v>
          </cell>
        </row>
        <row r="732">
          <cell r="A732">
            <v>15132870</v>
          </cell>
          <cell r="B732">
            <v>16</v>
          </cell>
          <cell r="C732">
            <v>42</v>
          </cell>
        </row>
        <row r="733">
          <cell r="A733">
            <v>15132897</v>
          </cell>
          <cell r="B733">
            <v>2</v>
          </cell>
          <cell r="C733">
            <v>6</v>
          </cell>
        </row>
        <row r="734">
          <cell r="A734">
            <v>15132951</v>
          </cell>
          <cell r="B734">
            <v>12</v>
          </cell>
          <cell r="C734">
            <v>12</v>
          </cell>
        </row>
        <row r="735">
          <cell r="A735">
            <v>15134288</v>
          </cell>
          <cell r="B735">
            <v>1</v>
          </cell>
          <cell r="C735">
            <v>1</v>
          </cell>
        </row>
        <row r="736">
          <cell r="A736">
            <v>15135780</v>
          </cell>
          <cell r="B736">
            <v>1</v>
          </cell>
          <cell r="C736">
            <v>2</v>
          </cell>
        </row>
        <row r="737">
          <cell r="A737">
            <v>15140539</v>
          </cell>
          <cell r="B737">
            <v>3</v>
          </cell>
          <cell r="C737">
            <v>5</v>
          </cell>
        </row>
        <row r="738">
          <cell r="A738">
            <v>15142035</v>
          </cell>
          <cell r="B738">
            <v>10</v>
          </cell>
          <cell r="C738">
            <v>54</v>
          </cell>
        </row>
        <row r="739">
          <cell r="A739">
            <v>15142132</v>
          </cell>
          <cell r="B739">
            <v>3</v>
          </cell>
          <cell r="C739">
            <v>6</v>
          </cell>
        </row>
        <row r="740">
          <cell r="A740">
            <v>15142183</v>
          </cell>
          <cell r="B740">
            <v>12</v>
          </cell>
          <cell r="C740">
            <v>24</v>
          </cell>
        </row>
        <row r="741">
          <cell r="A741">
            <v>15142183</v>
          </cell>
          <cell r="B741">
            <v>3</v>
          </cell>
          <cell r="C741">
            <v>8</v>
          </cell>
        </row>
        <row r="742">
          <cell r="A742">
            <v>15142213</v>
          </cell>
          <cell r="B742">
            <v>5</v>
          </cell>
          <cell r="C742">
            <v>11</v>
          </cell>
        </row>
        <row r="743">
          <cell r="A743">
            <v>15144291</v>
          </cell>
          <cell r="B743">
            <v>20</v>
          </cell>
          <cell r="C743">
            <v>1834</v>
          </cell>
        </row>
        <row r="744">
          <cell r="A744">
            <v>15144453</v>
          </cell>
          <cell r="B744">
            <v>22</v>
          </cell>
          <cell r="C744">
            <v>90</v>
          </cell>
        </row>
        <row r="745">
          <cell r="A745">
            <v>15145204</v>
          </cell>
          <cell r="B745">
            <v>14</v>
          </cell>
          <cell r="C745">
            <v>19</v>
          </cell>
        </row>
        <row r="746">
          <cell r="A746">
            <v>15145476</v>
          </cell>
          <cell r="B746">
            <v>1</v>
          </cell>
          <cell r="C746">
            <v>1</v>
          </cell>
        </row>
        <row r="747">
          <cell r="A747">
            <v>15148610</v>
          </cell>
          <cell r="B747">
            <v>12</v>
          </cell>
          <cell r="C747">
            <v>24</v>
          </cell>
        </row>
        <row r="748">
          <cell r="A748">
            <v>15149927</v>
          </cell>
          <cell r="B748">
            <v>15</v>
          </cell>
          <cell r="C748">
            <v>15</v>
          </cell>
        </row>
        <row r="749">
          <cell r="A749">
            <v>15155277</v>
          </cell>
          <cell r="B749">
            <v>3</v>
          </cell>
          <cell r="C749">
            <v>16</v>
          </cell>
        </row>
        <row r="750">
          <cell r="A750">
            <v>15155331</v>
          </cell>
          <cell r="B750">
            <v>2</v>
          </cell>
          <cell r="C750">
            <v>2</v>
          </cell>
        </row>
        <row r="751">
          <cell r="A751">
            <v>15155846</v>
          </cell>
          <cell r="B751">
            <v>8</v>
          </cell>
          <cell r="C751">
            <v>108</v>
          </cell>
        </row>
        <row r="752">
          <cell r="A752">
            <v>15171108</v>
          </cell>
          <cell r="B752">
            <v>11</v>
          </cell>
          <cell r="C752">
            <v>47</v>
          </cell>
        </row>
        <row r="753">
          <cell r="A753">
            <v>15183300</v>
          </cell>
          <cell r="B753">
            <v>19</v>
          </cell>
          <cell r="C753">
            <v>905</v>
          </cell>
        </row>
        <row r="754">
          <cell r="A754">
            <v>15185419</v>
          </cell>
          <cell r="B754">
            <v>7</v>
          </cell>
          <cell r="C754">
            <v>7</v>
          </cell>
        </row>
        <row r="755">
          <cell r="A755">
            <v>15187012</v>
          </cell>
          <cell r="B755">
            <v>14</v>
          </cell>
          <cell r="C755">
            <v>116</v>
          </cell>
        </row>
        <row r="756">
          <cell r="A756">
            <v>15189031</v>
          </cell>
          <cell r="B756">
            <v>7</v>
          </cell>
          <cell r="C756">
            <v>14</v>
          </cell>
        </row>
        <row r="757">
          <cell r="A757">
            <v>15189325</v>
          </cell>
          <cell r="B757">
            <v>3</v>
          </cell>
          <cell r="C757">
            <v>6</v>
          </cell>
        </row>
        <row r="758">
          <cell r="A758">
            <v>15189627</v>
          </cell>
          <cell r="B758">
            <v>1</v>
          </cell>
          <cell r="C758">
            <v>10</v>
          </cell>
        </row>
        <row r="759">
          <cell r="A759">
            <v>15189708</v>
          </cell>
          <cell r="B759">
            <v>5</v>
          </cell>
          <cell r="C759">
            <v>5</v>
          </cell>
        </row>
        <row r="760">
          <cell r="A760">
            <v>15189724</v>
          </cell>
          <cell r="B760">
            <v>81</v>
          </cell>
          <cell r="C760">
            <v>469</v>
          </cell>
        </row>
        <row r="761">
          <cell r="A761">
            <v>15195252</v>
          </cell>
          <cell r="B761">
            <v>1</v>
          </cell>
          <cell r="C761">
            <v>2</v>
          </cell>
        </row>
        <row r="762">
          <cell r="A762">
            <v>15195252</v>
          </cell>
          <cell r="B762">
            <v>3</v>
          </cell>
          <cell r="C762">
            <v>3</v>
          </cell>
        </row>
        <row r="763">
          <cell r="A763">
            <v>15195465</v>
          </cell>
          <cell r="B763">
            <v>1</v>
          </cell>
          <cell r="C763">
            <v>2</v>
          </cell>
        </row>
        <row r="764">
          <cell r="A764">
            <v>15196437</v>
          </cell>
          <cell r="B764">
            <v>13</v>
          </cell>
          <cell r="C764">
            <v>29</v>
          </cell>
        </row>
        <row r="765">
          <cell r="A765">
            <v>15196445</v>
          </cell>
          <cell r="B765">
            <v>14</v>
          </cell>
          <cell r="C765">
            <v>23</v>
          </cell>
        </row>
        <row r="766">
          <cell r="A766">
            <v>15196518</v>
          </cell>
          <cell r="B766">
            <v>5</v>
          </cell>
          <cell r="C766">
            <v>65</v>
          </cell>
        </row>
        <row r="767">
          <cell r="A767">
            <v>15200086</v>
          </cell>
          <cell r="B767">
            <v>1</v>
          </cell>
          <cell r="C767">
            <v>20</v>
          </cell>
        </row>
        <row r="768">
          <cell r="A768">
            <v>15200914</v>
          </cell>
          <cell r="B768">
            <v>8</v>
          </cell>
          <cell r="C768">
            <v>49</v>
          </cell>
        </row>
        <row r="769">
          <cell r="A769">
            <v>15204022</v>
          </cell>
          <cell r="B769">
            <v>2</v>
          </cell>
          <cell r="C769">
            <v>2</v>
          </cell>
        </row>
        <row r="770">
          <cell r="A770">
            <v>15206289</v>
          </cell>
          <cell r="B770">
            <v>3</v>
          </cell>
          <cell r="C770">
            <v>5</v>
          </cell>
        </row>
        <row r="771">
          <cell r="A771">
            <v>15206424</v>
          </cell>
          <cell r="B771">
            <v>14</v>
          </cell>
          <cell r="C771">
            <v>49</v>
          </cell>
        </row>
        <row r="772">
          <cell r="A772">
            <v>15206491</v>
          </cell>
          <cell r="B772">
            <v>5</v>
          </cell>
          <cell r="C772">
            <v>9</v>
          </cell>
        </row>
        <row r="773">
          <cell r="A773">
            <v>15207056</v>
          </cell>
          <cell r="B773">
            <v>14</v>
          </cell>
          <cell r="C773">
            <v>614</v>
          </cell>
        </row>
        <row r="774">
          <cell r="A774">
            <v>15207056</v>
          </cell>
          <cell r="B774">
            <v>5</v>
          </cell>
          <cell r="C774">
            <v>224</v>
          </cell>
        </row>
        <row r="775">
          <cell r="A775">
            <v>15208826</v>
          </cell>
          <cell r="B775">
            <v>6</v>
          </cell>
          <cell r="C775">
            <v>21</v>
          </cell>
        </row>
        <row r="776">
          <cell r="A776">
            <v>15208850</v>
          </cell>
          <cell r="B776">
            <v>11</v>
          </cell>
          <cell r="C776">
            <v>90</v>
          </cell>
        </row>
        <row r="777">
          <cell r="A777">
            <v>15213536</v>
          </cell>
          <cell r="B777">
            <v>26</v>
          </cell>
          <cell r="C777">
            <v>3653</v>
          </cell>
        </row>
        <row r="778">
          <cell r="A778">
            <v>15213552</v>
          </cell>
          <cell r="B778">
            <v>34</v>
          </cell>
          <cell r="C778">
            <v>1924</v>
          </cell>
        </row>
        <row r="779">
          <cell r="A779">
            <v>15213579</v>
          </cell>
          <cell r="B779">
            <v>21</v>
          </cell>
          <cell r="C779">
            <v>43</v>
          </cell>
        </row>
        <row r="780">
          <cell r="A780">
            <v>15213692</v>
          </cell>
          <cell r="B780">
            <v>1</v>
          </cell>
          <cell r="C780">
            <v>30</v>
          </cell>
        </row>
        <row r="781">
          <cell r="A781">
            <v>15213722</v>
          </cell>
          <cell r="B781">
            <v>6</v>
          </cell>
          <cell r="C781">
            <v>95</v>
          </cell>
        </row>
        <row r="782">
          <cell r="A782">
            <v>15218112</v>
          </cell>
          <cell r="B782">
            <v>6</v>
          </cell>
          <cell r="C782">
            <v>6</v>
          </cell>
        </row>
        <row r="783">
          <cell r="A783">
            <v>15219593</v>
          </cell>
          <cell r="B783">
            <v>18</v>
          </cell>
          <cell r="C783">
            <v>184</v>
          </cell>
        </row>
        <row r="784">
          <cell r="A784">
            <v>15225968</v>
          </cell>
          <cell r="B784">
            <v>41</v>
          </cell>
          <cell r="C784">
            <v>57</v>
          </cell>
        </row>
        <row r="785">
          <cell r="A785">
            <v>15226077</v>
          </cell>
          <cell r="B785">
            <v>2</v>
          </cell>
          <cell r="C785">
            <v>2</v>
          </cell>
        </row>
        <row r="786">
          <cell r="A786">
            <v>15229378</v>
          </cell>
          <cell r="B786">
            <v>3</v>
          </cell>
          <cell r="C786">
            <v>18</v>
          </cell>
        </row>
        <row r="787">
          <cell r="A787">
            <v>15231240</v>
          </cell>
          <cell r="B787">
            <v>2</v>
          </cell>
          <cell r="C787">
            <v>2</v>
          </cell>
        </row>
        <row r="788">
          <cell r="A788">
            <v>15235068</v>
          </cell>
          <cell r="B788">
            <v>22</v>
          </cell>
          <cell r="C788">
            <v>77</v>
          </cell>
        </row>
        <row r="789">
          <cell r="A789">
            <v>15235076</v>
          </cell>
          <cell r="B789">
            <v>15</v>
          </cell>
          <cell r="C789">
            <v>80</v>
          </cell>
        </row>
        <row r="790">
          <cell r="A790">
            <v>15238997</v>
          </cell>
          <cell r="B790">
            <v>4</v>
          </cell>
          <cell r="C790">
            <v>8</v>
          </cell>
        </row>
        <row r="791">
          <cell r="A791">
            <v>15244350</v>
          </cell>
          <cell r="B791">
            <v>2</v>
          </cell>
          <cell r="C791">
            <v>9</v>
          </cell>
        </row>
        <row r="792">
          <cell r="A792">
            <v>15245004</v>
          </cell>
          <cell r="B792">
            <v>16</v>
          </cell>
          <cell r="C792">
            <v>83</v>
          </cell>
        </row>
        <row r="793">
          <cell r="A793">
            <v>15245896</v>
          </cell>
          <cell r="B793">
            <v>1</v>
          </cell>
          <cell r="C793">
            <v>1</v>
          </cell>
        </row>
        <row r="794">
          <cell r="A794">
            <v>15245942</v>
          </cell>
          <cell r="B794">
            <v>7</v>
          </cell>
          <cell r="C794">
            <v>14</v>
          </cell>
        </row>
        <row r="795">
          <cell r="A795">
            <v>15245950</v>
          </cell>
          <cell r="B795">
            <v>1</v>
          </cell>
          <cell r="C795">
            <v>1</v>
          </cell>
        </row>
        <row r="796">
          <cell r="A796">
            <v>15248003</v>
          </cell>
          <cell r="B796">
            <v>11</v>
          </cell>
          <cell r="C796">
            <v>327</v>
          </cell>
        </row>
        <row r="797">
          <cell r="A797">
            <v>15248011</v>
          </cell>
          <cell r="B797">
            <v>12</v>
          </cell>
          <cell r="C797">
            <v>111</v>
          </cell>
        </row>
        <row r="798">
          <cell r="A798">
            <v>15250318</v>
          </cell>
          <cell r="B798">
            <v>9</v>
          </cell>
          <cell r="C798">
            <v>180</v>
          </cell>
        </row>
        <row r="799">
          <cell r="A799">
            <v>15250318</v>
          </cell>
          <cell r="B799">
            <v>1</v>
          </cell>
          <cell r="C799">
            <v>20</v>
          </cell>
        </row>
        <row r="800">
          <cell r="A800">
            <v>15253384</v>
          </cell>
          <cell r="B800">
            <v>3</v>
          </cell>
          <cell r="C800">
            <v>3</v>
          </cell>
        </row>
        <row r="801">
          <cell r="A801">
            <v>15253791</v>
          </cell>
          <cell r="B801">
            <v>4</v>
          </cell>
          <cell r="C801">
            <v>8</v>
          </cell>
        </row>
        <row r="802">
          <cell r="A802">
            <v>15257177</v>
          </cell>
          <cell r="B802">
            <v>14</v>
          </cell>
          <cell r="C802">
            <v>307</v>
          </cell>
        </row>
        <row r="803">
          <cell r="A803">
            <v>15258092</v>
          </cell>
          <cell r="B803">
            <v>1</v>
          </cell>
          <cell r="C803">
            <v>2</v>
          </cell>
        </row>
        <row r="804">
          <cell r="A804">
            <v>15258092</v>
          </cell>
          <cell r="B804">
            <v>3</v>
          </cell>
          <cell r="C804">
            <v>6</v>
          </cell>
        </row>
        <row r="805">
          <cell r="A805">
            <v>15258106</v>
          </cell>
          <cell r="B805">
            <v>4</v>
          </cell>
          <cell r="C805">
            <v>12</v>
          </cell>
        </row>
        <row r="806">
          <cell r="A806">
            <v>15261298</v>
          </cell>
          <cell r="B806">
            <v>1</v>
          </cell>
          <cell r="C806">
            <v>12</v>
          </cell>
        </row>
        <row r="807">
          <cell r="A807">
            <v>15275582</v>
          </cell>
          <cell r="B807">
            <v>6</v>
          </cell>
          <cell r="C807">
            <v>65</v>
          </cell>
        </row>
        <row r="808">
          <cell r="A808">
            <v>15276597</v>
          </cell>
          <cell r="B808">
            <v>1</v>
          </cell>
          <cell r="C808">
            <v>1</v>
          </cell>
        </row>
        <row r="809">
          <cell r="A809">
            <v>15276783</v>
          </cell>
          <cell r="B809">
            <v>1</v>
          </cell>
          <cell r="C809">
            <v>50</v>
          </cell>
        </row>
        <row r="810">
          <cell r="A810">
            <v>15278573</v>
          </cell>
          <cell r="B810">
            <v>6</v>
          </cell>
          <cell r="C810">
            <v>20</v>
          </cell>
        </row>
        <row r="811">
          <cell r="A811">
            <v>15280438</v>
          </cell>
          <cell r="B811">
            <v>16</v>
          </cell>
          <cell r="C811">
            <v>71</v>
          </cell>
        </row>
        <row r="812">
          <cell r="A812">
            <v>15280632</v>
          </cell>
          <cell r="B812">
            <v>2</v>
          </cell>
          <cell r="C812">
            <v>2</v>
          </cell>
        </row>
        <row r="813">
          <cell r="A813">
            <v>15280640</v>
          </cell>
          <cell r="B813">
            <v>1</v>
          </cell>
          <cell r="C813">
            <v>1</v>
          </cell>
        </row>
        <row r="814">
          <cell r="A814">
            <v>15281825</v>
          </cell>
          <cell r="B814">
            <v>2</v>
          </cell>
          <cell r="C814">
            <v>20</v>
          </cell>
        </row>
        <row r="815">
          <cell r="A815">
            <v>15285790</v>
          </cell>
          <cell r="B815">
            <v>2</v>
          </cell>
          <cell r="C815">
            <v>2</v>
          </cell>
        </row>
        <row r="816">
          <cell r="A816">
            <v>15287203</v>
          </cell>
          <cell r="B816">
            <v>3</v>
          </cell>
          <cell r="C816">
            <v>9</v>
          </cell>
        </row>
        <row r="817">
          <cell r="A817">
            <v>15290182</v>
          </cell>
          <cell r="B817">
            <v>1</v>
          </cell>
          <cell r="C817">
            <v>1</v>
          </cell>
        </row>
        <row r="818">
          <cell r="A818">
            <v>15290662</v>
          </cell>
          <cell r="B818">
            <v>25</v>
          </cell>
          <cell r="C818">
            <v>86</v>
          </cell>
        </row>
        <row r="819">
          <cell r="A819">
            <v>15290697</v>
          </cell>
          <cell r="B819">
            <v>1</v>
          </cell>
          <cell r="C819">
            <v>2</v>
          </cell>
        </row>
        <row r="820">
          <cell r="A820">
            <v>15293645</v>
          </cell>
          <cell r="B820">
            <v>5</v>
          </cell>
          <cell r="C820">
            <v>9</v>
          </cell>
        </row>
        <row r="821">
          <cell r="A821">
            <v>15293688</v>
          </cell>
          <cell r="B821">
            <v>6</v>
          </cell>
          <cell r="C821">
            <v>25</v>
          </cell>
        </row>
        <row r="822">
          <cell r="A822">
            <v>15293815</v>
          </cell>
          <cell r="B822">
            <v>9</v>
          </cell>
          <cell r="C822">
            <v>30</v>
          </cell>
        </row>
        <row r="823">
          <cell r="A823">
            <v>15299309</v>
          </cell>
          <cell r="B823">
            <v>35</v>
          </cell>
          <cell r="C823">
            <v>1133</v>
          </cell>
        </row>
        <row r="824">
          <cell r="A824">
            <v>15313212</v>
          </cell>
          <cell r="B824">
            <v>1</v>
          </cell>
          <cell r="C824">
            <v>60</v>
          </cell>
        </row>
        <row r="825">
          <cell r="A825">
            <v>15316033</v>
          </cell>
          <cell r="B825">
            <v>3</v>
          </cell>
          <cell r="C825">
            <v>13</v>
          </cell>
        </row>
        <row r="826">
          <cell r="A826">
            <v>15316459</v>
          </cell>
          <cell r="B826">
            <v>7</v>
          </cell>
          <cell r="C826">
            <v>19</v>
          </cell>
        </row>
        <row r="827">
          <cell r="A827">
            <v>15316467</v>
          </cell>
          <cell r="B827">
            <v>1</v>
          </cell>
          <cell r="C827">
            <v>1</v>
          </cell>
        </row>
        <row r="828">
          <cell r="A828">
            <v>15318168</v>
          </cell>
          <cell r="B828">
            <v>11</v>
          </cell>
          <cell r="C828">
            <v>12</v>
          </cell>
        </row>
        <row r="829">
          <cell r="A829">
            <v>15321649</v>
          </cell>
          <cell r="B829">
            <v>2</v>
          </cell>
          <cell r="C829">
            <v>4</v>
          </cell>
        </row>
        <row r="830">
          <cell r="A830">
            <v>15323129</v>
          </cell>
          <cell r="B830">
            <v>2</v>
          </cell>
          <cell r="C830">
            <v>2</v>
          </cell>
        </row>
        <row r="831">
          <cell r="A831">
            <v>15324788</v>
          </cell>
          <cell r="B831">
            <v>1</v>
          </cell>
          <cell r="C831">
            <v>4</v>
          </cell>
        </row>
        <row r="832">
          <cell r="A832">
            <v>15324796</v>
          </cell>
          <cell r="B832">
            <v>4</v>
          </cell>
          <cell r="C832">
            <v>37</v>
          </cell>
        </row>
        <row r="833">
          <cell r="A833">
            <v>15327604</v>
          </cell>
          <cell r="B833">
            <v>3</v>
          </cell>
          <cell r="C833">
            <v>3</v>
          </cell>
        </row>
        <row r="834">
          <cell r="A834">
            <v>15327612</v>
          </cell>
          <cell r="B834">
            <v>20</v>
          </cell>
          <cell r="C834">
            <v>95</v>
          </cell>
        </row>
        <row r="835">
          <cell r="A835">
            <v>15327620</v>
          </cell>
          <cell r="B835">
            <v>1</v>
          </cell>
          <cell r="C835">
            <v>1</v>
          </cell>
        </row>
        <row r="836">
          <cell r="A836">
            <v>15328082</v>
          </cell>
          <cell r="B836">
            <v>1</v>
          </cell>
          <cell r="C836">
            <v>15</v>
          </cell>
        </row>
        <row r="837">
          <cell r="A837">
            <v>15335445</v>
          </cell>
          <cell r="B837">
            <v>1</v>
          </cell>
          <cell r="C837">
            <v>1</v>
          </cell>
        </row>
        <row r="838">
          <cell r="A838">
            <v>15342751</v>
          </cell>
          <cell r="B838">
            <v>1</v>
          </cell>
          <cell r="C838">
            <v>1</v>
          </cell>
        </row>
        <row r="839">
          <cell r="A839">
            <v>15343561</v>
          </cell>
          <cell r="B839">
            <v>26</v>
          </cell>
          <cell r="C839">
            <v>67</v>
          </cell>
        </row>
        <row r="840">
          <cell r="A840">
            <v>15345912</v>
          </cell>
          <cell r="B840">
            <v>22</v>
          </cell>
          <cell r="C840">
            <v>246</v>
          </cell>
        </row>
        <row r="841">
          <cell r="A841">
            <v>15346854</v>
          </cell>
          <cell r="B841">
            <v>12</v>
          </cell>
          <cell r="C841">
            <v>49</v>
          </cell>
        </row>
        <row r="842">
          <cell r="A842">
            <v>15346862</v>
          </cell>
          <cell r="B842">
            <v>1</v>
          </cell>
          <cell r="C842">
            <v>4</v>
          </cell>
        </row>
        <row r="843">
          <cell r="A843">
            <v>15348741</v>
          </cell>
          <cell r="B843">
            <v>9</v>
          </cell>
          <cell r="C843">
            <v>23</v>
          </cell>
        </row>
        <row r="844">
          <cell r="A844">
            <v>15348768</v>
          </cell>
          <cell r="B844">
            <v>13</v>
          </cell>
          <cell r="C844">
            <v>32</v>
          </cell>
        </row>
        <row r="845">
          <cell r="A845">
            <v>15353435</v>
          </cell>
          <cell r="B845">
            <v>3</v>
          </cell>
          <cell r="C845">
            <v>4</v>
          </cell>
        </row>
        <row r="846">
          <cell r="A846">
            <v>15353443</v>
          </cell>
          <cell r="B846">
            <v>8</v>
          </cell>
          <cell r="C846">
            <v>16</v>
          </cell>
        </row>
        <row r="847">
          <cell r="A847">
            <v>15354423</v>
          </cell>
          <cell r="B847">
            <v>1</v>
          </cell>
          <cell r="C847">
            <v>2</v>
          </cell>
        </row>
        <row r="848">
          <cell r="A848">
            <v>15355977</v>
          </cell>
          <cell r="B848">
            <v>9</v>
          </cell>
          <cell r="C848">
            <v>18</v>
          </cell>
        </row>
        <row r="849">
          <cell r="A849">
            <v>15356175</v>
          </cell>
          <cell r="B849">
            <v>6</v>
          </cell>
          <cell r="C849">
            <v>6</v>
          </cell>
        </row>
        <row r="850">
          <cell r="A850">
            <v>15356213</v>
          </cell>
          <cell r="B850">
            <v>7</v>
          </cell>
          <cell r="C850">
            <v>20</v>
          </cell>
        </row>
        <row r="851">
          <cell r="A851">
            <v>15356221</v>
          </cell>
          <cell r="B851">
            <v>1</v>
          </cell>
          <cell r="C851">
            <v>4</v>
          </cell>
        </row>
        <row r="852">
          <cell r="A852">
            <v>15356531</v>
          </cell>
          <cell r="B852">
            <v>8</v>
          </cell>
          <cell r="C852">
            <v>16</v>
          </cell>
        </row>
        <row r="853">
          <cell r="A853">
            <v>15356639</v>
          </cell>
          <cell r="B853">
            <v>18</v>
          </cell>
          <cell r="C853">
            <v>18</v>
          </cell>
        </row>
        <row r="854">
          <cell r="A854">
            <v>15358666</v>
          </cell>
          <cell r="B854">
            <v>3</v>
          </cell>
          <cell r="C854">
            <v>6</v>
          </cell>
        </row>
        <row r="855">
          <cell r="A855">
            <v>15362647</v>
          </cell>
          <cell r="B855">
            <v>1</v>
          </cell>
          <cell r="C855">
            <v>1</v>
          </cell>
        </row>
        <row r="856">
          <cell r="A856">
            <v>15364119</v>
          </cell>
          <cell r="B856">
            <v>18</v>
          </cell>
          <cell r="C856">
            <v>181</v>
          </cell>
        </row>
        <row r="857">
          <cell r="A857">
            <v>15368025</v>
          </cell>
          <cell r="B857">
            <v>7</v>
          </cell>
          <cell r="C857">
            <v>9</v>
          </cell>
        </row>
        <row r="858">
          <cell r="A858">
            <v>15369226</v>
          </cell>
          <cell r="B858">
            <v>3</v>
          </cell>
          <cell r="C858">
            <v>3</v>
          </cell>
        </row>
        <row r="859">
          <cell r="A859">
            <v>15369390</v>
          </cell>
          <cell r="B859">
            <v>1</v>
          </cell>
          <cell r="C859">
            <v>10</v>
          </cell>
        </row>
        <row r="860">
          <cell r="A860">
            <v>15380378</v>
          </cell>
          <cell r="B860">
            <v>2</v>
          </cell>
          <cell r="C860">
            <v>2</v>
          </cell>
        </row>
        <row r="861">
          <cell r="A861">
            <v>15391213</v>
          </cell>
          <cell r="B861">
            <v>10</v>
          </cell>
          <cell r="C861">
            <v>25</v>
          </cell>
        </row>
        <row r="862">
          <cell r="A862">
            <v>15399605</v>
          </cell>
          <cell r="B862">
            <v>1</v>
          </cell>
          <cell r="C862">
            <v>2</v>
          </cell>
        </row>
        <row r="863">
          <cell r="A863">
            <v>15399729</v>
          </cell>
          <cell r="B863">
            <v>46</v>
          </cell>
          <cell r="C863">
            <v>2129</v>
          </cell>
        </row>
        <row r="864">
          <cell r="A864">
            <v>15399737</v>
          </cell>
          <cell r="B864">
            <v>17</v>
          </cell>
          <cell r="C864">
            <v>389</v>
          </cell>
        </row>
        <row r="865">
          <cell r="A865">
            <v>15399745</v>
          </cell>
          <cell r="B865">
            <v>21</v>
          </cell>
          <cell r="C865">
            <v>1119</v>
          </cell>
        </row>
        <row r="866">
          <cell r="A866">
            <v>15401936</v>
          </cell>
          <cell r="B866">
            <v>2</v>
          </cell>
          <cell r="C866">
            <v>2</v>
          </cell>
        </row>
        <row r="867">
          <cell r="A867">
            <v>15402215</v>
          </cell>
          <cell r="B867">
            <v>6</v>
          </cell>
          <cell r="C867">
            <v>6</v>
          </cell>
        </row>
        <row r="868">
          <cell r="A868">
            <v>15403483</v>
          </cell>
          <cell r="B868">
            <v>28</v>
          </cell>
          <cell r="C868">
            <v>217</v>
          </cell>
        </row>
        <row r="869">
          <cell r="A869">
            <v>15407322</v>
          </cell>
          <cell r="B869">
            <v>24</v>
          </cell>
          <cell r="C869">
            <v>72</v>
          </cell>
        </row>
        <row r="870">
          <cell r="A870">
            <v>15408833</v>
          </cell>
          <cell r="B870">
            <v>18</v>
          </cell>
          <cell r="C870">
            <v>104</v>
          </cell>
        </row>
        <row r="871">
          <cell r="A871">
            <v>15408833</v>
          </cell>
          <cell r="B871">
            <v>3</v>
          </cell>
          <cell r="C871">
            <v>18</v>
          </cell>
        </row>
        <row r="872">
          <cell r="A872">
            <v>15408868</v>
          </cell>
          <cell r="B872">
            <v>10</v>
          </cell>
          <cell r="C872">
            <v>14</v>
          </cell>
        </row>
        <row r="873">
          <cell r="A873">
            <v>15408876</v>
          </cell>
          <cell r="B873">
            <v>2</v>
          </cell>
          <cell r="C873">
            <v>2</v>
          </cell>
        </row>
        <row r="874">
          <cell r="A874">
            <v>15410226</v>
          </cell>
          <cell r="B874">
            <v>13</v>
          </cell>
          <cell r="C874">
            <v>48</v>
          </cell>
        </row>
        <row r="875">
          <cell r="A875">
            <v>15410293</v>
          </cell>
          <cell r="B875">
            <v>7</v>
          </cell>
          <cell r="C875">
            <v>31</v>
          </cell>
        </row>
        <row r="876">
          <cell r="A876">
            <v>15410331</v>
          </cell>
          <cell r="B876">
            <v>13</v>
          </cell>
          <cell r="C876">
            <v>1233</v>
          </cell>
        </row>
        <row r="877">
          <cell r="A877">
            <v>15415392</v>
          </cell>
          <cell r="B877">
            <v>2</v>
          </cell>
          <cell r="C877">
            <v>30</v>
          </cell>
        </row>
        <row r="878">
          <cell r="A878">
            <v>15416321</v>
          </cell>
          <cell r="B878">
            <v>7</v>
          </cell>
          <cell r="C878">
            <v>14</v>
          </cell>
        </row>
        <row r="879">
          <cell r="A879">
            <v>15416348</v>
          </cell>
          <cell r="B879">
            <v>4</v>
          </cell>
          <cell r="C879">
            <v>4</v>
          </cell>
        </row>
        <row r="880">
          <cell r="A880">
            <v>15416550</v>
          </cell>
          <cell r="B880">
            <v>16</v>
          </cell>
          <cell r="C880">
            <v>165</v>
          </cell>
        </row>
        <row r="881">
          <cell r="A881">
            <v>15417646</v>
          </cell>
          <cell r="B881">
            <v>1</v>
          </cell>
          <cell r="C881">
            <v>10</v>
          </cell>
        </row>
        <row r="882">
          <cell r="A882">
            <v>15419487</v>
          </cell>
          <cell r="B882">
            <v>20</v>
          </cell>
          <cell r="C882">
            <v>387</v>
          </cell>
        </row>
        <row r="883">
          <cell r="A883">
            <v>15419800</v>
          </cell>
          <cell r="B883">
            <v>19</v>
          </cell>
          <cell r="C883">
            <v>267</v>
          </cell>
        </row>
        <row r="884">
          <cell r="A884">
            <v>15419819</v>
          </cell>
          <cell r="B884">
            <v>35</v>
          </cell>
          <cell r="C884">
            <v>1975</v>
          </cell>
        </row>
        <row r="885">
          <cell r="A885">
            <v>15419827</v>
          </cell>
          <cell r="B885">
            <v>5</v>
          </cell>
          <cell r="C885">
            <v>104</v>
          </cell>
        </row>
        <row r="886">
          <cell r="A886">
            <v>15419835</v>
          </cell>
          <cell r="B886">
            <v>14</v>
          </cell>
          <cell r="C886">
            <v>187</v>
          </cell>
        </row>
        <row r="887">
          <cell r="A887">
            <v>15425622</v>
          </cell>
          <cell r="B887">
            <v>1</v>
          </cell>
          <cell r="C887">
            <v>1</v>
          </cell>
        </row>
        <row r="888">
          <cell r="A888">
            <v>15425762</v>
          </cell>
          <cell r="B888">
            <v>2</v>
          </cell>
          <cell r="C888">
            <v>2</v>
          </cell>
        </row>
        <row r="889">
          <cell r="A889">
            <v>15427773</v>
          </cell>
          <cell r="B889">
            <v>18</v>
          </cell>
          <cell r="C889">
            <v>77</v>
          </cell>
        </row>
        <row r="890">
          <cell r="A890">
            <v>15428281</v>
          </cell>
          <cell r="B890">
            <v>7</v>
          </cell>
          <cell r="C890">
            <v>17</v>
          </cell>
        </row>
        <row r="891">
          <cell r="A891">
            <v>15429784</v>
          </cell>
          <cell r="B891">
            <v>10</v>
          </cell>
          <cell r="C891">
            <v>203</v>
          </cell>
        </row>
        <row r="892">
          <cell r="A892">
            <v>15433684</v>
          </cell>
          <cell r="B892">
            <v>1</v>
          </cell>
          <cell r="C892">
            <v>2</v>
          </cell>
        </row>
        <row r="893">
          <cell r="A893">
            <v>15436284</v>
          </cell>
          <cell r="B893">
            <v>3</v>
          </cell>
          <cell r="C893">
            <v>16</v>
          </cell>
        </row>
        <row r="894">
          <cell r="A894">
            <v>15439542</v>
          </cell>
          <cell r="B894">
            <v>2</v>
          </cell>
          <cell r="C894">
            <v>70</v>
          </cell>
        </row>
        <row r="895">
          <cell r="A895">
            <v>15440206</v>
          </cell>
          <cell r="B895">
            <v>5</v>
          </cell>
          <cell r="C895">
            <v>5</v>
          </cell>
        </row>
        <row r="896">
          <cell r="A896">
            <v>15446891</v>
          </cell>
          <cell r="B896">
            <v>1</v>
          </cell>
          <cell r="C896">
            <v>5</v>
          </cell>
        </row>
        <row r="897">
          <cell r="A897">
            <v>15446964</v>
          </cell>
          <cell r="B897">
            <v>18</v>
          </cell>
          <cell r="C897">
            <v>38</v>
          </cell>
        </row>
        <row r="898">
          <cell r="A898">
            <v>15446972</v>
          </cell>
          <cell r="B898">
            <v>13</v>
          </cell>
          <cell r="C898">
            <v>25</v>
          </cell>
        </row>
        <row r="899">
          <cell r="A899">
            <v>15449041</v>
          </cell>
          <cell r="B899">
            <v>5</v>
          </cell>
          <cell r="C899">
            <v>163</v>
          </cell>
        </row>
        <row r="900">
          <cell r="A900">
            <v>15450368</v>
          </cell>
          <cell r="B900">
            <v>5</v>
          </cell>
          <cell r="C900">
            <v>11</v>
          </cell>
        </row>
        <row r="901">
          <cell r="A901">
            <v>15450376</v>
          </cell>
          <cell r="B901">
            <v>3</v>
          </cell>
          <cell r="C901">
            <v>3</v>
          </cell>
        </row>
        <row r="902">
          <cell r="A902">
            <v>15457117</v>
          </cell>
          <cell r="B902">
            <v>22</v>
          </cell>
          <cell r="C902">
            <v>638</v>
          </cell>
        </row>
        <row r="903">
          <cell r="A903">
            <v>15458857</v>
          </cell>
          <cell r="B903">
            <v>1</v>
          </cell>
          <cell r="C903">
            <v>1</v>
          </cell>
        </row>
        <row r="904">
          <cell r="A904">
            <v>15458865</v>
          </cell>
          <cell r="B904">
            <v>1</v>
          </cell>
          <cell r="C904">
            <v>1</v>
          </cell>
        </row>
        <row r="905">
          <cell r="A905">
            <v>15460762</v>
          </cell>
          <cell r="B905">
            <v>17</v>
          </cell>
          <cell r="C905">
            <v>340</v>
          </cell>
        </row>
        <row r="906">
          <cell r="A906">
            <v>15460770</v>
          </cell>
          <cell r="B906">
            <v>15</v>
          </cell>
          <cell r="C906">
            <v>258</v>
          </cell>
        </row>
        <row r="907">
          <cell r="A907">
            <v>15466345</v>
          </cell>
          <cell r="B907">
            <v>3</v>
          </cell>
          <cell r="C907">
            <v>6</v>
          </cell>
        </row>
        <row r="908">
          <cell r="A908">
            <v>15466566</v>
          </cell>
          <cell r="B908">
            <v>11</v>
          </cell>
          <cell r="C908">
            <v>22</v>
          </cell>
        </row>
        <row r="909">
          <cell r="A909">
            <v>15467104</v>
          </cell>
          <cell r="B909">
            <v>47</v>
          </cell>
          <cell r="C909">
            <v>163</v>
          </cell>
        </row>
        <row r="910">
          <cell r="A910">
            <v>15467112</v>
          </cell>
          <cell r="B910">
            <v>15</v>
          </cell>
          <cell r="C910">
            <v>72</v>
          </cell>
        </row>
        <row r="911">
          <cell r="A911">
            <v>15467120</v>
          </cell>
          <cell r="B911">
            <v>1</v>
          </cell>
          <cell r="C911">
            <v>10</v>
          </cell>
        </row>
        <row r="912">
          <cell r="A912">
            <v>15467139</v>
          </cell>
          <cell r="B912">
            <v>3</v>
          </cell>
          <cell r="C912">
            <v>3</v>
          </cell>
        </row>
        <row r="913">
          <cell r="A913">
            <v>15467147</v>
          </cell>
          <cell r="B913">
            <v>3</v>
          </cell>
          <cell r="C913">
            <v>22</v>
          </cell>
        </row>
        <row r="914">
          <cell r="A914">
            <v>15467147</v>
          </cell>
          <cell r="B914">
            <v>1</v>
          </cell>
          <cell r="C914">
            <v>2</v>
          </cell>
        </row>
        <row r="915">
          <cell r="A915">
            <v>15467155</v>
          </cell>
          <cell r="B915">
            <v>11</v>
          </cell>
          <cell r="C915">
            <v>122</v>
          </cell>
        </row>
        <row r="916">
          <cell r="A916">
            <v>15469549</v>
          </cell>
          <cell r="B916">
            <v>7</v>
          </cell>
          <cell r="C916">
            <v>14</v>
          </cell>
        </row>
        <row r="917">
          <cell r="A917">
            <v>15469557</v>
          </cell>
          <cell r="B917">
            <v>8</v>
          </cell>
          <cell r="C917">
            <v>16</v>
          </cell>
        </row>
        <row r="918">
          <cell r="A918">
            <v>15469565</v>
          </cell>
          <cell r="B918">
            <v>13</v>
          </cell>
          <cell r="C918">
            <v>13</v>
          </cell>
        </row>
        <row r="919">
          <cell r="A919">
            <v>15470601</v>
          </cell>
          <cell r="B919">
            <v>1</v>
          </cell>
          <cell r="C919">
            <v>105</v>
          </cell>
        </row>
        <row r="920">
          <cell r="A920">
            <v>15470636</v>
          </cell>
          <cell r="B920">
            <v>1</v>
          </cell>
          <cell r="C920">
            <v>2</v>
          </cell>
        </row>
        <row r="921">
          <cell r="A921">
            <v>15474232</v>
          </cell>
          <cell r="B921">
            <v>1</v>
          </cell>
          <cell r="C921">
            <v>1</v>
          </cell>
        </row>
        <row r="922">
          <cell r="A922">
            <v>15474313</v>
          </cell>
          <cell r="B922">
            <v>1</v>
          </cell>
          <cell r="C922">
            <v>20</v>
          </cell>
        </row>
        <row r="923">
          <cell r="A923">
            <v>15479374</v>
          </cell>
          <cell r="B923">
            <v>4</v>
          </cell>
          <cell r="C923">
            <v>8</v>
          </cell>
        </row>
        <row r="924">
          <cell r="A924">
            <v>15485080</v>
          </cell>
          <cell r="B924">
            <v>12</v>
          </cell>
          <cell r="C924">
            <v>169</v>
          </cell>
        </row>
        <row r="925">
          <cell r="A925">
            <v>15485633</v>
          </cell>
          <cell r="B925">
            <v>3</v>
          </cell>
          <cell r="C925">
            <v>3</v>
          </cell>
        </row>
        <row r="926">
          <cell r="A926">
            <v>15488373</v>
          </cell>
          <cell r="B926">
            <v>2</v>
          </cell>
          <cell r="C926">
            <v>3</v>
          </cell>
        </row>
        <row r="927">
          <cell r="A927">
            <v>15488950</v>
          </cell>
          <cell r="B927">
            <v>1</v>
          </cell>
          <cell r="C927">
            <v>2</v>
          </cell>
        </row>
        <row r="928">
          <cell r="A928">
            <v>15488950</v>
          </cell>
          <cell r="B928">
            <v>1</v>
          </cell>
          <cell r="C928">
            <v>2</v>
          </cell>
        </row>
        <row r="929">
          <cell r="A929">
            <v>15492869</v>
          </cell>
          <cell r="B929">
            <v>1</v>
          </cell>
          <cell r="C929">
            <v>3</v>
          </cell>
        </row>
        <row r="930">
          <cell r="A930">
            <v>15495825</v>
          </cell>
          <cell r="B930">
            <v>17</v>
          </cell>
          <cell r="C930">
            <v>52</v>
          </cell>
        </row>
        <row r="931">
          <cell r="A931">
            <v>15497933</v>
          </cell>
          <cell r="B931">
            <v>13</v>
          </cell>
          <cell r="C931">
            <v>241</v>
          </cell>
        </row>
        <row r="932">
          <cell r="A932">
            <v>15500667</v>
          </cell>
          <cell r="B932">
            <v>1</v>
          </cell>
          <cell r="C932">
            <v>1</v>
          </cell>
        </row>
        <row r="933">
          <cell r="A933">
            <v>15501078</v>
          </cell>
          <cell r="B933">
            <v>13</v>
          </cell>
          <cell r="C933">
            <v>13</v>
          </cell>
        </row>
        <row r="934">
          <cell r="A934">
            <v>15501108</v>
          </cell>
          <cell r="B934">
            <v>1</v>
          </cell>
          <cell r="C934">
            <v>2</v>
          </cell>
        </row>
        <row r="935">
          <cell r="A935">
            <v>15504018</v>
          </cell>
          <cell r="B935">
            <v>2</v>
          </cell>
          <cell r="C935">
            <v>2</v>
          </cell>
        </row>
        <row r="936">
          <cell r="A936">
            <v>15504638</v>
          </cell>
          <cell r="B936">
            <v>14</v>
          </cell>
          <cell r="C936">
            <v>258</v>
          </cell>
        </row>
        <row r="937">
          <cell r="A937">
            <v>15504646</v>
          </cell>
          <cell r="B937">
            <v>19</v>
          </cell>
          <cell r="C937">
            <v>219</v>
          </cell>
        </row>
        <row r="938">
          <cell r="A938">
            <v>15504654</v>
          </cell>
          <cell r="B938">
            <v>11</v>
          </cell>
          <cell r="C938">
            <v>144</v>
          </cell>
        </row>
        <row r="939">
          <cell r="A939">
            <v>15504662</v>
          </cell>
          <cell r="B939">
            <v>14</v>
          </cell>
          <cell r="C939">
            <v>28</v>
          </cell>
        </row>
        <row r="940">
          <cell r="A940">
            <v>15504670</v>
          </cell>
          <cell r="B940">
            <v>12</v>
          </cell>
          <cell r="C940">
            <v>99</v>
          </cell>
        </row>
        <row r="941">
          <cell r="A941">
            <v>15504689</v>
          </cell>
          <cell r="B941">
            <v>10</v>
          </cell>
          <cell r="C941">
            <v>78</v>
          </cell>
        </row>
        <row r="942">
          <cell r="A942">
            <v>15504697</v>
          </cell>
          <cell r="B942">
            <v>15</v>
          </cell>
          <cell r="C942">
            <v>80</v>
          </cell>
        </row>
        <row r="943">
          <cell r="A943">
            <v>15504719</v>
          </cell>
          <cell r="B943">
            <v>49</v>
          </cell>
          <cell r="C943">
            <v>94</v>
          </cell>
        </row>
        <row r="944">
          <cell r="A944">
            <v>15504727</v>
          </cell>
          <cell r="B944">
            <v>14</v>
          </cell>
          <cell r="C944">
            <v>60</v>
          </cell>
        </row>
        <row r="945">
          <cell r="A945">
            <v>15504735</v>
          </cell>
          <cell r="B945">
            <v>11</v>
          </cell>
          <cell r="C945">
            <v>73</v>
          </cell>
        </row>
        <row r="946">
          <cell r="A946">
            <v>15504956</v>
          </cell>
          <cell r="B946">
            <v>5</v>
          </cell>
          <cell r="C946">
            <v>17</v>
          </cell>
        </row>
        <row r="947">
          <cell r="A947">
            <v>15507254</v>
          </cell>
          <cell r="B947">
            <v>2</v>
          </cell>
          <cell r="C947">
            <v>4</v>
          </cell>
        </row>
        <row r="948">
          <cell r="A948">
            <v>15515141</v>
          </cell>
          <cell r="B948">
            <v>1</v>
          </cell>
          <cell r="C948">
            <v>2</v>
          </cell>
        </row>
        <row r="949">
          <cell r="A949">
            <v>15515508</v>
          </cell>
          <cell r="B949">
            <v>1</v>
          </cell>
          <cell r="C949">
            <v>2</v>
          </cell>
        </row>
        <row r="950">
          <cell r="A950">
            <v>15515621</v>
          </cell>
          <cell r="B950">
            <v>4</v>
          </cell>
          <cell r="C950">
            <v>11</v>
          </cell>
        </row>
        <row r="951">
          <cell r="A951">
            <v>15517500</v>
          </cell>
          <cell r="B951">
            <v>1</v>
          </cell>
          <cell r="C951">
            <v>15</v>
          </cell>
        </row>
        <row r="952">
          <cell r="A952">
            <v>15518914</v>
          </cell>
          <cell r="B952">
            <v>23</v>
          </cell>
          <cell r="C952">
            <v>1728</v>
          </cell>
        </row>
        <row r="953">
          <cell r="A953">
            <v>15521729</v>
          </cell>
          <cell r="B953">
            <v>1</v>
          </cell>
          <cell r="C953">
            <v>3</v>
          </cell>
        </row>
        <row r="954">
          <cell r="A954">
            <v>15522598</v>
          </cell>
          <cell r="B954">
            <v>13</v>
          </cell>
          <cell r="C954">
            <v>1320</v>
          </cell>
        </row>
        <row r="955">
          <cell r="A955">
            <v>15522679</v>
          </cell>
          <cell r="B955">
            <v>1</v>
          </cell>
          <cell r="C955">
            <v>50</v>
          </cell>
        </row>
        <row r="956">
          <cell r="A956">
            <v>15524949</v>
          </cell>
          <cell r="B956">
            <v>3</v>
          </cell>
          <cell r="C956">
            <v>3</v>
          </cell>
        </row>
        <row r="957">
          <cell r="A957">
            <v>15525376</v>
          </cell>
          <cell r="B957">
            <v>31</v>
          </cell>
          <cell r="C957">
            <v>221</v>
          </cell>
        </row>
        <row r="958">
          <cell r="A958">
            <v>15526712</v>
          </cell>
          <cell r="B958">
            <v>1</v>
          </cell>
          <cell r="C958">
            <v>2</v>
          </cell>
        </row>
        <row r="959">
          <cell r="A959">
            <v>15527166</v>
          </cell>
          <cell r="B959">
            <v>1</v>
          </cell>
          <cell r="C959">
            <v>3</v>
          </cell>
        </row>
        <row r="960">
          <cell r="A960">
            <v>15531783</v>
          </cell>
          <cell r="B960">
            <v>10</v>
          </cell>
          <cell r="C960">
            <v>10</v>
          </cell>
        </row>
        <row r="961">
          <cell r="A961">
            <v>15531848</v>
          </cell>
          <cell r="B961">
            <v>17</v>
          </cell>
          <cell r="C961">
            <v>21</v>
          </cell>
        </row>
        <row r="962">
          <cell r="A962">
            <v>15531945</v>
          </cell>
          <cell r="B962">
            <v>7</v>
          </cell>
          <cell r="C962">
            <v>96</v>
          </cell>
        </row>
        <row r="963">
          <cell r="A963">
            <v>15531996</v>
          </cell>
          <cell r="B963">
            <v>12</v>
          </cell>
          <cell r="C963">
            <v>379</v>
          </cell>
        </row>
        <row r="964">
          <cell r="A964">
            <v>15532011</v>
          </cell>
          <cell r="B964">
            <v>32</v>
          </cell>
          <cell r="C964">
            <v>235</v>
          </cell>
        </row>
        <row r="965">
          <cell r="A965">
            <v>15532658</v>
          </cell>
          <cell r="B965">
            <v>17</v>
          </cell>
          <cell r="C965">
            <v>1207</v>
          </cell>
        </row>
        <row r="966">
          <cell r="A966">
            <v>15533174</v>
          </cell>
          <cell r="B966">
            <v>3</v>
          </cell>
          <cell r="C966">
            <v>21</v>
          </cell>
        </row>
        <row r="967">
          <cell r="A967">
            <v>15537439</v>
          </cell>
          <cell r="B967">
            <v>2</v>
          </cell>
          <cell r="C967">
            <v>11</v>
          </cell>
        </row>
        <row r="968">
          <cell r="A968">
            <v>15538206</v>
          </cell>
          <cell r="B968">
            <v>2</v>
          </cell>
          <cell r="C968">
            <v>7</v>
          </cell>
        </row>
        <row r="969">
          <cell r="A969">
            <v>15538311</v>
          </cell>
          <cell r="B969">
            <v>6</v>
          </cell>
          <cell r="C969">
            <v>11</v>
          </cell>
        </row>
        <row r="970">
          <cell r="A970">
            <v>15538362</v>
          </cell>
          <cell r="B970">
            <v>1</v>
          </cell>
          <cell r="C970">
            <v>1</v>
          </cell>
        </row>
        <row r="971">
          <cell r="A971">
            <v>15538931</v>
          </cell>
          <cell r="B971">
            <v>3</v>
          </cell>
          <cell r="C971">
            <v>13</v>
          </cell>
        </row>
        <row r="972">
          <cell r="A972">
            <v>15538931</v>
          </cell>
          <cell r="B972">
            <v>1</v>
          </cell>
          <cell r="C972">
            <v>5</v>
          </cell>
        </row>
        <row r="973">
          <cell r="A973">
            <v>15539377</v>
          </cell>
          <cell r="B973">
            <v>1</v>
          </cell>
          <cell r="C973">
            <v>2</v>
          </cell>
        </row>
        <row r="974">
          <cell r="A974">
            <v>15544494</v>
          </cell>
          <cell r="B974">
            <v>5</v>
          </cell>
          <cell r="C974">
            <v>17</v>
          </cell>
        </row>
        <row r="975">
          <cell r="A975">
            <v>15548813</v>
          </cell>
          <cell r="B975">
            <v>2</v>
          </cell>
          <cell r="C975">
            <v>13</v>
          </cell>
        </row>
        <row r="976">
          <cell r="A976">
            <v>15554090</v>
          </cell>
          <cell r="B976">
            <v>11</v>
          </cell>
          <cell r="C976">
            <v>23</v>
          </cell>
        </row>
        <row r="977">
          <cell r="A977">
            <v>15557847</v>
          </cell>
          <cell r="B977">
            <v>17</v>
          </cell>
          <cell r="C977">
            <v>19</v>
          </cell>
        </row>
        <row r="978">
          <cell r="A978">
            <v>15557901</v>
          </cell>
          <cell r="B978">
            <v>16</v>
          </cell>
          <cell r="C978">
            <v>101</v>
          </cell>
        </row>
        <row r="979">
          <cell r="A979">
            <v>15557928</v>
          </cell>
          <cell r="B979">
            <v>13</v>
          </cell>
          <cell r="C979">
            <v>57</v>
          </cell>
        </row>
        <row r="980">
          <cell r="A980">
            <v>15557936</v>
          </cell>
          <cell r="B980">
            <v>3</v>
          </cell>
          <cell r="C980">
            <v>6</v>
          </cell>
        </row>
        <row r="981">
          <cell r="A981">
            <v>15563022</v>
          </cell>
          <cell r="B981">
            <v>4</v>
          </cell>
          <cell r="C981">
            <v>4</v>
          </cell>
        </row>
        <row r="982">
          <cell r="A982">
            <v>15563286</v>
          </cell>
          <cell r="B982">
            <v>5</v>
          </cell>
          <cell r="C982">
            <v>6</v>
          </cell>
        </row>
        <row r="983">
          <cell r="A983">
            <v>15563367</v>
          </cell>
          <cell r="B983">
            <v>5</v>
          </cell>
          <cell r="C983">
            <v>17</v>
          </cell>
        </row>
        <row r="984">
          <cell r="A984">
            <v>15563960</v>
          </cell>
          <cell r="B984">
            <v>6</v>
          </cell>
          <cell r="C984">
            <v>14</v>
          </cell>
        </row>
        <row r="985">
          <cell r="A985">
            <v>15569764</v>
          </cell>
          <cell r="B985">
            <v>32</v>
          </cell>
          <cell r="C985">
            <v>615</v>
          </cell>
        </row>
        <row r="986">
          <cell r="A986">
            <v>15570525</v>
          </cell>
          <cell r="B986">
            <v>1</v>
          </cell>
          <cell r="C986">
            <v>1</v>
          </cell>
        </row>
        <row r="987">
          <cell r="A987">
            <v>15579239</v>
          </cell>
          <cell r="B987">
            <v>19</v>
          </cell>
          <cell r="C987">
            <v>31</v>
          </cell>
        </row>
        <row r="988">
          <cell r="A988">
            <v>15579247</v>
          </cell>
          <cell r="B988">
            <v>22</v>
          </cell>
          <cell r="C988">
            <v>34</v>
          </cell>
        </row>
        <row r="989">
          <cell r="A989">
            <v>15580776</v>
          </cell>
          <cell r="B989">
            <v>20</v>
          </cell>
          <cell r="C989">
            <v>572</v>
          </cell>
        </row>
        <row r="990">
          <cell r="A990">
            <v>15580792</v>
          </cell>
          <cell r="B990">
            <v>1</v>
          </cell>
          <cell r="C990">
            <v>20</v>
          </cell>
        </row>
        <row r="991">
          <cell r="A991">
            <v>15583694</v>
          </cell>
          <cell r="B991">
            <v>1</v>
          </cell>
          <cell r="C991">
            <v>6</v>
          </cell>
        </row>
        <row r="992">
          <cell r="A992">
            <v>15583708</v>
          </cell>
          <cell r="B992">
            <v>3</v>
          </cell>
          <cell r="C992">
            <v>15</v>
          </cell>
        </row>
        <row r="993">
          <cell r="A993">
            <v>15583910</v>
          </cell>
          <cell r="B993">
            <v>7</v>
          </cell>
          <cell r="C993">
            <v>168</v>
          </cell>
        </row>
        <row r="994">
          <cell r="A994">
            <v>15583929</v>
          </cell>
          <cell r="B994">
            <v>9</v>
          </cell>
          <cell r="C994">
            <v>179</v>
          </cell>
        </row>
        <row r="995">
          <cell r="A995">
            <v>15587630</v>
          </cell>
          <cell r="B995">
            <v>1</v>
          </cell>
          <cell r="C995">
            <v>4</v>
          </cell>
        </row>
        <row r="996">
          <cell r="A996">
            <v>15592626</v>
          </cell>
          <cell r="B996">
            <v>15</v>
          </cell>
          <cell r="C996">
            <v>34</v>
          </cell>
        </row>
        <row r="997">
          <cell r="A997">
            <v>15595684</v>
          </cell>
          <cell r="B997">
            <v>4</v>
          </cell>
          <cell r="C997">
            <v>4</v>
          </cell>
        </row>
        <row r="998">
          <cell r="A998">
            <v>15596893</v>
          </cell>
          <cell r="B998">
            <v>24</v>
          </cell>
          <cell r="C998">
            <v>751</v>
          </cell>
        </row>
        <row r="999">
          <cell r="A999">
            <v>15596966</v>
          </cell>
          <cell r="B999">
            <v>8</v>
          </cell>
          <cell r="C999">
            <v>1907</v>
          </cell>
        </row>
        <row r="1000">
          <cell r="A1000">
            <v>15597032</v>
          </cell>
          <cell r="B1000">
            <v>8</v>
          </cell>
          <cell r="C1000">
            <v>60</v>
          </cell>
        </row>
        <row r="1001">
          <cell r="A1001">
            <v>15598578</v>
          </cell>
          <cell r="B1001">
            <v>62</v>
          </cell>
          <cell r="C1001">
            <v>981</v>
          </cell>
        </row>
        <row r="1002">
          <cell r="A1002">
            <v>15598586</v>
          </cell>
          <cell r="B1002">
            <v>2</v>
          </cell>
          <cell r="C1002">
            <v>2</v>
          </cell>
        </row>
        <row r="1003">
          <cell r="A1003">
            <v>15600211</v>
          </cell>
          <cell r="B1003">
            <v>19</v>
          </cell>
          <cell r="C1003">
            <v>350</v>
          </cell>
        </row>
        <row r="1004">
          <cell r="A1004">
            <v>15600459</v>
          </cell>
          <cell r="B1004">
            <v>4</v>
          </cell>
          <cell r="C1004">
            <v>50</v>
          </cell>
        </row>
        <row r="1005">
          <cell r="A1005">
            <v>15600505</v>
          </cell>
          <cell r="B1005">
            <v>6</v>
          </cell>
          <cell r="C1005">
            <v>58</v>
          </cell>
        </row>
        <row r="1006">
          <cell r="A1006">
            <v>15600505</v>
          </cell>
          <cell r="B1006">
            <v>1</v>
          </cell>
          <cell r="C1006">
            <v>16</v>
          </cell>
        </row>
        <row r="1007">
          <cell r="A1007">
            <v>15602834</v>
          </cell>
          <cell r="B1007">
            <v>9</v>
          </cell>
          <cell r="C1007">
            <v>80</v>
          </cell>
        </row>
        <row r="1008">
          <cell r="A1008">
            <v>15602842</v>
          </cell>
          <cell r="B1008">
            <v>9</v>
          </cell>
          <cell r="C1008">
            <v>145</v>
          </cell>
        </row>
        <row r="1009">
          <cell r="A1009">
            <v>15603032</v>
          </cell>
          <cell r="B1009">
            <v>25</v>
          </cell>
          <cell r="C1009">
            <v>289</v>
          </cell>
        </row>
        <row r="1010">
          <cell r="A1010">
            <v>15603881</v>
          </cell>
          <cell r="B1010">
            <v>1</v>
          </cell>
          <cell r="C1010">
            <v>1</v>
          </cell>
        </row>
        <row r="1011">
          <cell r="A1011">
            <v>15603911</v>
          </cell>
          <cell r="B1011">
            <v>1</v>
          </cell>
          <cell r="C1011">
            <v>1</v>
          </cell>
        </row>
        <row r="1012">
          <cell r="A1012">
            <v>15604888</v>
          </cell>
          <cell r="B1012">
            <v>21</v>
          </cell>
          <cell r="C1012">
            <v>110</v>
          </cell>
        </row>
        <row r="1013">
          <cell r="A1013">
            <v>15604888</v>
          </cell>
          <cell r="B1013">
            <v>3</v>
          </cell>
          <cell r="C1013">
            <v>10</v>
          </cell>
        </row>
        <row r="1014">
          <cell r="A1014">
            <v>15604896</v>
          </cell>
          <cell r="B1014">
            <v>19</v>
          </cell>
          <cell r="C1014">
            <v>234</v>
          </cell>
        </row>
        <row r="1015">
          <cell r="A1015">
            <v>15604896</v>
          </cell>
          <cell r="B1015">
            <v>5</v>
          </cell>
          <cell r="C1015">
            <v>47</v>
          </cell>
        </row>
        <row r="1016">
          <cell r="A1016">
            <v>15604918</v>
          </cell>
          <cell r="B1016">
            <v>1</v>
          </cell>
          <cell r="C1016">
            <v>10</v>
          </cell>
        </row>
        <row r="1017">
          <cell r="A1017">
            <v>15604985</v>
          </cell>
          <cell r="B1017">
            <v>35</v>
          </cell>
          <cell r="C1017">
            <v>1546</v>
          </cell>
        </row>
        <row r="1018">
          <cell r="A1018">
            <v>15607453</v>
          </cell>
          <cell r="B1018">
            <v>22</v>
          </cell>
          <cell r="C1018">
            <v>245</v>
          </cell>
        </row>
        <row r="1019">
          <cell r="A1019">
            <v>15607461</v>
          </cell>
          <cell r="B1019">
            <v>11</v>
          </cell>
          <cell r="C1019">
            <v>29</v>
          </cell>
        </row>
        <row r="1020">
          <cell r="A1020">
            <v>15607801</v>
          </cell>
          <cell r="B1020">
            <v>7</v>
          </cell>
          <cell r="C1020">
            <v>17</v>
          </cell>
        </row>
        <row r="1021">
          <cell r="A1021">
            <v>15607925</v>
          </cell>
          <cell r="B1021">
            <v>5</v>
          </cell>
          <cell r="C1021">
            <v>12</v>
          </cell>
        </row>
        <row r="1022">
          <cell r="A1022">
            <v>15607941</v>
          </cell>
          <cell r="B1022">
            <v>35</v>
          </cell>
          <cell r="C1022">
            <v>3040</v>
          </cell>
        </row>
        <row r="1023">
          <cell r="A1023">
            <v>15611299</v>
          </cell>
          <cell r="B1023">
            <v>2</v>
          </cell>
          <cell r="C1023">
            <v>4</v>
          </cell>
        </row>
        <row r="1024">
          <cell r="A1024">
            <v>15611582</v>
          </cell>
          <cell r="B1024">
            <v>1</v>
          </cell>
          <cell r="C1024">
            <v>150</v>
          </cell>
        </row>
        <row r="1025">
          <cell r="A1025">
            <v>15611620</v>
          </cell>
          <cell r="B1025">
            <v>10</v>
          </cell>
          <cell r="C1025">
            <v>26</v>
          </cell>
        </row>
        <row r="1026">
          <cell r="A1026">
            <v>15612600</v>
          </cell>
          <cell r="B1026">
            <v>15</v>
          </cell>
          <cell r="C1026">
            <v>62</v>
          </cell>
        </row>
        <row r="1027">
          <cell r="A1027">
            <v>15612619</v>
          </cell>
          <cell r="B1027">
            <v>17</v>
          </cell>
          <cell r="C1027">
            <v>66</v>
          </cell>
        </row>
        <row r="1028">
          <cell r="A1028">
            <v>15612899</v>
          </cell>
          <cell r="B1028">
            <v>3</v>
          </cell>
          <cell r="C1028">
            <v>3</v>
          </cell>
        </row>
        <row r="1029">
          <cell r="A1029">
            <v>15613321</v>
          </cell>
          <cell r="B1029">
            <v>1</v>
          </cell>
          <cell r="C1029">
            <v>1</v>
          </cell>
        </row>
        <row r="1030">
          <cell r="A1030">
            <v>15617122</v>
          </cell>
          <cell r="B1030">
            <v>18</v>
          </cell>
          <cell r="C1030">
            <v>117</v>
          </cell>
        </row>
        <row r="1031">
          <cell r="A1031">
            <v>15617130</v>
          </cell>
          <cell r="B1031">
            <v>10</v>
          </cell>
          <cell r="C1031">
            <v>1118</v>
          </cell>
        </row>
        <row r="1032">
          <cell r="A1032">
            <v>15617734</v>
          </cell>
          <cell r="B1032">
            <v>4</v>
          </cell>
          <cell r="C1032">
            <v>12</v>
          </cell>
        </row>
        <row r="1033">
          <cell r="A1033">
            <v>15623904</v>
          </cell>
          <cell r="B1033">
            <v>5</v>
          </cell>
          <cell r="C1033">
            <v>5</v>
          </cell>
        </row>
        <row r="1034">
          <cell r="A1034">
            <v>15623912</v>
          </cell>
          <cell r="B1034">
            <v>25</v>
          </cell>
          <cell r="C1034">
            <v>95</v>
          </cell>
        </row>
        <row r="1035">
          <cell r="A1035">
            <v>15624773</v>
          </cell>
          <cell r="B1035">
            <v>28</v>
          </cell>
          <cell r="C1035">
            <v>416</v>
          </cell>
        </row>
        <row r="1036">
          <cell r="A1036">
            <v>15625575</v>
          </cell>
          <cell r="B1036">
            <v>4</v>
          </cell>
          <cell r="C1036">
            <v>4</v>
          </cell>
        </row>
        <row r="1037">
          <cell r="A1037">
            <v>15625583</v>
          </cell>
          <cell r="B1037">
            <v>5</v>
          </cell>
          <cell r="C1037">
            <v>5</v>
          </cell>
        </row>
        <row r="1038">
          <cell r="A1038">
            <v>15627454</v>
          </cell>
          <cell r="B1038">
            <v>3</v>
          </cell>
          <cell r="C1038">
            <v>3</v>
          </cell>
        </row>
        <row r="1039">
          <cell r="A1039">
            <v>15628809</v>
          </cell>
          <cell r="B1039">
            <v>4</v>
          </cell>
          <cell r="C1039">
            <v>30</v>
          </cell>
        </row>
        <row r="1040">
          <cell r="A1040">
            <v>15638030</v>
          </cell>
          <cell r="B1040">
            <v>1</v>
          </cell>
          <cell r="C1040">
            <v>2</v>
          </cell>
        </row>
        <row r="1041">
          <cell r="A1041">
            <v>15642089</v>
          </cell>
          <cell r="B1041">
            <v>7</v>
          </cell>
          <cell r="C1041">
            <v>101</v>
          </cell>
        </row>
        <row r="1042">
          <cell r="A1042">
            <v>15642127</v>
          </cell>
          <cell r="B1042">
            <v>1</v>
          </cell>
          <cell r="C1042">
            <v>20</v>
          </cell>
        </row>
        <row r="1043">
          <cell r="A1043">
            <v>15642232</v>
          </cell>
          <cell r="B1043">
            <v>11</v>
          </cell>
          <cell r="C1043">
            <v>45</v>
          </cell>
        </row>
        <row r="1044">
          <cell r="A1044">
            <v>15642240</v>
          </cell>
          <cell r="B1044">
            <v>15</v>
          </cell>
          <cell r="C1044">
            <v>296</v>
          </cell>
        </row>
        <row r="1045">
          <cell r="A1045">
            <v>15642267</v>
          </cell>
          <cell r="B1045">
            <v>25</v>
          </cell>
          <cell r="C1045">
            <v>401</v>
          </cell>
        </row>
        <row r="1046">
          <cell r="A1046">
            <v>15649873</v>
          </cell>
          <cell r="B1046">
            <v>1</v>
          </cell>
          <cell r="C1046">
            <v>2</v>
          </cell>
        </row>
        <row r="1047">
          <cell r="A1047">
            <v>15659534</v>
          </cell>
          <cell r="B1047">
            <v>2</v>
          </cell>
          <cell r="C1047">
            <v>6</v>
          </cell>
        </row>
        <row r="1048">
          <cell r="A1048">
            <v>15659682</v>
          </cell>
          <cell r="B1048">
            <v>9</v>
          </cell>
          <cell r="C1048">
            <v>21</v>
          </cell>
        </row>
        <row r="1049">
          <cell r="A1049">
            <v>15660982</v>
          </cell>
          <cell r="B1049">
            <v>3</v>
          </cell>
          <cell r="C1049">
            <v>15</v>
          </cell>
        </row>
        <row r="1050">
          <cell r="A1050">
            <v>15661415</v>
          </cell>
          <cell r="B1050">
            <v>1</v>
          </cell>
          <cell r="C1050">
            <v>100</v>
          </cell>
        </row>
        <row r="1051">
          <cell r="A1051">
            <v>15661423</v>
          </cell>
          <cell r="B1051">
            <v>1</v>
          </cell>
          <cell r="C1051">
            <v>50</v>
          </cell>
        </row>
        <row r="1052">
          <cell r="A1052">
            <v>15661571</v>
          </cell>
          <cell r="B1052">
            <v>16</v>
          </cell>
          <cell r="C1052">
            <v>29</v>
          </cell>
        </row>
        <row r="1053">
          <cell r="A1053">
            <v>15662926</v>
          </cell>
          <cell r="B1053">
            <v>2</v>
          </cell>
          <cell r="C1053">
            <v>18</v>
          </cell>
        </row>
        <row r="1054">
          <cell r="A1054">
            <v>15662926</v>
          </cell>
          <cell r="B1054">
            <v>18</v>
          </cell>
          <cell r="C1054">
            <v>151</v>
          </cell>
        </row>
        <row r="1055">
          <cell r="A1055">
            <v>15667995</v>
          </cell>
          <cell r="B1055">
            <v>7</v>
          </cell>
          <cell r="C1055">
            <v>7</v>
          </cell>
        </row>
        <row r="1056">
          <cell r="A1056">
            <v>15668665</v>
          </cell>
          <cell r="B1056">
            <v>1</v>
          </cell>
          <cell r="C1056">
            <v>1</v>
          </cell>
        </row>
        <row r="1057">
          <cell r="A1057">
            <v>15673634</v>
          </cell>
          <cell r="B1057">
            <v>12</v>
          </cell>
          <cell r="C1057">
            <v>139</v>
          </cell>
        </row>
        <row r="1058">
          <cell r="A1058">
            <v>15673642</v>
          </cell>
          <cell r="B1058">
            <v>1</v>
          </cell>
          <cell r="C1058">
            <v>2</v>
          </cell>
        </row>
        <row r="1059">
          <cell r="A1059">
            <v>15679179</v>
          </cell>
          <cell r="B1059">
            <v>1</v>
          </cell>
          <cell r="C1059">
            <v>5</v>
          </cell>
        </row>
        <row r="1060">
          <cell r="A1060">
            <v>15679411</v>
          </cell>
          <cell r="B1060">
            <v>7</v>
          </cell>
          <cell r="C1060">
            <v>7</v>
          </cell>
        </row>
        <row r="1061">
          <cell r="A1061">
            <v>15679705</v>
          </cell>
          <cell r="B1061">
            <v>5</v>
          </cell>
          <cell r="C1061">
            <v>6</v>
          </cell>
        </row>
        <row r="1062">
          <cell r="A1062">
            <v>15680185</v>
          </cell>
          <cell r="B1062">
            <v>5</v>
          </cell>
          <cell r="C1062">
            <v>5</v>
          </cell>
        </row>
        <row r="1063">
          <cell r="A1063">
            <v>15680193</v>
          </cell>
          <cell r="B1063">
            <v>1</v>
          </cell>
          <cell r="C1063">
            <v>1</v>
          </cell>
        </row>
        <row r="1064">
          <cell r="A1064">
            <v>15683176</v>
          </cell>
          <cell r="B1064">
            <v>2</v>
          </cell>
          <cell r="C1064">
            <v>20</v>
          </cell>
        </row>
        <row r="1065">
          <cell r="A1065">
            <v>15683354</v>
          </cell>
          <cell r="B1065">
            <v>10</v>
          </cell>
          <cell r="C1065">
            <v>250</v>
          </cell>
        </row>
        <row r="1066">
          <cell r="A1066">
            <v>15683362</v>
          </cell>
          <cell r="B1066">
            <v>8</v>
          </cell>
          <cell r="C1066">
            <v>675</v>
          </cell>
        </row>
        <row r="1067">
          <cell r="A1067">
            <v>15688526</v>
          </cell>
          <cell r="B1067">
            <v>25</v>
          </cell>
          <cell r="C1067">
            <v>33</v>
          </cell>
        </row>
        <row r="1068">
          <cell r="A1068">
            <v>15690520</v>
          </cell>
          <cell r="B1068">
            <v>5</v>
          </cell>
          <cell r="C1068">
            <v>370</v>
          </cell>
        </row>
        <row r="1069">
          <cell r="A1069">
            <v>15690660</v>
          </cell>
          <cell r="B1069">
            <v>1</v>
          </cell>
          <cell r="C1069">
            <v>2</v>
          </cell>
        </row>
        <row r="1070">
          <cell r="A1070">
            <v>15690881</v>
          </cell>
          <cell r="B1070">
            <v>2</v>
          </cell>
          <cell r="C1070">
            <v>2</v>
          </cell>
        </row>
        <row r="1071">
          <cell r="A1071">
            <v>15693716</v>
          </cell>
          <cell r="B1071">
            <v>2</v>
          </cell>
          <cell r="C1071">
            <v>9</v>
          </cell>
        </row>
        <row r="1072">
          <cell r="A1072">
            <v>15693996</v>
          </cell>
          <cell r="B1072">
            <v>72</v>
          </cell>
          <cell r="C1072">
            <v>103</v>
          </cell>
        </row>
        <row r="1073">
          <cell r="A1073">
            <v>15694003</v>
          </cell>
          <cell r="B1073">
            <v>6</v>
          </cell>
          <cell r="C1073">
            <v>6</v>
          </cell>
        </row>
        <row r="1074">
          <cell r="A1074">
            <v>15698114</v>
          </cell>
          <cell r="B1074">
            <v>1</v>
          </cell>
          <cell r="C1074">
            <v>2</v>
          </cell>
        </row>
        <row r="1075">
          <cell r="A1075">
            <v>15702782</v>
          </cell>
          <cell r="B1075">
            <v>5</v>
          </cell>
          <cell r="C1075">
            <v>72</v>
          </cell>
        </row>
        <row r="1076">
          <cell r="A1076">
            <v>15702804</v>
          </cell>
          <cell r="B1076">
            <v>21</v>
          </cell>
          <cell r="C1076">
            <v>152</v>
          </cell>
        </row>
        <row r="1077">
          <cell r="A1077">
            <v>15702944</v>
          </cell>
          <cell r="B1077">
            <v>1</v>
          </cell>
          <cell r="C1077">
            <v>3</v>
          </cell>
        </row>
        <row r="1078">
          <cell r="A1078">
            <v>15703525</v>
          </cell>
          <cell r="B1078">
            <v>2</v>
          </cell>
          <cell r="C1078">
            <v>5</v>
          </cell>
        </row>
        <row r="1079">
          <cell r="A1079">
            <v>15704580</v>
          </cell>
          <cell r="B1079">
            <v>35</v>
          </cell>
          <cell r="C1079">
            <v>409</v>
          </cell>
        </row>
        <row r="1080">
          <cell r="A1080">
            <v>15704602</v>
          </cell>
          <cell r="B1080">
            <v>10</v>
          </cell>
          <cell r="C1080">
            <v>76</v>
          </cell>
        </row>
        <row r="1081">
          <cell r="A1081">
            <v>15704734</v>
          </cell>
          <cell r="B1081">
            <v>8</v>
          </cell>
          <cell r="C1081">
            <v>57</v>
          </cell>
        </row>
        <row r="1082">
          <cell r="A1082">
            <v>15704750</v>
          </cell>
          <cell r="B1082">
            <v>7</v>
          </cell>
          <cell r="C1082">
            <v>14</v>
          </cell>
        </row>
        <row r="1083">
          <cell r="A1083">
            <v>15704777</v>
          </cell>
          <cell r="B1083">
            <v>1</v>
          </cell>
          <cell r="C1083">
            <v>1</v>
          </cell>
        </row>
        <row r="1084">
          <cell r="A1084">
            <v>15711528</v>
          </cell>
          <cell r="B1084">
            <v>1</v>
          </cell>
          <cell r="C1084">
            <v>1</v>
          </cell>
        </row>
        <row r="1085">
          <cell r="A1085">
            <v>15716287</v>
          </cell>
          <cell r="B1085">
            <v>39</v>
          </cell>
          <cell r="C1085">
            <v>255</v>
          </cell>
        </row>
        <row r="1086">
          <cell r="A1086">
            <v>15716309</v>
          </cell>
          <cell r="B1086">
            <v>33</v>
          </cell>
          <cell r="C1086">
            <v>747</v>
          </cell>
        </row>
        <row r="1087">
          <cell r="A1087">
            <v>15718050</v>
          </cell>
          <cell r="B1087">
            <v>15</v>
          </cell>
          <cell r="C1087">
            <v>117</v>
          </cell>
        </row>
        <row r="1088">
          <cell r="A1088">
            <v>15718069</v>
          </cell>
          <cell r="B1088">
            <v>43</v>
          </cell>
          <cell r="C1088">
            <v>1401</v>
          </cell>
        </row>
        <row r="1089">
          <cell r="A1089">
            <v>15718077</v>
          </cell>
          <cell r="B1089">
            <v>48</v>
          </cell>
          <cell r="C1089">
            <v>1605</v>
          </cell>
        </row>
        <row r="1090">
          <cell r="A1090">
            <v>15721434</v>
          </cell>
          <cell r="B1090">
            <v>2</v>
          </cell>
          <cell r="C1090">
            <v>4</v>
          </cell>
        </row>
        <row r="1091">
          <cell r="A1091">
            <v>15721450</v>
          </cell>
          <cell r="B1091">
            <v>1</v>
          </cell>
          <cell r="C1091">
            <v>5</v>
          </cell>
        </row>
        <row r="1092">
          <cell r="A1092">
            <v>15724662</v>
          </cell>
          <cell r="B1092">
            <v>14</v>
          </cell>
          <cell r="C1092">
            <v>112</v>
          </cell>
        </row>
        <row r="1093">
          <cell r="A1093">
            <v>15725480</v>
          </cell>
          <cell r="B1093">
            <v>1</v>
          </cell>
          <cell r="C1093">
            <v>1</v>
          </cell>
        </row>
        <row r="1094">
          <cell r="A1094">
            <v>15725502</v>
          </cell>
          <cell r="B1094">
            <v>46</v>
          </cell>
          <cell r="C1094">
            <v>2055</v>
          </cell>
        </row>
        <row r="1095">
          <cell r="A1095">
            <v>15731774</v>
          </cell>
          <cell r="B1095">
            <v>10</v>
          </cell>
          <cell r="C1095">
            <v>20</v>
          </cell>
        </row>
        <row r="1096">
          <cell r="A1096">
            <v>15733157</v>
          </cell>
          <cell r="B1096">
            <v>4</v>
          </cell>
          <cell r="C1096">
            <v>5</v>
          </cell>
        </row>
        <row r="1097">
          <cell r="A1097">
            <v>15735052</v>
          </cell>
          <cell r="B1097">
            <v>5</v>
          </cell>
          <cell r="C1097">
            <v>5</v>
          </cell>
        </row>
        <row r="1098">
          <cell r="A1098">
            <v>15735257</v>
          </cell>
          <cell r="B1098">
            <v>3</v>
          </cell>
          <cell r="C1098">
            <v>28</v>
          </cell>
        </row>
        <row r="1099">
          <cell r="A1099">
            <v>15735354</v>
          </cell>
          <cell r="B1099">
            <v>3</v>
          </cell>
          <cell r="C1099">
            <v>9</v>
          </cell>
        </row>
        <row r="1100">
          <cell r="A1100">
            <v>15735753</v>
          </cell>
          <cell r="B1100">
            <v>3</v>
          </cell>
          <cell r="C1100">
            <v>5</v>
          </cell>
        </row>
        <row r="1101">
          <cell r="A1101">
            <v>15736261</v>
          </cell>
          <cell r="B1101">
            <v>1</v>
          </cell>
          <cell r="C1101">
            <v>1</v>
          </cell>
        </row>
        <row r="1102">
          <cell r="A1102">
            <v>15736296</v>
          </cell>
          <cell r="B1102">
            <v>1</v>
          </cell>
          <cell r="C1102">
            <v>2</v>
          </cell>
        </row>
        <row r="1103">
          <cell r="A1103">
            <v>15736385</v>
          </cell>
          <cell r="B1103">
            <v>4</v>
          </cell>
          <cell r="C1103">
            <v>14</v>
          </cell>
        </row>
        <row r="1104">
          <cell r="A1104">
            <v>15736407</v>
          </cell>
          <cell r="B1104">
            <v>17</v>
          </cell>
          <cell r="C1104">
            <v>107</v>
          </cell>
        </row>
        <row r="1105">
          <cell r="A1105">
            <v>15741192</v>
          </cell>
          <cell r="B1105">
            <v>4</v>
          </cell>
          <cell r="C1105">
            <v>4</v>
          </cell>
        </row>
        <row r="1106">
          <cell r="A1106">
            <v>15741664</v>
          </cell>
          <cell r="B1106">
            <v>57</v>
          </cell>
          <cell r="C1106">
            <v>1261</v>
          </cell>
        </row>
        <row r="1107">
          <cell r="A1107">
            <v>15743578</v>
          </cell>
          <cell r="B1107">
            <v>2</v>
          </cell>
          <cell r="C1107">
            <v>2</v>
          </cell>
        </row>
        <row r="1108">
          <cell r="A1108">
            <v>15747611</v>
          </cell>
          <cell r="B1108">
            <v>14</v>
          </cell>
          <cell r="C1108">
            <v>58</v>
          </cell>
        </row>
        <row r="1109">
          <cell r="A1109">
            <v>15747883</v>
          </cell>
          <cell r="B1109">
            <v>25</v>
          </cell>
          <cell r="C1109">
            <v>4213</v>
          </cell>
        </row>
        <row r="1110">
          <cell r="A1110">
            <v>15747883</v>
          </cell>
          <cell r="B1110">
            <v>4</v>
          </cell>
          <cell r="C1110">
            <v>144</v>
          </cell>
        </row>
        <row r="1111">
          <cell r="A1111">
            <v>15748308</v>
          </cell>
          <cell r="B1111">
            <v>16</v>
          </cell>
          <cell r="C1111">
            <v>31</v>
          </cell>
        </row>
        <row r="1112">
          <cell r="A1112">
            <v>15748316</v>
          </cell>
          <cell r="B1112">
            <v>1</v>
          </cell>
          <cell r="C1112">
            <v>2</v>
          </cell>
        </row>
        <row r="1113">
          <cell r="A1113">
            <v>15749827</v>
          </cell>
          <cell r="B1113">
            <v>12</v>
          </cell>
          <cell r="C1113">
            <v>27</v>
          </cell>
        </row>
        <row r="1114">
          <cell r="A1114">
            <v>15756769</v>
          </cell>
          <cell r="B1114">
            <v>2</v>
          </cell>
          <cell r="C1114">
            <v>2</v>
          </cell>
        </row>
        <row r="1115">
          <cell r="A1115">
            <v>15757595</v>
          </cell>
          <cell r="B1115">
            <v>10</v>
          </cell>
          <cell r="C1115">
            <v>14</v>
          </cell>
        </row>
        <row r="1116">
          <cell r="A1116">
            <v>15758125</v>
          </cell>
          <cell r="B1116">
            <v>5</v>
          </cell>
          <cell r="C1116">
            <v>5</v>
          </cell>
        </row>
        <row r="1117">
          <cell r="A1117">
            <v>15758133</v>
          </cell>
          <cell r="B1117">
            <v>11</v>
          </cell>
          <cell r="C1117">
            <v>18</v>
          </cell>
        </row>
        <row r="1118">
          <cell r="A1118">
            <v>15758168</v>
          </cell>
          <cell r="B1118">
            <v>10</v>
          </cell>
          <cell r="C1118">
            <v>10</v>
          </cell>
        </row>
        <row r="1119">
          <cell r="A1119">
            <v>15758176</v>
          </cell>
          <cell r="B1119">
            <v>1</v>
          </cell>
          <cell r="C1119">
            <v>3</v>
          </cell>
        </row>
        <row r="1120">
          <cell r="A1120">
            <v>15758184</v>
          </cell>
          <cell r="B1120">
            <v>2</v>
          </cell>
          <cell r="C1120">
            <v>107</v>
          </cell>
        </row>
        <row r="1121">
          <cell r="A1121">
            <v>15758214</v>
          </cell>
          <cell r="B1121">
            <v>14</v>
          </cell>
          <cell r="C1121">
            <v>14</v>
          </cell>
        </row>
        <row r="1122">
          <cell r="A1122">
            <v>15758265</v>
          </cell>
          <cell r="B1122">
            <v>6</v>
          </cell>
          <cell r="C1122">
            <v>13</v>
          </cell>
        </row>
        <row r="1123">
          <cell r="A1123">
            <v>15758761</v>
          </cell>
          <cell r="B1123">
            <v>1</v>
          </cell>
          <cell r="C1123">
            <v>1</v>
          </cell>
        </row>
        <row r="1124">
          <cell r="A1124">
            <v>15758788</v>
          </cell>
          <cell r="B1124">
            <v>2</v>
          </cell>
          <cell r="C1124">
            <v>4</v>
          </cell>
        </row>
        <row r="1125">
          <cell r="A1125">
            <v>15758796</v>
          </cell>
          <cell r="B1125">
            <v>6</v>
          </cell>
          <cell r="C1125">
            <v>6</v>
          </cell>
        </row>
        <row r="1126">
          <cell r="A1126">
            <v>15762777</v>
          </cell>
          <cell r="B1126">
            <v>7</v>
          </cell>
          <cell r="C1126">
            <v>9</v>
          </cell>
        </row>
        <row r="1127">
          <cell r="A1127">
            <v>15762785</v>
          </cell>
          <cell r="B1127">
            <v>17</v>
          </cell>
          <cell r="C1127">
            <v>32</v>
          </cell>
        </row>
        <row r="1128">
          <cell r="A1128">
            <v>15762815</v>
          </cell>
          <cell r="B1128">
            <v>11</v>
          </cell>
          <cell r="C1128">
            <v>22</v>
          </cell>
        </row>
        <row r="1129">
          <cell r="A1129">
            <v>15762866</v>
          </cell>
          <cell r="B1129">
            <v>1</v>
          </cell>
          <cell r="C1129">
            <v>34</v>
          </cell>
        </row>
        <row r="1130">
          <cell r="A1130">
            <v>15766594</v>
          </cell>
          <cell r="B1130">
            <v>1</v>
          </cell>
          <cell r="C1130">
            <v>2</v>
          </cell>
        </row>
        <row r="1131">
          <cell r="A1131">
            <v>15768996</v>
          </cell>
          <cell r="B1131">
            <v>7</v>
          </cell>
          <cell r="C1131">
            <v>29</v>
          </cell>
        </row>
        <row r="1132">
          <cell r="A1132">
            <v>15771741</v>
          </cell>
          <cell r="B1132">
            <v>1</v>
          </cell>
          <cell r="C1132">
            <v>1</v>
          </cell>
        </row>
        <row r="1133">
          <cell r="A1133">
            <v>15771954</v>
          </cell>
          <cell r="B1133">
            <v>5</v>
          </cell>
          <cell r="C1133">
            <v>10</v>
          </cell>
        </row>
        <row r="1134">
          <cell r="A1134">
            <v>15772446</v>
          </cell>
          <cell r="B1134">
            <v>11</v>
          </cell>
          <cell r="C1134">
            <v>46</v>
          </cell>
        </row>
        <row r="1135">
          <cell r="A1135">
            <v>15772462</v>
          </cell>
          <cell r="B1135">
            <v>13</v>
          </cell>
          <cell r="C1135">
            <v>108</v>
          </cell>
        </row>
        <row r="1136">
          <cell r="A1136">
            <v>15775186</v>
          </cell>
          <cell r="B1136">
            <v>10</v>
          </cell>
          <cell r="C1136">
            <v>23</v>
          </cell>
        </row>
        <row r="1137">
          <cell r="A1137">
            <v>15775186</v>
          </cell>
          <cell r="B1137">
            <v>5</v>
          </cell>
          <cell r="C1137">
            <v>13</v>
          </cell>
        </row>
        <row r="1138">
          <cell r="A1138">
            <v>15775216</v>
          </cell>
          <cell r="B1138">
            <v>17</v>
          </cell>
          <cell r="C1138">
            <v>123</v>
          </cell>
        </row>
        <row r="1139">
          <cell r="A1139">
            <v>15775216</v>
          </cell>
          <cell r="B1139">
            <v>4</v>
          </cell>
          <cell r="C1139">
            <v>30</v>
          </cell>
        </row>
        <row r="1140">
          <cell r="A1140">
            <v>15780848</v>
          </cell>
          <cell r="B1140">
            <v>21</v>
          </cell>
          <cell r="C1140">
            <v>314</v>
          </cell>
        </row>
        <row r="1141">
          <cell r="A1141">
            <v>15780856</v>
          </cell>
          <cell r="B1141">
            <v>9</v>
          </cell>
          <cell r="C1141">
            <v>72</v>
          </cell>
        </row>
        <row r="1142">
          <cell r="A1142">
            <v>15796132</v>
          </cell>
          <cell r="B1142">
            <v>1</v>
          </cell>
          <cell r="C1142">
            <v>3</v>
          </cell>
        </row>
        <row r="1143">
          <cell r="A1143">
            <v>15796655</v>
          </cell>
          <cell r="B1143">
            <v>3</v>
          </cell>
          <cell r="C1143">
            <v>7</v>
          </cell>
        </row>
        <row r="1144">
          <cell r="A1144">
            <v>15796655</v>
          </cell>
          <cell r="B1144">
            <v>26</v>
          </cell>
          <cell r="C1144">
            <v>60</v>
          </cell>
        </row>
        <row r="1145">
          <cell r="A1145">
            <v>15796671</v>
          </cell>
          <cell r="B1145">
            <v>2</v>
          </cell>
          <cell r="C1145">
            <v>59</v>
          </cell>
        </row>
        <row r="1146">
          <cell r="A1146">
            <v>15796671</v>
          </cell>
          <cell r="B1146">
            <v>21</v>
          </cell>
          <cell r="C1146">
            <v>664</v>
          </cell>
        </row>
        <row r="1147">
          <cell r="A1147">
            <v>15796736</v>
          </cell>
          <cell r="B1147">
            <v>12</v>
          </cell>
          <cell r="C1147">
            <v>13</v>
          </cell>
        </row>
        <row r="1148">
          <cell r="A1148">
            <v>15798402</v>
          </cell>
          <cell r="B1148">
            <v>13</v>
          </cell>
          <cell r="C1148">
            <v>67</v>
          </cell>
        </row>
        <row r="1149">
          <cell r="A1149">
            <v>15798488</v>
          </cell>
          <cell r="B1149">
            <v>3</v>
          </cell>
          <cell r="C1149">
            <v>3</v>
          </cell>
        </row>
        <row r="1150">
          <cell r="A1150">
            <v>15801578</v>
          </cell>
          <cell r="B1150">
            <v>1</v>
          </cell>
          <cell r="C1150">
            <v>20</v>
          </cell>
        </row>
        <row r="1151">
          <cell r="A1151">
            <v>15803465</v>
          </cell>
          <cell r="B1151">
            <v>15</v>
          </cell>
          <cell r="C1151">
            <v>1235</v>
          </cell>
        </row>
        <row r="1152">
          <cell r="A1152">
            <v>15805786</v>
          </cell>
          <cell r="B1152">
            <v>6</v>
          </cell>
          <cell r="C1152">
            <v>13</v>
          </cell>
        </row>
        <row r="1153">
          <cell r="A1153">
            <v>15806219</v>
          </cell>
          <cell r="B1153">
            <v>4</v>
          </cell>
          <cell r="C1153">
            <v>28</v>
          </cell>
        </row>
        <row r="1154">
          <cell r="A1154">
            <v>15808238</v>
          </cell>
          <cell r="B1154">
            <v>1</v>
          </cell>
          <cell r="C1154">
            <v>25</v>
          </cell>
        </row>
        <row r="1155">
          <cell r="A1155">
            <v>15813266</v>
          </cell>
          <cell r="B1155">
            <v>7</v>
          </cell>
          <cell r="C1155">
            <v>11</v>
          </cell>
        </row>
        <row r="1156">
          <cell r="A1156">
            <v>15813460</v>
          </cell>
          <cell r="B1156">
            <v>50</v>
          </cell>
          <cell r="C1156">
            <v>682</v>
          </cell>
        </row>
        <row r="1157">
          <cell r="A1157">
            <v>15814068</v>
          </cell>
          <cell r="B1157">
            <v>6</v>
          </cell>
          <cell r="C1157">
            <v>6</v>
          </cell>
        </row>
        <row r="1158">
          <cell r="A1158">
            <v>15815277</v>
          </cell>
          <cell r="B1158">
            <v>1</v>
          </cell>
          <cell r="C1158">
            <v>1</v>
          </cell>
        </row>
        <row r="1159">
          <cell r="A1159">
            <v>15815285</v>
          </cell>
          <cell r="B1159">
            <v>2</v>
          </cell>
          <cell r="C1159">
            <v>2</v>
          </cell>
        </row>
        <row r="1160">
          <cell r="A1160">
            <v>15815684</v>
          </cell>
          <cell r="B1160">
            <v>3</v>
          </cell>
          <cell r="C1160">
            <v>23</v>
          </cell>
        </row>
        <row r="1161">
          <cell r="A1161">
            <v>15817067</v>
          </cell>
          <cell r="B1161">
            <v>4</v>
          </cell>
          <cell r="C1161">
            <v>4</v>
          </cell>
        </row>
        <row r="1162">
          <cell r="A1162">
            <v>15817415</v>
          </cell>
          <cell r="B1162">
            <v>3</v>
          </cell>
          <cell r="C1162">
            <v>23</v>
          </cell>
        </row>
        <row r="1163">
          <cell r="A1163">
            <v>15820092</v>
          </cell>
          <cell r="B1163">
            <v>1</v>
          </cell>
          <cell r="C1163">
            <v>6</v>
          </cell>
        </row>
        <row r="1164">
          <cell r="A1164">
            <v>15820742</v>
          </cell>
          <cell r="B1164">
            <v>1</v>
          </cell>
          <cell r="C1164">
            <v>4</v>
          </cell>
        </row>
        <row r="1165">
          <cell r="A1165">
            <v>15821226</v>
          </cell>
          <cell r="B1165">
            <v>1</v>
          </cell>
          <cell r="C1165">
            <v>3</v>
          </cell>
        </row>
        <row r="1166">
          <cell r="A1166">
            <v>15821226</v>
          </cell>
          <cell r="B1166">
            <v>16</v>
          </cell>
          <cell r="C1166">
            <v>40</v>
          </cell>
        </row>
        <row r="1167">
          <cell r="A1167">
            <v>15821935</v>
          </cell>
          <cell r="B1167">
            <v>24</v>
          </cell>
          <cell r="C1167">
            <v>38</v>
          </cell>
        </row>
        <row r="1168">
          <cell r="A1168">
            <v>15822834</v>
          </cell>
          <cell r="B1168">
            <v>1</v>
          </cell>
          <cell r="C1168">
            <v>30</v>
          </cell>
        </row>
        <row r="1169">
          <cell r="A1169">
            <v>15824152</v>
          </cell>
          <cell r="B1169">
            <v>3</v>
          </cell>
          <cell r="C1169">
            <v>12</v>
          </cell>
        </row>
        <row r="1170">
          <cell r="A1170">
            <v>15824241</v>
          </cell>
          <cell r="B1170">
            <v>6</v>
          </cell>
          <cell r="C1170">
            <v>6</v>
          </cell>
        </row>
        <row r="1171">
          <cell r="A1171">
            <v>15824365</v>
          </cell>
          <cell r="B1171">
            <v>3</v>
          </cell>
          <cell r="C1171">
            <v>9</v>
          </cell>
        </row>
        <row r="1172">
          <cell r="A1172">
            <v>15825108</v>
          </cell>
          <cell r="B1172">
            <v>1</v>
          </cell>
          <cell r="C1172">
            <v>3</v>
          </cell>
        </row>
        <row r="1173">
          <cell r="A1173">
            <v>15825701</v>
          </cell>
          <cell r="B1173">
            <v>15</v>
          </cell>
          <cell r="C1173">
            <v>106</v>
          </cell>
        </row>
        <row r="1174">
          <cell r="A1174">
            <v>15825744</v>
          </cell>
          <cell r="B1174">
            <v>13</v>
          </cell>
          <cell r="C1174">
            <v>80</v>
          </cell>
        </row>
        <row r="1175">
          <cell r="A1175">
            <v>15825914</v>
          </cell>
          <cell r="B1175">
            <v>26</v>
          </cell>
          <cell r="C1175">
            <v>1559</v>
          </cell>
        </row>
        <row r="1176">
          <cell r="A1176">
            <v>15831590</v>
          </cell>
          <cell r="B1176">
            <v>9</v>
          </cell>
          <cell r="C1176">
            <v>241</v>
          </cell>
        </row>
        <row r="1177">
          <cell r="A1177">
            <v>15831612</v>
          </cell>
          <cell r="B1177">
            <v>15</v>
          </cell>
          <cell r="C1177">
            <v>429</v>
          </cell>
        </row>
        <row r="1178">
          <cell r="A1178">
            <v>15832945</v>
          </cell>
          <cell r="B1178">
            <v>13</v>
          </cell>
          <cell r="C1178">
            <v>38</v>
          </cell>
        </row>
        <row r="1179">
          <cell r="A1179">
            <v>15833704</v>
          </cell>
          <cell r="B1179">
            <v>22</v>
          </cell>
          <cell r="C1179">
            <v>373</v>
          </cell>
        </row>
        <row r="1180">
          <cell r="A1180">
            <v>15833720</v>
          </cell>
          <cell r="B1180">
            <v>5</v>
          </cell>
          <cell r="C1180">
            <v>12</v>
          </cell>
        </row>
        <row r="1181">
          <cell r="A1181">
            <v>15833801</v>
          </cell>
          <cell r="B1181">
            <v>2</v>
          </cell>
          <cell r="C1181">
            <v>22</v>
          </cell>
        </row>
        <row r="1182">
          <cell r="A1182">
            <v>15834077</v>
          </cell>
          <cell r="B1182">
            <v>13</v>
          </cell>
          <cell r="C1182">
            <v>29</v>
          </cell>
        </row>
        <row r="1183">
          <cell r="A1183">
            <v>15834913</v>
          </cell>
          <cell r="B1183">
            <v>8</v>
          </cell>
          <cell r="C1183">
            <v>21</v>
          </cell>
        </row>
        <row r="1184">
          <cell r="A1184">
            <v>15838269</v>
          </cell>
          <cell r="B1184">
            <v>5</v>
          </cell>
          <cell r="C1184">
            <v>15</v>
          </cell>
        </row>
        <row r="1185">
          <cell r="A1185">
            <v>15838579</v>
          </cell>
          <cell r="B1185">
            <v>6</v>
          </cell>
          <cell r="C1185">
            <v>6</v>
          </cell>
        </row>
        <row r="1186">
          <cell r="A1186">
            <v>15838595</v>
          </cell>
          <cell r="B1186">
            <v>3</v>
          </cell>
          <cell r="C1186">
            <v>3</v>
          </cell>
        </row>
        <row r="1187">
          <cell r="A1187">
            <v>15840727</v>
          </cell>
          <cell r="B1187">
            <v>19</v>
          </cell>
          <cell r="C1187">
            <v>324</v>
          </cell>
        </row>
        <row r="1188">
          <cell r="A1188">
            <v>15854787</v>
          </cell>
          <cell r="B1188">
            <v>1</v>
          </cell>
          <cell r="C1188">
            <v>2</v>
          </cell>
        </row>
        <row r="1189">
          <cell r="A1189">
            <v>15855694</v>
          </cell>
          <cell r="B1189">
            <v>9</v>
          </cell>
          <cell r="C1189">
            <v>17</v>
          </cell>
        </row>
        <row r="1190">
          <cell r="A1190">
            <v>15855724</v>
          </cell>
          <cell r="B1190">
            <v>12</v>
          </cell>
          <cell r="C1190">
            <v>22</v>
          </cell>
        </row>
        <row r="1191">
          <cell r="A1191">
            <v>15855724</v>
          </cell>
          <cell r="B1191">
            <v>1</v>
          </cell>
          <cell r="C1191">
            <v>2</v>
          </cell>
        </row>
        <row r="1192">
          <cell r="A1192">
            <v>15858944</v>
          </cell>
          <cell r="B1192">
            <v>5</v>
          </cell>
          <cell r="C1192">
            <v>7</v>
          </cell>
        </row>
        <row r="1193">
          <cell r="A1193">
            <v>15864111</v>
          </cell>
          <cell r="B1193">
            <v>10</v>
          </cell>
          <cell r="C1193">
            <v>56</v>
          </cell>
        </row>
        <row r="1194">
          <cell r="A1194">
            <v>15866750</v>
          </cell>
          <cell r="B1194">
            <v>2</v>
          </cell>
          <cell r="C1194">
            <v>2</v>
          </cell>
        </row>
        <row r="1195">
          <cell r="A1195">
            <v>15866823</v>
          </cell>
          <cell r="B1195">
            <v>1</v>
          </cell>
          <cell r="C1195">
            <v>1</v>
          </cell>
        </row>
        <row r="1196">
          <cell r="A1196">
            <v>15867234</v>
          </cell>
          <cell r="B1196">
            <v>4</v>
          </cell>
          <cell r="C1196">
            <v>12</v>
          </cell>
        </row>
        <row r="1197">
          <cell r="A1197">
            <v>15903044</v>
          </cell>
          <cell r="B1197">
            <v>4</v>
          </cell>
          <cell r="C1197">
            <v>12</v>
          </cell>
        </row>
        <row r="1198">
          <cell r="A1198">
            <v>15904369</v>
          </cell>
          <cell r="B1198">
            <v>1</v>
          </cell>
          <cell r="C1198">
            <v>1</v>
          </cell>
        </row>
        <row r="1199">
          <cell r="A1199">
            <v>15905306</v>
          </cell>
          <cell r="B1199">
            <v>26</v>
          </cell>
          <cell r="C1199">
            <v>175</v>
          </cell>
        </row>
        <row r="1200">
          <cell r="A1200">
            <v>15907414</v>
          </cell>
          <cell r="B1200">
            <v>32</v>
          </cell>
          <cell r="C1200">
            <v>1142</v>
          </cell>
        </row>
        <row r="1201">
          <cell r="A1201">
            <v>15907678</v>
          </cell>
          <cell r="B1201">
            <v>2</v>
          </cell>
          <cell r="C1201">
            <v>28</v>
          </cell>
        </row>
        <row r="1202">
          <cell r="A1202">
            <v>15907813</v>
          </cell>
          <cell r="B1202">
            <v>74</v>
          </cell>
          <cell r="C1202">
            <v>486</v>
          </cell>
        </row>
        <row r="1203">
          <cell r="A1203">
            <v>15907821</v>
          </cell>
          <cell r="B1203">
            <v>25</v>
          </cell>
          <cell r="C1203">
            <v>128</v>
          </cell>
        </row>
        <row r="1204">
          <cell r="A1204">
            <v>15907848</v>
          </cell>
          <cell r="B1204">
            <v>25</v>
          </cell>
          <cell r="C1204">
            <v>132</v>
          </cell>
        </row>
        <row r="1205">
          <cell r="A1205">
            <v>15907864</v>
          </cell>
          <cell r="B1205">
            <v>6</v>
          </cell>
          <cell r="C1205">
            <v>18</v>
          </cell>
        </row>
        <row r="1206">
          <cell r="A1206">
            <v>15908895</v>
          </cell>
          <cell r="B1206">
            <v>5</v>
          </cell>
          <cell r="C1206">
            <v>10</v>
          </cell>
        </row>
        <row r="1207">
          <cell r="A1207">
            <v>15908909</v>
          </cell>
          <cell r="B1207">
            <v>9</v>
          </cell>
          <cell r="C1207">
            <v>10</v>
          </cell>
        </row>
        <row r="1208">
          <cell r="A1208">
            <v>15909328</v>
          </cell>
          <cell r="B1208">
            <v>20</v>
          </cell>
          <cell r="C1208">
            <v>1178</v>
          </cell>
        </row>
        <row r="1209">
          <cell r="A1209">
            <v>15910504</v>
          </cell>
          <cell r="B1209">
            <v>19</v>
          </cell>
          <cell r="C1209">
            <v>35</v>
          </cell>
        </row>
        <row r="1210">
          <cell r="A1210">
            <v>15913384</v>
          </cell>
          <cell r="B1210">
            <v>3</v>
          </cell>
          <cell r="C1210">
            <v>169</v>
          </cell>
        </row>
        <row r="1211">
          <cell r="A1211">
            <v>15913422</v>
          </cell>
          <cell r="B1211">
            <v>1</v>
          </cell>
          <cell r="C1211">
            <v>3</v>
          </cell>
        </row>
        <row r="1212">
          <cell r="A1212">
            <v>15915921</v>
          </cell>
          <cell r="B1212">
            <v>6</v>
          </cell>
          <cell r="C1212">
            <v>24</v>
          </cell>
        </row>
        <row r="1213">
          <cell r="A1213">
            <v>15916820</v>
          </cell>
          <cell r="B1213">
            <v>8</v>
          </cell>
          <cell r="C1213">
            <v>104</v>
          </cell>
        </row>
        <row r="1214">
          <cell r="A1214">
            <v>15917347</v>
          </cell>
          <cell r="B1214">
            <v>22</v>
          </cell>
          <cell r="C1214">
            <v>74</v>
          </cell>
        </row>
        <row r="1215">
          <cell r="A1215">
            <v>15917509</v>
          </cell>
          <cell r="B1215">
            <v>3</v>
          </cell>
          <cell r="C1215">
            <v>4</v>
          </cell>
        </row>
        <row r="1216">
          <cell r="A1216">
            <v>15917657</v>
          </cell>
          <cell r="B1216">
            <v>22</v>
          </cell>
          <cell r="C1216">
            <v>116</v>
          </cell>
        </row>
        <row r="1217">
          <cell r="A1217">
            <v>15917711</v>
          </cell>
          <cell r="B1217">
            <v>13</v>
          </cell>
          <cell r="C1217">
            <v>85</v>
          </cell>
        </row>
        <row r="1218">
          <cell r="A1218">
            <v>15917789</v>
          </cell>
          <cell r="B1218">
            <v>2</v>
          </cell>
          <cell r="C1218">
            <v>30</v>
          </cell>
        </row>
        <row r="1219">
          <cell r="A1219">
            <v>15917908</v>
          </cell>
          <cell r="B1219">
            <v>18</v>
          </cell>
          <cell r="C1219">
            <v>63</v>
          </cell>
        </row>
        <row r="1220">
          <cell r="A1220">
            <v>15923002</v>
          </cell>
          <cell r="B1220">
            <v>45</v>
          </cell>
          <cell r="C1220">
            <v>1378</v>
          </cell>
        </row>
        <row r="1221">
          <cell r="A1221">
            <v>15923010</v>
          </cell>
          <cell r="B1221">
            <v>10</v>
          </cell>
          <cell r="C1221">
            <v>52</v>
          </cell>
        </row>
        <row r="1222">
          <cell r="A1222">
            <v>15923398</v>
          </cell>
          <cell r="B1222">
            <v>4</v>
          </cell>
          <cell r="C1222">
            <v>4</v>
          </cell>
        </row>
        <row r="1223">
          <cell r="A1223">
            <v>15930440</v>
          </cell>
          <cell r="B1223">
            <v>27</v>
          </cell>
          <cell r="C1223">
            <v>95</v>
          </cell>
        </row>
        <row r="1224">
          <cell r="A1224">
            <v>15930890</v>
          </cell>
          <cell r="B1224">
            <v>14</v>
          </cell>
          <cell r="C1224">
            <v>134</v>
          </cell>
        </row>
        <row r="1225">
          <cell r="A1225">
            <v>15931447</v>
          </cell>
          <cell r="B1225">
            <v>25</v>
          </cell>
          <cell r="C1225">
            <v>195</v>
          </cell>
        </row>
        <row r="1226">
          <cell r="A1226">
            <v>15931463</v>
          </cell>
          <cell r="B1226">
            <v>3</v>
          </cell>
          <cell r="C1226">
            <v>3</v>
          </cell>
        </row>
        <row r="1227">
          <cell r="A1227">
            <v>15931846</v>
          </cell>
          <cell r="B1227">
            <v>2</v>
          </cell>
          <cell r="C1227">
            <v>2</v>
          </cell>
        </row>
        <row r="1228">
          <cell r="A1228">
            <v>15931870</v>
          </cell>
          <cell r="B1228">
            <v>17</v>
          </cell>
          <cell r="C1228">
            <v>34</v>
          </cell>
        </row>
        <row r="1229">
          <cell r="A1229">
            <v>15933601</v>
          </cell>
          <cell r="B1229">
            <v>16</v>
          </cell>
          <cell r="C1229">
            <v>142</v>
          </cell>
        </row>
        <row r="1230">
          <cell r="A1230">
            <v>15934969</v>
          </cell>
          <cell r="B1230">
            <v>6</v>
          </cell>
          <cell r="C1230">
            <v>6</v>
          </cell>
        </row>
        <row r="1231">
          <cell r="A1231">
            <v>15934977</v>
          </cell>
          <cell r="B1231">
            <v>4</v>
          </cell>
          <cell r="C1231">
            <v>8</v>
          </cell>
        </row>
        <row r="1232">
          <cell r="A1232">
            <v>15935361</v>
          </cell>
          <cell r="B1232">
            <v>5</v>
          </cell>
          <cell r="C1232">
            <v>10</v>
          </cell>
        </row>
        <row r="1233">
          <cell r="A1233">
            <v>15935469</v>
          </cell>
          <cell r="B1233">
            <v>3</v>
          </cell>
          <cell r="C1233">
            <v>8</v>
          </cell>
        </row>
        <row r="1234">
          <cell r="A1234">
            <v>15935701</v>
          </cell>
          <cell r="B1234">
            <v>20</v>
          </cell>
          <cell r="C1234">
            <v>274</v>
          </cell>
        </row>
        <row r="1235">
          <cell r="A1235">
            <v>15938050</v>
          </cell>
          <cell r="B1235">
            <v>2</v>
          </cell>
          <cell r="C1235">
            <v>5</v>
          </cell>
        </row>
        <row r="1236">
          <cell r="A1236">
            <v>15938085</v>
          </cell>
          <cell r="B1236">
            <v>1</v>
          </cell>
          <cell r="C1236">
            <v>1</v>
          </cell>
        </row>
        <row r="1237">
          <cell r="A1237">
            <v>15941221</v>
          </cell>
          <cell r="B1237">
            <v>4</v>
          </cell>
          <cell r="C1237">
            <v>4</v>
          </cell>
        </row>
        <row r="1238">
          <cell r="A1238">
            <v>15941361</v>
          </cell>
          <cell r="B1238">
            <v>17</v>
          </cell>
          <cell r="C1238">
            <v>111</v>
          </cell>
        </row>
        <row r="1239">
          <cell r="A1239">
            <v>15941388</v>
          </cell>
          <cell r="B1239">
            <v>27</v>
          </cell>
          <cell r="C1239">
            <v>390</v>
          </cell>
        </row>
        <row r="1240">
          <cell r="A1240">
            <v>15943313</v>
          </cell>
          <cell r="B1240">
            <v>14</v>
          </cell>
          <cell r="C1240">
            <v>15</v>
          </cell>
        </row>
        <row r="1241">
          <cell r="A1241">
            <v>15944174</v>
          </cell>
          <cell r="B1241">
            <v>26</v>
          </cell>
          <cell r="C1241">
            <v>230</v>
          </cell>
        </row>
        <row r="1242">
          <cell r="A1242">
            <v>15946207</v>
          </cell>
          <cell r="B1242">
            <v>2</v>
          </cell>
          <cell r="C1242">
            <v>14</v>
          </cell>
        </row>
        <row r="1243">
          <cell r="A1243">
            <v>15947181</v>
          </cell>
          <cell r="B1243">
            <v>2</v>
          </cell>
          <cell r="C1243">
            <v>22</v>
          </cell>
        </row>
        <row r="1244">
          <cell r="A1244">
            <v>15947386</v>
          </cell>
          <cell r="B1244">
            <v>3</v>
          </cell>
          <cell r="C1244">
            <v>3</v>
          </cell>
        </row>
        <row r="1245">
          <cell r="A1245">
            <v>15947696</v>
          </cell>
          <cell r="B1245">
            <v>5</v>
          </cell>
          <cell r="C1245">
            <v>20</v>
          </cell>
        </row>
        <row r="1246">
          <cell r="A1246">
            <v>15948366</v>
          </cell>
          <cell r="B1246">
            <v>8</v>
          </cell>
          <cell r="C1246">
            <v>15</v>
          </cell>
        </row>
        <row r="1247">
          <cell r="A1247">
            <v>15951545</v>
          </cell>
          <cell r="B1247">
            <v>4</v>
          </cell>
          <cell r="C1247">
            <v>4</v>
          </cell>
        </row>
        <row r="1248">
          <cell r="A1248">
            <v>15951553</v>
          </cell>
          <cell r="B1248">
            <v>1</v>
          </cell>
          <cell r="C1248">
            <v>4</v>
          </cell>
        </row>
        <row r="1249">
          <cell r="A1249">
            <v>15952762</v>
          </cell>
          <cell r="B1249">
            <v>1</v>
          </cell>
          <cell r="C1249">
            <v>1</v>
          </cell>
        </row>
        <row r="1250">
          <cell r="A1250">
            <v>15969983</v>
          </cell>
          <cell r="B1250">
            <v>14</v>
          </cell>
          <cell r="C1250">
            <v>16</v>
          </cell>
        </row>
        <row r="1251">
          <cell r="A1251">
            <v>15970248</v>
          </cell>
          <cell r="B1251">
            <v>3</v>
          </cell>
          <cell r="C1251">
            <v>44</v>
          </cell>
        </row>
        <row r="1252">
          <cell r="A1252">
            <v>15970493</v>
          </cell>
          <cell r="B1252">
            <v>3</v>
          </cell>
          <cell r="C1252">
            <v>8</v>
          </cell>
        </row>
        <row r="1253">
          <cell r="A1253">
            <v>15970906</v>
          </cell>
          <cell r="B1253">
            <v>6</v>
          </cell>
          <cell r="C1253">
            <v>24</v>
          </cell>
        </row>
        <row r="1254">
          <cell r="A1254">
            <v>15970914</v>
          </cell>
          <cell r="B1254">
            <v>18</v>
          </cell>
          <cell r="C1254">
            <v>41</v>
          </cell>
        </row>
        <row r="1255">
          <cell r="A1255">
            <v>15971805</v>
          </cell>
          <cell r="B1255">
            <v>21</v>
          </cell>
          <cell r="C1255">
            <v>350</v>
          </cell>
        </row>
        <row r="1256">
          <cell r="A1256">
            <v>15971813</v>
          </cell>
          <cell r="B1256">
            <v>27</v>
          </cell>
          <cell r="C1256">
            <v>738</v>
          </cell>
        </row>
        <row r="1257">
          <cell r="A1257">
            <v>15971821</v>
          </cell>
          <cell r="B1257">
            <v>20</v>
          </cell>
          <cell r="C1257">
            <v>20</v>
          </cell>
        </row>
        <row r="1258">
          <cell r="A1258">
            <v>15972194</v>
          </cell>
          <cell r="B1258">
            <v>2</v>
          </cell>
          <cell r="C1258">
            <v>4</v>
          </cell>
        </row>
        <row r="1259">
          <cell r="A1259">
            <v>15977862</v>
          </cell>
          <cell r="B1259">
            <v>17</v>
          </cell>
          <cell r="C1259">
            <v>74</v>
          </cell>
        </row>
        <row r="1260">
          <cell r="A1260">
            <v>15978230</v>
          </cell>
          <cell r="B1260">
            <v>14</v>
          </cell>
          <cell r="C1260">
            <v>28</v>
          </cell>
        </row>
        <row r="1261">
          <cell r="A1261">
            <v>15979245</v>
          </cell>
          <cell r="B1261">
            <v>1</v>
          </cell>
          <cell r="C1261">
            <v>3</v>
          </cell>
        </row>
        <row r="1262">
          <cell r="A1262">
            <v>15982483</v>
          </cell>
          <cell r="B1262">
            <v>6</v>
          </cell>
          <cell r="C1262">
            <v>12</v>
          </cell>
        </row>
        <row r="1263">
          <cell r="A1263">
            <v>15984710</v>
          </cell>
          <cell r="B1263">
            <v>7</v>
          </cell>
          <cell r="C1263">
            <v>11</v>
          </cell>
        </row>
        <row r="1264">
          <cell r="A1264">
            <v>15984753</v>
          </cell>
          <cell r="B1264">
            <v>2</v>
          </cell>
          <cell r="C1264">
            <v>4</v>
          </cell>
        </row>
        <row r="1265">
          <cell r="A1265">
            <v>15986055</v>
          </cell>
          <cell r="B1265">
            <v>8</v>
          </cell>
          <cell r="C1265">
            <v>66</v>
          </cell>
        </row>
        <row r="1266">
          <cell r="A1266">
            <v>15986195</v>
          </cell>
          <cell r="B1266">
            <v>13</v>
          </cell>
          <cell r="C1266">
            <v>35</v>
          </cell>
        </row>
        <row r="1267">
          <cell r="A1267">
            <v>15989801</v>
          </cell>
          <cell r="B1267">
            <v>2</v>
          </cell>
          <cell r="C1267">
            <v>4</v>
          </cell>
        </row>
        <row r="1268">
          <cell r="A1268">
            <v>15990346</v>
          </cell>
          <cell r="B1268">
            <v>49</v>
          </cell>
          <cell r="C1268">
            <v>185</v>
          </cell>
        </row>
        <row r="1269">
          <cell r="A1269">
            <v>15990834</v>
          </cell>
          <cell r="B1269">
            <v>5</v>
          </cell>
          <cell r="C1269">
            <v>5</v>
          </cell>
        </row>
        <row r="1270">
          <cell r="A1270">
            <v>15990842</v>
          </cell>
          <cell r="B1270">
            <v>1</v>
          </cell>
          <cell r="C1270">
            <v>1</v>
          </cell>
        </row>
        <row r="1271">
          <cell r="A1271">
            <v>15990850</v>
          </cell>
          <cell r="B1271">
            <v>14</v>
          </cell>
          <cell r="C1271">
            <v>50</v>
          </cell>
        </row>
        <row r="1272">
          <cell r="A1272">
            <v>15990869</v>
          </cell>
          <cell r="B1272">
            <v>11</v>
          </cell>
          <cell r="C1272">
            <v>16</v>
          </cell>
        </row>
        <row r="1273">
          <cell r="A1273">
            <v>15993256</v>
          </cell>
          <cell r="B1273">
            <v>8</v>
          </cell>
          <cell r="C1273">
            <v>20</v>
          </cell>
        </row>
        <row r="1274">
          <cell r="A1274">
            <v>15993361</v>
          </cell>
          <cell r="B1274">
            <v>6</v>
          </cell>
          <cell r="C1274">
            <v>6</v>
          </cell>
        </row>
        <row r="1275">
          <cell r="A1275">
            <v>15994570</v>
          </cell>
          <cell r="B1275">
            <v>6</v>
          </cell>
          <cell r="C1275">
            <v>6</v>
          </cell>
        </row>
        <row r="1276">
          <cell r="A1276">
            <v>15996565</v>
          </cell>
          <cell r="B1276">
            <v>5</v>
          </cell>
          <cell r="C1276">
            <v>5</v>
          </cell>
        </row>
        <row r="1277">
          <cell r="A1277">
            <v>15998789</v>
          </cell>
          <cell r="B1277">
            <v>1</v>
          </cell>
          <cell r="C1277">
            <v>1</v>
          </cell>
        </row>
        <row r="1278">
          <cell r="A1278">
            <v>16004256</v>
          </cell>
          <cell r="B1278">
            <v>19</v>
          </cell>
          <cell r="C1278">
            <v>603</v>
          </cell>
        </row>
        <row r="1279">
          <cell r="A1279">
            <v>16004280</v>
          </cell>
          <cell r="B1279">
            <v>1</v>
          </cell>
          <cell r="C1279">
            <v>1</v>
          </cell>
        </row>
        <row r="1280">
          <cell r="A1280">
            <v>16004299</v>
          </cell>
          <cell r="B1280">
            <v>10</v>
          </cell>
          <cell r="C1280">
            <v>14</v>
          </cell>
        </row>
        <row r="1281">
          <cell r="A1281">
            <v>16008103</v>
          </cell>
          <cell r="B1281">
            <v>3</v>
          </cell>
          <cell r="C1281">
            <v>3</v>
          </cell>
        </row>
        <row r="1282">
          <cell r="A1282">
            <v>16011155</v>
          </cell>
          <cell r="B1282">
            <v>1</v>
          </cell>
          <cell r="C1282">
            <v>12</v>
          </cell>
        </row>
        <row r="1283">
          <cell r="A1283">
            <v>16011252</v>
          </cell>
          <cell r="B1283">
            <v>9</v>
          </cell>
          <cell r="C1283">
            <v>9</v>
          </cell>
        </row>
        <row r="1284">
          <cell r="A1284">
            <v>16011392</v>
          </cell>
          <cell r="B1284">
            <v>4</v>
          </cell>
          <cell r="C1284">
            <v>10</v>
          </cell>
        </row>
        <row r="1285">
          <cell r="A1285">
            <v>16015649</v>
          </cell>
          <cell r="B1285">
            <v>1</v>
          </cell>
          <cell r="C1285">
            <v>12</v>
          </cell>
        </row>
        <row r="1286">
          <cell r="A1286">
            <v>16020561</v>
          </cell>
          <cell r="B1286">
            <v>4</v>
          </cell>
          <cell r="C1286">
            <v>16</v>
          </cell>
        </row>
        <row r="1287">
          <cell r="A1287">
            <v>16022467</v>
          </cell>
          <cell r="B1287">
            <v>2</v>
          </cell>
          <cell r="C1287">
            <v>2</v>
          </cell>
        </row>
        <row r="1288">
          <cell r="A1288">
            <v>16022580</v>
          </cell>
          <cell r="B1288">
            <v>1</v>
          </cell>
          <cell r="C1288">
            <v>1</v>
          </cell>
        </row>
        <row r="1289">
          <cell r="A1289">
            <v>16026438</v>
          </cell>
          <cell r="B1289">
            <v>5</v>
          </cell>
          <cell r="C1289">
            <v>6</v>
          </cell>
        </row>
        <row r="1290">
          <cell r="A1290">
            <v>16026489</v>
          </cell>
          <cell r="B1290">
            <v>1</v>
          </cell>
          <cell r="C1290">
            <v>1</v>
          </cell>
        </row>
        <row r="1291">
          <cell r="A1291">
            <v>16026721</v>
          </cell>
          <cell r="B1291">
            <v>1</v>
          </cell>
          <cell r="C1291">
            <v>2</v>
          </cell>
        </row>
        <row r="1292">
          <cell r="A1292">
            <v>16027116</v>
          </cell>
          <cell r="B1292">
            <v>1</v>
          </cell>
          <cell r="C1292">
            <v>2</v>
          </cell>
        </row>
        <row r="1293">
          <cell r="A1293">
            <v>16031059</v>
          </cell>
          <cell r="B1293">
            <v>3</v>
          </cell>
          <cell r="C1293">
            <v>7</v>
          </cell>
        </row>
        <row r="1294">
          <cell r="A1294">
            <v>16031849</v>
          </cell>
          <cell r="B1294">
            <v>9</v>
          </cell>
          <cell r="C1294">
            <v>21</v>
          </cell>
        </row>
        <row r="1295">
          <cell r="A1295">
            <v>16031865</v>
          </cell>
          <cell r="B1295">
            <v>6</v>
          </cell>
          <cell r="C1295">
            <v>18</v>
          </cell>
        </row>
        <row r="1296">
          <cell r="A1296">
            <v>16031873</v>
          </cell>
          <cell r="B1296">
            <v>1</v>
          </cell>
          <cell r="C1296">
            <v>2</v>
          </cell>
        </row>
        <row r="1297">
          <cell r="A1297">
            <v>16031903</v>
          </cell>
          <cell r="B1297">
            <v>7</v>
          </cell>
          <cell r="C1297">
            <v>8</v>
          </cell>
        </row>
        <row r="1298">
          <cell r="A1298">
            <v>16031911</v>
          </cell>
          <cell r="B1298">
            <v>4</v>
          </cell>
          <cell r="C1298">
            <v>22</v>
          </cell>
        </row>
        <row r="1299">
          <cell r="A1299">
            <v>16031946</v>
          </cell>
          <cell r="B1299">
            <v>27</v>
          </cell>
          <cell r="C1299">
            <v>76</v>
          </cell>
        </row>
        <row r="1300">
          <cell r="A1300">
            <v>16031954</v>
          </cell>
          <cell r="B1300">
            <v>6</v>
          </cell>
          <cell r="C1300">
            <v>8</v>
          </cell>
        </row>
        <row r="1301">
          <cell r="A1301">
            <v>16031997</v>
          </cell>
          <cell r="B1301">
            <v>1</v>
          </cell>
          <cell r="C1301">
            <v>2</v>
          </cell>
        </row>
        <row r="1302">
          <cell r="A1302">
            <v>16036018</v>
          </cell>
          <cell r="B1302">
            <v>6</v>
          </cell>
          <cell r="C1302">
            <v>12</v>
          </cell>
        </row>
        <row r="1303">
          <cell r="A1303">
            <v>16036247</v>
          </cell>
          <cell r="B1303">
            <v>3</v>
          </cell>
          <cell r="C1303">
            <v>9</v>
          </cell>
        </row>
        <row r="1304">
          <cell r="A1304">
            <v>16036913</v>
          </cell>
          <cell r="B1304">
            <v>7</v>
          </cell>
          <cell r="C1304">
            <v>30</v>
          </cell>
        </row>
        <row r="1305">
          <cell r="A1305">
            <v>16037871</v>
          </cell>
          <cell r="B1305">
            <v>21</v>
          </cell>
          <cell r="C1305">
            <v>148</v>
          </cell>
        </row>
        <row r="1306">
          <cell r="A1306">
            <v>16038142</v>
          </cell>
          <cell r="B1306">
            <v>16</v>
          </cell>
          <cell r="C1306">
            <v>86</v>
          </cell>
        </row>
        <row r="1307">
          <cell r="A1307">
            <v>16042417</v>
          </cell>
          <cell r="B1307">
            <v>10</v>
          </cell>
          <cell r="C1307">
            <v>31</v>
          </cell>
        </row>
        <row r="1308">
          <cell r="A1308">
            <v>16046846</v>
          </cell>
          <cell r="B1308">
            <v>2</v>
          </cell>
          <cell r="C1308">
            <v>10</v>
          </cell>
        </row>
        <row r="1309">
          <cell r="A1309">
            <v>16053982</v>
          </cell>
          <cell r="B1309">
            <v>2</v>
          </cell>
          <cell r="C1309">
            <v>5</v>
          </cell>
        </row>
        <row r="1310">
          <cell r="A1310">
            <v>16054458</v>
          </cell>
          <cell r="B1310">
            <v>26</v>
          </cell>
          <cell r="C1310">
            <v>49</v>
          </cell>
        </row>
        <row r="1311">
          <cell r="A1311">
            <v>16056256</v>
          </cell>
          <cell r="B1311">
            <v>22</v>
          </cell>
          <cell r="C1311">
            <v>321</v>
          </cell>
        </row>
        <row r="1312">
          <cell r="A1312">
            <v>16056493</v>
          </cell>
          <cell r="B1312">
            <v>16</v>
          </cell>
          <cell r="C1312">
            <v>966</v>
          </cell>
        </row>
        <row r="1313">
          <cell r="A1313">
            <v>16056507</v>
          </cell>
          <cell r="B1313">
            <v>11</v>
          </cell>
          <cell r="C1313">
            <v>496</v>
          </cell>
        </row>
        <row r="1314">
          <cell r="A1314">
            <v>16057090</v>
          </cell>
          <cell r="B1314">
            <v>4</v>
          </cell>
          <cell r="C1314">
            <v>14</v>
          </cell>
        </row>
        <row r="1315">
          <cell r="A1315">
            <v>16058542</v>
          </cell>
          <cell r="B1315">
            <v>1</v>
          </cell>
          <cell r="C1315">
            <v>4</v>
          </cell>
        </row>
        <row r="1316">
          <cell r="A1316">
            <v>16058976</v>
          </cell>
          <cell r="B1316">
            <v>17</v>
          </cell>
          <cell r="C1316">
            <v>98</v>
          </cell>
        </row>
        <row r="1317">
          <cell r="A1317">
            <v>16059875</v>
          </cell>
          <cell r="B1317">
            <v>1</v>
          </cell>
          <cell r="C1317">
            <v>1</v>
          </cell>
        </row>
        <row r="1318">
          <cell r="A1318">
            <v>16060628</v>
          </cell>
          <cell r="B1318">
            <v>4</v>
          </cell>
          <cell r="C1318">
            <v>8</v>
          </cell>
        </row>
        <row r="1319">
          <cell r="A1319">
            <v>16060652</v>
          </cell>
          <cell r="B1319">
            <v>13</v>
          </cell>
          <cell r="C1319">
            <v>58</v>
          </cell>
        </row>
        <row r="1320">
          <cell r="A1320">
            <v>16060679</v>
          </cell>
          <cell r="B1320">
            <v>41</v>
          </cell>
          <cell r="C1320">
            <v>3660</v>
          </cell>
        </row>
        <row r="1321">
          <cell r="A1321">
            <v>16060687</v>
          </cell>
          <cell r="B1321">
            <v>37</v>
          </cell>
          <cell r="C1321">
            <v>247</v>
          </cell>
        </row>
        <row r="1322">
          <cell r="A1322">
            <v>16060695</v>
          </cell>
          <cell r="B1322">
            <v>51</v>
          </cell>
          <cell r="C1322">
            <v>810</v>
          </cell>
        </row>
        <row r="1323">
          <cell r="A1323">
            <v>16060709</v>
          </cell>
          <cell r="B1323">
            <v>18</v>
          </cell>
          <cell r="C1323">
            <v>346</v>
          </cell>
        </row>
        <row r="1324">
          <cell r="A1324">
            <v>16060717</v>
          </cell>
          <cell r="B1324">
            <v>18</v>
          </cell>
          <cell r="C1324">
            <v>104</v>
          </cell>
        </row>
        <row r="1325">
          <cell r="A1325">
            <v>16061527</v>
          </cell>
          <cell r="B1325">
            <v>23</v>
          </cell>
          <cell r="C1325">
            <v>47</v>
          </cell>
        </row>
        <row r="1326">
          <cell r="A1326">
            <v>16064534</v>
          </cell>
          <cell r="B1326">
            <v>9</v>
          </cell>
          <cell r="C1326">
            <v>10</v>
          </cell>
        </row>
        <row r="1327">
          <cell r="A1327">
            <v>16064720</v>
          </cell>
          <cell r="B1327">
            <v>2</v>
          </cell>
          <cell r="C1327">
            <v>4</v>
          </cell>
        </row>
        <row r="1328">
          <cell r="A1328">
            <v>16065026</v>
          </cell>
          <cell r="B1328">
            <v>18</v>
          </cell>
          <cell r="C1328">
            <v>302</v>
          </cell>
        </row>
        <row r="1329">
          <cell r="A1329">
            <v>16065085</v>
          </cell>
          <cell r="B1329">
            <v>12</v>
          </cell>
          <cell r="C1329">
            <v>12</v>
          </cell>
        </row>
        <row r="1330">
          <cell r="A1330">
            <v>16071271</v>
          </cell>
          <cell r="B1330">
            <v>70</v>
          </cell>
          <cell r="C1330">
            <v>5111</v>
          </cell>
        </row>
        <row r="1331">
          <cell r="A1331">
            <v>16071298</v>
          </cell>
          <cell r="B1331">
            <v>20</v>
          </cell>
          <cell r="C1331">
            <v>181</v>
          </cell>
        </row>
        <row r="1332">
          <cell r="A1332">
            <v>16082230</v>
          </cell>
          <cell r="B1332">
            <v>6</v>
          </cell>
          <cell r="C1332">
            <v>6</v>
          </cell>
        </row>
        <row r="1333">
          <cell r="A1333">
            <v>16090322</v>
          </cell>
          <cell r="B1333">
            <v>6</v>
          </cell>
          <cell r="C1333">
            <v>26</v>
          </cell>
        </row>
        <row r="1334">
          <cell r="A1334">
            <v>16090667</v>
          </cell>
          <cell r="B1334">
            <v>1</v>
          </cell>
          <cell r="C1334">
            <v>1</v>
          </cell>
        </row>
        <row r="1335">
          <cell r="A1335">
            <v>16094646</v>
          </cell>
          <cell r="B1335">
            <v>1</v>
          </cell>
          <cell r="C1335">
            <v>4</v>
          </cell>
        </row>
        <row r="1336">
          <cell r="A1336">
            <v>16094646</v>
          </cell>
          <cell r="B1336">
            <v>13</v>
          </cell>
          <cell r="C1336">
            <v>59</v>
          </cell>
        </row>
        <row r="1337">
          <cell r="A1337">
            <v>16094654</v>
          </cell>
          <cell r="B1337">
            <v>2</v>
          </cell>
          <cell r="C1337">
            <v>16</v>
          </cell>
        </row>
        <row r="1338">
          <cell r="A1338">
            <v>16094662</v>
          </cell>
          <cell r="B1338">
            <v>2</v>
          </cell>
          <cell r="C1338">
            <v>9</v>
          </cell>
        </row>
        <row r="1339">
          <cell r="A1339">
            <v>16094662</v>
          </cell>
          <cell r="B1339">
            <v>11</v>
          </cell>
          <cell r="C1339">
            <v>52</v>
          </cell>
        </row>
        <row r="1340">
          <cell r="A1340">
            <v>16096096</v>
          </cell>
          <cell r="B1340">
            <v>25</v>
          </cell>
          <cell r="C1340">
            <v>29</v>
          </cell>
        </row>
        <row r="1341">
          <cell r="A1341">
            <v>16097912</v>
          </cell>
          <cell r="B1341">
            <v>2</v>
          </cell>
          <cell r="C1341">
            <v>4</v>
          </cell>
        </row>
        <row r="1342">
          <cell r="A1342">
            <v>16104412</v>
          </cell>
          <cell r="B1342">
            <v>16</v>
          </cell>
          <cell r="C1342">
            <v>21</v>
          </cell>
        </row>
        <row r="1343">
          <cell r="A1343">
            <v>16107233</v>
          </cell>
          <cell r="B1343">
            <v>8</v>
          </cell>
          <cell r="C1343">
            <v>8</v>
          </cell>
        </row>
        <row r="1344">
          <cell r="A1344">
            <v>16108809</v>
          </cell>
          <cell r="B1344">
            <v>2</v>
          </cell>
          <cell r="C1344">
            <v>2</v>
          </cell>
        </row>
        <row r="1345">
          <cell r="A1345">
            <v>16113217</v>
          </cell>
          <cell r="B1345">
            <v>3</v>
          </cell>
          <cell r="C1345">
            <v>15</v>
          </cell>
        </row>
        <row r="1346">
          <cell r="A1346">
            <v>16116062</v>
          </cell>
          <cell r="B1346">
            <v>12</v>
          </cell>
          <cell r="C1346">
            <v>92</v>
          </cell>
        </row>
        <row r="1347">
          <cell r="A1347">
            <v>16116658</v>
          </cell>
          <cell r="B1347">
            <v>3</v>
          </cell>
          <cell r="C1347">
            <v>38</v>
          </cell>
        </row>
        <row r="1348">
          <cell r="A1348">
            <v>16116836</v>
          </cell>
          <cell r="B1348">
            <v>12</v>
          </cell>
          <cell r="C1348">
            <v>17</v>
          </cell>
        </row>
        <row r="1349">
          <cell r="A1349">
            <v>16117204</v>
          </cell>
          <cell r="B1349">
            <v>8</v>
          </cell>
          <cell r="C1349">
            <v>55</v>
          </cell>
        </row>
        <row r="1350">
          <cell r="A1350">
            <v>16117212</v>
          </cell>
          <cell r="B1350">
            <v>7</v>
          </cell>
          <cell r="C1350">
            <v>35</v>
          </cell>
        </row>
        <row r="1351">
          <cell r="A1351">
            <v>16117921</v>
          </cell>
          <cell r="B1351">
            <v>1</v>
          </cell>
          <cell r="C1351">
            <v>7</v>
          </cell>
        </row>
        <row r="1352">
          <cell r="A1352">
            <v>16117948</v>
          </cell>
          <cell r="B1352">
            <v>13</v>
          </cell>
          <cell r="C1352">
            <v>28</v>
          </cell>
        </row>
        <row r="1353">
          <cell r="A1353">
            <v>16117964</v>
          </cell>
          <cell r="B1353">
            <v>2</v>
          </cell>
          <cell r="C1353">
            <v>4</v>
          </cell>
        </row>
        <row r="1354">
          <cell r="A1354">
            <v>16118359</v>
          </cell>
          <cell r="B1354">
            <v>2</v>
          </cell>
          <cell r="C1354">
            <v>4</v>
          </cell>
        </row>
        <row r="1355">
          <cell r="A1355">
            <v>16126904</v>
          </cell>
          <cell r="B1355">
            <v>3</v>
          </cell>
          <cell r="C1355">
            <v>5</v>
          </cell>
        </row>
        <row r="1356">
          <cell r="A1356">
            <v>16145410</v>
          </cell>
          <cell r="B1356">
            <v>2</v>
          </cell>
          <cell r="C1356">
            <v>2</v>
          </cell>
        </row>
        <row r="1357">
          <cell r="A1357">
            <v>16149637</v>
          </cell>
          <cell r="B1357">
            <v>10</v>
          </cell>
          <cell r="C1357">
            <v>66</v>
          </cell>
        </row>
        <row r="1358">
          <cell r="A1358">
            <v>16149653</v>
          </cell>
          <cell r="B1358">
            <v>19</v>
          </cell>
          <cell r="C1358">
            <v>57</v>
          </cell>
        </row>
        <row r="1359">
          <cell r="A1359">
            <v>16151321</v>
          </cell>
          <cell r="B1359">
            <v>1</v>
          </cell>
          <cell r="C1359">
            <v>1</v>
          </cell>
        </row>
        <row r="1360">
          <cell r="A1360">
            <v>16151321</v>
          </cell>
          <cell r="B1360">
            <v>10</v>
          </cell>
          <cell r="C1360">
            <v>10</v>
          </cell>
        </row>
        <row r="1361">
          <cell r="A1361">
            <v>16156072</v>
          </cell>
          <cell r="B1361">
            <v>10</v>
          </cell>
          <cell r="C1361">
            <v>116</v>
          </cell>
        </row>
        <row r="1362">
          <cell r="A1362">
            <v>16156099</v>
          </cell>
          <cell r="B1362">
            <v>13</v>
          </cell>
          <cell r="C1362">
            <v>64</v>
          </cell>
        </row>
        <row r="1363">
          <cell r="A1363">
            <v>16156110</v>
          </cell>
          <cell r="B1363">
            <v>13</v>
          </cell>
          <cell r="C1363">
            <v>26</v>
          </cell>
        </row>
        <row r="1364">
          <cell r="A1364">
            <v>16156218</v>
          </cell>
          <cell r="B1364">
            <v>22</v>
          </cell>
          <cell r="C1364">
            <v>117</v>
          </cell>
        </row>
        <row r="1365">
          <cell r="A1365">
            <v>16156242</v>
          </cell>
          <cell r="B1365">
            <v>1</v>
          </cell>
          <cell r="C1365">
            <v>1</v>
          </cell>
        </row>
        <row r="1366">
          <cell r="A1366">
            <v>16157346</v>
          </cell>
          <cell r="B1366">
            <v>3</v>
          </cell>
          <cell r="C1366">
            <v>6</v>
          </cell>
        </row>
        <row r="1367">
          <cell r="A1367">
            <v>16159098</v>
          </cell>
          <cell r="B1367">
            <v>1</v>
          </cell>
          <cell r="C1367">
            <v>1</v>
          </cell>
        </row>
        <row r="1368">
          <cell r="A1368">
            <v>16159101</v>
          </cell>
          <cell r="B1368">
            <v>13</v>
          </cell>
          <cell r="C1368">
            <v>26</v>
          </cell>
        </row>
        <row r="1369">
          <cell r="A1369">
            <v>16160169</v>
          </cell>
          <cell r="B1369">
            <v>25</v>
          </cell>
          <cell r="C1369">
            <v>2552</v>
          </cell>
        </row>
        <row r="1370">
          <cell r="A1370">
            <v>16164482</v>
          </cell>
          <cell r="B1370">
            <v>1</v>
          </cell>
          <cell r="C1370">
            <v>1</v>
          </cell>
        </row>
        <row r="1371">
          <cell r="A1371">
            <v>16164490</v>
          </cell>
          <cell r="B1371">
            <v>8</v>
          </cell>
          <cell r="C1371">
            <v>17</v>
          </cell>
        </row>
        <row r="1372">
          <cell r="A1372">
            <v>16164598</v>
          </cell>
          <cell r="B1372">
            <v>14</v>
          </cell>
          <cell r="C1372">
            <v>51</v>
          </cell>
        </row>
        <row r="1373">
          <cell r="A1373">
            <v>16165985</v>
          </cell>
          <cell r="B1373">
            <v>14</v>
          </cell>
          <cell r="C1373">
            <v>51</v>
          </cell>
        </row>
        <row r="1374">
          <cell r="A1374">
            <v>16165985</v>
          </cell>
          <cell r="B1374">
            <v>2</v>
          </cell>
          <cell r="C1374">
            <v>6</v>
          </cell>
        </row>
        <row r="1375">
          <cell r="A1375">
            <v>16165993</v>
          </cell>
          <cell r="B1375">
            <v>1</v>
          </cell>
          <cell r="C1375">
            <v>1</v>
          </cell>
        </row>
        <row r="1376">
          <cell r="A1376">
            <v>16166000</v>
          </cell>
          <cell r="B1376">
            <v>1</v>
          </cell>
          <cell r="C1376">
            <v>1</v>
          </cell>
        </row>
        <row r="1377">
          <cell r="A1377">
            <v>16166000</v>
          </cell>
          <cell r="B1377">
            <v>1</v>
          </cell>
          <cell r="C1377">
            <v>1</v>
          </cell>
        </row>
        <row r="1378">
          <cell r="A1378">
            <v>16170415</v>
          </cell>
          <cell r="B1378">
            <v>7</v>
          </cell>
          <cell r="C1378">
            <v>95</v>
          </cell>
        </row>
        <row r="1379">
          <cell r="A1379">
            <v>16170415</v>
          </cell>
          <cell r="B1379">
            <v>1</v>
          </cell>
          <cell r="C1379">
            <v>10</v>
          </cell>
        </row>
        <row r="1380">
          <cell r="A1380">
            <v>16170423</v>
          </cell>
          <cell r="B1380">
            <v>5</v>
          </cell>
          <cell r="C1380">
            <v>211</v>
          </cell>
        </row>
        <row r="1381">
          <cell r="A1381">
            <v>16170423</v>
          </cell>
          <cell r="B1381">
            <v>4</v>
          </cell>
          <cell r="C1381">
            <v>112</v>
          </cell>
        </row>
        <row r="1382">
          <cell r="A1382">
            <v>16175964</v>
          </cell>
          <cell r="B1382">
            <v>6</v>
          </cell>
          <cell r="C1382">
            <v>176</v>
          </cell>
        </row>
        <row r="1383">
          <cell r="A1383">
            <v>16182944</v>
          </cell>
          <cell r="B1383">
            <v>33</v>
          </cell>
          <cell r="C1383">
            <v>33</v>
          </cell>
        </row>
        <row r="1384">
          <cell r="A1384">
            <v>16187474</v>
          </cell>
          <cell r="B1384">
            <v>1</v>
          </cell>
          <cell r="C1384">
            <v>1</v>
          </cell>
        </row>
        <row r="1385">
          <cell r="A1385">
            <v>16189612</v>
          </cell>
          <cell r="B1385">
            <v>4</v>
          </cell>
          <cell r="C1385">
            <v>4</v>
          </cell>
        </row>
        <row r="1386">
          <cell r="A1386">
            <v>16189663</v>
          </cell>
          <cell r="B1386">
            <v>33</v>
          </cell>
          <cell r="C1386">
            <v>432</v>
          </cell>
        </row>
        <row r="1387">
          <cell r="A1387">
            <v>16189787</v>
          </cell>
          <cell r="B1387">
            <v>16</v>
          </cell>
          <cell r="C1387">
            <v>37</v>
          </cell>
        </row>
        <row r="1388">
          <cell r="A1388">
            <v>16189841</v>
          </cell>
          <cell r="B1388">
            <v>1</v>
          </cell>
          <cell r="C1388">
            <v>8</v>
          </cell>
        </row>
        <row r="1389">
          <cell r="A1389">
            <v>16190084</v>
          </cell>
          <cell r="B1389">
            <v>8</v>
          </cell>
          <cell r="C1389">
            <v>8</v>
          </cell>
        </row>
        <row r="1390">
          <cell r="A1390">
            <v>16190300</v>
          </cell>
          <cell r="B1390">
            <v>11</v>
          </cell>
          <cell r="C1390">
            <v>22</v>
          </cell>
        </row>
        <row r="1391">
          <cell r="A1391">
            <v>16192222</v>
          </cell>
          <cell r="B1391">
            <v>2</v>
          </cell>
          <cell r="C1391">
            <v>4</v>
          </cell>
        </row>
        <row r="1392">
          <cell r="A1392">
            <v>16192486</v>
          </cell>
          <cell r="B1392">
            <v>1</v>
          </cell>
          <cell r="C1392">
            <v>4</v>
          </cell>
        </row>
        <row r="1393">
          <cell r="A1393">
            <v>16193148</v>
          </cell>
          <cell r="B1393">
            <v>4</v>
          </cell>
          <cell r="C1393">
            <v>105</v>
          </cell>
        </row>
        <row r="1394">
          <cell r="A1394">
            <v>16195183</v>
          </cell>
          <cell r="B1394">
            <v>11</v>
          </cell>
          <cell r="C1394">
            <v>14</v>
          </cell>
        </row>
        <row r="1395">
          <cell r="A1395">
            <v>16195248</v>
          </cell>
          <cell r="B1395">
            <v>1</v>
          </cell>
          <cell r="C1395">
            <v>1</v>
          </cell>
        </row>
        <row r="1396">
          <cell r="A1396">
            <v>16200519</v>
          </cell>
          <cell r="B1396">
            <v>23</v>
          </cell>
          <cell r="C1396">
            <v>199</v>
          </cell>
        </row>
        <row r="1397">
          <cell r="A1397">
            <v>16200519</v>
          </cell>
          <cell r="B1397">
            <v>3</v>
          </cell>
          <cell r="C1397">
            <v>82</v>
          </cell>
        </row>
        <row r="1398">
          <cell r="A1398">
            <v>16201922</v>
          </cell>
          <cell r="B1398">
            <v>4</v>
          </cell>
          <cell r="C1398">
            <v>79</v>
          </cell>
        </row>
        <row r="1399">
          <cell r="A1399">
            <v>16202600</v>
          </cell>
          <cell r="B1399">
            <v>3</v>
          </cell>
          <cell r="C1399">
            <v>3</v>
          </cell>
        </row>
        <row r="1400">
          <cell r="A1400">
            <v>16208560</v>
          </cell>
          <cell r="B1400">
            <v>1</v>
          </cell>
          <cell r="C1400">
            <v>1</v>
          </cell>
        </row>
        <row r="1401">
          <cell r="A1401">
            <v>16211073</v>
          </cell>
          <cell r="B1401">
            <v>1</v>
          </cell>
          <cell r="C1401">
            <v>2</v>
          </cell>
        </row>
        <row r="1402">
          <cell r="A1402">
            <v>16211340</v>
          </cell>
          <cell r="B1402">
            <v>17</v>
          </cell>
          <cell r="C1402">
            <v>123</v>
          </cell>
        </row>
        <row r="1403">
          <cell r="A1403">
            <v>16211529</v>
          </cell>
          <cell r="B1403">
            <v>11</v>
          </cell>
          <cell r="C1403">
            <v>11</v>
          </cell>
        </row>
        <row r="1404">
          <cell r="A1404">
            <v>16211634</v>
          </cell>
          <cell r="B1404">
            <v>2</v>
          </cell>
          <cell r="C1404">
            <v>2</v>
          </cell>
        </row>
        <row r="1405">
          <cell r="A1405">
            <v>16212916</v>
          </cell>
          <cell r="B1405">
            <v>2</v>
          </cell>
          <cell r="C1405">
            <v>4</v>
          </cell>
        </row>
        <row r="1406">
          <cell r="A1406">
            <v>16212940</v>
          </cell>
          <cell r="B1406">
            <v>3</v>
          </cell>
          <cell r="C1406">
            <v>12</v>
          </cell>
        </row>
        <row r="1407">
          <cell r="A1407">
            <v>16213378</v>
          </cell>
          <cell r="B1407">
            <v>5</v>
          </cell>
          <cell r="C1407">
            <v>10</v>
          </cell>
        </row>
        <row r="1408">
          <cell r="A1408">
            <v>16220315</v>
          </cell>
          <cell r="B1408">
            <v>1</v>
          </cell>
          <cell r="C1408">
            <v>5</v>
          </cell>
        </row>
        <row r="1409">
          <cell r="A1409">
            <v>16220315</v>
          </cell>
          <cell r="B1409">
            <v>4</v>
          </cell>
          <cell r="C1409">
            <v>26</v>
          </cell>
        </row>
        <row r="1410">
          <cell r="A1410">
            <v>16220374</v>
          </cell>
          <cell r="B1410">
            <v>4</v>
          </cell>
          <cell r="C1410">
            <v>10</v>
          </cell>
        </row>
        <row r="1411">
          <cell r="A1411">
            <v>16223454</v>
          </cell>
          <cell r="B1411">
            <v>4</v>
          </cell>
          <cell r="C1411">
            <v>11</v>
          </cell>
        </row>
        <row r="1412">
          <cell r="A1412">
            <v>16223519</v>
          </cell>
          <cell r="B1412">
            <v>1</v>
          </cell>
          <cell r="C1412">
            <v>1</v>
          </cell>
        </row>
        <row r="1413">
          <cell r="A1413">
            <v>16224949</v>
          </cell>
          <cell r="B1413">
            <v>5</v>
          </cell>
          <cell r="C1413">
            <v>10</v>
          </cell>
        </row>
        <row r="1414">
          <cell r="A1414">
            <v>16226267</v>
          </cell>
          <cell r="B1414">
            <v>2</v>
          </cell>
          <cell r="C1414">
            <v>10</v>
          </cell>
        </row>
        <row r="1415">
          <cell r="A1415">
            <v>16230604</v>
          </cell>
          <cell r="B1415">
            <v>11</v>
          </cell>
          <cell r="C1415">
            <v>12</v>
          </cell>
        </row>
        <row r="1416">
          <cell r="A1416">
            <v>16230612</v>
          </cell>
          <cell r="B1416">
            <v>2</v>
          </cell>
          <cell r="C1416">
            <v>2</v>
          </cell>
        </row>
        <row r="1417">
          <cell r="A1417">
            <v>16231074</v>
          </cell>
          <cell r="B1417">
            <v>1</v>
          </cell>
          <cell r="C1417">
            <v>1</v>
          </cell>
        </row>
        <row r="1418">
          <cell r="A1418">
            <v>16231422</v>
          </cell>
          <cell r="B1418">
            <v>4</v>
          </cell>
          <cell r="C1418">
            <v>35</v>
          </cell>
        </row>
        <row r="1419">
          <cell r="A1419">
            <v>16233034</v>
          </cell>
          <cell r="B1419">
            <v>16</v>
          </cell>
          <cell r="C1419">
            <v>782</v>
          </cell>
        </row>
        <row r="1420">
          <cell r="A1420">
            <v>16233077</v>
          </cell>
          <cell r="B1420">
            <v>18</v>
          </cell>
          <cell r="C1420">
            <v>466</v>
          </cell>
        </row>
        <row r="1421">
          <cell r="A1421">
            <v>16233085</v>
          </cell>
          <cell r="B1421">
            <v>15</v>
          </cell>
          <cell r="C1421">
            <v>592</v>
          </cell>
        </row>
        <row r="1422">
          <cell r="A1422">
            <v>16233093</v>
          </cell>
          <cell r="B1422">
            <v>14</v>
          </cell>
          <cell r="C1422">
            <v>550</v>
          </cell>
        </row>
        <row r="1423">
          <cell r="A1423">
            <v>16233123</v>
          </cell>
          <cell r="B1423">
            <v>18</v>
          </cell>
          <cell r="C1423">
            <v>120</v>
          </cell>
        </row>
        <row r="1424">
          <cell r="A1424">
            <v>16233166</v>
          </cell>
          <cell r="B1424">
            <v>23</v>
          </cell>
          <cell r="C1424">
            <v>217</v>
          </cell>
        </row>
        <row r="1425">
          <cell r="A1425">
            <v>16233670</v>
          </cell>
          <cell r="B1425">
            <v>2</v>
          </cell>
          <cell r="C1425">
            <v>2</v>
          </cell>
        </row>
        <row r="1426">
          <cell r="A1426">
            <v>16237692</v>
          </cell>
          <cell r="B1426">
            <v>2</v>
          </cell>
          <cell r="C1426">
            <v>2</v>
          </cell>
        </row>
        <row r="1427">
          <cell r="A1427">
            <v>16237773</v>
          </cell>
          <cell r="B1427">
            <v>2</v>
          </cell>
          <cell r="C1427">
            <v>4</v>
          </cell>
        </row>
        <row r="1428">
          <cell r="A1428">
            <v>16242165</v>
          </cell>
          <cell r="B1428">
            <v>18</v>
          </cell>
          <cell r="C1428">
            <v>25</v>
          </cell>
        </row>
        <row r="1429">
          <cell r="A1429">
            <v>16249062</v>
          </cell>
          <cell r="B1429">
            <v>1</v>
          </cell>
          <cell r="C1429">
            <v>1</v>
          </cell>
        </row>
        <row r="1430">
          <cell r="A1430">
            <v>16249070</v>
          </cell>
          <cell r="B1430">
            <v>15</v>
          </cell>
          <cell r="C1430">
            <v>16</v>
          </cell>
        </row>
        <row r="1431">
          <cell r="A1431">
            <v>16249887</v>
          </cell>
          <cell r="B1431">
            <v>12</v>
          </cell>
          <cell r="C1431">
            <v>39</v>
          </cell>
        </row>
        <row r="1432">
          <cell r="A1432">
            <v>16249895</v>
          </cell>
          <cell r="B1432">
            <v>13</v>
          </cell>
          <cell r="C1432">
            <v>24</v>
          </cell>
        </row>
        <row r="1433">
          <cell r="A1433">
            <v>16249909</v>
          </cell>
          <cell r="B1433">
            <v>4</v>
          </cell>
          <cell r="C1433">
            <v>7</v>
          </cell>
        </row>
        <row r="1434">
          <cell r="A1434">
            <v>16251407</v>
          </cell>
          <cell r="B1434">
            <v>4</v>
          </cell>
          <cell r="C1434">
            <v>6</v>
          </cell>
        </row>
        <row r="1435">
          <cell r="A1435">
            <v>16253868</v>
          </cell>
          <cell r="B1435">
            <v>1</v>
          </cell>
          <cell r="C1435">
            <v>5</v>
          </cell>
        </row>
        <row r="1436">
          <cell r="A1436">
            <v>16255399</v>
          </cell>
          <cell r="B1436">
            <v>5</v>
          </cell>
          <cell r="C1436">
            <v>5</v>
          </cell>
        </row>
        <row r="1437">
          <cell r="A1437">
            <v>16255429</v>
          </cell>
          <cell r="B1437">
            <v>2</v>
          </cell>
          <cell r="C1437">
            <v>2</v>
          </cell>
        </row>
        <row r="1438">
          <cell r="A1438">
            <v>16258096</v>
          </cell>
          <cell r="B1438">
            <v>1</v>
          </cell>
          <cell r="C1438">
            <v>1</v>
          </cell>
        </row>
        <row r="1439">
          <cell r="A1439">
            <v>16260295</v>
          </cell>
          <cell r="B1439">
            <v>2</v>
          </cell>
          <cell r="C1439">
            <v>2</v>
          </cell>
        </row>
        <row r="1440">
          <cell r="A1440">
            <v>16264274</v>
          </cell>
          <cell r="B1440">
            <v>22</v>
          </cell>
          <cell r="C1440">
            <v>1009</v>
          </cell>
        </row>
        <row r="1441">
          <cell r="A1441">
            <v>16265211</v>
          </cell>
          <cell r="B1441">
            <v>4</v>
          </cell>
          <cell r="C1441">
            <v>4</v>
          </cell>
        </row>
        <row r="1442">
          <cell r="A1442">
            <v>16265262</v>
          </cell>
          <cell r="B1442">
            <v>15</v>
          </cell>
          <cell r="C1442">
            <v>29</v>
          </cell>
        </row>
        <row r="1443">
          <cell r="A1443">
            <v>16268008</v>
          </cell>
          <cell r="B1443">
            <v>2</v>
          </cell>
          <cell r="C1443">
            <v>19</v>
          </cell>
        </row>
        <row r="1444">
          <cell r="A1444">
            <v>16268075</v>
          </cell>
          <cell r="B1444">
            <v>4</v>
          </cell>
          <cell r="C1444">
            <v>12</v>
          </cell>
        </row>
        <row r="1445">
          <cell r="A1445">
            <v>16271483</v>
          </cell>
          <cell r="B1445">
            <v>2</v>
          </cell>
          <cell r="C1445">
            <v>6</v>
          </cell>
        </row>
        <row r="1446">
          <cell r="A1446">
            <v>16271599</v>
          </cell>
          <cell r="B1446">
            <v>5</v>
          </cell>
          <cell r="C1446">
            <v>11</v>
          </cell>
        </row>
        <row r="1447">
          <cell r="A1447">
            <v>16272366</v>
          </cell>
          <cell r="B1447">
            <v>6</v>
          </cell>
          <cell r="C1447">
            <v>56</v>
          </cell>
        </row>
        <row r="1448">
          <cell r="A1448">
            <v>16272374</v>
          </cell>
          <cell r="B1448">
            <v>16</v>
          </cell>
          <cell r="C1448">
            <v>219</v>
          </cell>
        </row>
        <row r="1449">
          <cell r="A1449">
            <v>16272706</v>
          </cell>
          <cell r="B1449">
            <v>17</v>
          </cell>
          <cell r="C1449">
            <v>302</v>
          </cell>
        </row>
        <row r="1450">
          <cell r="A1450">
            <v>16272714</v>
          </cell>
          <cell r="B1450">
            <v>5</v>
          </cell>
          <cell r="C1450">
            <v>11</v>
          </cell>
        </row>
        <row r="1451">
          <cell r="A1451">
            <v>16277988</v>
          </cell>
          <cell r="B1451">
            <v>1</v>
          </cell>
          <cell r="C1451">
            <v>1</v>
          </cell>
        </row>
        <row r="1452">
          <cell r="A1452">
            <v>16279700</v>
          </cell>
          <cell r="B1452">
            <v>1</v>
          </cell>
          <cell r="C1452">
            <v>1</v>
          </cell>
        </row>
        <row r="1453">
          <cell r="A1453">
            <v>16280059</v>
          </cell>
          <cell r="B1453">
            <v>1</v>
          </cell>
          <cell r="C1453">
            <v>1</v>
          </cell>
        </row>
        <row r="1454">
          <cell r="A1454">
            <v>16280237</v>
          </cell>
          <cell r="B1454">
            <v>3</v>
          </cell>
          <cell r="C1454">
            <v>3</v>
          </cell>
        </row>
        <row r="1455">
          <cell r="A1455">
            <v>16281098</v>
          </cell>
          <cell r="B1455">
            <v>4</v>
          </cell>
          <cell r="C1455">
            <v>9</v>
          </cell>
        </row>
        <row r="1456">
          <cell r="A1456">
            <v>16282620</v>
          </cell>
          <cell r="B1456">
            <v>1</v>
          </cell>
          <cell r="C1456">
            <v>1</v>
          </cell>
        </row>
        <row r="1457">
          <cell r="A1457">
            <v>16288920</v>
          </cell>
          <cell r="B1457">
            <v>1</v>
          </cell>
          <cell r="C1457">
            <v>2</v>
          </cell>
        </row>
        <row r="1458">
          <cell r="A1458">
            <v>16289463</v>
          </cell>
          <cell r="B1458">
            <v>8</v>
          </cell>
          <cell r="C1458">
            <v>16</v>
          </cell>
        </row>
        <row r="1459">
          <cell r="A1459">
            <v>16289579</v>
          </cell>
          <cell r="B1459">
            <v>1</v>
          </cell>
          <cell r="C1459">
            <v>2</v>
          </cell>
        </row>
        <row r="1460">
          <cell r="A1460">
            <v>16299086</v>
          </cell>
          <cell r="B1460">
            <v>2</v>
          </cell>
          <cell r="C1460">
            <v>2</v>
          </cell>
        </row>
        <row r="1461">
          <cell r="A1461">
            <v>16300092</v>
          </cell>
          <cell r="B1461">
            <v>18</v>
          </cell>
          <cell r="C1461">
            <v>88</v>
          </cell>
        </row>
        <row r="1462">
          <cell r="A1462">
            <v>16300378</v>
          </cell>
          <cell r="B1462">
            <v>14</v>
          </cell>
          <cell r="C1462">
            <v>247</v>
          </cell>
        </row>
        <row r="1463">
          <cell r="A1463">
            <v>16300386</v>
          </cell>
          <cell r="B1463">
            <v>1</v>
          </cell>
          <cell r="C1463">
            <v>10</v>
          </cell>
        </row>
        <row r="1464">
          <cell r="A1464">
            <v>16305779</v>
          </cell>
          <cell r="B1464">
            <v>1</v>
          </cell>
          <cell r="C1464">
            <v>46</v>
          </cell>
        </row>
        <row r="1465">
          <cell r="A1465">
            <v>16307763</v>
          </cell>
          <cell r="B1465">
            <v>1</v>
          </cell>
          <cell r="C1465">
            <v>2</v>
          </cell>
        </row>
        <row r="1466">
          <cell r="A1466">
            <v>16307836</v>
          </cell>
          <cell r="B1466">
            <v>2</v>
          </cell>
          <cell r="C1466">
            <v>10</v>
          </cell>
        </row>
        <row r="1467">
          <cell r="A1467">
            <v>16314514</v>
          </cell>
          <cell r="B1467">
            <v>24</v>
          </cell>
          <cell r="C1467">
            <v>586</v>
          </cell>
        </row>
        <row r="1468">
          <cell r="A1468">
            <v>16314565</v>
          </cell>
          <cell r="B1468">
            <v>3</v>
          </cell>
          <cell r="C1468">
            <v>24</v>
          </cell>
        </row>
        <row r="1469">
          <cell r="A1469">
            <v>16314573</v>
          </cell>
          <cell r="B1469">
            <v>14</v>
          </cell>
          <cell r="C1469">
            <v>87</v>
          </cell>
        </row>
        <row r="1470">
          <cell r="A1470">
            <v>16314662</v>
          </cell>
          <cell r="B1470">
            <v>4</v>
          </cell>
          <cell r="C1470">
            <v>24</v>
          </cell>
        </row>
        <row r="1471">
          <cell r="A1471">
            <v>16314670</v>
          </cell>
          <cell r="B1471">
            <v>1</v>
          </cell>
          <cell r="C1471">
            <v>10</v>
          </cell>
        </row>
        <row r="1472">
          <cell r="A1472">
            <v>16314700</v>
          </cell>
          <cell r="B1472">
            <v>9</v>
          </cell>
          <cell r="C1472">
            <v>120</v>
          </cell>
        </row>
        <row r="1473">
          <cell r="A1473">
            <v>16314719</v>
          </cell>
          <cell r="B1473">
            <v>22</v>
          </cell>
          <cell r="C1473">
            <v>96</v>
          </cell>
        </row>
        <row r="1474">
          <cell r="A1474">
            <v>16318110</v>
          </cell>
          <cell r="B1474">
            <v>5</v>
          </cell>
          <cell r="C1474">
            <v>6</v>
          </cell>
        </row>
        <row r="1475">
          <cell r="A1475">
            <v>16319117</v>
          </cell>
          <cell r="B1475">
            <v>7</v>
          </cell>
          <cell r="C1475">
            <v>17</v>
          </cell>
        </row>
        <row r="1476">
          <cell r="A1476">
            <v>16319192</v>
          </cell>
          <cell r="B1476">
            <v>24</v>
          </cell>
          <cell r="C1476">
            <v>72</v>
          </cell>
        </row>
        <row r="1477">
          <cell r="A1477">
            <v>16319230</v>
          </cell>
          <cell r="B1477">
            <v>40</v>
          </cell>
          <cell r="C1477">
            <v>162</v>
          </cell>
        </row>
        <row r="1478">
          <cell r="A1478">
            <v>16319710</v>
          </cell>
          <cell r="B1478">
            <v>6</v>
          </cell>
          <cell r="C1478">
            <v>12</v>
          </cell>
        </row>
        <row r="1479">
          <cell r="A1479">
            <v>16319710</v>
          </cell>
          <cell r="B1479">
            <v>2</v>
          </cell>
          <cell r="C1479">
            <v>4</v>
          </cell>
        </row>
        <row r="1480">
          <cell r="A1480">
            <v>16322517</v>
          </cell>
          <cell r="B1480">
            <v>19</v>
          </cell>
          <cell r="C1480">
            <v>75</v>
          </cell>
        </row>
        <row r="1481">
          <cell r="A1481">
            <v>16322525</v>
          </cell>
          <cell r="B1481">
            <v>9</v>
          </cell>
          <cell r="C1481">
            <v>25</v>
          </cell>
        </row>
        <row r="1482">
          <cell r="A1482">
            <v>16323130</v>
          </cell>
          <cell r="B1482">
            <v>1</v>
          </cell>
          <cell r="C1482">
            <v>1</v>
          </cell>
        </row>
        <row r="1483">
          <cell r="A1483">
            <v>16324684</v>
          </cell>
          <cell r="B1483">
            <v>3</v>
          </cell>
          <cell r="C1483">
            <v>80</v>
          </cell>
        </row>
        <row r="1484">
          <cell r="A1484">
            <v>16329740</v>
          </cell>
          <cell r="B1484">
            <v>5</v>
          </cell>
          <cell r="C1484">
            <v>10</v>
          </cell>
        </row>
        <row r="1485">
          <cell r="A1485">
            <v>16330994</v>
          </cell>
          <cell r="B1485">
            <v>2</v>
          </cell>
          <cell r="C1485">
            <v>360</v>
          </cell>
        </row>
        <row r="1486">
          <cell r="A1486">
            <v>16331192</v>
          </cell>
          <cell r="B1486">
            <v>26</v>
          </cell>
          <cell r="C1486">
            <v>331</v>
          </cell>
        </row>
        <row r="1487">
          <cell r="A1487">
            <v>16331796</v>
          </cell>
          <cell r="B1487">
            <v>4</v>
          </cell>
          <cell r="C1487">
            <v>14</v>
          </cell>
        </row>
        <row r="1488">
          <cell r="A1488">
            <v>16331796</v>
          </cell>
          <cell r="B1488">
            <v>1</v>
          </cell>
          <cell r="C1488">
            <v>3</v>
          </cell>
        </row>
        <row r="1489">
          <cell r="A1489">
            <v>16331834</v>
          </cell>
          <cell r="B1489">
            <v>5</v>
          </cell>
          <cell r="C1489">
            <v>25.333333333333336</v>
          </cell>
        </row>
        <row r="1490">
          <cell r="A1490">
            <v>16332016</v>
          </cell>
          <cell r="B1490">
            <v>1</v>
          </cell>
          <cell r="C1490">
            <v>1</v>
          </cell>
        </row>
        <row r="1491">
          <cell r="A1491">
            <v>16333225</v>
          </cell>
          <cell r="B1491">
            <v>1</v>
          </cell>
          <cell r="C1491">
            <v>10</v>
          </cell>
        </row>
        <row r="1492">
          <cell r="A1492">
            <v>16333225</v>
          </cell>
          <cell r="B1492">
            <v>1</v>
          </cell>
          <cell r="C1492">
            <v>10</v>
          </cell>
        </row>
        <row r="1493">
          <cell r="A1493">
            <v>16343565</v>
          </cell>
          <cell r="B1493">
            <v>9</v>
          </cell>
          <cell r="C1493">
            <v>108</v>
          </cell>
        </row>
        <row r="1494">
          <cell r="A1494">
            <v>16346580</v>
          </cell>
          <cell r="B1494">
            <v>6</v>
          </cell>
          <cell r="C1494">
            <v>52</v>
          </cell>
        </row>
        <row r="1495">
          <cell r="A1495">
            <v>16346599</v>
          </cell>
          <cell r="B1495">
            <v>4</v>
          </cell>
          <cell r="C1495">
            <v>15</v>
          </cell>
        </row>
        <row r="1496">
          <cell r="A1496">
            <v>16346602</v>
          </cell>
          <cell r="B1496">
            <v>2</v>
          </cell>
          <cell r="C1496">
            <v>9</v>
          </cell>
        </row>
        <row r="1497">
          <cell r="A1497">
            <v>16356128</v>
          </cell>
          <cell r="B1497">
            <v>4</v>
          </cell>
          <cell r="C1497">
            <v>4</v>
          </cell>
        </row>
        <row r="1498">
          <cell r="A1498">
            <v>16361210</v>
          </cell>
          <cell r="B1498">
            <v>1</v>
          </cell>
          <cell r="C1498">
            <v>1</v>
          </cell>
        </row>
        <row r="1499">
          <cell r="A1499">
            <v>16361318</v>
          </cell>
          <cell r="B1499">
            <v>7</v>
          </cell>
          <cell r="C1499">
            <v>219</v>
          </cell>
        </row>
        <row r="1500">
          <cell r="A1500">
            <v>16364368</v>
          </cell>
          <cell r="B1500">
            <v>3</v>
          </cell>
          <cell r="C1500">
            <v>3</v>
          </cell>
        </row>
        <row r="1501">
          <cell r="A1501">
            <v>16367391</v>
          </cell>
          <cell r="B1501">
            <v>2</v>
          </cell>
          <cell r="C1501">
            <v>6</v>
          </cell>
        </row>
        <row r="1502">
          <cell r="A1502">
            <v>16368452</v>
          </cell>
          <cell r="B1502">
            <v>4</v>
          </cell>
          <cell r="C1502">
            <v>4</v>
          </cell>
        </row>
        <row r="1503">
          <cell r="A1503">
            <v>16370244</v>
          </cell>
          <cell r="B1503">
            <v>13</v>
          </cell>
          <cell r="C1503">
            <v>33</v>
          </cell>
        </row>
        <row r="1504">
          <cell r="A1504">
            <v>16373146</v>
          </cell>
          <cell r="B1504">
            <v>27</v>
          </cell>
          <cell r="C1504">
            <v>712</v>
          </cell>
        </row>
        <row r="1505">
          <cell r="A1505">
            <v>16373863</v>
          </cell>
          <cell r="B1505">
            <v>1</v>
          </cell>
          <cell r="C1505">
            <v>2</v>
          </cell>
        </row>
        <row r="1506">
          <cell r="A1506">
            <v>16374878</v>
          </cell>
          <cell r="B1506">
            <v>58</v>
          </cell>
          <cell r="C1506">
            <v>980</v>
          </cell>
        </row>
        <row r="1507">
          <cell r="A1507">
            <v>16379462</v>
          </cell>
          <cell r="B1507">
            <v>2</v>
          </cell>
          <cell r="C1507">
            <v>3</v>
          </cell>
        </row>
        <row r="1508">
          <cell r="A1508">
            <v>16382307</v>
          </cell>
          <cell r="B1508">
            <v>1</v>
          </cell>
          <cell r="C1508">
            <v>2</v>
          </cell>
        </row>
        <row r="1509">
          <cell r="A1509">
            <v>16384571</v>
          </cell>
          <cell r="B1509">
            <v>15</v>
          </cell>
          <cell r="C1509">
            <v>56</v>
          </cell>
        </row>
        <row r="1510">
          <cell r="A1510">
            <v>16384628</v>
          </cell>
          <cell r="B1510">
            <v>20</v>
          </cell>
          <cell r="C1510">
            <v>73</v>
          </cell>
        </row>
        <row r="1511">
          <cell r="A1511">
            <v>16405218</v>
          </cell>
          <cell r="B1511">
            <v>3</v>
          </cell>
          <cell r="C1511">
            <v>17</v>
          </cell>
        </row>
        <row r="1512">
          <cell r="A1512">
            <v>16409442</v>
          </cell>
          <cell r="B1512">
            <v>8</v>
          </cell>
          <cell r="C1512">
            <v>8</v>
          </cell>
        </row>
        <row r="1513">
          <cell r="A1513">
            <v>16412788</v>
          </cell>
          <cell r="B1513">
            <v>14</v>
          </cell>
          <cell r="C1513">
            <v>33</v>
          </cell>
        </row>
        <row r="1514">
          <cell r="A1514">
            <v>16482166</v>
          </cell>
          <cell r="B1514">
            <v>18</v>
          </cell>
          <cell r="C1514">
            <v>64</v>
          </cell>
        </row>
        <row r="1515">
          <cell r="A1515">
            <v>16521412</v>
          </cell>
          <cell r="B1515">
            <v>4</v>
          </cell>
          <cell r="C1515">
            <v>19</v>
          </cell>
        </row>
        <row r="1516">
          <cell r="A1516">
            <v>16529464</v>
          </cell>
          <cell r="B1516">
            <v>1</v>
          </cell>
          <cell r="C1516">
            <v>2</v>
          </cell>
        </row>
        <row r="1517">
          <cell r="A1517">
            <v>16529766</v>
          </cell>
          <cell r="B1517">
            <v>1</v>
          </cell>
          <cell r="C1517">
            <v>1</v>
          </cell>
        </row>
        <row r="1518">
          <cell r="A1518">
            <v>16530985</v>
          </cell>
          <cell r="B1518">
            <v>26</v>
          </cell>
          <cell r="C1518">
            <v>79</v>
          </cell>
        </row>
        <row r="1519">
          <cell r="A1519">
            <v>16530993</v>
          </cell>
          <cell r="B1519">
            <v>19</v>
          </cell>
          <cell r="C1519">
            <v>36</v>
          </cell>
        </row>
        <row r="1520">
          <cell r="A1520">
            <v>16531817</v>
          </cell>
          <cell r="B1520">
            <v>2</v>
          </cell>
          <cell r="C1520">
            <v>2</v>
          </cell>
        </row>
        <row r="1521">
          <cell r="A1521">
            <v>16532406</v>
          </cell>
          <cell r="B1521">
            <v>6</v>
          </cell>
          <cell r="C1521">
            <v>12</v>
          </cell>
        </row>
        <row r="1522">
          <cell r="A1522">
            <v>16534808</v>
          </cell>
          <cell r="B1522">
            <v>1</v>
          </cell>
          <cell r="C1522">
            <v>2</v>
          </cell>
        </row>
        <row r="1523">
          <cell r="A1523">
            <v>16536940</v>
          </cell>
          <cell r="B1523">
            <v>13</v>
          </cell>
          <cell r="C1523">
            <v>100</v>
          </cell>
        </row>
        <row r="1524">
          <cell r="A1524">
            <v>16537408</v>
          </cell>
          <cell r="B1524">
            <v>21</v>
          </cell>
          <cell r="C1524">
            <v>67</v>
          </cell>
        </row>
        <row r="1525">
          <cell r="A1525">
            <v>16537815</v>
          </cell>
          <cell r="B1525">
            <v>1</v>
          </cell>
          <cell r="C1525">
            <v>1</v>
          </cell>
        </row>
        <row r="1526">
          <cell r="A1526">
            <v>16537823</v>
          </cell>
          <cell r="B1526">
            <v>1</v>
          </cell>
          <cell r="C1526">
            <v>2</v>
          </cell>
        </row>
        <row r="1527">
          <cell r="A1527">
            <v>16538285</v>
          </cell>
          <cell r="B1527">
            <v>7</v>
          </cell>
          <cell r="C1527">
            <v>33</v>
          </cell>
        </row>
        <row r="1528">
          <cell r="A1528">
            <v>16538307</v>
          </cell>
          <cell r="B1528">
            <v>10</v>
          </cell>
          <cell r="C1528">
            <v>10</v>
          </cell>
        </row>
        <row r="1529">
          <cell r="A1529">
            <v>16538870</v>
          </cell>
          <cell r="B1529">
            <v>7</v>
          </cell>
          <cell r="C1529">
            <v>16</v>
          </cell>
        </row>
        <row r="1530">
          <cell r="A1530">
            <v>16538897</v>
          </cell>
          <cell r="B1530">
            <v>2</v>
          </cell>
          <cell r="C1530">
            <v>7</v>
          </cell>
        </row>
        <row r="1531">
          <cell r="A1531">
            <v>16538897</v>
          </cell>
          <cell r="B1531">
            <v>2</v>
          </cell>
          <cell r="C1531">
            <v>8</v>
          </cell>
        </row>
        <row r="1532">
          <cell r="A1532">
            <v>16539281</v>
          </cell>
          <cell r="B1532">
            <v>2</v>
          </cell>
          <cell r="C1532">
            <v>6</v>
          </cell>
        </row>
        <row r="1533">
          <cell r="A1533">
            <v>16549724</v>
          </cell>
          <cell r="B1533">
            <v>3</v>
          </cell>
          <cell r="C1533">
            <v>6</v>
          </cell>
        </row>
        <row r="1534">
          <cell r="A1534">
            <v>16568443</v>
          </cell>
          <cell r="B1534">
            <v>1</v>
          </cell>
          <cell r="C1534">
            <v>16</v>
          </cell>
        </row>
        <row r="1535">
          <cell r="A1535">
            <v>16568516</v>
          </cell>
          <cell r="B1535">
            <v>5</v>
          </cell>
          <cell r="C1535">
            <v>5</v>
          </cell>
        </row>
        <row r="1536">
          <cell r="A1536">
            <v>16568532</v>
          </cell>
          <cell r="B1536">
            <v>5</v>
          </cell>
          <cell r="C1536">
            <v>11</v>
          </cell>
        </row>
        <row r="1537">
          <cell r="A1537">
            <v>16568540</v>
          </cell>
          <cell r="B1537">
            <v>1</v>
          </cell>
          <cell r="C1537">
            <v>1</v>
          </cell>
        </row>
        <row r="1538">
          <cell r="A1538">
            <v>16571541</v>
          </cell>
          <cell r="B1538">
            <v>1</v>
          </cell>
          <cell r="C1538">
            <v>1</v>
          </cell>
        </row>
        <row r="1539">
          <cell r="A1539">
            <v>16571568</v>
          </cell>
          <cell r="B1539">
            <v>7</v>
          </cell>
          <cell r="C1539">
            <v>7</v>
          </cell>
        </row>
        <row r="1540">
          <cell r="A1540">
            <v>16571584</v>
          </cell>
          <cell r="B1540">
            <v>1</v>
          </cell>
          <cell r="C1540">
            <v>2</v>
          </cell>
        </row>
        <row r="1541">
          <cell r="A1541">
            <v>16573161</v>
          </cell>
          <cell r="B1541">
            <v>3</v>
          </cell>
          <cell r="C1541">
            <v>9</v>
          </cell>
        </row>
        <row r="1542">
          <cell r="A1542">
            <v>16573315</v>
          </cell>
          <cell r="B1542">
            <v>9</v>
          </cell>
          <cell r="C1542">
            <v>40</v>
          </cell>
        </row>
        <row r="1543">
          <cell r="A1543">
            <v>16573420</v>
          </cell>
          <cell r="B1543">
            <v>24</v>
          </cell>
          <cell r="C1543">
            <v>3852</v>
          </cell>
        </row>
        <row r="1544">
          <cell r="A1544">
            <v>16577558</v>
          </cell>
          <cell r="B1544">
            <v>2</v>
          </cell>
          <cell r="C1544">
            <v>2</v>
          </cell>
        </row>
        <row r="1545">
          <cell r="A1545">
            <v>16579283</v>
          </cell>
          <cell r="B1545">
            <v>9</v>
          </cell>
          <cell r="C1545">
            <v>9</v>
          </cell>
        </row>
        <row r="1546">
          <cell r="A1546">
            <v>16580753</v>
          </cell>
          <cell r="B1546">
            <v>17</v>
          </cell>
          <cell r="C1546">
            <v>111</v>
          </cell>
        </row>
        <row r="1547">
          <cell r="A1547">
            <v>16581660</v>
          </cell>
          <cell r="B1547">
            <v>2</v>
          </cell>
          <cell r="C1547">
            <v>4</v>
          </cell>
        </row>
        <row r="1548">
          <cell r="A1548">
            <v>16582330</v>
          </cell>
          <cell r="B1548">
            <v>2</v>
          </cell>
          <cell r="C1548">
            <v>10</v>
          </cell>
        </row>
        <row r="1549">
          <cell r="A1549">
            <v>16592123</v>
          </cell>
          <cell r="B1549">
            <v>5</v>
          </cell>
          <cell r="C1549">
            <v>9</v>
          </cell>
        </row>
        <row r="1550">
          <cell r="A1550">
            <v>16592158</v>
          </cell>
          <cell r="B1550">
            <v>5</v>
          </cell>
          <cell r="C1550">
            <v>17</v>
          </cell>
        </row>
        <row r="1551">
          <cell r="A1551">
            <v>16594800</v>
          </cell>
          <cell r="B1551">
            <v>2</v>
          </cell>
          <cell r="C1551">
            <v>2</v>
          </cell>
        </row>
        <row r="1552">
          <cell r="A1552">
            <v>16594924</v>
          </cell>
          <cell r="B1552">
            <v>6</v>
          </cell>
          <cell r="C1552">
            <v>17</v>
          </cell>
        </row>
        <row r="1553">
          <cell r="A1553">
            <v>16597443</v>
          </cell>
          <cell r="B1553">
            <v>10</v>
          </cell>
          <cell r="C1553">
            <v>11</v>
          </cell>
        </row>
        <row r="1554">
          <cell r="A1554">
            <v>16597443</v>
          </cell>
          <cell r="B1554">
            <v>2</v>
          </cell>
          <cell r="C1554">
            <v>2</v>
          </cell>
        </row>
        <row r="1555">
          <cell r="A1555">
            <v>16601688</v>
          </cell>
          <cell r="B1555">
            <v>2</v>
          </cell>
          <cell r="C1555">
            <v>2</v>
          </cell>
        </row>
        <row r="1556">
          <cell r="A1556">
            <v>16602196</v>
          </cell>
          <cell r="B1556">
            <v>1</v>
          </cell>
          <cell r="C1556">
            <v>1</v>
          </cell>
        </row>
        <row r="1557">
          <cell r="A1557">
            <v>16602250</v>
          </cell>
          <cell r="B1557">
            <v>1</v>
          </cell>
          <cell r="C1557">
            <v>1</v>
          </cell>
        </row>
        <row r="1558">
          <cell r="A1558">
            <v>16603303</v>
          </cell>
          <cell r="B1558">
            <v>4</v>
          </cell>
          <cell r="C1558">
            <v>47</v>
          </cell>
        </row>
        <row r="1559">
          <cell r="A1559">
            <v>16603389</v>
          </cell>
          <cell r="B1559">
            <v>7</v>
          </cell>
          <cell r="C1559">
            <v>43</v>
          </cell>
        </row>
        <row r="1560">
          <cell r="A1560">
            <v>16603389</v>
          </cell>
          <cell r="B1560">
            <v>2</v>
          </cell>
          <cell r="C1560">
            <v>12</v>
          </cell>
        </row>
        <row r="1561">
          <cell r="A1561">
            <v>16604474</v>
          </cell>
          <cell r="B1561">
            <v>16</v>
          </cell>
          <cell r="C1561">
            <v>328</v>
          </cell>
        </row>
        <row r="1562">
          <cell r="A1562">
            <v>16604768</v>
          </cell>
          <cell r="B1562">
            <v>7</v>
          </cell>
          <cell r="C1562">
            <v>14</v>
          </cell>
        </row>
        <row r="1563">
          <cell r="A1563">
            <v>16607376</v>
          </cell>
          <cell r="B1563">
            <v>4</v>
          </cell>
          <cell r="C1563">
            <v>4</v>
          </cell>
        </row>
        <row r="1564">
          <cell r="A1564">
            <v>16608038</v>
          </cell>
          <cell r="B1564">
            <v>1</v>
          </cell>
          <cell r="C1564">
            <v>4</v>
          </cell>
        </row>
        <row r="1565">
          <cell r="A1565">
            <v>16608046</v>
          </cell>
          <cell r="B1565">
            <v>11</v>
          </cell>
          <cell r="C1565">
            <v>58</v>
          </cell>
        </row>
        <row r="1566">
          <cell r="A1566">
            <v>16613910</v>
          </cell>
          <cell r="B1566">
            <v>15</v>
          </cell>
          <cell r="C1566">
            <v>55</v>
          </cell>
        </row>
        <row r="1567">
          <cell r="A1567">
            <v>16620852</v>
          </cell>
          <cell r="B1567">
            <v>4</v>
          </cell>
          <cell r="C1567">
            <v>23</v>
          </cell>
        </row>
        <row r="1568">
          <cell r="A1568">
            <v>16628594</v>
          </cell>
          <cell r="B1568">
            <v>5</v>
          </cell>
          <cell r="C1568">
            <v>5</v>
          </cell>
        </row>
        <row r="1569">
          <cell r="A1569">
            <v>16628764</v>
          </cell>
          <cell r="B1569">
            <v>3</v>
          </cell>
          <cell r="C1569">
            <v>114</v>
          </cell>
        </row>
        <row r="1570">
          <cell r="A1570">
            <v>16632133</v>
          </cell>
          <cell r="B1570">
            <v>18</v>
          </cell>
          <cell r="C1570">
            <v>135</v>
          </cell>
        </row>
        <row r="1571">
          <cell r="A1571">
            <v>16634934</v>
          </cell>
          <cell r="B1571">
            <v>6</v>
          </cell>
          <cell r="C1571">
            <v>8</v>
          </cell>
        </row>
        <row r="1572">
          <cell r="A1572">
            <v>16636104</v>
          </cell>
          <cell r="B1572">
            <v>3</v>
          </cell>
          <cell r="C1572">
            <v>10</v>
          </cell>
        </row>
        <row r="1573">
          <cell r="A1573">
            <v>16636104</v>
          </cell>
          <cell r="B1573">
            <v>8</v>
          </cell>
          <cell r="C1573">
            <v>37</v>
          </cell>
        </row>
        <row r="1574">
          <cell r="A1574">
            <v>16636287</v>
          </cell>
          <cell r="B1574">
            <v>1</v>
          </cell>
          <cell r="C1574">
            <v>5</v>
          </cell>
        </row>
        <row r="1575">
          <cell r="A1575">
            <v>16636317</v>
          </cell>
          <cell r="B1575">
            <v>4</v>
          </cell>
          <cell r="C1575">
            <v>7</v>
          </cell>
        </row>
        <row r="1576">
          <cell r="A1576">
            <v>16636325</v>
          </cell>
          <cell r="B1576">
            <v>1</v>
          </cell>
          <cell r="C1576">
            <v>2</v>
          </cell>
        </row>
        <row r="1577">
          <cell r="A1577">
            <v>16637046</v>
          </cell>
          <cell r="B1577">
            <v>10</v>
          </cell>
          <cell r="C1577">
            <v>26</v>
          </cell>
        </row>
        <row r="1578">
          <cell r="A1578">
            <v>16638867</v>
          </cell>
          <cell r="B1578">
            <v>2</v>
          </cell>
          <cell r="C1578">
            <v>3</v>
          </cell>
        </row>
        <row r="1579">
          <cell r="A1579">
            <v>16638891</v>
          </cell>
          <cell r="B1579">
            <v>19</v>
          </cell>
          <cell r="C1579">
            <v>37</v>
          </cell>
        </row>
        <row r="1580">
          <cell r="A1580">
            <v>16638921</v>
          </cell>
          <cell r="B1580">
            <v>2</v>
          </cell>
          <cell r="C1580">
            <v>5</v>
          </cell>
        </row>
        <row r="1581">
          <cell r="A1581">
            <v>16638948</v>
          </cell>
          <cell r="B1581">
            <v>2</v>
          </cell>
          <cell r="C1581">
            <v>5</v>
          </cell>
        </row>
        <row r="1582">
          <cell r="A1582">
            <v>16638972</v>
          </cell>
          <cell r="B1582">
            <v>2</v>
          </cell>
          <cell r="C1582">
            <v>3</v>
          </cell>
        </row>
        <row r="1583">
          <cell r="A1583">
            <v>16638980</v>
          </cell>
          <cell r="B1583">
            <v>3</v>
          </cell>
          <cell r="C1583">
            <v>10</v>
          </cell>
        </row>
        <row r="1584">
          <cell r="A1584">
            <v>16638999</v>
          </cell>
          <cell r="B1584">
            <v>4</v>
          </cell>
          <cell r="C1584">
            <v>9</v>
          </cell>
        </row>
        <row r="1585">
          <cell r="A1585">
            <v>16639006</v>
          </cell>
          <cell r="B1585">
            <v>4</v>
          </cell>
          <cell r="C1585">
            <v>11</v>
          </cell>
        </row>
        <row r="1586">
          <cell r="A1586">
            <v>16639014</v>
          </cell>
          <cell r="B1586">
            <v>3</v>
          </cell>
          <cell r="C1586">
            <v>4</v>
          </cell>
        </row>
        <row r="1587">
          <cell r="A1587">
            <v>16639022</v>
          </cell>
          <cell r="B1587">
            <v>2</v>
          </cell>
          <cell r="C1587">
            <v>5</v>
          </cell>
        </row>
        <row r="1588">
          <cell r="A1588">
            <v>16640373</v>
          </cell>
          <cell r="B1588">
            <v>26</v>
          </cell>
          <cell r="C1588">
            <v>27</v>
          </cell>
        </row>
        <row r="1589">
          <cell r="A1589">
            <v>16643992</v>
          </cell>
          <cell r="B1589">
            <v>8</v>
          </cell>
          <cell r="C1589">
            <v>14</v>
          </cell>
        </row>
        <row r="1590">
          <cell r="A1590">
            <v>16644239</v>
          </cell>
          <cell r="B1590">
            <v>7</v>
          </cell>
          <cell r="C1590">
            <v>9</v>
          </cell>
        </row>
        <row r="1591">
          <cell r="A1591">
            <v>16644824</v>
          </cell>
          <cell r="B1591">
            <v>20</v>
          </cell>
          <cell r="C1591">
            <v>55</v>
          </cell>
        </row>
        <row r="1592">
          <cell r="A1592">
            <v>16655303</v>
          </cell>
          <cell r="B1592">
            <v>1</v>
          </cell>
          <cell r="C1592">
            <v>15</v>
          </cell>
        </row>
        <row r="1593">
          <cell r="A1593">
            <v>16655362</v>
          </cell>
          <cell r="B1593">
            <v>41</v>
          </cell>
          <cell r="C1593">
            <v>814</v>
          </cell>
        </row>
        <row r="1594">
          <cell r="A1594">
            <v>16659538</v>
          </cell>
          <cell r="B1594">
            <v>12</v>
          </cell>
          <cell r="C1594">
            <v>25</v>
          </cell>
        </row>
        <row r="1595">
          <cell r="A1595">
            <v>16660161</v>
          </cell>
          <cell r="B1595">
            <v>3</v>
          </cell>
          <cell r="C1595">
            <v>150</v>
          </cell>
        </row>
        <row r="1596">
          <cell r="A1596">
            <v>16667190</v>
          </cell>
          <cell r="B1596">
            <v>1</v>
          </cell>
          <cell r="C1596">
            <v>2</v>
          </cell>
        </row>
        <row r="1597">
          <cell r="A1597">
            <v>16667190</v>
          </cell>
          <cell r="B1597">
            <v>1</v>
          </cell>
          <cell r="C1597">
            <v>2</v>
          </cell>
        </row>
        <row r="1598">
          <cell r="A1598">
            <v>16667255</v>
          </cell>
          <cell r="B1598">
            <v>24</v>
          </cell>
          <cell r="C1598">
            <v>108</v>
          </cell>
        </row>
        <row r="1599">
          <cell r="A1599">
            <v>16667808</v>
          </cell>
          <cell r="B1599">
            <v>9</v>
          </cell>
          <cell r="C1599">
            <v>19</v>
          </cell>
        </row>
        <row r="1600">
          <cell r="A1600">
            <v>16726510</v>
          </cell>
          <cell r="B1600">
            <v>1</v>
          </cell>
          <cell r="C1600">
            <v>10</v>
          </cell>
        </row>
        <row r="1601">
          <cell r="A1601">
            <v>16726529</v>
          </cell>
          <cell r="B1601">
            <v>1</v>
          </cell>
          <cell r="C1601">
            <v>10</v>
          </cell>
        </row>
        <row r="1602">
          <cell r="A1602">
            <v>16727177</v>
          </cell>
          <cell r="B1602">
            <v>2</v>
          </cell>
          <cell r="C1602">
            <v>60</v>
          </cell>
        </row>
        <row r="1603">
          <cell r="A1603">
            <v>16727371</v>
          </cell>
          <cell r="B1603">
            <v>1</v>
          </cell>
          <cell r="C1603">
            <v>20</v>
          </cell>
        </row>
        <row r="1604">
          <cell r="A1604">
            <v>16727398</v>
          </cell>
          <cell r="B1604">
            <v>19</v>
          </cell>
          <cell r="C1604">
            <v>105</v>
          </cell>
        </row>
        <row r="1605">
          <cell r="A1605">
            <v>16730798</v>
          </cell>
          <cell r="B1605">
            <v>11</v>
          </cell>
          <cell r="C1605">
            <v>22</v>
          </cell>
        </row>
        <row r="1606">
          <cell r="A1606">
            <v>16732375</v>
          </cell>
          <cell r="B1606">
            <v>4</v>
          </cell>
          <cell r="C1606">
            <v>8</v>
          </cell>
        </row>
        <row r="1607">
          <cell r="A1607">
            <v>16732375</v>
          </cell>
          <cell r="B1607">
            <v>7</v>
          </cell>
          <cell r="C1607">
            <v>14</v>
          </cell>
        </row>
        <row r="1608">
          <cell r="A1608">
            <v>16734165</v>
          </cell>
          <cell r="B1608">
            <v>4</v>
          </cell>
          <cell r="C1608">
            <v>8</v>
          </cell>
        </row>
        <row r="1609">
          <cell r="A1609">
            <v>16737156</v>
          </cell>
          <cell r="B1609">
            <v>6</v>
          </cell>
          <cell r="C1609">
            <v>74</v>
          </cell>
        </row>
        <row r="1610">
          <cell r="A1610">
            <v>16737784</v>
          </cell>
          <cell r="B1610">
            <v>6</v>
          </cell>
          <cell r="C1610">
            <v>6</v>
          </cell>
        </row>
        <row r="1611">
          <cell r="A1611">
            <v>16738551</v>
          </cell>
          <cell r="B1611">
            <v>1</v>
          </cell>
          <cell r="C1611">
            <v>1</v>
          </cell>
        </row>
        <row r="1612">
          <cell r="A1612">
            <v>16739272</v>
          </cell>
          <cell r="B1612">
            <v>2</v>
          </cell>
          <cell r="C1612">
            <v>3</v>
          </cell>
        </row>
        <row r="1613">
          <cell r="A1613">
            <v>16739299</v>
          </cell>
          <cell r="B1613">
            <v>2</v>
          </cell>
          <cell r="C1613">
            <v>4</v>
          </cell>
        </row>
        <row r="1614">
          <cell r="A1614">
            <v>16739302</v>
          </cell>
          <cell r="B1614">
            <v>9</v>
          </cell>
          <cell r="C1614">
            <v>508</v>
          </cell>
        </row>
        <row r="1615">
          <cell r="A1615">
            <v>16740939</v>
          </cell>
          <cell r="B1615">
            <v>5</v>
          </cell>
          <cell r="C1615">
            <v>5</v>
          </cell>
        </row>
        <row r="1616">
          <cell r="A1616">
            <v>16741323</v>
          </cell>
          <cell r="B1616">
            <v>4</v>
          </cell>
          <cell r="C1616">
            <v>67</v>
          </cell>
        </row>
        <row r="1617">
          <cell r="A1617">
            <v>16741714</v>
          </cell>
          <cell r="B1617">
            <v>24</v>
          </cell>
          <cell r="C1617">
            <v>804</v>
          </cell>
        </row>
        <row r="1618">
          <cell r="A1618">
            <v>16743334</v>
          </cell>
          <cell r="B1618">
            <v>7</v>
          </cell>
          <cell r="C1618">
            <v>35</v>
          </cell>
        </row>
        <row r="1619">
          <cell r="A1619">
            <v>16743849</v>
          </cell>
          <cell r="B1619">
            <v>23</v>
          </cell>
          <cell r="C1619">
            <v>404</v>
          </cell>
        </row>
        <row r="1620">
          <cell r="A1620">
            <v>16743881</v>
          </cell>
          <cell r="B1620">
            <v>63</v>
          </cell>
          <cell r="C1620">
            <v>525</v>
          </cell>
        </row>
        <row r="1621">
          <cell r="A1621">
            <v>16744403</v>
          </cell>
          <cell r="B1621">
            <v>3</v>
          </cell>
          <cell r="C1621">
            <v>3</v>
          </cell>
        </row>
        <row r="1622">
          <cell r="A1622">
            <v>16744411</v>
          </cell>
          <cell r="B1622">
            <v>5</v>
          </cell>
          <cell r="C1622">
            <v>5</v>
          </cell>
        </row>
        <row r="1623">
          <cell r="A1623">
            <v>16744764</v>
          </cell>
          <cell r="B1623">
            <v>1</v>
          </cell>
          <cell r="C1623">
            <v>1</v>
          </cell>
        </row>
        <row r="1624">
          <cell r="A1624">
            <v>16746457</v>
          </cell>
          <cell r="B1624">
            <v>1</v>
          </cell>
          <cell r="C1624">
            <v>2</v>
          </cell>
        </row>
        <row r="1625">
          <cell r="A1625">
            <v>16747658</v>
          </cell>
          <cell r="B1625">
            <v>3</v>
          </cell>
          <cell r="C1625">
            <v>3</v>
          </cell>
        </row>
        <row r="1626">
          <cell r="A1626">
            <v>16747666</v>
          </cell>
          <cell r="B1626">
            <v>2</v>
          </cell>
          <cell r="C1626">
            <v>6</v>
          </cell>
        </row>
        <row r="1627">
          <cell r="A1627">
            <v>16747666</v>
          </cell>
          <cell r="B1627">
            <v>6</v>
          </cell>
          <cell r="C1627">
            <v>14</v>
          </cell>
        </row>
        <row r="1628">
          <cell r="A1628">
            <v>16750128</v>
          </cell>
          <cell r="B1628">
            <v>1</v>
          </cell>
          <cell r="C1628">
            <v>1</v>
          </cell>
        </row>
        <row r="1629">
          <cell r="A1629">
            <v>16751388</v>
          </cell>
          <cell r="B1629">
            <v>7</v>
          </cell>
          <cell r="C1629">
            <v>12</v>
          </cell>
        </row>
        <row r="1630">
          <cell r="A1630">
            <v>16751558</v>
          </cell>
          <cell r="B1630">
            <v>1</v>
          </cell>
          <cell r="C1630">
            <v>1</v>
          </cell>
        </row>
        <row r="1631">
          <cell r="A1631">
            <v>16751639</v>
          </cell>
          <cell r="B1631">
            <v>8</v>
          </cell>
          <cell r="C1631">
            <v>10</v>
          </cell>
        </row>
        <row r="1632">
          <cell r="A1632">
            <v>16754662</v>
          </cell>
          <cell r="B1632">
            <v>6</v>
          </cell>
          <cell r="C1632">
            <v>159</v>
          </cell>
        </row>
        <row r="1633">
          <cell r="A1633">
            <v>16754670</v>
          </cell>
          <cell r="B1633">
            <v>3</v>
          </cell>
          <cell r="C1633">
            <v>10</v>
          </cell>
        </row>
        <row r="1634">
          <cell r="A1634">
            <v>16754891</v>
          </cell>
          <cell r="B1634">
            <v>22</v>
          </cell>
          <cell r="C1634">
            <v>969</v>
          </cell>
        </row>
        <row r="1635">
          <cell r="A1635">
            <v>16754948</v>
          </cell>
          <cell r="B1635">
            <v>3</v>
          </cell>
          <cell r="C1635">
            <v>78</v>
          </cell>
        </row>
        <row r="1636">
          <cell r="A1636">
            <v>16755448</v>
          </cell>
          <cell r="B1636">
            <v>2</v>
          </cell>
          <cell r="C1636">
            <v>9</v>
          </cell>
        </row>
        <row r="1637">
          <cell r="A1637">
            <v>16757173</v>
          </cell>
          <cell r="B1637">
            <v>14</v>
          </cell>
          <cell r="C1637">
            <v>91</v>
          </cell>
        </row>
        <row r="1638">
          <cell r="A1638">
            <v>16760530</v>
          </cell>
          <cell r="B1638">
            <v>1</v>
          </cell>
          <cell r="C1638">
            <v>1</v>
          </cell>
        </row>
        <row r="1639">
          <cell r="A1639">
            <v>16760549</v>
          </cell>
          <cell r="B1639">
            <v>5</v>
          </cell>
          <cell r="C1639">
            <v>5</v>
          </cell>
        </row>
        <row r="1640">
          <cell r="A1640">
            <v>16767454</v>
          </cell>
          <cell r="B1640">
            <v>6</v>
          </cell>
          <cell r="C1640">
            <v>12</v>
          </cell>
        </row>
        <row r="1641">
          <cell r="A1641">
            <v>16768213</v>
          </cell>
          <cell r="B1641">
            <v>3</v>
          </cell>
          <cell r="C1641">
            <v>3</v>
          </cell>
        </row>
        <row r="1642">
          <cell r="A1642">
            <v>16768515</v>
          </cell>
          <cell r="B1642">
            <v>1</v>
          </cell>
          <cell r="C1642">
            <v>9</v>
          </cell>
        </row>
        <row r="1643">
          <cell r="A1643">
            <v>16769228</v>
          </cell>
          <cell r="B1643">
            <v>1</v>
          </cell>
          <cell r="C1643">
            <v>2</v>
          </cell>
        </row>
        <row r="1644">
          <cell r="A1644">
            <v>16769236</v>
          </cell>
          <cell r="B1644">
            <v>1</v>
          </cell>
          <cell r="C1644">
            <v>1</v>
          </cell>
        </row>
        <row r="1645">
          <cell r="A1645">
            <v>16769600</v>
          </cell>
          <cell r="B1645">
            <v>5</v>
          </cell>
          <cell r="C1645">
            <v>16</v>
          </cell>
        </row>
        <row r="1646">
          <cell r="A1646">
            <v>16769791</v>
          </cell>
          <cell r="B1646">
            <v>9</v>
          </cell>
          <cell r="C1646">
            <v>60</v>
          </cell>
        </row>
        <row r="1647">
          <cell r="A1647">
            <v>16769856</v>
          </cell>
          <cell r="B1647">
            <v>25</v>
          </cell>
          <cell r="C1647">
            <v>63</v>
          </cell>
        </row>
        <row r="1648">
          <cell r="A1648">
            <v>16770110</v>
          </cell>
          <cell r="B1648">
            <v>1</v>
          </cell>
          <cell r="C1648">
            <v>1</v>
          </cell>
        </row>
        <row r="1649">
          <cell r="A1649">
            <v>16771400</v>
          </cell>
          <cell r="B1649">
            <v>4</v>
          </cell>
          <cell r="C1649">
            <v>4</v>
          </cell>
        </row>
        <row r="1650">
          <cell r="A1650">
            <v>16772229</v>
          </cell>
          <cell r="B1650">
            <v>1</v>
          </cell>
          <cell r="C1650">
            <v>2</v>
          </cell>
        </row>
        <row r="1651">
          <cell r="A1651">
            <v>16773292</v>
          </cell>
          <cell r="B1651">
            <v>1</v>
          </cell>
          <cell r="C1651">
            <v>1</v>
          </cell>
        </row>
        <row r="1652">
          <cell r="A1652">
            <v>16773616</v>
          </cell>
          <cell r="B1652">
            <v>6</v>
          </cell>
          <cell r="C1652">
            <v>36</v>
          </cell>
        </row>
        <row r="1653">
          <cell r="A1653">
            <v>16773942</v>
          </cell>
          <cell r="B1653">
            <v>2</v>
          </cell>
          <cell r="C1653">
            <v>15</v>
          </cell>
        </row>
        <row r="1654">
          <cell r="A1654">
            <v>16774310</v>
          </cell>
          <cell r="B1654">
            <v>13</v>
          </cell>
          <cell r="C1654">
            <v>32</v>
          </cell>
        </row>
        <row r="1655">
          <cell r="A1655">
            <v>16774345</v>
          </cell>
          <cell r="B1655">
            <v>3</v>
          </cell>
          <cell r="C1655">
            <v>3</v>
          </cell>
        </row>
        <row r="1656">
          <cell r="A1656">
            <v>16775236</v>
          </cell>
          <cell r="B1656">
            <v>1</v>
          </cell>
          <cell r="C1656">
            <v>22</v>
          </cell>
        </row>
        <row r="1657">
          <cell r="A1657">
            <v>16775422</v>
          </cell>
          <cell r="B1657">
            <v>1</v>
          </cell>
          <cell r="C1657">
            <v>2</v>
          </cell>
        </row>
        <row r="1658">
          <cell r="A1658">
            <v>16776224</v>
          </cell>
          <cell r="B1658">
            <v>9</v>
          </cell>
          <cell r="C1658">
            <v>27</v>
          </cell>
        </row>
        <row r="1659">
          <cell r="A1659">
            <v>16776232</v>
          </cell>
          <cell r="B1659">
            <v>8</v>
          </cell>
          <cell r="C1659">
            <v>35</v>
          </cell>
        </row>
        <row r="1660">
          <cell r="A1660">
            <v>16776240</v>
          </cell>
          <cell r="B1660">
            <v>7</v>
          </cell>
          <cell r="C1660">
            <v>9</v>
          </cell>
        </row>
        <row r="1661">
          <cell r="A1661">
            <v>16776267</v>
          </cell>
          <cell r="B1661">
            <v>6</v>
          </cell>
          <cell r="C1661">
            <v>30</v>
          </cell>
        </row>
        <row r="1662">
          <cell r="A1662">
            <v>16776275</v>
          </cell>
          <cell r="B1662">
            <v>1</v>
          </cell>
          <cell r="C1662">
            <v>2</v>
          </cell>
        </row>
        <row r="1663">
          <cell r="A1663">
            <v>16776550</v>
          </cell>
          <cell r="B1663">
            <v>12</v>
          </cell>
          <cell r="C1663">
            <v>54</v>
          </cell>
        </row>
        <row r="1664">
          <cell r="A1664">
            <v>16780426</v>
          </cell>
          <cell r="B1664">
            <v>35</v>
          </cell>
          <cell r="C1664">
            <v>580</v>
          </cell>
        </row>
        <row r="1665">
          <cell r="A1665">
            <v>16782984</v>
          </cell>
          <cell r="B1665">
            <v>10</v>
          </cell>
          <cell r="C1665">
            <v>20</v>
          </cell>
        </row>
        <row r="1666">
          <cell r="A1666">
            <v>16784189</v>
          </cell>
          <cell r="B1666">
            <v>2</v>
          </cell>
          <cell r="C1666">
            <v>2</v>
          </cell>
        </row>
        <row r="1667">
          <cell r="A1667">
            <v>16784227</v>
          </cell>
          <cell r="B1667">
            <v>13</v>
          </cell>
          <cell r="C1667">
            <v>83</v>
          </cell>
        </row>
        <row r="1668">
          <cell r="A1668">
            <v>16784243</v>
          </cell>
          <cell r="B1668">
            <v>13</v>
          </cell>
          <cell r="C1668">
            <v>107</v>
          </cell>
        </row>
        <row r="1669">
          <cell r="A1669">
            <v>16785606</v>
          </cell>
          <cell r="B1669">
            <v>2</v>
          </cell>
          <cell r="C1669">
            <v>4</v>
          </cell>
        </row>
        <row r="1670">
          <cell r="A1670">
            <v>16786009</v>
          </cell>
          <cell r="B1670">
            <v>1</v>
          </cell>
          <cell r="C1670">
            <v>1</v>
          </cell>
        </row>
        <row r="1671">
          <cell r="A1671">
            <v>16786289</v>
          </cell>
          <cell r="B1671">
            <v>3</v>
          </cell>
          <cell r="C1671">
            <v>3</v>
          </cell>
        </row>
        <row r="1672">
          <cell r="A1672">
            <v>16786319</v>
          </cell>
          <cell r="B1672">
            <v>2</v>
          </cell>
          <cell r="C1672">
            <v>21</v>
          </cell>
        </row>
        <row r="1673">
          <cell r="A1673">
            <v>16786815</v>
          </cell>
          <cell r="B1673">
            <v>3</v>
          </cell>
          <cell r="C1673">
            <v>45</v>
          </cell>
        </row>
        <row r="1674">
          <cell r="A1674">
            <v>16786831</v>
          </cell>
          <cell r="B1674">
            <v>5</v>
          </cell>
          <cell r="C1674">
            <v>15</v>
          </cell>
        </row>
        <row r="1675">
          <cell r="A1675">
            <v>16787609</v>
          </cell>
          <cell r="B1675">
            <v>30</v>
          </cell>
          <cell r="C1675">
            <v>52</v>
          </cell>
        </row>
        <row r="1676">
          <cell r="A1676">
            <v>16789466</v>
          </cell>
          <cell r="B1676">
            <v>7</v>
          </cell>
          <cell r="C1676">
            <v>14</v>
          </cell>
        </row>
        <row r="1677">
          <cell r="A1677">
            <v>16791460</v>
          </cell>
          <cell r="B1677">
            <v>38</v>
          </cell>
          <cell r="C1677">
            <v>229</v>
          </cell>
        </row>
        <row r="1678">
          <cell r="A1678">
            <v>16798376</v>
          </cell>
          <cell r="B1678">
            <v>10</v>
          </cell>
          <cell r="C1678">
            <v>27</v>
          </cell>
        </row>
        <row r="1679">
          <cell r="A1679">
            <v>16799658</v>
          </cell>
          <cell r="B1679">
            <v>3</v>
          </cell>
          <cell r="C1679">
            <v>3</v>
          </cell>
        </row>
        <row r="1680">
          <cell r="A1680">
            <v>16799712</v>
          </cell>
          <cell r="B1680">
            <v>1</v>
          </cell>
          <cell r="C1680">
            <v>1</v>
          </cell>
        </row>
        <row r="1681">
          <cell r="A1681">
            <v>16801075</v>
          </cell>
          <cell r="B1681">
            <v>6</v>
          </cell>
          <cell r="C1681">
            <v>24</v>
          </cell>
        </row>
        <row r="1682">
          <cell r="A1682">
            <v>16802063</v>
          </cell>
          <cell r="B1682">
            <v>4</v>
          </cell>
          <cell r="C1682">
            <v>35</v>
          </cell>
        </row>
        <row r="1683">
          <cell r="A1683">
            <v>16802764</v>
          </cell>
          <cell r="B1683">
            <v>34</v>
          </cell>
          <cell r="C1683">
            <v>395</v>
          </cell>
        </row>
        <row r="1684">
          <cell r="A1684">
            <v>16802764</v>
          </cell>
          <cell r="B1684">
            <v>11</v>
          </cell>
          <cell r="C1684">
            <v>115</v>
          </cell>
        </row>
        <row r="1685">
          <cell r="A1685">
            <v>16807812</v>
          </cell>
          <cell r="B1685">
            <v>20</v>
          </cell>
          <cell r="C1685">
            <v>85</v>
          </cell>
        </row>
        <row r="1686">
          <cell r="A1686">
            <v>16807812</v>
          </cell>
          <cell r="B1686">
            <v>6</v>
          </cell>
          <cell r="C1686">
            <v>30</v>
          </cell>
        </row>
        <row r="1687">
          <cell r="A1687">
            <v>16807987</v>
          </cell>
          <cell r="B1687">
            <v>13</v>
          </cell>
          <cell r="C1687">
            <v>34</v>
          </cell>
        </row>
        <row r="1688">
          <cell r="A1688">
            <v>16807987</v>
          </cell>
          <cell r="B1688">
            <v>4</v>
          </cell>
          <cell r="C1688">
            <v>18</v>
          </cell>
        </row>
        <row r="1689">
          <cell r="A1689">
            <v>16809130</v>
          </cell>
          <cell r="B1689">
            <v>1</v>
          </cell>
          <cell r="C1689">
            <v>3</v>
          </cell>
        </row>
        <row r="1690">
          <cell r="A1690">
            <v>16811135</v>
          </cell>
          <cell r="B1690">
            <v>33</v>
          </cell>
          <cell r="C1690">
            <v>583</v>
          </cell>
        </row>
        <row r="1691">
          <cell r="A1691">
            <v>16811135</v>
          </cell>
          <cell r="B1691">
            <v>2</v>
          </cell>
          <cell r="C1691">
            <v>68</v>
          </cell>
        </row>
        <row r="1692">
          <cell r="A1692">
            <v>16811143</v>
          </cell>
          <cell r="B1692">
            <v>26</v>
          </cell>
          <cell r="C1692">
            <v>201</v>
          </cell>
        </row>
        <row r="1693">
          <cell r="A1693">
            <v>16812093</v>
          </cell>
          <cell r="B1693">
            <v>19</v>
          </cell>
          <cell r="C1693">
            <v>55</v>
          </cell>
        </row>
        <row r="1694">
          <cell r="A1694">
            <v>16812107</v>
          </cell>
          <cell r="B1694">
            <v>16</v>
          </cell>
          <cell r="C1694">
            <v>86</v>
          </cell>
        </row>
        <row r="1695">
          <cell r="A1695">
            <v>16812115</v>
          </cell>
          <cell r="B1695">
            <v>22</v>
          </cell>
          <cell r="C1695">
            <v>185</v>
          </cell>
        </row>
        <row r="1696">
          <cell r="A1696">
            <v>16812123</v>
          </cell>
          <cell r="B1696">
            <v>18</v>
          </cell>
          <cell r="C1696">
            <v>66</v>
          </cell>
        </row>
        <row r="1697">
          <cell r="A1697">
            <v>16812573</v>
          </cell>
          <cell r="B1697">
            <v>9</v>
          </cell>
          <cell r="C1697">
            <v>41</v>
          </cell>
        </row>
        <row r="1698">
          <cell r="A1698">
            <v>16813812</v>
          </cell>
          <cell r="B1698">
            <v>1</v>
          </cell>
          <cell r="C1698">
            <v>11</v>
          </cell>
        </row>
        <row r="1699">
          <cell r="A1699">
            <v>16817419</v>
          </cell>
          <cell r="B1699">
            <v>8</v>
          </cell>
          <cell r="C1699">
            <v>8</v>
          </cell>
        </row>
        <row r="1700">
          <cell r="A1700">
            <v>16817427</v>
          </cell>
          <cell r="B1700">
            <v>12</v>
          </cell>
          <cell r="C1700">
            <v>12</v>
          </cell>
        </row>
        <row r="1701">
          <cell r="A1701">
            <v>16817885</v>
          </cell>
          <cell r="B1701">
            <v>1</v>
          </cell>
          <cell r="C1701">
            <v>3</v>
          </cell>
        </row>
        <row r="1702">
          <cell r="A1702">
            <v>16825675</v>
          </cell>
          <cell r="B1702">
            <v>32</v>
          </cell>
          <cell r="C1702">
            <v>82</v>
          </cell>
        </row>
        <row r="1703">
          <cell r="A1703">
            <v>16825772</v>
          </cell>
          <cell r="B1703">
            <v>7</v>
          </cell>
          <cell r="C1703">
            <v>153</v>
          </cell>
        </row>
        <row r="1704">
          <cell r="A1704">
            <v>16825780</v>
          </cell>
          <cell r="B1704">
            <v>1</v>
          </cell>
          <cell r="C1704">
            <v>1</v>
          </cell>
        </row>
        <row r="1705">
          <cell r="A1705">
            <v>16830288</v>
          </cell>
          <cell r="B1705">
            <v>2</v>
          </cell>
          <cell r="C1705">
            <v>4</v>
          </cell>
        </row>
        <row r="1706">
          <cell r="A1706">
            <v>16831454</v>
          </cell>
          <cell r="B1706">
            <v>18</v>
          </cell>
          <cell r="C1706">
            <v>42</v>
          </cell>
        </row>
        <row r="1707">
          <cell r="A1707">
            <v>16831934</v>
          </cell>
          <cell r="B1707">
            <v>4</v>
          </cell>
          <cell r="C1707">
            <v>15</v>
          </cell>
        </row>
        <row r="1708">
          <cell r="A1708">
            <v>16832965</v>
          </cell>
          <cell r="B1708">
            <v>41</v>
          </cell>
          <cell r="C1708">
            <v>68</v>
          </cell>
        </row>
        <row r="1709">
          <cell r="A1709">
            <v>16833422</v>
          </cell>
          <cell r="B1709">
            <v>7</v>
          </cell>
          <cell r="C1709">
            <v>15</v>
          </cell>
        </row>
        <row r="1710">
          <cell r="A1710">
            <v>16837282</v>
          </cell>
          <cell r="B1710">
            <v>11</v>
          </cell>
          <cell r="C1710">
            <v>11</v>
          </cell>
        </row>
        <row r="1711">
          <cell r="A1711">
            <v>16837533</v>
          </cell>
          <cell r="B1711">
            <v>6</v>
          </cell>
          <cell r="C1711">
            <v>92</v>
          </cell>
        </row>
        <row r="1712">
          <cell r="A1712">
            <v>16843649</v>
          </cell>
          <cell r="B1712">
            <v>4</v>
          </cell>
          <cell r="C1712">
            <v>6</v>
          </cell>
        </row>
        <row r="1713">
          <cell r="A1713">
            <v>16844564</v>
          </cell>
          <cell r="B1713">
            <v>26</v>
          </cell>
          <cell r="C1713">
            <v>46</v>
          </cell>
        </row>
        <row r="1714">
          <cell r="A1714">
            <v>16844742</v>
          </cell>
          <cell r="B1714">
            <v>1</v>
          </cell>
          <cell r="C1714">
            <v>1</v>
          </cell>
        </row>
        <row r="1715">
          <cell r="A1715">
            <v>16845455</v>
          </cell>
          <cell r="B1715">
            <v>1</v>
          </cell>
          <cell r="C1715">
            <v>2</v>
          </cell>
        </row>
        <row r="1716">
          <cell r="A1716">
            <v>16847237</v>
          </cell>
          <cell r="B1716">
            <v>10</v>
          </cell>
          <cell r="C1716">
            <v>20</v>
          </cell>
        </row>
        <row r="1717">
          <cell r="A1717">
            <v>16848322</v>
          </cell>
          <cell r="B1717">
            <v>9</v>
          </cell>
          <cell r="C1717">
            <v>44</v>
          </cell>
        </row>
        <row r="1718">
          <cell r="A1718">
            <v>16852672</v>
          </cell>
          <cell r="B1718">
            <v>20</v>
          </cell>
          <cell r="C1718">
            <v>1051</v>
          </cell>
        </row>
        <row r="1719">
          <cell r="A1719">
            <v>16852702</v>
          </cell>
          <cell r="B1719">
            <v>23</v>
          </cell>
          <cell r="C1719">
            <v>1369</v>
          </cell>
        </row>
        <row r="1720">
          <cell r="A1720">
            <v>16855892</v>
          </cell>
          <cell r="B1720">
            <v>4</v>
          </cell>
          <cell r="C1720">
            <v>8</v>
          </cell>
        </row>
        <row r="1721">
          <cell r="A1721">
            <v>16858573</v>
          </cell>
          <cell r="B1721">
            <v>7</v>
          </cell>
          <cell r="C1721">
            <v>15</v>
          </cell>
        </row>
        <row r="1722">
          <cell r="A1722">
            <v>16859308</v>
          </cell>
          <cell r="B1722">
            <v>16</v>
          </cell>
          <cell r="C1722">
            <v>719</v>
          </cell>
        </row>
        <row r="1723">
          <cell r="A1723">
            <v>16861728</v>
          </cell>
          <cell r="B1723">
            <v>7</v>
          </cell>
          <cell r="C1723">
            <v>12</v>
          </cell>
        </row>
        <row r="1724">
          <cell r="A1724">
            <v>16861744</v>
          </cell>
          <cell r="B1724">
            <v>10</v>
          </cell>
          <cell r="C1724">
            <v>13</v>
          </cell>
        </row>
        <row r="1725">
          <cell r="A1725">
            <v>16861752</v>
          </cell>
          <cell r="B1725">
            <v>12</v>
          </cell>
          <cell r="C1725">
            <v>20</v>
          </cell>
        </row>
        <row r="1726">
          <cell r="A1726">
            <v>16861957</v>
          </cell>
          <cell r="B1726">
            <v>2</v>
          </cell>
          <cell r="C1726">
            <v>2</v>
          </cell>
        </row>
        <row r="1727">
          <cell r="A1727">
            <v>16862082</v>
          </cell>
          <cell r="B1727">
            <v>1</v>
          </cell>
          <cell r="C1727">
            <v>4</v>
          </cell>
        </row>
        <row r="1728">
          <cell r="A1728">
            <v>16864336</v>
          </cell>
          <cell r="B1728">
            <v>7</v>
          </cell>
          <cell r="C1728">
            <v>14</v>
          </cell>
        </row>
        <row r="1729">
          <cell r="A1729">
            <v>16870115</v>
          </cell>
          <cell r="B1729">
            <v>1</v>
          </cell>
          <cell r="C1729">
            <v>1</v>
          </cell>
        </row>
        <row r="1730">
          <cell r="A1730">
            <v>16872754</v>
          </cell>
          <cell r="B1730">
            <v>1</v>
          </cell>
          <cell r="C1730">
            <v>2</v>
          </cell>
        </row>
        <row r="1731">
          <cell r="A1731">
            <v>16872789</v>
          </cell>
          <cell r="B1731">
            <v>5</v>
          </cell>
          <cell r="C1731">
            <v>30</v>
          </cell>
        </row>
        <row r="1732">
          <cell r="A1732">
            <v>16872800</v>
          </cell>
          <cell r="B1732">
            <v>3</v>
          </cell>
          <cell r="C1732">
            <v>6</v>
          </cell>
        </row>
        <row r="1733">
          <cell r="A1733">
            <v>16873742</v>
          </cell>
          <cell r="B1733">
            <v>29</v>
          </cell>
          <cell r="C1733">
            <v>307</v>
          </cell>
        </row>
        <row r="1734">
          <cell r="A1734">
            <v>16877837</v>
          </cell>
          <cell r="B1734">
            <v>23</v>
          </cell>
          <cell r="C1734">
            <v>78</v>
          </cell>
        </row>
        <row r="1735">
          <cell r="A1735">
            <v>16881214</v>
          </cell>
          <cell r="B1735">
            <v>4</v>
          </cell>
          <cell r="C1735">
            <v>8</v>
          </cell>
        </row>
        <row r="1736">
          <cell r="A1736">
            <v>16881230</v>
          </cell>
          <cell r="B1736">
            <v>10</v>
          </cell>
          <cell r="C1736">
            <v>15</v>
          </cell>
        </row>
        <row r="1737">
          <cell r="A1737">
            <v>16881664</v>
          </cell>
          <cell r="B1737">
            <v>7</v>
          </cell>
          <cell r="C1737">
            <v>14</v>
          </cell>
        </row>
        <row r="1738">
          <cell r="A1738">
            <v>16891406</v>
          </cell>
          <cell r="B1738">
            <v>1</v>
          </cell>
          <cell r="C1738">
            <v>10</v>
          </cell>
        </row>
        <row r="1739">
          <cell r="A1739">
            <v>16894324</v>
          </cell>
          <cell r="B1739">
            <v>6</v>
          </cell>
          <cell r="C1739">
            <v>6</v>
          </cell>
        </row>
        <row r="1740">
          <cell r="A1740">
            <v>16894693</v>
          </cell>
          <cell r="B1740">
            <v>4</v>
          </cell>
          <cell r="C1740">
            <v>29</v>
          </cell>
        </row>
        <row r="1741">
          <cell r="A1741">
            <v>16895053</v>
          </cell>
          <cell r="B1741">
            <v>9</v>
          </cell>
          <cell r="C1741">
            <v>90</v>
          </cell>
        </row>
        <row r="1742">
          <cell r="A1742">
            <v>16897609</v>
          </cell>
          <cell r="B1742">
            <v>10</v>
          </cell>
          <cell r="C1742">
            <v>72</v>
          </cell>
        </row>
        <row r="1743">
          <cell r="A1743">
            <v>16902327</v>
          </cell>
          <cell r="B1743">
            <v>27</v>
          </cell>
          <cell r="C1743">
            <v>339</v>
          </cell>
        </row>
        <row r="1744">
          <cell r="A1744">
            <v>16904001</v>
          </cell>
          <cell r="B1744">
            <v>1</v>
          </cell>
          <cell r="C1744">
            <v>3</v>
          </cell>
        </row>
        <row r="1745">
          <cell r="A1745">
            <v>16904052</v>
          </cell>
          <cell r="B1745">
            <v>1</v>
          </cell>
          <cell r="C1745">
            <v>1</v>
          </cell>
        </row>
        <row r="1746">
          <cell r="A1746">
            <v>16904354</v>
          </cell>
          <cell r="B1746">
            <v>5</v>
          </cell>
          <cell r="C1746">
            <v>51</v>
          </cell>
        </row>
        <row r="1747">
          <cell r="A1747">
            <v>16906349</v>
          </cell>
          <cell r="B1747">
            <v>36</v>
          </cell>
          <cell r="C1747">
            <v>91</v>
          </cell>
        </row>
        <row r="1748">
          <cell r="A1748">
            <v>16909402</v>
          </cell>
          <cell r="B1748">
            <v>36</v>
          </cell>
          <cell r="C1748">
            <v>39</v>
          </cell>
        </row>
        <row r="1749">
          <cell r="A1749">
            <v>16910494</v>
          </cell>
          <cell r="B1749">
            <v>16</v>
          </cell>
          <cell r="C1749">
            <v>535</v>
          </cell>
        </row>
        <row r="1750">
          <cell r="A1750">
            <v>16910575</v>
          </cell>
          <cell r="B1750">
            <v>1</v>
          </cell>
          <cell r="C1750">
            <v>1</v>
          </cell>
        </row>
        <row r="1751">
          <cell r="A1751">
            <v>16911598</v>
          </cell>
          <cell r="B1751">
            <v>3</v>
          </cell>
          <cell r="C1751">
            <v>3</v>
          </cell>
        </row>
        <row r="1752">
          <cell r="A1752">
            <v>16921895</v>
          </cell>
          <cell r="B1752">
            <v>1</v>
          </cell>
          <cell r="C1752">
            <v>1</v>
          </cell>
        </row>
        <row r="1753">
          <cell r="A1753">
            <v>16922433</v>
          </cell>
          <cell r="B1753">
            <v>34</v>
          </cell>
          <cell r="C1753">
            <v>252</v>
          </cell>
        </row>
        <row r="1754">
          <cell r="A1754">
            <v>16922441</v>
          </cell>
          <cell r="B1754">
            <v>33</v>
          </cell>
          <cell r="C1754">
            <v>520</v>
          </cell>
        </row>
        <row r="1755">
          <cell r="A1755">
            <v>16922476</v>
          </cell>
          <cell r="B1755">
            <v>14</v>
          </cell>
          <cell r="C1755">
            <v>15</v>
          </cell>
        </row>
        <row r="1756">
          <cell r="A1756">
            <v>16922506</v>
          </cell>
          <cell r="B1756">
            <v>4</v>
          </cell>
          <cell r="C1756">
            <v>6</v>
          </cell>
        </row>
        <row r="1757">
          <cell r="A1757">
            <v>16925467</v>
          </cell>
          <cell r="B1757">
            <v>1</v>
          </cell>
          <cell r="C1757">
            <v>1</v>
          </cell>
        </row>
        <row r="1758">
          <cell r="A1758">
            <v>16925521</v>
          </cell>
          <cell r="B1758">
            <v>7</v>
          </cell>
          <cell r="C1758">
            <v>41</v>
          </cell>
        </row>
        <row r="1759">
          <cell r="A1759">
            <v>16928296</v>
          </cell>
          <cell r="B1759">
            <v>5</v>
          </cell>
          <cell r="C1759">
            <v>129</v>
          </cell>
        </row>
        <row r="1760">
          <cell r="A1760">
            <v>16932757</v>
          </cell>
          <cell r="B1760">
            <v>8</v>
          </cell>
          <cell r="C1760">
            <v>10</v>
          </cell>
        </row>
        <row r="1761">
          <cell r="A1761">
            <v>16932897</v>
          </cell>
          <cell r="B1761">
            <v>2</v>
          </cell>
          <cell r="C1761">
            <v>4</v>
          </cell>
        </row>
        <row r="1762">
          <cell r="A1762">
            <v>16933893</v>
          </cell>
          <cell r="B1762">
            <v>24</v>
          </cell>
          <cell r="C1762">
            <v>96</v>
          </cell>
        </row>
        <row r="1763">
          <cell r="A1763">
            <v>16933915</v>
          </cell>
          <cell r="B1763">
            <v>28</v>
          </cell>
          <cell r="C1763">
            <v>135</v>
          </cell>
        </row>
        <row r="1764">
          <cell r="A1764">
            <v>16935810</v>
          </cell>
          <cell r="B1764">
            <v>1</v>
          </cell>
          <cell r="C1764">
            <v>7</v>
          </cell>
        </row>
        <row r="1765">
          <cell r="A1765">
            <v>16936248</v>
          </cell>
          <cell r="B1765">
            <v>19</v>
          </cell>
          <cell r="C1765">
            <v>26</v>
          </cell>
        </row>
        <row r="1766">
          <cell r="A1766">
            <v>16936256</v>
          </cell>
          <cell r="B1766">
            <v>16</v>
          </cell>
          <cell r="C1766">
            <v>52</v>
          </cell>
        </row>
        <row r="1767">
          <cell r="A1767">
            <v>16936264</v>
          </cell>
          <cell r="B1767">
            <v>23</v>
          </cell>
          <cell r="C1767">
            <v>121</v>
          </cell>
        </row>
        <row r="1768">
          <cell r="A1768">
            <v>16936809</v>
          </cell>
          <cell r="B1768">
            <v>7</v>
          </cell>
          <cell r="C1768">
            <v>90</v>
          </cell>
        </row>
        <row r="1769">
          <cell r="A1769">
            <v>16939182</v>
          </cell>
          <cell r="B1769">
            <v>1</v>
          </cell>
          <cell r="C1769">
            <v>10</v>
          </cell>
        </row>
        <row r="1770">
          <cell r="A1770">
            <v>16939190</v>
          </cell>
          <cell r="B1770">
            <v>6</v>
          </cell>
          <cell r="C1770">
            <v>47</v>
          </cell>
        </row>
        <row r="1771">
          <cell r="A1771">
            <v>16939530</v>
          </cell>
          <cell r="B1771">
            <v>1</v>
          </cell>
          <cell r="C1771">
            <v>1</v>
          </cell>
        </row>
        <row r="1772">
          <cell r="A1772">
            <v>16942434</v>
          </cell>
          <cell r="B1772">
            <v>5</v>
          </cell>
          <cell r="C1772">
            <v>15</v>
          </cell>
        </row>
        <row r="1773">
          <cell r="A1773">
            <v>16943201</v>
          </cell>
          <cell r="B1773">
            <v>9</v>
          </cell>
          <cell r="C1773">
            <v>159</v>
          </cell>
        </row>
        <row r="1774">
          <cell r="A1774">
            <v>16944313</v>
          </cell>
          <cell r="B1774">
            <v>20</v>
          </cell>
          <cell r="C1774">
            <v>485</v>
          </cell>
        </row>
        <row r="1775">
          <cell r="A1775">
            <v>16946723</v>
          </cell>
          <cell r="B1775">
            <v>2</v>
          </cell>
          <cell r="C1775">
            <v>13</v>
          </cell>
        </row>
        <row r="1776">
          <cell r="A1776">
            <v>16946731</v>
          </cell>
          <cell r="B1776">
            <v>28</v>
          </cell>
          <cell r="C1776">
            <v>107</v>
          </cell>
        </row>
        <row r="1777">
          <cell r="A1777">
            <v>16946758</v>
          </cell>
          <cell r="B1777">
            <v>6</v>
          </cell>
          <cell r="C1777">
            <v>6</v>
          </cell>
        </row>
        <row r="1778">
          <cell r="A1778">
            <v>16947401</v>
          </cell>
          <cell r="B1778">
            <v>11</v>
          </cell>
          <cell r="C1778">
            <v>12</v>
          </cell>
        </row>
        <row r="1779">
          <cell r="A1779">
            <v>16948351</v>
          </cell>
          <cell r="B1779">
            <v>13</v>
          </cell>
          <cell r="C1779">
            <v>13</v>
          </cell>
        </row>
        <row r="1780">
          <cell r="A1780">
            <v>16948378</v>
          </cell>
          <cell r="B1780">
            <v>17</v>
          </cell>
          <cell r="C1780">
            <v>172</v>
          </cell>
        </row>
        <row r="1781">
          <cell r="A1781">
            <v>16949102</v>
          </cell>
          <cell r="B1781">
            <v>15</v>
          </cell>
          <cell r="C1781">
            <v>60</v>
          </cell>
        </row>
        <row r="1782">
          <cell r="A1782">
            <v>16949102</v>
          </cell>
          <cell r="B1782">
            <v>2</v>
          </cell>
          <cell r="C1782">
            <v>11</v>
          </cell>
        </row>
        <row r="1783">
          <cell r="A1783">
            <v>16949226</v>
          </cell>
          <cell r="B1783">
            <v>21</v>
          </cell>
          <cell r="C1783">
            <v>257</v>
          </cell>
        </row>
        <row r="1784">
          <cell r="A1784">
            <v>16952944</v>
          </cell>
          <cell r="B1784">
            <v>1</v>
          </cell>
          <cell r="C1784">
            <v>2</v>
          </cell>
        </row>
        <row r="1785">
          <cell r="A1785">
            <v>16953037</v>
          </cell>
          <cell r="B1785">
            <v>19</v>
          </cell>
          <cell r="C1785">
            <v>34</v>
          </cell>
        </row>
        <row r="1786">
          <cell r="A1786">
            <v>16953045</v>
          </cell>
          <cell r="B1786">
            <v>19</v>
          </cell>
          <cell r="C1786">
            <v>30</v>
          </cell>
        </row>
        <row r="1787">
          <cell r="A1787">
            <v>16960416</v>
          </cell>
          <cell r="B1787">
            <v>5</v>
          </cell>
          <cell r="C1787">
            <v>14</v>
          </cell>
        </row>
        <row r="1788">
          <cell r="A1788">
            <v>16960424</v>
          </cell>
          <cell r="B1788">
            <v>31</v>
          </cell>
          <cell r="C1788">
            <v>326</v>
          </cell>
        </row>
        <row r="1789">
          <cell r="A1789">
            <v>16960432</v>
          </cell>
          <cell r="B1789">
            <v>2</v>
          </cell>
          <cell r="C1789">
            <v>22</v>
          </cell>
        </row>
        <row r="1790">
          <cell r="A1790">
            <v>16960440</v>
          </cell>
          <cell r="B1790">
            <v>38</v>
          </cell>
          <cell r="C1790">
            <v>558</v>
          </cell>
        </row>
        <row r="1791">
          <cell r="A1791">
            <v>16960459</v>
          </cell>
          <cell r="B1791">
            <v>20</v>
          </cell>
          <cell r="C1791">
            <v>121</v>
          </cell>
        </row>
        <row r="1792">
          <cell r="A1792">
            <v>16960467</v>
          </cell>
          <cell r="B1792">
            <v>22</v>
          </cell>
          <cell r="C1792">
            <v>46</v>
          </cell>
        </row>
        <row r="1793">
          <cell r="A1793">
            <v>16960475</v>
          </cell>
          <cell r="B1793">
            <v>17</v>
          </cell>
          <cell r="C1793">
            <v>94</v>
          </cell>
        </row>
        <row r="1794">
          <cell r="A1794">
            <v>16962524</v>
          </cell>
          <cell r="B1794">
            <v>24</v>
          </cell>
          <cell r="C1794">
            <v>315</v>
          </cell>
        </row>
        <row r="1795">
          <cell r="A1795">
            <v>16963652</v>
          </cell>
          <cell r="B1795">
            <v>1</v>
          </cell>
          <cell r="C1795">
            <v>4</v>
          </cell>
        </row>
        <row r="1796">
          <cell r="A1796">
            <v>16965752</v>
          </cell>
          <cell r="B1796">
            <v>1</v>
          </cell>
          <cell r="C1796">
            <v>3</v>
          </cell>
        </row>
        <row r="1797">
          <cell r="A1797">
            <v>16965833</v>
          </cell>
          <cell r="B1797">
            <v>3</v>
          </cell>
          <cell r="C1797">
            <v>10</v>
          </cell>
        </row>
        <row r="1798">
          <cell r="A1798">
            <v>16969235</v>
          </cell>
          <cell r="B1798">
            <v>6</v>
          </cell>
          <cell r="C1798">
            <v>47</v>
          </cell>
        </row>
        <row r="1799">
          <cell r="A1799">
            <v>16969561</v>
          </cell>
          <cell r="B1799">
            <v>12</v>
          </cell>
          <cell r="C1799">
            <v>53</v>
          </cell>
        </row>
        <row r="1800">
          <cell r="A1800">
            <v>16972368</v>
          </cell>
          <cell r="B1800">
            <v>14</v>
          </cell>
          <cell r="C1800">
            <v>317</v>
          </cell>
        </row>
        <row r="1801">
          <cell r="A1801">
            <v>16972376</v>
          </cell>
          <cell r="B1801">
            <v>25</v>
          </cell>
          <cell r="C1801">
            <v>431</v>
          </cell>
        </row>
        <row r="1802">
          <cell r="A1802">
            <v>16972848</v>
          </cell>
          <cell r="B1802">
            <v>16</v>
          </cell>
          <cell r="C1802">
            <v>177</v>
          </cell>
        </row>
        <row r="1803">
          <cell r="A1803">
            <v>16973003</v>
          </cell>
          <cell r="B1803">
            <v>8</v>
          </cell>
          <cell r="C1803">
            <v>25</v>
          </cell>
        </row>
        <row r="1804">
          <cell r="A1804">
            <v>16978668</v>
          </cell>
          <cell r="B1804">
            <v>1</v>
          </cell>
          <cell r="C1804">
            <v>5</v>
          </cell>
        </row>
        <row r="1805">
          <cell r="A1805">
            <v>16979575</v>
          </cell>
          <cell r="B1805">
            <v>8</v>
          </cell>
          <cell r="C1805">
            <v>10</v>
          </cell>
        </row>
        <row r="1806">
          <cell r="A1806">
            <v>16985451</v>
          </cell>
          <cell r="B1806">
            <v>1</v>
          </cell>
          <cell r="C1806">
            <v>1</v>
          </cell>
        </row>
        <row r="1807">
          <cell r="A1807">
            <v>16988280</v>
          </cell>
          <cell r="B1807">
            <v>11</v>
          </cell>
          <cell r="C1807">
            <v>149</v>
          </cell>
        </row>
        <row r="1808">
          <cell r="A1808">
            <v>16988310</v>
          </cell>
          <cell r="B1808">
            <v>3</v>
          </cell>
          <cell r="C1808">
            <v>24</v>
          </cell>
        </row>
        <row r="1809">
          <cell r="A1809">
            <v>16988337</v>
          </cell>
          <cell r="B1809">
            <v>12</v>
          </cell>
          <cell r="C1809">
            <v>28</v>
          </cell>
        </row>
        <row r="1810">
          <cell r="A1810">
            <v>16990501</v>
          </cell>
          <cell r="B1810">
            <v>23</v>
          </cell>
          <cell r="C1810">
            <v>41</v>
          </cell>
        </row>
        <row r="1811">
          <cell r="A1811">
            <v>16990501</v>
          </cell>
          <cell r="B1811">
            <v>1</v>
          </cell>
          <cell r="C1811">
            <v>2</v>
          </cell>
        </row>
        <row r="1812">
          <cell r="A1812">
            <v>16999207</v>
          </cell>
          <cell r="B1812">
            <v>12</v>
          </cell>
          <cell r="C1812">
            <v>71</v>
          </cell>
        </row>
        <row r="1813">
          <cell r="A1813">
            <v>16999215</v>
          </cell>
          <cell r="B1813">
            <v>2</v>
          </cell>
          <cell r="C1813">
            <v>6</v>
          </cell>
        </row>
        <row r="1814">
          <cell r="A1814">
            <v>16999355</v>
          </cell>
          <cell r="B1814">
            <v>41</v>
          </cell>
          <cell r="C1814">
            <v>132</v>
          </cell>
        </row>
        <row r="1815">
          <cell r="A1815">
            <v>16999363</v>
          </cell>
          <cell r="B1815">
            <v>2</v>
          </cell>
          <cell r="C1815">
            <v>11</v>
          </cell>
        </row>
        <row r="1816">
          <cell r="A1816">
            <v>16999371</v>
          </cell>
          <cell r="B1816">
            <v>19</v>
          </cell>
          <cell r="C1816">
            <v>122</v>
          </cell>
        </row>
        <row r="1817">
          <cell r="A1817">
            <v>17000351</v>
          </cell>
          <cell r="B1817">
            <v>1</v>
          </cell>
          <cell r="C1817">
            <v>7</v>
          </cell>
        </row>
        <row r="1818">
          <cell r="A1818">
            <v>17000459</v>
          </cell>
          <cell r="B1818">
            <v>8</v>
          </cell>
          <cell r="C1818">
            <v>42</v>
          </cell>
        </row>
        <row r="1819">
          <cell r="A1819">
            <v>17000459</v>
          </cell>
          <cell r="B1819">
            <v>1</v>
          </cell>
          <cell r="C1819">
            <v>5</v>
          </cell>
        </row>
        <row r="1820">
          <cell r="A1820">
            <v>17000475</v>
          </cell>
          <cell r="B1820">
            <v>2</v>
          </cell>
          <cell r="C1820">
            <v>7</v>
          </cell>
        </row>
        <row r="1821">
          <cell r="A1821">
            <v>17000513</v>
          </cell>
          <cell r="B1821">
            <v>14</v>
          </cell>
          <cell r="C1821">
            <v>135</v>
          </cell>
        </row>
        <row r="1822">
          <cell r="A1822">
            <v>17002427</v>
          </cell>
          <cell r="B1822">
            <v>7</v>
          </cell>
          <cell r="C1822">
            <v>30</v>
          </cell>
        </row>
        <row r="1823">
          <cell r="A1823">
            <v>17003679</v>
          </cell>
          <cell r="B1823">
            <v>5</v>
          </cell>
          <cell r="C1823">
            <v>387</v>
          </cell>
        </row>
        <row r="1824">
          <cell r="A1824">
            <v>17003849</v>
          </cell>
          <cell r="B1824">
            <v>1</v>
          </cell>
          <cell r="C1824">
            <v>5</v>
          </cell>
        </row>
        <row r="1825">
          <cell r="A1825">
            <v>17004284</v>
          </cell>
          <cell r="B1825">
            <v>1</v>
          </cell>
          <cell r="C1825">
            <v>11</v>
          </cell>
        </row>
        <row r="1826">
          <cell r="A1826">
            <v>17004314</v>
          </cell>
          <cell r="B1826">
            <v>3</v>
          </cell>
          <cell r="C1826">
            <v>39</v>
          </cell>
        </row>
        <row r="1827">
          <cell r="A1827">
            <v>17008042</v>
          </cell>
          <cell r="B1827">
            <v>12</v>
          </cell>
          <cell r="C1827">
            <v>63</v>
          </cell>
        </row>
        <row r="1828">
          <cell r="A1828">
            <v>17008050</v>
          </cell>
          <cell r="B1828">
            <v>2</v>
          </cell>
          <cell r="C1828">
            <v>2</v>
          </cell>
        </row>
        <row r="1829">
          <cell r="A1829">
            <v>17008077</v>
          </cell>
          <cell r="B1829">
            <v>2</v>
          </cell>
          <cell r="C1829">
            <v>4</v>
          </cell>
        </row>
        <row r="1830">
          <cell r="A1830">
            <v>17008379</v>
          </cell>
          <cell r="B1830">
            <v>10</v>
          </cell>
          <cell r="C1830">
            <v>65</v>
          </cell>
        </row>
        <row r="1831">
          <cell r="A1831">
            <v>17008913</v>
          </cell>
          <cell r="B1831">
            <v>11</v>
          </cell>
          <cell r="C1831">
            <v>169</v>
          </cell>
        </row>
        <row r="1832">
          <cell r="A1832">
            <v>17008913</v>
          </cell>
          <cell r="B1832">
            <v>2</v>
          </cell>
          <cell r="C1832">
            <v>33</v>
          </cell>
        </row>
        <row r="1833">
          <cell r="A1833">
            <v>17009065</v>
          </cell>
          <cell r="B1833">
            <v>2</v>
          </cell>
          <cell r="C1833">
            <v>2</v>
          </cell>
        </row>
        <row r="1834">
          <cell r="A1834">
            <v>17009081</v>
          </cell>
          <cell r="B1834">
            <v>2</v>
          </cell>
          <cell r="C1834">
            <v>2</v>
          </cell>
        </row>
        <row r="1835">
          <cell r="A1835">
            <v>17009103</v>
          </cell>
          <cell r="B1835">
            <v>5</v>
          </cell>
          <cell r="C1835">
            <v>15</v>
          </cell>
        </row>
        <row r="1836">
          <cell r="A1836">
            <v>17009898</v>
          </cell>
          <cell r="B1836">
            <v>20</v>
          </cell>
          <cell r="C1836">
            <v>65</v>
          </cell>
        </row>
        <row r="1837">
          <cell r="A1837">
            <v>17010357</v>
          </cell>
          <cell r="B1837">
            <v>1</v>
          </cell>
          <cell r="C1837">
            <v>3</v>
          </cell>
        </row>
        <row r="1838">
          <cell r="A1838">
            <v>17010675</v>
          </cell>
          <cell r="B1838">
            <v>11</v>
          </cell>
          <cell r="C1838">
            <v>16</v>
          </cell>
        </row>
        <row r="1839">
          <cell r="A1839">
            <v>17010829</v>
          </cell>
          <cell r="B1839">
            <v>5</v>
          </cell>
          <cell r="C1839">
            <v>20</v>
          </cell>
        </row>
        <row r="1840">
          <cell r="A1840">
            <v>17010853</v>
          </cell>
          <cell r="B1840">
            <v>1</v>
          </cell>
          <cell r="C1840">
            <v>1</v>
          </cell>
        </row>
        <row r="1841">
          <cell r="A1841">
            <v>17023688</v>
          </cell>
          <cell r="B1841">
            <v>21</v>
          </cell>
          <cell r="C1841">
            <v>1004</v>
          </cell>
        </row>
        <row r="1842">
          <cell r="A1842">
            <v>17024412</v>
          </cell>
          <cell r="B1842">
            <v>3</v>
          </cell>
          <cell r="C1842">
            <v>45</v>
          </cell>
        </row>
        <row r="1843">
          <cell r="A1843">
            <v>17024498</v>
          </cell>
          <cell r="B1843">
            <v>1</v>
          </cell>
          <cell r="C1843">
            <v>10</v>
          </cell>
        </row>
        <row r="1844">
          <cell r="A1844">
            <v>17025532</v>
          </cell>
          <cell r="B1844">
            <v>1</v>
          </cell>
          <cell r="C1844">
            <v>51</v>
          </cell>
        </row>
        <row r="1845">
          <cell r="A1845">
            <v>17025532</v>
          </cell>
          <cell r="B1845">
            <v>1</v>
          </cell>
          <cell r="C1845">
            <v>52</v>
          </cell>
        </row>
        <row r="1846">
          <cell r="A1846">
            <v>17028167</v>
          </cell>
          <cell r="B1846">
            <v>15</v>
          </cell>
          <cell r="C1846">
            <v>124</v>
          </cell>
        </row>
        <row r="1847">
          <cell r="A1847">
            <v>17034280</v>
          </cell>
          <cell r="B1847">
            <v>1</v>
          </cell>
          <cell r="C1847">
            <v>3</v>
          </cell>
        </row>
        <row r="1848">
          <cell r="A1848">
            <v>17034701</v>
          </cell>
          <cell r="B1848">
            <v>4</v>
          </cell>
          <cell r="C1848">
            <v>8</v>
          </cell>
        </row>
        <row r="1849">
          <cell r="A1849">
            <v>17038804</v>
          </cell>
          <cell r="B1849">
            <v>1</v>
          </cell>
          <cell r="C1849">
            <v>3</v>
          </cell>
        </row>
        <row r="1850">
          <cell r="A1850">
            <v>17049342</v>
          </cell>
          <cell r="B1850">
            <v>1</v>
          </cell>
          <cell r="C1850">
            <v>10</v>
          </cell>
        </row>
        <row r="1851">
          <cell r="A1851">
            <v>17050014</v>
          </cell>
          <cell r="B1851">
            <v>30</v>
          </cell>
          <cell r="C1851">
            <v>739</v>
          </cell>
        </row>
        <row r="1852">
          <cell r="A1852">
            <v>17050456</v>
          </cell>
          <cell r="B1852">
            <v>4</v>
          </cell>
          <cell r="C1852">
            <v>21</v>
          </cell>
        </row>
        <row r="1853">
          <cell r="A1853">
            <v>17053110</v>
          </cell>
          <cell r="B1853">
            <v>22</v>
          </cell>
          <cell r="C1853">
            <v>157</v>
          </cell>
        </row>
        <row r="1854">
          <cell r="A1854">
            <v>17054362</v>
          </cell>
          <cell r="B1854">
            <v>1</v>
          </cell>
          <cell r="C1854">
            <v>2</v>
          </cell>
        </row>
        <row r="1855">
          <cell r="A1855">
            <v>17054435</v>
          </cell>
          <cell r="B1855">
            <v>1</v>
          </cell>
          <cell r="C1855">
            <v>8</v>
          </cell>
        </row>
        <row r="1856">
          <cell r="A1856">
            <v>17055725</v>
          </cell>
          <cell r="B1856">
            <v>3</v>
          </cell>
          <cell r="C1856">
            <v>4</v>
          </cell>
        </row>
        <row r="1857">
          <cell r="A1857">
            <v>17055733</v>
          </cell>
          <cell r="B1857">
            <v>5</v>
          </cell>
          <cell r="C1857">
            <v>6</v>
          </cell>
        </row>
        <row r="1858">
          <cell r="A1858">
            <v>17059933</v>
          </cell>
          <cell r="B1858">
            <v>4</v>
          </cell>
          <cell r="C1858">
            <v>16</v>
          </cell>
        </row>
        <row r="1859">
          <cell r="A1859">
            <v>17060257</v>
          </cell>
          <cell r="B1859">
            <v>1</v>
          </cell>
          <cell r="C1859">
            <v>250</v>
          </cell>
        </row>
        <row r="1860">
          <cell r="A1860">
            <v>17062519</v>
          </cell>
          <cell r="B1860">
            <v>1</v>
          </cell>
          <cell r="C1860">
            <v>1</v>
          </cell>
        </row>
        <row r="1861">
          <cell r="A1861">
            <v>17064198</v>
          </cell>
          <cell r="B1861">
            <v>3</v>
          </cell>
          <cell r="C1861">
            <v>16</v>
          </cell>
        </row>
        <row r="1862">
          <cell r="A1862">
            <v>17064236</v>
          </cell>
          <cell r="B1862">
            <v>34</v>
          </cell>
          <cell r="C1862">
            <v>153</v>
          </cell>
        </row>
        <row r="1863">
          <cell r="A1863">
            <v>17066344</v>
          </cell>
          <cell r="B1863">
            <v>1</v>
          </cell>
          <cell r="C1863">
            <v>30</v>
          </cell>
        </row>
        <row r="1864">
          <cell r="A1864">
            <v>17069173</v>
          </cell>
          <cell r="B1864">
            <v>1</v>
          </cell>
          <cell r="C1864">
            <v>20</v>
          </cell>
        </row>
        <row r="1865">
          <cell r="A1865">
            <v>17069882</v>
          </cell>
          <cell r="B1865">
            <v>33</v>
          </cell>
          <cell r="C1865">
            <v>2271</v>
          </cell>
        </row>
        <row r="1866">
          <cell r="A1866">
            <v>17072638</v>
          </cell>
          <cell r="B1866">
            <v>3</v>
          </cell>
          <cell r="C1866">
            <v>3</v>
          </cell>
        </row>
        <row r="1867">
          <cell r="A1867">
            <v>17072646</v>
          </cell>
          <cell r="B1867">
            <v>24</v>
          </cell>
          <cell r="C1867">
            <v>56</v>
          </cell>
        </row>
        <row r="1868">
          <cell r="A1868">
            <v>17072654</v>
          </cell>
          <cell r="B1868">
            <v>16</v>
          </cell>
          <cell r="C1868">
            <v>34</v>
          </cell>
        </row>
        <row r="1869">
          <cell r="A1869">
            <v>17072662</v>
          </cell>
          <cell r="B1869">
            <v>17</v>
          </cell>
          <cell r="C1869">
            <v>35</v>
          </cell>
        </row>
        <row r="1870">
          <cell r="A1870">
            <v>17073669</v>
          </cell>
          <cell r="B1870">
            <v>34</v>
          </cell>
          <cell r="C1870">
            <v>686</v>
          </cell>
        </row>
        <row r="1871">
          <cell r="A1871">
            <v>17073839</v>
          </cell>
          <cell r="B1871">
            <v>1</v>
          </cell>
          <cell r="C1871">
            <v>50</v>
          </cell>
        </row>
        <row r="1872">
          <cell r="A1872">
            <v>17073839</v>
          </cell>
          <cell r="B1872">
            <v>6</v>
          </cell>
          <cell r="C1872">
            <v>351</v>
          </cell>
        </row>
        <row r="1873">
          <cell r="A1873">
            <v>17073847</v>
          </cell>
          <cell r="B1873">
            <v>3</v>
          </cell>
          <cell r="C1873">
            <v>6</v>
          </cell>
        </row>
        <row r="1874">
          <cell r="A1874">
            <v>17074827</v>
          </cell>
          <cell r="B1874">
            <v>11</v>
          </cell>
          <cell r="C1874">
            <v>131</v>
          </cell>
        </row>
        <row r="1875">
          <cell r="A1875">
            <v>17075734</v>
          </cell>
          <cell r="B1875">
            <v>4</v>
          </cell>
          <cell r="C1875">
            <v>7</v>
          </cell>
        </row>
        <row r="1876">
          <cell r="A1876">
            <v>17075742</v>
          </cell>
          <cell r="B1876">
            <v>3</v>
          </cell>
          <cell r="C1876">
            <v>29</v>
          </cell>
        </row>
        <row r="1877">
          <cell r="A1877">
            <v>17075769</v>
          </cell>
          <cell r="B1877">
            <v>3</v>
          </cell>
          <cell r="C1877">
            <v>36</v>
          </cell>
        </row>
        <row r="1878">
          <cell r="A1878">
            <v>17075785</v>
          </cell>
          <cell r="B1878">
            <v>1</v>
          </cell>
          <cell r="C1878">
            <v>4</v>
          </cell>
        </row>
        <row r="1879">
          <cell r="A1879">
            <v>17077273</v>
          </cell>
          <cell r="B1879">
            <v>13</v>
          </cell>
          <cell r="C1879">
            <v>31</v>
          </cell>
        </row>
        <row r="1880">
          <cell r="A1880">
            <v>17080142</v>
          </cell>
          <cell r="B1880">
            <v>2</v>
          </cell>
          <cell r="C1880">
            <v>2</v>
          </cell>
        </row>
        <row r="1881">
          <cell r="A1881">
            <v>17080142</v>
          </cell>
          <cell r="B1881">
            <v>1</v>
          </cell>
          <cell r="C1881">
            <v>1</v>
          </cell>
        </row>
        <row r="1882">
          <cell r="A1882">
            <v>17082064</v>
          </cell>
          <cell r="B1882">
            <v>4</v>
          </cell>
          <cell r="C1882">
            <v>4</v>
          </cell>
        </row>
        <row r="1883">
          <cell r="A1883">
            <v>17082072</v>
          </cell>
          <cell r="B1883">
            <v>22</v>
          </cell>
          <cell r="C1883">
            <v>22</v>
          </cell>
        </row>
        <row r="1884">
          <cell r="A1884">
            <v>17082226</v>
          </cell>
          <cell r="B1884">
            <v>10</v>
          </cell>
          <cell r="C1884">
            <v>18</v>
          </cell>
        </row>
        <row r="1885">
          <cell r="A1885">
            <v>17082986</v>
          </cell>
          <cell r="B1885">
            <v>8</v>
          </cell>
          <cell r="C1885">
            <v>39</v>
          </cell>
        </row>
        <row r="1886">
          <cell r="A1886">
            <v>17086582</v>
          </cell>
          <cell r="B1886">
            <v>1</v>
          </cell>
          <cell r="C1886">
            <v>2</v>
          </cell>
        </row>
        <row r="1887">
          <cell r="A1887">
            <v>17087864</v>
          </cell>
          <cell r="B1887">
            <v>21</v>
          </cell>
          <cell r="C1887">
            <v>75</v>
          </cell>
        </row>
        <row r="1888">
          <cell r="A1888">
            <v>17087872</v>
          </cell>
          <cell r="B1888">
            <v>29</v>
          </cell>
          <cell r="C1888">
            <v>207</v>
          </cell>
        </row>
        <row r="1889">
          <cell r="A1889">
            <v>17088143</v>
          </cell>
          <cell r="B1889">
            <v>1</v>
          </cell>
          <cell r="C1889">
            <v>1</v>
          </cell>
        </row>
        <row r="1890">
          <cell r="A1890">
            <v>17088224</v>
          </cell>
          <cell r="B1890">
            <v>2</v>
          </cell>
          <cell r="C1890">
            <v>4</v>
          </cell>
        </row>
        <row r="1891">
          <cell r="A1891">
            <v>17088224</v>
          </cell>
          <cell r="B1891">
            <v>1</v>
          </cell>
          <cell r="C1891">
            <v>2</v>
          </cell>
        </row>
        <row r="1892">
          <cell r="A1892">
            <v>17088305</v>
          </cell>
          <cell r="B1892">
            <v>8</v>
          </cell>
          <cell r="C1892">
            <v>44</v>
          </cell>
        </row>
        <row r="1893">
          <cell r="A1893">
            <v>17088305</v>
          </cell>
          <cell r="B1893">
            <v>5</v>
          </cell>
          <cell r="C1893">
            <v>27</v>
          </cell>
        </row>
        <row r="1894">
          <cell r="A1894">
            <v>17088313</v>
          </cell>
          <cell r="B1894">
            <v>2</v>
          </cell>
          <cell r="C1894">
            <v>4</v>
          </cell>
        </row>
        <row r="1895">
          <cell r="A1895">
            <v>17090377</v>
          </cell>
          <cell r="B1895">
            <v>2</v>
          </cell>
          <cell r="C1895">
            <v>10</v>
          </cell>
        </row>
        <row r="1896">
          <cell r="A1896">
            <v>17090962</v>
          </cell>
          <cell r="B1896">
            <v>4</v>
          </cell>
          <cell r="C1896">
            <v>6</v>
          </cell>
        </row>
        <row r="1897">
          <cell r="A1897">
            <v>17090970</v>
          </cell>
          <cell r="B1897">
            <v>1</v>
          </cell>
          <cell r="C1897">
            <v>1</v>
          </cell>
        </row>
        <row r="1898">
          <cell r="A1898">
            <v>17091128</v>
          </cell>
          <cell r="B1898">
            <v>17</v>
          </cell>
          <cell r="C1898">
            <v>17</v>
          </cell>
        </row>
        <row r="1899">
          <cell r="A1899">
            <v>17091330</v>
          </cell>
          <cell r="B1899">
            <v>3</v>
          </cell>
          <cell r="C1899">
            <v>6</v>
          </cell>
        </row>
        <row r="1900">
          <cell r="A1900">
            <v>17092795</v>
          </cell>
          <cell r="B1900">
            <v>1</v>
          </cell>
          <cell r="C1900">
            <v>11</v>
          </cell>
        </row>
        <row r="1901">
          <cell r="A1901">
            <v>17092825</v>
          </cell>
          <cell r="B1901">
            <v>1</v>
          </cell>
          <cell r="C1901">
            <v>36</v>
          </cell>
        </row>
        <row r="1902">
          <cell r="A1902">
            <v>17093422</v>
          </cell>
          <cell r="B1902">
            <v>2</v>
          </cell>
          <cell r="C1902">
            <v>3</v>
          </cell>
        </row>
        <row r="1903">
          <cell r="A1903">
            <v>17093430</v>
          </cell>
          <cell r="B1903">
            <v>8</v>
          </cell>
          <cell r="C1903">
            <v>28</v>
          </cell>
        </row>
        <row r="1904">
          <cell r="A1904">
            <v>17093449</v>
          </cell>
          <cell r="B1904">
            <v>1</v>
          </cell>
          <cell r="C1904">
            <v>1</v>
          </cell>
        </row>
        <row r="1905">
          <cell r="A1905">
            <v>17093902</v>
          </cell>
          <cell r="B1905">
            <v>8</v>
          </cell>
          <cell r="C1905">
            <v>25</v>
          </cell>
        </row>
        <row r="1906">
          <cell r="A1906">
            <v>17094860</v>
          </cell>
          <cell r="B1906">
            <v>12</v>
          </cell>
          <cell r="C1906">
            <v>31</v>
          </cell>
        </row>
        <row r="1907">
          <cell r="A1907">
            <v>17095476</v>
          </cell>
          <cell r="B1907">
            <v>4</v>
          </cell>
          <cell r="C1907">
            <v>8</v>
          </cell>
        </row>
        <row r="1908">
          <cell r="A1908">
            <v>17098823</v>
          </cell>
          <cell r="B1908">
            <v>11</v>
          </cell>
          <cell r="C1908">
            <v>65</v>
          </cell>
        </row>
        <row r="1909">
          <cell r="A1909">
            <v>17099641</v>
          </cell>
          <cell r="B1909">
            <v>21</v>
          </cell>
          <cell r="C1909">
            <v>466</v>
          </cell>
        </row>
        <row r="1910">
          <cell r="A1910">
            <v>17103312</v>
          </cell>
          <cell r="B1910">
            <v>2</v>
          </cell>
          <cell r="C1910">
            <v>2</v>
          </cell>
        </row>
        <row r="1911">
          <cell r="A1911">
            <v>17103614</v>
          </cell>
          <cell r="B1911">
            <v>5</v>
          </cell>
          <cell r="C1911">
            <v>5</v>
          </cell>
        </row>
        <row r="1912">
          <cell r="A1912">
            <v>17105528</v>
          </cell>
          <cell r="B1912">
            <v>3</v>
          </cell>
          <cell r="C1912">
            <v>16</v>
          </cell>
        </row>
        <row r="1913">
          <cell r="A1913">
            <v>17105536</v>
          </cell>
          <cell r="B1913">
            <v>1</v>
          </cell>
          <cell r="C1913">
            <v>18</v>
          </cell>
        </row>
        <row r="1914">
          <cell r="A1914">
            <v>17105536</v>
          </cell>
          <cell r="B1914">
            <v>17</v>
          </cell>
          <cell r="C1914">
            <v>226</v>
          </cell>
        </row>
        <row r="1915">
          <cell r="A1915">
            <v>17106095</v>
          </cell>
          <cell r="B1915">
            <v>4</v>
          </cell>
          <cell r="C1915">
            <v>8</v>
          </cell>
        </row>
        <row r="1916">
          <cell r="A1916">
            <v>17106109</v>
          </cell>
          <cell r="B1916">
            <v>10</v>
          </cell>
          <cell r="C1916">
            <v>112</v>
          </cell>
        </row>
        <row r="1917">
          <cell r="A1917">
            <v>17106117</v>
          </cell>
          <cell r="B1917">
            <v>12</v>
          </cell>
          <cell r="C1917">
            <v>76</v>
          </cell>
        </row>
        <row r="1918">
          <cell r="A1918">
            <v>17106257</v>
          </cell>
          <cell r="B1918">
            <v>3</v>
          </cell>
          <cell r="C1918">
            <v>21</v>
          </cell>
        </row>
        <row r="1919">
          <cell r="A1919">
            <v>17106257</v>
          </cell>
          <cell r="B1919">
            <v>2</v>
          </cell>
          <cell r="C1919">
            <v>17</v>
          </cell>
        </row>
        <row r="1920">
          <cell r="A1920">
            <v>17110149</v>
          </cell>
          <cell r="B1920">
            <v>2</v>
          </cell>
          <cell r="C1920">
            <v>3</v>
          </cell>
        </row>
        <row r="1921">
          <cell r="A1921">
            <v>17112028</v>
          </cell>
          <cell r="B1921">
            <v>2</v>
          </cell>
          <cell r="C1921">
            <v>4</v>
          </cell>
        </row>
        <row r="1922">
          <cell r="A1922">
            <v>17112559</v>
          </cell>
          <cell r="B1922">
            <v>6</v>
          </cell>
          <cell r="C1922">
            <v>887</v>
          </cell>
        </row>
        <row r="1923">
          <cell r="A1923">
            <v>17112672</v>
          </cell>
          <cell r="B1923">
            <v>9</v>
          </cell>
          <cell r="C1923">
            <v>59</v>
          </cell>
        </row>
        <row r="1924">
          <cell r="A1924">
            <v>17112672</v>
          </cell>
          <cell r="B1924">
            <v>5</v>
          </cell>
          <cell r="C1924">
            <v>32</v>
          </cell>
        </row>
        <row r="1925">
          <cell r="A1925">
            <v>17116511</v>
          </cell>
          <cell r="B1925">
            <v>3</v>
          </cell>
          <cell r="C1925">
            <v>3</v>
          </cell>
        </row>
        <row r="1926">
          <cell r="A1926">
            <v>17116767</v>
          </cell>
          <cell r="B1926">
            <v>6</v>
          </cell>
          <cell r="C1926">
            <v>10</v>
          </cell>
        </row>
        <row r="1927">
          <cell r="A1927">
            <v>17118506</v>
          </cell>
          <cell r="B1927">
            <v>1</v>
          </cell>
          <cell r="C1927">
            <v>1</v>
          </cell>
        </row>
        <row r="1928">
          <cell r="A1928">
            <v>17120071</v>
          </cell>
          <cell r="B1928">
            <v>23</v>
          </cell>
          <cell r="C1928">
            <v>518</v>
          </cell>
        </row>
        <row r="1929">
          <cell r="A1929">
            <v>17123704</v>
          </cell>
          <cell r="B1929">
            <v>10</v>
          </cell>
          <cell r="C1929">
            <v>19</v>
          </cell>
        </row>
        <row r="1930">
          <cell r="A1930">
            <v>17123720</v>
          </cell>
          <cell r="B1930">
            <v>7</v>
          </cell>
          <cell r="C1930">
            <v>10</v>
          </cell>
        </row>
        <row r="1931">
          <cell r="A1931">
            <v>17123739</v>
          </cell>
          <cell r="B1931">
            <v>8</v>
          </cell>
          <cell r="C1931">
            <v>53</v>
          </cell>
        </row>
        <row r="1932">
          <cell r="A1932">
            <v>17124964</v>
          </cell>
          <cell r="B1932">
            <v>1</v>
          </cell>
          <cell r="C1932">
            <v>1</v>
          </cell>
        </row>
        <row r="1933">
          <cell r="A1933">
            <v>17124964</v>
          </cell>
          <cell r="B1933">
            <v>9</v>
          </cell>
          <cell r="C1933">
            <v>21</v>
          </cell>
        </row>
        <row r="1934">
          <cell r="A1934">
            <v>17125014</v>
          </cell>
          <cell r="B1934">
            <v>6</v>
          </cell>
          <cell r="C1934">
            <v>11</v>
          </cell>
        </row>
        <row r="1935">
          <cell r="A1935">
            <v>17125022</v>
          </cell>
          <cell r="B1935">
            <v>6</v>
          </cell>
          <cell r="C1935">
            <v>20</v>
          </cell>
        </row>
        <row r="1936">
          <cell r="A1936">
            <v>17125030</v>
          </cell>
          <cell r="B1936">
            <v>8</v>
          </cell>
          <cell r="C1936">
            <v>43</v>
          </cell>
        </row>
        <row r="1937">
          <cell r="A1937">
            <v>17125049</v>
          </cell>
          <cell r="B1937">
            <v>14</v>
          </cell>
          <cell r="C1937">
            <v>168</v>
          </cell>
        </row>
        <row r="1938">
          <cell r="A1938">
            <v>17125103</v>
          </cell>
          <cell r="B1938">
            <v>3</v>
          </cell>
          <cell r="C1938">
            <v>6</v>
          </cell>
        </row>
        <row r="1939">
          <cell r="A1939">
            <v>17125197</v>
          </cell>
          <cell r="B1939">
            <v>8</v>
          </cell>
          <cell r="C1939">
            <v>15</v>
          </cell>
        </row>
        <row r="1940">
          <cell r="A1940">
            <v>17127653</v>
          </cell>
          <cell r="B1940">
            <v>8</v>
          </cell>
          <cell r="C1940">
            <v>9</v>
          </cell>
        </row>
        <row r="1941">
          <cell r="A1941">
            <v>17131901</v>
          </cell>
          <cell r="B1941">
            <v>11</v>
          </cell>
          <cell r="C1941">
            <v>22</v>
          </cell>
        </row>
        <row r="1942">
          <cell r="A1942">
            <v>17132983</v>
          </cell>
          <cell r="B1942">
            <v>33</v>
          </cell>
          <cell r="C1942">
            <v>1745</v>
          </cell>
        </row>
        <row r="1943">
          <cell r="A1943">
            <v>17133173</v>
          </cell>
          <cell r="B1943">
            <v>14</v>
          </cell>
          <cell r="C1943">
            <v>86</v>
          </cell>
        </row>
        <row r="1944">
          <cell r="A1944">
            <v>17133270</v>
          </cell>
          <cell r="B1944">
            <v>12</v>
          </cell>
          <cell r="C1944">
            <v>61</v>
          </cell>
        </row>
        <row r="1945">
          <cell r="A1945">
            <v>17133394</v>
          </cell>
          <cell r="B1945">
            <v>8</v>
          </cell>
          <cell r="C1945">
            <v>8</v>
          </cell>
        </row>
        <row r="1946">
          <cell r="A1946">
            <v>17133939</v>
          </cell>
          <cell r="B1946">
            <v>10</v>
          </cell>
          <cell r="C1946">
            <v>70</v>
          </cell>
        </row>
        <row r="1947">
          <cell r="A1947">
            <v>17134242</v>
          </cell>
          <cell r="B1947">
            <v>1</v>
          </cell>
          <cell r="C1947">
            <v>9</v>
          </cell>
        </row>
        <row r="1948">
          <cell r="A1948">
            <v>17134242</v>
          </cell>
          <cell r="B1948">
            <v>4</v>
          </cell>
          <cell r="C1948">
            <v>37</v>
          </cell>
        </row>
        <row r="1949">
          <cell r="A1949">
            <v>17135737</v>
          </cell>
          <cell r="B1949">
            <v>34</v>
          </cell>
          <cell r="C1949">
            <v>493</v>
          </cell>
        </row>
        <row r="1950">
          <cell r="A1950">
            <v>17136288</v>
          </cell>
          <cell r="B1950">
            <v>9</v>
          </cell>
          <cell r="C1950">
            <v>9</v>
          </cell>
        </row>
        <row r="1951">
          <cell r="A1951">
            <v>17137829</v>
          </cell>
          <cell r="B1951">
            <v>1</v>
          </cell>
          <cell r="C1951">
            <v>6</v>
          </cell>
        </row>
        <row r="1952">
          <cell r="A1952">
            <v>17137861</v>
          </cell>
          <cell r="B1952">
            <v>2</v>
          </cell>
          <cell r="C1952">
            <v>14</v>
          </cell>
        </row>
        <row r="1953">
          <cell r="A1953">
            <v>17138779</v>
          </cell>
          <cell r="B1953">
            <v>1</v>
          </cell>
          <cell r="C1953">
            <v>3</v>
          </cell>
        </row>
        <row r="1954">
          <cell r="A1954">
            <v>17138973</v>
          </cell>
          <cell r="B1954">
            <v>1</v>
          </cell>
          <cell r="C1954">
            <v>4</v>
          </cell>
        </row>
        <row r="1955">
          <cell r="A1955">
            <v>17139007</v>
          </cell>
          <cell r="B1955">
            <v>2</v>
          </cell>
          <cell r="C1955">
            <v>7</v>
          </cell>
        </row>
        <row r="1956">
          <cell r="A1956">
            <v>17139910</v>
          </cell>
          <cell r="B1956">
            <v>14</v>
          </cell>
          <cell r="C1956">
            <v>28</v>
          </cell>
        </row>
        <row r="1957">
          <cell r="A1957">
            <v>17140501</v>
          </cell>
          <cell r="B1957">
            <v>1</v>
          </cell>
          <cell r="C1957">
            <v>3</v>
          </cell>
        </row>
        <row r="1958">
          <cell r="A1958">
            <v>17143055</v>
          </cell>
          <cell r="B1958">
            <v>27</v>
          </cell>
          <cell r="C1958">
            <v>66</v>
          </cell>
        </row>
        <row r="1959">
          <cell r="A1959">
            <v>17143136</v>
          </cell>
          <cell r="B1959">
            <v>22</v>
          </cell>
          <cell r="C1959">
            <v>64</v>
          </cell>
        </row>
        <row r="1960">
          <cell r="A1960">
            <v>17149606</v>
          </cell>
          <cell r="B1960">
            <v>11</v>
          </cell>
          <cell r="C1960">
            <v>69</v>
          </cell>
        </row>
        <row r="1961">
          <cell r="A1961">
            <v>17150256</v>
          </cell>
          <cell r="B1961">
            <v>3</v>
          </cell>
          <cell r="C1961">
            <v>4</v>
          </cell>
        </row>
        <row r="1962">
          <cell r="A1962">
            <v>17150264</v>
          </cell>
          <cell r="B1962">
            <v>11</v>
          </cell>
          <cell r="C1962">
            <v>22</v>
          </cell>
        </row>
        <row r="1963">
          <cell r="A1963">
            <v>17151864</v>
          </cell>
          <cell r="B1963">
            <v>1</v>
          </cell>
          <cell r="C1963">
            <v>3</v>
          </cell>
        </row>
        <row r="1964">
          <cell r="A1964">
            <v>17152526</v>
          </cell>
          <cell r="B1964">
            <v>4</v>
          </cell>
          <cell r="C1964">
            <v>4</v>
          </cell>
        </row>
        <row r="1965">
          <cell r="A1965">
            <v>17155576</v>
          </cell>
          <cell r="B1965">
            <v>1</v>
          </cell>
          <cell r="C1965">
            <v>1</v>
          </cell>
        </row>
        <row r="1966">
          <cell r="A1966">
            <v>17155665</v>
          </cell>
          <cell r="B1966">
            <v>2</v>
          </cell>
          <cell r="C1966">
            <v>2</v>
          </cell>
        </row>
        <row r="1967">
          <cell r="A1967">
            <v>17157528</v>
          </cell>
          <cell r="B1967">
            <v>5</v>
          </cell>
          <cell r="C1967">
            <v>5</v>
          </cell>
        </row>
        <row r="1968">
          <cell r="A1968">
            <v>17164664</v>
          </cell>
          <cell r="B1968">
            <v>8</v>
          </cell>
          <cell r="C1968">
            <v>8</v>
          </cell>
        </row>
        <row r="1969">
          <cell r="A1969">
            <v>17165164</v>
          </cell>
          <cell r="B1969">
            <v>11</v>
          </cell>
          <cell r="C1969">
            <v>164</v>
          </cell>
        </row>
        <row r="1970">
          <cell r="A1970">
            <v>17165229</v>
          </cell>
          <cell r="B1970">
            <v>18</v>
          </cell>
          <cell r="C1970">
            <v>367</v>
          </cell>
        </row>
        <row r="1971">
          <cell r="A1971">
            <v>17165490</v>
          </cell>
          <cell r="B1971">
            <v>19</v>
          </cell>
          <cell r="C1971">
            <v>515</v>
          </cell>
        </row>
        <row r="1972">
          <cell r="A1972">
            <v>17170893</v>
          </cell>
          <cell r="B1972">
            <v>4</v>
          </cell>
          <cell r="C1972">
            <v>4</v>
          </cell>
        </row>
        <row r="1973">
          <cell r="A1973">
            <v>17175305</v>
          </cell>
          <cell r="B1973">
            <v>1</v>
          </cell>
          <cell r="C1973">
            <v>60</v>
          </cell>
        </row>
        <row r="1974">
          <cell r="A1974">
            <v>17177030</v>
          </cell>
          <cell r="B1974">
            <v>1</v>
          </cell>
          <cell r="C1974">
            <v>2</v>
          </cell>
        </row>
        <row r="1975">
          <cell r="A1975">
            <v>17179955</v>
          </cell>
          <cell r="B1975">
            <v>19</v>
          </cell>
          <cell r="C1975">
            <v>253</v>
          </cell>
        </row>
        <row r="1976">
          <cell r="A1976">
            <v>17180112</v>
          </cell>
          <cell r="B1976">
            <v>1</v>
          </cell>
          <cell r="C1976">
            <v>2</v>
          </cell>
        </row>
        <row r="1977">
          <cell r="A1977">
            <v>17181437</v>
          </cell>
          <cell r="B1977">
            <v>1</v>
          </cell>
          <cell r="C1977">
            <v>3</v>
          </cell>
        </row>
        <row r="1978">
          <cell r="A1978">
            <v>17181968</v>
          </cell>
          <cell r="B1978">
            <v>4</v>
          </cell>
          <cell r="C1978">
            <v>25</v>
          </cell>
        </row>
        <row r="1979">
          <cell r="A1979">
            <v>17182697</v>
          </cell>
          <cell r="B1979">
            <v>11</v>
          </cell>
          <cell r="C1979">
            <v>27</v>
          </cell>
        </row>
        <row r="1980">
          <cell r="A1980">
            <v>17182697</v>
          </cell>
          <cell r="B1980">
            <v>3</v>
          </cell>
          <cell r="C1980">
            <v>8</v>
          </cell>
        </row>
        <row r="1981">
          <cell r="A1981">
            <v>17183030</v>
          </cell>
          <cell r="B1981">
            <v>9</v>
          </cell>
          <cell r="C1981">
            <v>9</v>
          </cell>
        </row>
        <row r="1982">
          <cell r="A1982">
            <v>17183367</v>
          </cell>
          <cell r="B1982">
            <v>1</v>
          </cell>
          <cell r="C1982">
            <v>8</v>
          </cell>
        </row>
        <row r="1983">
          <cell r="A1983">
            <v>17184282</v>
          </cell>
          <cell r="B1983">
            <v>1</v>
          </cell>
          <cell r="C1983">
            <v>2</v>
          </cell>
        </row>
        <row r="1984">
          <cell r="A1984">
            <v>17186781</v>
          </cell>
          <cell r="B1984">
            <v>3</v>
          </cell>
          <cell r="C1984">
            <v>7</v>
          </cell>
        </row>
        <row r="1985">
          <cell r="A1985">
            <v>17189322</v>
          </cell>
          <cell r="B1985">
            <v>3</v>
          </cell>
          <cell r="C1985">
            <v>3</v>
          </cell>
        </row>
        <row r="1986">
          <cell r="A1986">
            <v>17199220</v>
          </cell>
          <cell r="B1986">
            <v>4</v>
          </cell>
          <cell r="C1986">
            <v>129</v>
          </cell>
        </row>
        <row r="1987">
          <cell r="A1987">
            <v>17199328</v>
          </cell>
          <cell r="B1987">
            <v>8</v>
          </cell>
          <cell r="C1987">
            <v>238</v>
          </cell>
        </row>
        <row r="1988">
          <cell r="A1988">
            <v>17199328</v>
          </cell>
          <cell r="B1988">
            <v>1</v>
          </cell>
          <cell r="C1988">
            <v>50</v>
          </cell>
        </row>
        <row r="1989">
          <cell r="A1989">
            <v>17199344</v>
          </cell>
          <cell r="B1989">
            <v>2</v>
          </cell>
          <cell r="C1989">
            <v>150</v>
          </cell>
        </row>
        <row r="1990">
          <cell r="A1990">
            <v>17199352</v>
          </cell>
          <cell r="B1990">
            <v>30</v>
          </cell>
          <cell r="C1990">
            <v>775</v>
          </cell>
        </row>
        <row r="1991">
          <cell r="A1991">
            <v>17199476</v>
          </cell>
          <cell r="B1991">
            <v>17</v>
          </cell>
          <cell r="C1991">
            <v>60</v>
          </cell>
        </row>
        <row r="1992">
          <cell r="A1992">
            <v>17199964</v>
          </cell>
          <cell r="B1992">
            <v>7</v>
          </cell>
          <cell r="C1992">
            <v>19</v>
          </cell>
        </row>
        <row r="1993">
          <cell r="A1993">
            <v>17199972</v>
          </cell>
          <cell r="B1993">
            <v>18</v>
          </cell>
          <cell r="C1993">
            <v>77</v>
          </cell>
        </row>
        <row r="1994">
          <cell r="A1994">
            <v>17208335</v>
          </cell>
          <cell r="B1994">
            <v>26</v>
          </cell>
          <cell r="C1994">
            <v>150</v>
          </cell>
        </row>
        <row r="1995">
          <cell r="A1995">
            <v>17208947</v>
          </cell>
          <cell r="B1995">
            <v>1</v>
          </cell>
          <cell r="C1995">
            <v>4</v>
          </cell>
        </row>
        <row r="1996">
          <cell r="A1996">
            <v>17222265</v>
          </cell>
          <cell r="B1996">
            <v>1</v>
          </cell>
          <cell r="C1996">
            <v>3</v>
          </cell>
        </row>
        <row r="1997">
          <cell r="A1997">
            <v>17222648</v>
          </cell>
          <cell r="B1997">
            <v>18</v>
          </cell>
          <cell r="C1997">
            <v>432</v>
          </cell>
        </row>
        <row r="1998">
          <cell r="A1998">
            <v>17223083</v>
          </cell>
          <cell r="B1998">
            <v>2</v>
          </cell>
          <cell r="C1998">
            <v>2</v>
          </cell>
        </row>
        <row r="1999">
          <cell r="A1999">
            <v>17233240</v>
          </cell>
          <cell r="B1999">
            <v>13</v>
          </cell>
          <cell r="C1999">
            <v>26</v>
          </cell>
        </row>
        <row r="2000">
          <cell r="A2000">
            <v>17237211</v>
          </cell>
          <cell r="B2000">
            <v>1</v>
          </cell>
          <cell r="C2000">
            <v>2</v>
          </cell>
        </row>
        <row r="2001">
          <cell r="A2001">
            <v>17239745</v>
          </cell>
          <cell r="B2001">
            <v>25</v>
          </cell>
          <cell r="C2001">
            <v>1179</v>
          </cell>
        </row>
        <row r="2002">
          <cell r="A2002">
            <v>17239753</v>
          </cell>
          <cell r="B2002">
            <v>9</v>
          </cell>
          <cell r="C2002">
            <v>77</v>
          </cell>
        </row>
        <row r="2003">
          <cell r="A2003">
            <v>17239923</v>
          </cell>
          <cell r="B2003">
            <v>4</v>
          </cell>
          <cell r="C2003">
            <v>11</v>
          </cell>
        </row>
        <row r="2004">
          <cell r="A2004">
            <v>17242266</v>
          </cell>
          <cell r="B2004">
            <v>1</v>
          </cell>
          <cell r="C2004">
            <v>1</v>
          </cell>
        </row>
        <row r="2005">
          <cell r="A2005">
            <v>17248531</v>
          </cell>
          <cell r="B2005">
            <v>10</v>
          </cell>
          <cell r="C2005">
            <v>178</v>
          </cell>
        </row>
        <row r="2006">
          <cell r="A2006">
            <v>17249643</v>
          </cell>
          <cell r="B2006">
            <v>9</v>
          </cell>
          <cell r="C2006">
            <v>345</v>
          </cell>
        </row>
        <row r="2007">
          <cell r="A2007">
            <v>17251176</v>
          </cell>
          <cell r="B2007">
            <v>2</v>
          </cell>
          <cell r="C2007">
            <v>5</v>
          </cell>
        </row>
        <row r="2008">
          <cell r="A2008">
            <v>17252784</v>
          </cell>
          <cell r="B2008">
            <v>4</v>
          </cell>
          <cell r="C2008">
            <v>10</v>
          </cell>
        </row>
        <row r="2009">
          <cell r="A2009">
            <v>17252806</v>
          </cell>
          <cell r="B2009">
            <v>3</v>
          </cell>
          <cell r="C2009">
            <v>8</v>
          </cell>
        </row>
        <row r="2010">
          <cell r="A2010">
            <v>17252954</v>
          </cell>
          <cell r="B2010">
            <v>26</v>
          </cell>
          <cell r="C2010">
            <v>1030</v>
          </cell>
        </row>
        <row r="2011">
          <cell r="A2011">
            <v>17254248</v>
          </cell>
          <cell r="B2011">
            <v>2</v>
          </cell>
          <cell r="C2011">
            <v>16</v>
          </cell>
        </row>
        <row r="2012">
          <cell r="A2012">
            <v>17254337</v>
          </cell>
          <cell r="B2012">
            <v>15</v>
          </cell>
          <cell r="C2012">
            <v>309</v>
          </cell>
        </row>
        <row r="2013">
          <cell r="A2013">
            <v>17254345</v>
          </cell>
          <cell r="B2013">
            <v>13</v>
          </cell>
          <cell r="C2013">
            <v>420</v>
          </cell>
        </row>
        <row r="2014">
          <cell r="A2014">
            <v>17254353</v>
          </cell>
          <cell r="B2014">
            <v>2</v>
          </cell>
          <cell r="C2014">
            <v>141</v>
          </cell>
        </row>
        <row r="2015">
          <cell r="A2015">
            <v>17258480</v>
          </cell>
          <cell r="B2015">
            <v>2</v>
          </cell>
          <cell r="C2015">
            <v>9</v>
          </cell>
        </row>
        <row r="2016">
          <cell r="A2016">
            <v>17260116</v>
          </cell>
          <cell r="B2016">
            <v>2</v>
          </cell>
          <cell r="C2016">
            <v>4</v>
          </cell>
        </row>
        <row r="2017">
          <cell r="A2017">
            <v>17266890</v>
          </cell>
          <cell r="B2017">
            <v>2</v>
          </cell>
          <cell r="C2017">
            <v>2</v>
          </cell>
        </row>
        <row r="2018">
          <cell r="A2018">
            <v>17273293</v>
          </cell>
          <cell r="B2018">
            <v>3</v>
          </cell>
          <cell r="C2018">
            <v>22</v>
          </cell>
        </row>
        <row r="2019">
          <cell r="A2019">
            <v>17274427</v>
          </cell>
          <cell r="B2019">
            <v>3</v>
          </cell>
          <cell r="C2019">
            <v>6</v>
          </cell>
        </row>
        <row r="2020">
          <cell r="A2020">
            <v>17295017</v>
          </cell>
          <cell r="B2020">
            <v>4</v>
          </cell>
          <cell r="C2020">
            <v>25</v>
          </cell>
        </row>
        <row r="2021">
          <cell r="A2021">
            <v>17317266</v>
          </cell>
          <cell r="B2021">
            <v>3</v>
          </cell>
          <cell r="C2021">
            <v>30</v>
          </cell>
        </row>
        <row r="2022">
          <cell r="A2022">
            <v>17322367</v>
          </cell>
          <cell r="B2022">
            <v>10</v>
          </cell>
          <cell r="C2022">
            <v>65</v>
          </cell>
        </row>
        <row r="2023">
          <cell r="A2023">
            <v>17322375</v>
          </cell>
          <cell r="B2023">
            <v>5</v>
          </cell>
          <cell r="C2023">
            <v>397</v>
          </cell>
        </row>
        <row r="2024">
          <cell r="A2024">
            <v>17323002</v>
          </cell>
          <cell r="B2024">
            <v>1</v>
          </cell>
          <cell r="C2024">
            <v>5</v>
          </cell>
        </row>
        <row r="2025">
          <cell r="A2025">
            <v>17328047</v>
          </cell>
          <cell r="B2025">
            <v>4</v>
          </cell>
          <cell r="C2025">
            <v>8</v>
          </cell>
        </row>
        <row r="2026">
          <cell r="A2026">
            <v>17328055</v>
          </cell>
          <cell r="B2026">
            <v>13</v>
          </cell>
          <cell r="C2026">
            <v>27</v>
          </cell>
        </row>
        <row r="2027">
          <cell r="A2027">
            <v>17328063</v>
          </cell>
          <cell r="B2027">
            <v>3</v>
          </cell>
          <cell r="C2027">
            <v>6</v>
          </cell>
        </row>
        <row r="2028">
          <cell r="A2028">
            <v>17328071</v>
          </cell>
          <cell r="B2028">
            <v>4</v>
          </cell>
          <cell r="C2028">
            <v>40</v>
          </cell>
        </row>
        <row r="2029">
          <cell r="A2029">
            <v>17329264</v>
          </cell>
          <cell r="B2029">
            <v>11</v>
          </cell>
          <cell r="C2029">
            <v>391</v>
          </cell>
        </row>
        <row r="2030">
          <cell r="A2030">
            <v>17334764</v>
          </cell>
          <cell r="B2030">
            <v>1</v>
          </cell>
          <cell r="C2030">
            <v>1</v>
          </cell>
        </row>
        <row r="2031">
          <cell r="A2031" t="str">
            <v>(leeg)</v>
          </cell>
        </row>
      </sheetData>
      <sheetData sheetId="7" refreshError="1"/>
      <sheetData sheetId="8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90FC772-C6E4-4B4C-A7AE-3B4C865DF322}" name="Tabel4" displayName="Tabel4" ref="A4:J2034" totalsRowCount="1" headerRowDxfId="34" dataDxfId="32" headerRowBorderDxfId="33">
  <autoFilter ref="A4:J2033" xr:uid="{790FC772-C6E4-4B4C-A7AE-3B4C865DF322}"/>
  <sortState xmlns:xlrd2="http://schemas.microsoft.com/office/spreadsheetml/2017/richdata2" ref="A5:H2032">
    <sortCondition descending="1" ref="C4:C2032"/>
  </sortState>
  <tableColumns count="10">
    <tableColumn id="1" xr3:uid="{873C9682-9155-4B92-9659-7E68DC6A6DE9}" name="ZI-nummer" dataDxfId="31" totalsRowDxfId="30"/>
    <tableColumn id="2" xr3:uid="{22EF8205-B54F-4C4E-92B6-B6A2C2AAD39F}" name="ATC-code" dataDxfId="29" totalsRowDxfId="28"/>
    <tableColumn id="3" xr3:uid="{F9FA06BA-AA6B-4F1F-BA0F-2E9BDD397B37}" name="Stofnaam" dataDxfId="27" totalsRowDxfId="26"/>
    <tableColumn id="4" xr3:uid="{E3F679FC-FC37-4587-ADF4-E45688337DD0}" name="Productnaam" dataDxfId="25" totalsRowDxfId="24"/>
    <tableColumn id="5" xr3:uid="{634D5CF4-DB58-42C6-B2F6-212302638E73}" name="Leverancier" dataDxfId="23" totalsRowDxfId="22"/>
    <tableColumn id="6" xr3:uid="{5B9C7D97-F1BF-4097-A646-0AF00D31C213}" name="DA/Geen DA in 2024" dataDxfId="21" totalsRowDxfId="20"/>
    <tableColumn id="12" xr3:uid="{B18B9DCD-8555-4163-B5BB-FE122A878CEE}" name="Totaal aantal orders in 2024" totalsRowFunction="custom" dataDxfId="19" totalsRowDxfId="18">
      <totalsRowFormula>SUM(G6:G2032)</totalsRowFormula>
    </tableColumn>
    <tableColumn id="13" xr3:uid="{2FBE1AE0-7D36-489F-B11C-4A69BACBED9A}" name="Totaal van besteld aantal verpakkingen" dataDxfId="17" totalsRowDxfId="16"/>
    <tableColumn id="14" xr3:uid="{210ACD91-DA7F-43AF-B571-BD6293EE846F}" name="All- in prijs per product" dataDxfId="15" totalsRowDxfId="14"/>
    <tableColumn id="15" xr3:uid="{CC600003-5237-4E16-A803-245B40FCD4C2}" name="Totaal" dataDxfId="13" totalsRowDxfId="12">
      <calculatedColumnFormula>Tabel4[[#This Row],[Totaal van besteld aantal verpakkingen]]*Tabel4[[#This Row],[All- in prijs per product]]</calculatedColumnFormula>
    </tableColumn>
  </tableColumns>
  <tableStyleInfo name="TableStyleMedium1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8A16DC0-C9BA-4653-BA4D-155B5D31CF8A}" name="Tabel3" displayName="Tabel3" ref="A4:I2031" totalsRowShown="0" headerRowDxfId="11" dataDxfId="9" headerRowBorderDxfId="10">
  <autoFilter ref="A4:I2031" xr:uid="{98A16DC0-C9BA-4653-BA4D-155B5D31CF8A}"/>
  <sortState xmlns:xlrd2="http://schemas.microsoft.com/office/spreadsheetml/2017/richdata2" ref="A5:H2030">
    <sortCondition ref="D4:D2030"/>
  </sortState>
  <tableColumns count="9">
    <tableColumn id="1" xr3:uid="{2DA5A77A-C22C-45CC-AD41-3D0895D282F6}" name="ZI-nummer" dataDxfId="8"/>
    <tableColumn id="2" xr3:uid="{D73B8C64-5E7B-4393-9BB4-262CDF9B968A}" name="ATC-code" dataDxfId="7"/>
    <tableColumn id="18" xr3:uid="{8F61CB8C-C7CC-4293-865E-3E47AA49D4DA}" name="ATC-naam" dataDxfId="6"/>
    <tableColumn id="3" xr3:uid="{26575154-057A-48AE-B91C-3E83450CBFB0}" name="ZI-naam" dataDxfId="5"/>
    <tableColumn id="4" xr3:uid="{56D7D082-04E5-4FC8-836F-52A319F74805}" name="Leverancier" dataDxfId="4"/>
    <tableColumn id="5" xr3:uid="{1592A095-EF61-492B-BF8A-9767C97FF838}" name="DA/Geen DA in 2024" dataDxfId="3"/>
    <tableColumn id="6" xr3:uid="{A724725F-B002-4B7A-A64A-D78FDFB9C746}" name="Totaal aantal orders in 2024" dataDxfId="2">
      <calculatedColumnFormula>VLOOKUP(Tabel3[[#This Row],[ZI-nummer]],[1]Blad2!$A$5:$C$2031,2,0)</calculatedColumnFormula>
    </tableColumn>
    <tableColumn id="7" xr3:uid="{9F088ACA-1A8F-4264-88DB-A72C098EA6DE}" name="Totaal aantal bestelde verpakkingen in 2024 " dataDxfId="1">
      <calculatedColumnFormula>VLOOKUP(Tabel3[[#This Row],[ZI-nummer]],[1]Blad2!$A$5:$C$2031,3,0)</calculatedColumnFormula>
    </tableColumn>
    <tableColumn id="8" xr3:uid="{0CFA32FE-3A10-4179-B06A-EFC512200C2E}" name="All- in prijs per product" dataDxfId="0"/>
  </tableColumns>
  <tableStyleInfo name="TableStyleMedium17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76778-F4B2-4147-AF62-B4D1A9D77131}">
  <dimension ref="A1:BS2187"/>
  <sheetViews>
    <sheetView zoomScaleNormal="100" workbookViewId="0">
      <selection activeCell="K3" sqref="K3"/>
    </sheetView>
  </sheetViews>
  <sheetFormatPr defaultColWidth="8.7109375" defaultRowHeight="15" x14ac:dyDescent="0.25"/>
  <cols>
    <col min="1" max="1" width="13.85546875" style="1" customWidth="1"/>
    <col min="2" max="2" width="11.28515625" style="1" customWidth="1"/>
    <col min="3" max="3" width="23.7109375" style="2" customWidth="1"/>
    <col min="4" max="4" width="47.85546875" style="2" bestFit="1" customWidth="1"/>
    <col min="5" max="5" width="42" style="2" bestFit="1" customWidth="1"/>
    <col min="6" max="6" width="11.5703125" style="6" customWidth="1"/>
    <col min="7" max="7" width="13.85546875" style="7" customWidth="1"/>
    <col min="8" max="8" width="21" style="7" customWidth="1"/>
    <col min="9" max="9" width="21" style="24" customWidth="1"/>
    <col min="10" max="10" width="31.7109375" style="24" customWidth="1"/>
    <col min="11" max="34" width="8.7109375" style="16"/>
    <col min="35" max="16384" width="8.7109375" style="2"/>
  </cols>
  <sheetData>
    <row r="1" spans="1:71" x14ac:dyDescent="0.25">
      <c r="A1" s="4" t="s">
        <v>2827</v>
      </c>
    </row>
    <row r="2" spans="1:71" x14ac:dyDescent="0.25">
      <c r="A2" s="48"/>
    </row>
    <row r="3" spans="1:71" s="1" customFormat="1" ht="187.5" customHeight="1" x14ac:dyDescent="0.25">
      <c r="A3" s="48"/>
      <c r="F3" s="6"/>
      <c r="G3" s="8"/>
      <c r="H3" s="8"/>
      <c r="I3" s="25"/>
      <c r="J3" s="25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1:71" s="3" customFormat="1" ht="54.6" customHeight="1" x14ac:dyDescent="0.25">
      <c r="A4" s="10" t="s">
        <v>0</v>
      </c>
      <c r="B4" s="10" t="s">
        <v>1</v>
      </c>
      <c r="C4" s="10" t="s">
        <v>4506</v>
      </c>
      <c r="D4" s="10" t="s">
        <v>2</v>
      </c>
      <c r="E4" s="10" t="s">
        <v>3</v>
      </c>
      <c r="F4" s="12" t="s">
        <v>3658</v>
      </c>
      <c r="G4" s="13" t="s">
        <v>4</v>
      </c>
      <c r="H4" s="15" t="s">
        <v>5</v>
      </c>
      <c r="I4" s="26" t="s">
        <v>4509</v>
      </c>
      <c r="J4" s="29" t="s">
        <v>4507</v>
      </c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</row>
    <row r="5" spans="1:71" s="3" customFormat="1" ht="19.149999999999999" customHeight="1" x14ac:dyDescent="0.25">
      <c r="A5" s="22" t="s">
        <v>4508</v>
      </c>
      <c r="B5" s="19"/>
      <c r="C5" s="19"/>
      <c r="D5" s="19"/>
      <c r="E5" s="19"/>
      <c r="F5" s="20"/>
      <c r="G5" s="21"/>
      <c r="H5" s="21"/>
      <c r="I5" s="27"/>
      <c r="J5" s="3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</row>
    <row r="6" spans="1:71" ht="17.45" customHeight="1" x14ac:dyDescent="0.25">
      <c r="A6" s="1">
        <v>12826022</v>
      </c>
      <c r="B6" s="1" t="s">
        <v>2749</v>
      </c>
      <c r="C6" s="2" t="s">
        <v>3677</v>
      </c>
      <c r="D6" s="2" t="s">
        <v>2753</v>
      </c>
      <c r="E6" s="2" t="s">
        <v>2316</v>
      </c>
      <c r="F6" s="6" t="s">
        <v>9</v>
      </c>
      <c r="G6" s="7">
        <v>9</v>
      </c>
      <c r="H6" s="7">
        <v>151</v>
      </c>
      <c r="I6" s="28"/>
      <c r="J6" s="31">
        <f>Tabel4[[#This Row],[Totaal van besteld aantal verpakkingen]]*Tabel4[[#This Row],[All- in prijs per product]]</f>
        <v>0</v>
      </c>
    </row>
    <row r="7" spans="1:71" x14ac:dyDescent="0.25">
      <c r="A7" s="1">
        <v>13271059</v>
      </c>
      <c r="B7" s="1" t="s">
        <v>2749</v>
      </c>
      <c r="C7" s="2" t="s">
        <v>3677</v>
      </c>
      <c r="D7" s="2" t="s">
        <v>2754</v>
      </c>
      <c r="E7" s="2" t="s">
        <v>482</v>
      </c>
      <c r="F7" s="6" t="s">
        <v>9</v>
      </c>
      <c r="G7" s="7">
        <v>17</v>
      </c>
      <c r="H7" s="7">
        <v>44</v>
      </c>
      <c r="I7" s="28"/>
      <c r="J7" s="31">
        <f>Tabel4[[#This Row],[Totaal van besteld aantal verpakkingen]]*Tabel4[[#This Row],[All- in prijs per product]]</f>
        <v>0</v>
      </c>
    </row>
    <row r="8" spans="1:71" x14ac:dyDescent="0.25">
      <c r="A8" s="1">
        <v>13279297</v>
      </c>
      <c r="B8" s="1" t="s">
        <v>2749</v>
      </c>
      <c r="C8" s="2" t="s">
        <v>3677</v>
      </c>
      <c r="D8" s="2" t="s">
        <v>2755</v>
      </c>
      <c r="E8" s="2" t="s">
        <v>2756</v>
      </c>
      <c r="F8" s="6" t="s">
        <v>9</v>
      </c>
      <c r="G8" s="7">
        <v>3</v>
      </c>
      <c r="H8" s="7">
        <v>26</v>
      </c>
      <c r="I8" s="28"/>
      <c r="J8" s="31">
        <f>Tabel4[[#This Row],[Totaal van besteld aantal verpakkingen]]*Tabel4[[#This Row],[All- in prijs per product]]</f>
        <v>0</v>
      </c>
    </row>
    <row r="9" spans="1:71" x14ac:dyDescent="0.25">
      <c r="A9" s="1">
        <v>13286781</v>
      </c>
      <c r="B9" s="1" t="s">
        <v>2749</v>
      </c>
      <c r="C9" s="2" t="s">
        <v>3677</v>
      </c>
      <c r="D9" s="2" t="s">
        <v>2811</v>
      </c>
      <c r="E9" s="2" t="s">
        <v>2816</v>
      </c>
      <c r="F9" s="6" t="s">
        <v>9</v>
      </c>
      <c r="G9" s="7">
        <v>7</v>
      </c>
      <c r="H9" s="7">
        <v>15</v>
      </c>
      <c r="I9" s="28"/>
      <c r="J9" s="31">
        <f>Tabel4[[#This Row],[Totaal van besteld aantal verpakkingen]]*Tabel4[[#This Row],[All- in prijs per product]]</f>
        <v>0</v>
      </c>
    </row>
    <row r="10" spans="1:71" x14ac:dyDescent="0.25">
      <c r="A10" s="1">
        <v>13751441</v>
      </c>
      <c r="B10" s="1" t="s">
        <v>2749</v>
      </c>
      <c r="C10" s="2" t="s">
        <v>3677</v>
      </c>
      <c r="D10" s="2" t="s">
        <v>2810</v>
      </c>
      <c r="E10" s="2" t="s">
        <v>2822</v>
      </c>
      <c r="F10" s="6" t="s">
        <v>9</v>
      </c>
      <c r="G10" s="7">
        <v>6</v>
      </c>
      <c r="H10" s="7">
        <v>39</v>
      </c>
      <c r="I10" s="28"/>
      <c r="J10" s="31">
        <f>Tabel4[[#This Row],[Totaal van besteld aantal verpakkingen]]*Tabel4[[#This Row],[All- in prijs per product]]</f>
        <v>0</v>
      </c>
    </row>
    <row r="11" spans="1:71" x14ac:dyDescent="0.25">
      <c r="A11" s="1">
        <v>13751468</v>
      </c>
      <c r="B11" s="1" t="s">
        <v>2749</v>
      </c>
      <c r="C11" s="2" t="s">
        <v>3677</v>
      </c>
      <c r="D11" s="2" t="s">
        <v>2809</v>
      </c>
      <c r="E11" s="2" t="s">
        <v>2822</v>
      </c>
      <c r="F11" s="6" t="s">
        <v>9</v>
      </c>
      <c r="G11" s="7">
        <v>1</v>
      </c>
      <c r="H11" s="7">
        <v>5</v>
      </c>
      <c r="I11" s="28"/>
      <c r="J11" s="31">
        <f>Tabel4[[#This Row],[Totaal van besteld aantal verpakkingen]]*Tabel4[[#This Row],[All- in prijs per product]]</f>
        <v>0</v>
      </c>
    </row>
    <row r="12" spans="1:71" x14ac:dyDescent="0.25">
      <c r="A12" s="1">
        <v>13754327</v>
      </c>
      <c r="B12" s="1" t="s">
        <v>2749</v>
      </c>
      <c r="C12" s="2" t="s">
        <v>3677</v>
      </c>
      <c r="D12" s="2" t="s">
        <v>2808</v>
      </c>
      <c r="E12" s="2" t="s">
        <v>2756</v>
      </c>
      <c r="F12" s="6" t="s">
        <v>9</v>
      </c>
      <c r="G12" s="7">
        <v>13</v>
      </c>
      <c r="H12" s="7">
        <v>165</v>
      </c>
      <c r="I12" s="28"/>
      <c r="J12" s="31">
        <f>Tabel4[[#This Row],[Totaal van besteld aantal verpakkingen]]*Tabel4[[#This Row],[All- in prijs per product]]</f>
        <v>0</v>
      </c>
    </row>
    <row r="13" spans="1:71" x14ac:dyDescent="0.25">
      <c r="A13" s="1">
        <v>13796860</v>
      </c>
      <c r="B13" s="1" t="s">
        <v>2749</v>
      </c>
      <c r="C13" s="2" t="s">
        <v>3677</v>
      </c>
      <c r="D13" s="2" t="s">
        <v>2807</v>
      </c>
      <c r="E13" s="2" t="s">
        <v>3656</v>
      </c>
      <c r="F13" s="6" t="s">
        <v>9</v>
      </c>
      <c r="G13" s="7">
        <v>1</v>
      </c>
      <c r="H13" s="7">
        <v>2</v>
      </c>
      <c r="I13" s="28"/>
      <c r="J13" s="31">
        <f>Tabel4[[#This Row],[Totaal van besteld aantal verpakkingen]]*Tabel4[[#This Row],[All- in prijs per product]]</f>
        <v>0</v>
      </c>
    </row>
    <row r="14" spans="1:71" x14ac:dyDescent="0.25">
      <c r="A14" s="1">
        <v>13815008</v>
      </c>
      <c r="B14" s="1" t="s">
        <v>2749</v>
      </c>
      <c r="C14" s="2" t="s">
        <v>3677</v>
      </c>
      <c r="D14" s="2" t="s">
        <v>2806</v>
      </c>
      <c r="E14" s="2" t="s">
        <v>2822</v>
      </c>
      <c r="F14" s="6" t="s">
        <v>9</v>
      </c>
      <c r="G14" s="7">
        <v>10</v>
      </c>
      <c r="H14" s="7">
        <v>16</v>
      </c>
      <c r="I14" s="28"/>
      <c r="J14" s="31">
        <f>Tabel4[[#This Row],[Totaal van besteld aantal verpakkingen]]*Tabel4[[#This Row],[All- in prijs per product]]</f>
        <v>0</v>
      </c>
      <c r="BS14" s="2">
        <v>1</v>
      </c>
    </row>
    <row r="15" spans="1:71" x14ac:dyDescent="0.25">
      <c r="A15" s="1">
        <v>13815024</v>
      </c>
      <c r="B15" s="1" t="s">
        <v>2749</v>
      </c>
      <c r="C15" s="2" t="s">
        <v>3677</v>
      </c>
      <c r="D15" s="2" t="s">
        <v>2805</v>
      </c>
      <c r="E15" s="2" t="s">
        <v>2822</v>
      </c>
      <c r="F15" s="6" t="s">
        <v>9</v>
      </c>
      <c r="G15" s="7">
        <v>10</v>
      </c>
      <c r="H15" s="7">
        <v>150</v>
      </c>
      <c r="I15" s="28"/>
      <c r="J15" s="31">
        <f>Tabel4[[#This Row],[Totaal van besteld aantal verpakkingen]]*Tabel4[[#This Row],[All- in prijs per product]]</f>
        <v>0</v>
      </c>
    </row>
    <row r="16" spans="1:71" x14ac:dyDescent="0.25">
      <c r="A16" s="1">
        <v>13815040</v>
      </c>
      <c r="B16" s="1" t="s">
        <v>2749</v>
      </c>
      <c r="C16" s="2" t="s">
        <v>3677</v>
      </c>
      <c r="D16" s="2" t="s">
        <v>2804</v>
      </c>
      <c r="E16" s="2" t="s">
        <v>2822</v>
      </c>
      <c r="F16" s="6" t="s">
        <v>9</v>
      </c>
      <c r="G16" s="7">
        <v>7</v>
      </c>
      <c r="H16" s="7">
        <v>14</v>
      </c>
      <c r="I16" s="28"/>
      <c r="J16" s="31">
        <f>Tabel4[[#This Row],[Totaal van besteld aantal verpakkingen]]*Tabel4[[#This Row],[All- in prijs per product]]</f>
        <v>0</v>
      </c>
    </row>
    <row r="17" spans="1:10" x14ac:dyDescent="0.25">
      <c r="A17" s="1">
        <v>13924036</v>
      </c>
      <c r="B17" s="1" t="s">
        <v>2749</v>
      </c>
      <c r="C17" s="2" t="s">
        <v>3677</v>
      </c>
      <c r="D17" s="2" t="s">
        <v>2776</v>
      </c>
      <c r="E17" s="2" t="s">
        <v>2819</v>
      </c>
      <c r="F17" s="6" t="s">
        <v>9</v>
      </c>
      <c r="G17" s="7">
        <v>9</v>
      </c>
      <c r="H17" s="7">
        <v>14</v>
      </c>
      <c r="I17" s="28"/>
      <c r="J17" s="31">
        <f>Tabel4[[#This Row],[Totaal van besteld aantal verpakkingen]]*Tabel4[[#This Row],[All- in prijs per product]]</f>
        <v>0</v>
      </c>
    </row>
    <row r="18" spans="1:10" x14ac:dyDescent="0.25">
      <c r="A18" s="1">
        <v>14155559</v>
      </c>
      <c r="B18" s="1" t="s">
        <v>2749</v>
      </c>
      <c r="C18" s="2" t="s">
        <v>3677</v>
      </c>
      <c r="D18" s="2" t="s">
        <v>2803</v>
      </c>
      <c r="E18" s="2" t="s">
        <v>2815</v>
      </c>
      <c r="F18" s="6" t="s">
        <v>9</v>
      </c>
      <c r="G18" s="7">
        <v>3</v>
      </c>
      <c r="H18" s="7">
        <v>16</v>
      </c>
      <c r="I18" s="28"/>
      <c r="J18" s="31">
        <f>Tabel4[[#This Row],[Totaal van besteld aantal verpakkingen]]*Tabel4[[#This Row],[All- in prijs per product]]</f>
        <v>0</v>
      </c>
    </row>
    <row r="19" spans="1:10" x14ac:dyDescent="0.25">
      <c r="A19" s="1">
        <v>14176599</v>
      </c>
      <c r="B19" s="1" t="s">
        <v>2749</v>
      </c>
      <c r="C19" s="2" t="s">
        <v>3677</v>
      </c>
      <c r="D19" s="2" t="s">
        <v>2802</v>
      </c>
      <c r="E19" s="2" t="s">
        <v>2822</v>
      </c>
      <c r="F19" s="6" t="s">
        <v>9</v>
      </c>
      <c r="G19" s="7">
        <v>15</v>
      </c>
      <c r="H19" s="7">
        <v>51</v>
      </c>
      <c r="I19" s="28"/>
      <c r="J19" s="31">
        <f>Tabel4[[#This Row],[Totaal van besteld aantal verpakkingen]]*Tabel4[[#This Row],[All- in prijs per product]]</f>
        <v>0</v>
      </c>
    </row>
    <row r="20" spans="1:10" x14ac:dyDescent="0.25">
      <c r="A20" s="1">
        <v>14209047</v>
      </c>
      <c r="B20" s="1" t="s">
        <v>2749</v>
      </c>
      <c r="C20" s="2" t="s">
        <v>3677</v>
      </c>
      <c r="D20" s="2" t="s">
        <v>2775</v>
      </c>
      <c r="E20" s="2" t="s">
        <v>2820</v>
      </c>
      <c r="F20" s="6" t="s">
        <v>9</v>
      </c>
      <c r="G20" s="7">
        <v>1</v>
      </c>
      <c r="H20" s="7">
        <v>12</v>
      </c>
      <c r="I20" s="28"/>
      <c r="J20" s="31">
        <f>Tabel4[[#This Row],[Totaal van besteld aantal verpakkingen]]*Tabel4[[#This Row],[All- in prijs per product]]</f>
        <v>0</v>
      </c>
    </row>
    <row r="21" spans="1:10" x14ac:dyDescent="0.25">
      <c r="A21" s="1">
        <v>14239779</v>
      </c>
      <c r="B21" s="1" t="s">
        <v>2749</v>
      </c>
      <c r="C21" s="2" t="s">
        <v>3677</v>
      </c>
      <c r="D21" s="2" t="s">
        <v>2774</v>
      </c>
      <c r="E21" s="2" t="s">
        <v>277</v>
      </c>
      <c r="F21" s="6" t="s">
        <v>19</v>
      </c>
      <c r="G21" s="7">
        <v>6</v>
      </c>
      <c r="H21" s="7">
        <v>12</v>
      </c>
      <c r="I21" s="28"/>
      <c r="J21" s="31">
        <f>Tabel4[[#This Row],[Totaal van besteld aantal verpakkingen]]*Tabel4[[#This Row],[All- in prijs per product]]</f>
        <v>0</v>
      </c>
    </row>
    <row r="22" spans="1:10" x14ac:dyDescent="0.25">
      <c r="A22" s="1">
        <v>14337126</v>
      </c>
      <c r="B22" s="1" t="s">
        <v>2749</v>
      </c>
      <c r="C22" s="2" t="s">
        <v>3677</v>
      </c>
      <c r="D22" s="2" t="s">
        <v>2801</v>
      </c>
      <c r="E22" s="2" t="s">
        <v>2816</v>
      </c>
      <c r="F22" s="6" t="s">
        <v>9</v>
      </c>
      <c r="G22" s="7">
        <v>5</v>
      </c>
      <c r="H22" s="7">
        <v>8</v>
      </c>
      <c r="I22" s="28"/>
      <c r="J22" s="31">
        <f>Tabel4[[#This Row],[Totaal van besteld aantal verpakkingen]]*Tabel4[[#This Row],[All- in prijs per product]]</f>
        <v>0</v>
      </c>
    </row>
    <row r="23" spans="1:10" x14ac:dyDescent="0.25">
      <c r="A23" s="1">
        <v>14337142</v>
      </c>
      <c r="B23" s="1" t="s">
        <v>2749</v>
      </c>
      <c r="C23" s="2" t="s">
        <v>3677</v>
      </c>
      <c r="D23" s="2" t="s">
        <v>2800</v>
      </c>
      <c r="E23" s="2" t="s">
        <v>2816</v>
      </c>
      <c r="F23" s="6" t="s">
        <v>9</v>
      </c>
      <c r="G23" s="7">
        <v>2</v>
      </c>
      <c r="H23" s="7">
        <v>7</v>
      </c>
      <c r="I23" s="28"/>
      <c r="J23" s="31">
        <f>Tabel4[[#This Row],[Totaal van besteld aantal verpakkingen]]*Tabel4[[#This Row],[All- in prijs per product]]</f>
        <v>0</v>
      </c>
    </row>
    <row r="24" spans="1:10" x14ac:dyDescent="0.25">
      <c r="A24" s="1">
        <v>14625563</v>
      </c>
      <c r="B24" s="1" t="s">
        <v>2749</v>
      </c>
      <c r="C24" s="2" t="s">
        <v>3677</v>
      </c>
      <c r="D24" s="2" t="s">
        <v>2799</v>
      </c>
      <c r="E24" s="2" t="s">
        <v>2756</v>
      </c>
      <c r="F24" s="6" t="s">
        <v>9</v>
      </c>
      <c r="G24" s="7">
        <v>8</v>
      </c>
      <c r="H24" s="7">
        <v>104</v>
      </c>
      <c r="I24" s="28"/>
      <c r="J24" s="31">
        <f>Tabel4[[#This Row],[Totaal van besteld aantal verpakkingen]]*Tabel4[[#This Row],[All- in prijs per product]]</f>
        <v>0</v>
      </c>
    </row>
    <row r="25" spans="1:10" x14ac:dyDescent="0.25">
      <c r="A25" s="1">
        <v>14661438</v>
      </c>
      <c r="B25" s="1" t="s">
        <v>2749</v>
      </c>
      <c r="C25" s="2" t="s">
        <v>3677</v>
      </c>
      <c r="D25" s="2" t="s">
        <v>2773</v>
      </c>
      <c r="E25" s="2" t="s">
        <v>277</v>
      </c>
      <c r="F25" s="6" t="s">
        <v>19</v>
      </c>
      <c r="G25" s="7">
        <v>10</v>
      </c>
      <c r="H25" s="7">
        <v>46</v>
      </c>
      <c r="I25" s="28"/>
      <c r="J25" s="31">
        <f>Tabel4[[#This Row],[Totaal van besteld aantal verpakkingen]]*Tabel4[[#This Row],[All- in prijs per product]]</f>
        <v>0</v>
      </c>
    </row>
    <row r="26" spans="1:10" x14ac:dyDescent="0.25">
      <c r="A26" s="1">
        <v>14802600</v>
      </c>
      <c r="B26" s="1" t="s">
        <v>2749</v>
      </c>
      <c r="C26" s="2" t="s">
        <v>3677</v>
      </c>
      <c r="D26" s="2" t="s">
        <v>2798</v>
      </c>
      <c r="E26" s="2" t="s">
        <v>277</v>
      </c>
      <c r="F26" s="6" t="s">
        <v>19</v>
      </c>
      <c r="G26" s="7">
        <v>7</v>
      </c>
      <c r="H26" s="7">
        <v>26</v>
      </c>
      <c r="I26" s="28"/>
      <c r="J26" s="31">
        <f>Tabel4[[#This Row],[Totaal van besteld aantal verpakkingen]]*Tabel4[[#This Row],[All- in prijs per product]]</f>
        <v>0</v>
      </c>
    </row>
    <row r="27" spans="1:10" x14ac:dyDescent="0.25">
      <c r="A27" s="1">
        <v>14865327</v>
      </c>
      <c r="B27" s="1" t="s">
        <v>2749</v>
      </c>
      <c r="C27" s="2" t="s">
        <v>3677</v>
      </c>
      <c r="D27" s="2" t="s">
        <v>2797</v>
      </c>
      <c r="E27" s="2" t="s">
        <v>2520</v>
      </c>
      <c r="F27" s="6" t="s">
        <v>9</v>
      </c>
      <c r="G27" s="7">
        <v>7</v>
      </c>
      <c r="H27" s="7">
        <v>8</v>
      </c>
      <c r="I27" s="28"/>
      <c r="J27" s="31">
        <f>Tabel4[[#This Row],[Totaal van besteld aantal verpakkingen]]*Tabel4[[#This Row],[All- in prijs per product]]</f>
        <v>0</v>
      </c>
    </row>
    <row r="28" spans="1:10" x14ac:dyDescent="0.25">
      <c r="A28" s="1">
        <v>14880903</v>
      </c>
      <c r="B28" s="1" t="s">
        <v>2749</v>
      </c>
      <c r="C28" s="2" t="s">
        <v>3677</v>
      </c>
      <c r="D28" s="2" t="s">
        <v>2796</v>
      </c>
      <c r="E28" s="2" t="s">
        <v>482</v>
      </c>
      <c r="F28" s="6" t="s">
        <v>19</v>
      </c>
      <c r="G28" s="7">
        <v>5</v>
      </c>
      <c r="H28" s="7">
        <v>18</v>
      </c>
      <c r="I28" s="28"/>
      <c r="J28" s="31">
        <f>Tabel4[[#This Row],[Totaal van besteld aantal verpakkingen]]*Tabel4[[#This Row],[All- in prijs per product]]</f>
        <v>0</v>
      </c>
    </row>
    <row r="29" spans="1:10" x14ac:dyDescent="0.25">
      <c r="A29" s="1">
        <v>14917955</v>
      </c>
      <c r="B29" s="1" t="s">
        <v>2749</v>
      </c>
      <c r="C29" s="2" t="s">
        <v>3677</v>
      </c>
      <c r="D29" s="2" t="s">
        <v>2750</v>
      </c>
      <c r="E29" s="2" t="s">
        <v>2813</v>
      </c>
      <c r="F29" s="6" t="s">
        <v>9</v>
      </c>
      <c r="G29" s="7">
        <v>4</v>
      </c>
      <c r="H29" s="7">
        <v>48</v>
      </c>
      <c r="I29" s="28"/>
      <c r="J29" s="31">
        <f>Tabel4[[#This Row],[Totaal van besteld aantal verpakkingen]]*Tabel4[[#This Row],[All- in prijs per product]]</f>
        <v>0</v>
      </c>
    </row>
    <row r="30" spans="1:10" x14ac:dyDescent="0.25">
      <c r="A30" s="1">
        <v>14940051</v>
      </c>
      <c r="B30" s="1" t="s">
        <v>2749</v>
      </c>
      <c r="C30" s="2" t="s">
        <v>3677</v>
      </c>
      <c r="D30" s="2" t="s">
        <v>2772</v>
      </c>
      <c r="E30" s="2" t="s">
        <v>890</v>
      </c>
      <c r="F30" s="6" t="s">
        <v>9</v>
      </c>
      <c r="G30" s="7">
        <v>15</v>
      </c>
      <c r="H30" s="7">
        <v>218</v>
      </c>
      <c r="I30" s="28"/>
      <c r="J30" s="31">
        <f>Tabel4[[#This Row],[Totaal van besteld aantal verpakkingen]]*Tabel4[[#This Row],[All- in prijs per product]]</f>
        <v>0</v>
      </c>
    </row>
    <row r="31" spans="1:10" x14ac:dyDescent="0.25">
      <c r="A31" s="1">
        <v>14960125</v>
      </c>
      <c r="B31" s="1" t="s">
        <v>2749</v>
      </c>
      <c r="C31" s="2" t="s">
        <v>3677</v>
      </c>
      <c r="D31" s="2" t="s">
        <v>2795</v>
      </c>
      <c r="E31" s="2" t="s">
        <v>938</v>
      </c>
      <c r="F31" s="6" t="s">
        <v>9</v>
      </c>
      <c r="G31" s="7">
        <v>10</v>
      </c>
      <c r="H31" s="7">
        <v>23</v>
      </c>
      <c r="I31" s="28"/>
      <c r="J31" s="31">
        <f>Tabel4[[#This Row],[Totaal van besteld aantal verpakkingen]]*Tabel4[[#This Row],[All- in prijs per product]]</f>
        <v>0</v>
      </c>
    </row>
    <row r="32" spans="1:10" x14ac:dyDescent="0.25">
      <c r="A32" s="1">
        <v>14999048</v>
      </c>
      <c r="B32" s="1" t="s">
        <v>2749</v>
      </c>
      <c r="C32" s="2" t="s">
        <v>3677</v>
      </c>
      <c r="D32" s="2" t="s">
        <v>2794</v>
      </c>
      <c r="E32" s="2" t="s">
        <v>482</v>
      </c>
      <c r="F32" s="6" t="s">
        <v>9</v>
      </c>
      <c r="G32" s="7">
        <v>5</v>
      </c>
      <c r="H32" s="7">
        <v>16</v>
      </c>
      <c r="I32" s="28"/>
      <c r="J32" s="31">
        <f>Tabel4[[#This Row],[Totaal van besteld aantal verpakkingen]]*Tabel4[[#This Row],[All- in prijs per product]]</f>
        <v>0</v>
      </c>
    </row>
    <row r="33" spans="1:10" x14ac:dyDescent="0.25">
      <c r="A33" s="1">
        <v>15029034</v>
      </c>
      <c r="B33" s="1" t="s">
        <v>2749</v>
      </c>
      <c r="C33" s="2" t="s">
        <v>3677</v>
      </c>
      <c r="D33" s="2" t="s">
        <v>2771</v>
      </c>
      <c r="E33" s="2" t="s">
        <v>2813</v>
      </c>
      <c r="F33" s="6" t="s">
        <v>9</v>
      </c>
      <c r="G33" s="7">
        <v>14</v>
      </c>
      <c r="H33" s="7">
        <v>88</v>
      </c>
      <c r="I33" s="28"/>
      <c r="J33" s="31">
        <f>Tabel4[[#This Row],[Totaal van besteld aantal verpakkingen]]*Tabel4[[#This Row],[All- in prijs per product]]</f>
        <v>0</v>
      </c>
    </row>
    <row r="34" spans="1:10" x14ac:dyDescent="0.25">
      <c r="A34" s="1">
        <v>15061647</v>
      </c>
      <c r="B34" s="1" t="s">
        <v>2749</v>
      </c>
      <c r="C34" s="2" t="s">
        <v>3677</v>
      </c>
      <c r="D34" s="2" t="s">
        <v>2793</v>
      </c>
      <c r="E34" s="2" t="s">
        <v>1910</v>
      </c>
      <c r="F34" s="6" t="s">
        <v>9</v>
      </c>
      <c r="G34" s="7">
        <v>12</v>
      </c>
      <c r="H34" s="7">
        <v>440</v>
      </c>
      <c r="I34" s="28"/>
      <c r="J34" s="31">
        <f>Tabel4[[#This Row],[Totaal van besteld aantal verpakkingen]]*Tabel4[[#This Row],[All- in prijs per product]]</f>
        <v>0</v>
      </c>
    </row>
    <row r="35" spans="1:10" x14ac:dyDescent="0.25">
      <c r="A35" s="1">
        <v>15127710</v>
      </c>
      <c r="B35" s="1" t="s">
        <v>2749</v>
      </c>
      <c r="C35" s="2" t="s">
        <v>3677</v>
      </c>
      <c r="D35" s="2" t="s">
        <v>2770</v>
      </c>
      <c r="E35" s="2" t="s">
        <v>428</v>
      </c>
      <c r="F35" s="6" t="s">
        <v>9</v>
      </c>
      <c r="G35" s="7">
        <v>4</v>
      </c>
      <c r="H35" s="7">
        <v>35</v>
      </c>
      <c r="I35" s="28"/>
      <c r="J35" s="31">
        <f>Tabel4[[#This Row],[Totaal van besteld aantal verpakkingen]]*Tabel4[[#This Row],[All- in prijs per product]]</f>
        <v>0</v>
      </c>
    </row>
    <row r="36" spans="1:10" x14ac:dyDescent="0.25">
      <c r="A36" s="1">
        <v>15225968</v>
      </c>
      <c r="B36" s="1" t="s">
        <v>2749</v>
      </c>
      <c r="C36" s="2" t="s">
        <v>3677</v>
      </c>
      <c r="D36" s="2" t="s">
        <v>2769</v>
      </c>
      <c r="E36" s="2" t="s">
        <v>1031</v>
      </c>
      <c r="F36" s="6" t="s">
        <v>9</v>
      </c>
      <c r="G36" s="7">
        <v>4</v>
      </c>
      <c r="H36" s="7">
        <v>6</v>
      </c>
      <c r="I36" s="28"/>
      <c r="J36" s="31">
        <f>Tabel4[[#This Row],[Totaal van besteld aantal verpakkingen]]*Tabel4[[#This Row],[All- in prijs per product]]</f>
        <v>0</v>
      </c>
    </row>
    <row r="37" spans="1:10" x14ac:dyDescent="0.25">
      <c r="A37" s="1">
        <v>15226077</v>
      </c>
      <c r="B37" s="1" t="s">
        <v>2749</v>
      </c>
      <c r="C37" s="2" t="s">
        <v>3677</v>
      </c>
      <c r="D37" s="2" t="s">
        <v>2768</v>
      </c>
      <c r="E37" s="2" t="s">
        <v>169</v>
      </c>
      <c r="F37" s="6" t="s">
        <v>9</v>
      </c>
      <c r="G37" s="7">
        <v>5</v>
      </c>
      <c r="H37" s="7">
        <v>25</v>
      </c>
      <c r="I37" s="28"/>
      <c r="J37" s="31">
        <f>Tabel4[[#This Row],[Totaal van besteld aantal verpakkingen]]*Tabel4[[#This Row],[All- in prijs per product]]</f>
        <v>0</v>
      </c>
    </row>
    <row r="38" spans="1:10" x14ac:dyDescent="0.25">
      <c r="A38" s="1">
        <v>15275582</v>
      </c>
      <c r="B38" s="1" t="s">
        <v>2749</v>
      </c>
      <c r="C38" s="2" t="s">
        <v>3677</v>
      </c>
      <c r="D38" s="2" t="s">
        <v>2767</v>
      </c>
      <c r="E38" s="2" t="s">
        <v>2823</v>
      </c>
      <c r="F38" s="6" t="s">
        <v>9</v>
      </c>
      <c r="G38" s="7">
        <v>10</v>
      </c>
      <c r="H38" s="7">
        <v>66</v>
      </c>
      <c r="I38" s="28"/>
      <c r="J38" s="31">
        <f>Tabel4[[#This Row],[Totaal van besteld aantal verpakkingen]]*Tabel4[[#This Row],[All- in prijs per product]]</f>
        <v>0</v>
      </c>
    </row>
    <row r="39" spans="1:10" x14ac:dyDescent="0.25">
      <c r="A39" s="1">
        <v>15280411</v>
      </c>
      <c r="B39" s="1" t="s">
        <v>2749</v>
      </c>
      <c r="C39" s="2" t="s">
        <v>3677</v>
      </c>
      <c r="D39" s="2" t="s">
        <v>2792</v>
      </c>
      <c r="E39" s="2" t="s">
        <v>1910</v>
      </c>
      <c r="F39" s="6" t="s">
        <v>9</v>
      </c>
      <c r="G39" s="7">
        <v>57</v>
      </c>
      <c r="H39" s="7">
        <v>5342</v>
      </c>
      <c r="I39" s="28"/>
      <c r="J39" s="31">
        <f>Tabel4[[#This Row],[Totaal van besteld aantal verpakkingen]]*Tabel4[[#This Row],[All- in prijs per product]]</f>
        <v>0</v>
      </c>
    </row>
    <row r="40" spans="1:10" x14ac:dyDescent="0.25">
      <c r="A40" s="1">
        <v>15323420</v>
      </c>
      <c r="B40" s="1" t="s">
        <v>2749</v>
      </c>
      <c r="C40" s="2" t="s">
        <v>3677</v>
      </c>
      <c r="D40" s="2" t="s">
        <v>2791</v>
      </c>
      <c r="E40" s="2" t="s">
        <v>2814</v>
      </c>
      <c r="F40" s="6" t="s">
        <v>9</v>
      </c>
      <c r="G40" s="7">
        <v>6</v>
      </c>
      <c r="H40" s="7">
        <v>1212</v>
      </c>
      <c r="I40" s="28"/>
      <c r="J40" s="31">
        <f>Tabel4[[#This Row],[Totaal van besteld aantal verpakkingen]]*Tabel4[[#This Row],[All- in prijs per product]]</f>
        <v>0</v>
      </c>
    </row>
    <row r="41" spans="1:10" x14ac:dyDescent="0.25">
      <c r="A41" s="1">
        <v>15327590</v>
      </c>
      <c r="B41" s="1" t="s">
        <v>2749</v>
      </c>
      <c r="C41" s="2" t="s">
        <v>3677</v>
      </c>
      <c r="D41" s="2" t="s">
        <v>2790</v>
      </c>
      <c r="E41" s="2" t="s">
        <v>85</v>
      </c>
      <c r="F41" s="6" t="s">
        <v>19</v>
      </c>
      <c r="G41" s="7">
        <v>3</v>
      </c>
      <c r="H41" s="7">
        <v>14</v>
      </c>
      <c r="I41" s="28"/>
      <c r="J41" s="31">
        <f>Tabel4[[#This Row],[Totaal van besteld aantal verpakkingen]]*Tabel4[[#This Row],[All- in prijs per product]]</f>
        <v>0</v>
      </c>
    </row>
    <row r="42" spans="1:10" x14ac:dyDescent="0.25">
      <c r="A42" s="1">
        <v>15327604</v>
      </c>
      <c r="B42" s="1" t="s">
        <v>2749</v>
      </c>
      <c r="C42" s="2" t="s">
        <v>3677</v>
      </c>
      <c r="D42" s="2" t="s">
        <v>2766</v>
      </c>
      <c r="E42" s="2" t="s">
        <v>85</v>
      </c>
      <c r="F42" s="6" t="s">
        <v>19</v>
      </c>
      <c r="G42" s="7">
        <v>14</v>
      </c>
      <c r="H42" s="7">
        <v>50</v>
      </c>
      <c r="I42" s="28"/>
      <c r="J42" s="31">
        <f>Tabel4[[#This Row],[Totaal van besteld aantal verpakkingen]]*Tabel4[[#This Row],[All- in prijs per product]]</f>
        <v>0</v>
      </c>
    </row>
    <row r="43" spans="1:10" x14ac:dyDescent="0.25">
      <c r="A43" s="1">
        <v>15327612</v>
      </c>
      <c r="B43" s="1" t="s">
        <v>2749</v>
      </c>
      <c r="C43" s="2" t="s">
        <v>3677</v>
      </c>
      <c r="D43" s="2" t="s">
        <v>2765</v>
      </c>
      <c r="E43" s="2" t="s">
        <v>85</v>
      </c>
      <c r="F43" s="6" t="s">
        <v>19</v>
      </c>
      <c r="G43" s="7">
        <v>11</v>
      </c>
      <c r="H43" s="7">
        <v>77</v>
      </c>
      <c r="I43" s="28"/>
      <c r="J43" s="31">
        <f>Tabel4[[#This Row],[Totaal van besteld aantal verpakkingen]]*Tabel4[[#This Row],[All- in prijs per product]]</f>
        <v>0</v>
      </c>
    </row>
    <row r="44" spans="1:10" x14ac:dyDescent="0.25">
      <c r="A44" s="1">
        <v>15403483</v>
      </c>
      <c r="B44" s="1" t="s">
        <v>2749</v>
      </c>
      <c r="C44" s="2" t="s">
        <v>3677</v>
      </c>
      <c r="D44" s="2" t="s">
        <v>2764</v>
      </c>
      <c r="E44" s="2" t="s">
        <v>12</v>
      </c>
      <c r="F44" s="6" t="s">
        <v>9</v>
      </c>
      <c r="G44" s="7">
        <v>3</v>
      </c>
      <c r="H44" s="7">
        <v>17</v>
      </c>
      <c r="I44" s="28"/>
      <c r="J44" s="31">
        <f>Tabel4[[#This Row],[Totaal van besteld aantal verpakkingen]]*Tabel4[[#This Row],[All- in prijs per product]]</f>
        <v>0</v>
      </c>
    </row>
    <row r="45" spans="1:10" x14ac:dyDescent="0.25">
      <c r="A45" s="1">
        <v>15504956</v>
      </c>
      <c r="B45" s="1" t="s">
        <v>2749</v>
      </c>
      <c r="C45" s="2" t="s">
        <v>3677</v>
      </c>
      <c r="D45" s="2" t="s">
        <v>2752</v>
      </c>
      <c r="E45" s="2" t="s">
        <v>143</v>
      </c>
      <c r="F45" s="6" t="s">
        <v>9</v>
      </c>
      <c r="G45" s="7">
        <v>19</v>
      </c>
      <c r="H45" s="7">
        <v>125</v>
      </c>
      <c r="I45" s="28"/>
      <c r="J45" s="31">
        <f>Tabel4[[#This Row],[Totaal van besteld aantal verpakkingen]]*Tabel4[[#This Row],[All- in prijs per product]]</f>
        <v>0</v>
      </c>
    </row>
    <row r="46" spans="1:10" x14ac:dyDescent="0.25">
      <c r="A46" s="1">
        <v>15658171</v>
      </c>
      <c r="B46" s="1" t="s">
        <v>2749</v>
      </c>
      <c r="C46" s="2" t="s">
        <v>3677</v>
      </c>
      <c r="D46" s="2" t="s">
        <v>2789</v>
      </c>
      <c r="E46" s="2" t="s">
        <v>2818</v>
      </c>
      <c r="F46" s="6" t="s">
        <v>9</v>
      </c>
      <c r="G46" s="7">
        <v>11</v>
      </c>
      <c r="H46" s="7">
        <v>28</v>
      </c>
      <c r="I46" s="28"/>
      <c r="J46" s="31">
        <f>Tabel4[[#This Row],[Totaal van besteld aantal verpakkingen]]*Tabel4[[#This Row],[All- in prijs per product]]</f>
        <v>0</v>
      </c>
    </row>
    <row r="47" spans="1:10" x14ac:dyDescent="0.25">
      <c r="A47" s="1">
        <v>15688526</v>
      </c>
      <c r="B47" s="1" t="s">
        <v>2749</v>
      </c>
      <c r="C47" s="2" t="s">
        <v>3677</v>
      </c>
      <c r="D47" s="2" t="s">
        <v>2763</v>
      </c>
      <c r="E47" s="2" t="s">
        <v>428</v>
      </c>
      <c r="F47" s="6" t="s">
        <v>9</v>
      </c>
      <c r="G47" s="7">
        <v>10</v>
      </c>
      <c r="H47" s="7">
        <v>164</v>
      </c>
      <c r="I47" s="28"/>
      <c r="J47" s="31">
        <f>Tabel4[[#This Row],[Totaal van besteld aantal verpakkingen]]*Tabel4[[#This Row],[All- in prijs per product]]</f>
        <v>0</v>
      </c>
    </row>
    <row r="48" spans="1:10" x14ac:dyDescent="0.25">
      <c r="A48" s="1">
        <v>15716309</v>
      </c>
      <c r="B48" s="1" t="s">
        <v>2749</v>
      </c>
      <c r="C48" s="2" t="s">
        <v>3677</v>
      </c>
      <c r="D48" s="2" t="s">
        <v>2762</v>
      </c>
      <c r="E48" s="2" t="s">
        <v>428</v>
      </c>
      <c r="F48" s="6" t="s">
        <v>19</v>
      </c>
      <c r="G48" s="7">
        <v>21</v>
      </c>
      <c r="H48" s="7">
        <v>446</v>
      </c>
      <c r="I48" s="28"/>
      <c r="J48" s="31">
        <f>Tabel4[[#This Row],[Totaal van besteld aantal verpakkingen]]*Tabel4[[#This Row],[All- in prijs per product]]</f>
        <v>0</v>
      </c>
    </row>
    <row r="49" spans="1:10" x14ac:dyDescent="0.25">
      <c r="A49" s="1">
        <v>15785904</v>
      </c>
      <c r="B49" s="1" t="s">
        <v>2749</v>
      </c>
      <c r="C49" s="2" t="s">
        <v>3677</v>
      </c>
      <c r="D49" s="2" t="s">
        <v>2788</v>
      </c>
      <c r="E49" s="2" t="s">
        <v>2817</v>
      </c>
      <c r="F49" s="6" t="s">
        <v>9</v>
      </c>
      <c r="G49" s="7">
        <v>2</v>
      </c>
      <c r="H49" s="7">
        <v>4</v>
      </c>
      <c r="I49" s="28"/>
      <c r="J49" s="31">
        <f>Tabel4[[#This Row],[Totaal van besteld aantal verpakkingen]]*Tabel4[[#This Row],[All- in prijs per product]]</f>
        <v>0</v>
      </c>
    </row>
    <row r="50" spans="1:10" x14ac:dyDescent="0.25">
      <c r="A50" s="1">
        <v>15817539</v>
      </c>
      <c r="B50" s="1" t="s">
        <v>2749</v>
      </c>
      <c r="C50" s="2" t="s">
        <v>3677</v>
      </c>
      <c r="D50" s="2" t="s">
        <v>2751</v>
      </c>
      <c r="E50" s="2" t="s">
        <v>82</v>
      </c>
      <c r="F50" s="6" t="s">
        <v>9</v>
      </c>
      <c r="G50" s="7">
        <v>9</v>
      </c>
      <c r="H50" s="7">
        <v>168</v>
      </c>
      <c r="I50" s="28"/>
      <c r="J50" s="31">
        <f>Tabel4[[#This Row],[Totaal van besteld aantal verpakkingen]]*Tabel4[[#This Row],[All- in prijs per product]]</f>
        <v>0</v>
      </c>
    </row>
    <row r="51" spans="1:10" x14ac:dyDescent="0.25">
      <c r="A51" s="1">
        <v>15838692</v>
      </c>
      <c r="B51" s="1" t="s">
        <v>2749</v>
      </c>
      <c r="C51" s="2" t="s">
        <v>3677</v>
      </c>
      <c r="D51" s="2" t="s">
        <v>2787</v>
      </c>
      <c r="E51" s="2" t="s">
        <v>2814</v>
      </c>
      <c r="F51" s="6" t="s">
        <v>9</v>
      </c>
      <c r="G51" s="7">
        <v>17</v>
      </c>
      <c r="H51" s="7">
        <v>1869</v>
      </c>
      <c r="I51" s="28"/>
      <c r="J51" s="31">
        <f>Tabel4[[#This Row],[Totaal van besteld aantal verpakkingen]]*Tabel4[[#This Row],[All- in prijs per product]]</f>
        <v>0</v>
      </c>
    </row>
    <row r="52" spans="1:10" x14ac:dyDescent="0.25">
      <c r="A52" s="1">
        <v>15865436</v>
      </c>
      <c r="B52" s="1" t="s">
        <v>2749</v>
      </c>
      <c r="C52" s="2" t="s">
        <v>3677</v>
      </c>
      <c r="D52" s="2" t="s">
        <v>2786</v>
      </c>
      <c r="E52" s="2" t="s">
        <v>18</v>
      </c>
      <c r="F52" s="6" t="s">
        <v>9</v>
      </c>
      <c r="G52" s="7">
        <v>5</v>
      </c>
      <c r="H52" s="7">
        <v>403</v>
      </c>
      <c r="I52" s="28"/>
      <c r="J52" s="31">
        <f>Tabel4[[#This Row],[Totaal van besteld aantal verpakkingen]]*Tabel4[[#This Row],[All- in prijs per product]]</f>
        <v>0</v>
      </c>
    </row>
    <row r="53" spans="1:10" x14ac:dyDescent="0.25">
      <c r="A53" s="1">
        <v>15868052</v>
      </c>
      <c r="B53" s="1" t="s">
        <v>2749</v>
      </c>
      <c r="C53" s="2" t="s">
        <v>3677</v>
      </c>
      <c r="D53" s="2" t="s">
        <v>2785</v>
      </c>
      <c r="E53" s="2" t="s">
        <v>277</v>
      </c>
      <c r="F53" s="6" t="s">
        <v>19</v>
      </c>
      <c r="G53" s="7">
        <v>7</v>
      </c>
      <c r="H53" s="7">
        <v>30</v>
      </c>
      <c r="I53" s="28"/>
      <c r="J53" s="31">
        <f>Tabel4[[#This Row],[Totaal van besteld aantal verpakkingen]]*Tabel4[[#This Row],[All- in prijs per product]]</f>
        <v>0</v>
      </c>
    </row>
    <row r="54" spans="1:10" x14ac:dyDescent="0.25">
      <c r="A54" s="1">
        <v>15904431</v>
      </c>
      <c r="B54" s="1" t="s">
        <v>2749</v>
      </c>
      <c r="C54" s="2" t="s">
        <v>3677</v>
      </c>
      <c r="D54" s="2" t="s">
        <v>2784</v>
      </c>
      <c r="E54" s="2" t="s">
        <v>1789</v>
      </c>
      <c r="F54" s="6" t="s">
        <v>9</v>
      </c>
      <c r="G54" s="7">
        <v>1</v>
      </c>
      <c r="H54" s="7">
        <v>30</v>
      </c>
      <c r="I54" s="28"/>
      <c r="J54" s="31">
        <f>Tabel4[[#This Row],[Totaal van besteld aantal verpakkingen]]*Tabel4[[#This Row],[All- in prijs per product]]</f>
        <v>0</v>
      </c>
    </row>
    <row r="55" spans="1:10" x14ac:dyDescent="0.25">
      <c r="A55" s="1">
        <v>15947386</v>
      </c>
      <c r="B55" s="1" t="s">
        <v>2749</v>
      </c>
      <c r="C55" s="2" t="s">
        <v>3677</v>
      </c>
      <c r="D55" s="2" t="s">
        <v>2761</v>
      </c>
      <c r="E55" s="2" t="s">
        <v>2407</v>
      </c>
      <c r="F55" s="6" t="s">
        <v>9</v>
      </c>
      <c r="G55" s="7">
        <v>1</v>
      </c>
      <c r="H55" s="7">
        <v>3</v>
      </c>
      <c r="I55" s="28"/>
      <c r="J55" s="31">
        <f>Tabel4[[#This Row],[Totaal van besteld aantal verpakkingen]]*Tabel4[[#This Row],[All- in prijs per product]]</f>
        <v>0</v>
      </c>
    </row>
    <row r="56" spans="1:10" x14ac:dyDescent="0.25">
      <c r="A56" s="1">
        <v>15990834</v>
      </c>
      <c r="B56" s="1" t="s">
        <v>2749</v>
      </c>
      <c r="C56" s="2" t="s">
        <v>3677</v>
      </c>
      <c r="D56" s="2" t="s">
        <v>2760</v>
      </c>
      <c r="E56" s="2" t="s">
        <v>43</v>
      </c>
      <c r="F56" s="6" t="s">
        <v>19</v>
      </c>
      <c r="G56" s="7">
        <v>12</v>
      </c>
      <c r="H56" s="7">
        <v>41</v>
      </c>
      <c r="I56" s="28"/>
      <c r="J56" s="31">
        <f>Tabel4[[#This Row],[Totaal van besteld aantal verpakkingen]]*Tabel4[[#This Row],[All- in prijs per product]]</f>
        <v>0</v>
      </c>
    </row>
    <row r="57" spans="1:10" x14ac:dyDescent="0.25">
      <c r="A57" s="1">
        <v>15990842</v>
      </c>
      <c r="B57" s="1" t="s">
        <v>2749</v>
      </c>
      <c r="C57" s="2" t="s">
        <v>3677</v>
      </c>
      <c r="D57" s="2" t="s">
        <v>2759</v>
      </c>
      <c r="E57" s="2" t="s">
        <v>43</v>
      </c>
      <c r="F57" s="6" t="s">
        <v>19</v>
      </c>
      <c r="G57" s="7">
        <v>18</v>
      </c>
      <c r="H57" s="7">
        <v>51</v>
      </c>
      <c r="I57" s="28"/>
      <c r="J57" s="31">
        <f>Tabel4[[#This Row],[Totaal van besteld aantal verpakkingen]]*Tabel4[[#This Row],[All- in prijs per product]]</f>
        <v>0</v>
      </c>
    </row>
    <row r="58" spans="1:10" x14ac:dyDescent="0.25">
      <c r="A58" s="1">
        <v>16004280</v>
      </c>
      <c r="B58" s="1" t="s">
        <v>2749</v>
      </c>
      <c r="C58" s="2" t="s">
        <v>3677</v>
      </c>
      <c r="D58" s="2" t="s">
        <v>2783</v>
      </c>
      <c r="E58" s="2" t="s">
        <v>43</v>
      </c>
      <c r="F58" s="6" t="s">
        <v>19</v>
      </c>
      <c r="G58" s="7">
        <v>13</v>
      </c>
      <c r="H58" s="7">
        <v>50</v>
      </c>
      <c r="I58" s="28"/>
      <c r="J58" s="31">
        <f>Tabel4[[#This Row],[Totaal van besteld aantal verpakkingen]]*Tabel4[[#This Row],[All- in prijs per product]]</f>
        <v>0</v>
      </c>
    </row>
    <row r="59" spans="1:10" x14ac:dyDescent="0.25">
      <c r="A59" s="1">
        <v>16070151</v>
      </c>
      <c r="B59" s="1" t="s">
        <v>2749</v>
      </c>
      <c r="C59" s="2" t="s">
        <v>3677</v>
      </c>
      <c r="D59" s="2" t="s">
        <v>2782</v>
      </c>
      <c r="E59" s="2" t="s">
        <v>2812</v>
      </c>
      <c r="F59" s="6" t="s">
        <v>9</v>
      </c>
      <c r="G59" s="7">
        <v>17</v>
      </c>
      <c r="H59" s="7">
        <v>188</v>
      </c>
      <c r="I59" s="28"/>
      <c r="J59" s="31">
        <f>Tabel4[[#This Row],[Totaal van besteld aantal verpakkingen]]*Tabel4[[#This Row],[All- in prijs per product]]</f>
        <v>0</v>
      </c>
    </row>
    <row r="60" spans="1:10" x14ac:dyDescent="0.25">
      <c r="A60" s="1">
        <v>16090322</v>
      </c>
      <c r="B60" s="1" t="s">
        <v>2749</v>
      </c>
      <c r="C60" s="2" t="s">
        <v>3677</v>
      </c>
      <c r="D60" s="2" t="s">
        <v>2758</v>
      </c>
      <c r="E60" s="2" t="s">
        <v>2813</v>
      </c>
      <c r="F60" s="6" t="s">
        <v>9</v>
      </c>
      <c r="G60" s="7">
        <v>43</v>
      </c>
      <c r="H60" s="7">
        <v>756</v>
      </c>
      <c r="I60" s="28"/>
      <c r="J60" s="31">
        <f>Tabel4[[#This Row],[Totaal van besteld aantal verpakkingen]]*Tabel4[[#This Row],[All- in prijs per product]]</f>
        <v>0</v>
      </c>
    </row>
    <row r="61" spans="1:10" x14ac:dyDescent="0.25">
      <c r="A61" s="1">
        <v>16109147</v>
      </c>
      <c r="B61" s="1" t="s">
        <v>2749</v>
      </c>
      <c r="C61" s="2" t="s">
        <v>3677</v>
      </c>
      <c r="D61" s="2" t="s">
        <v>2781</v>
      </c>
      <c r="E61" s="2" t="s">
        <v>852</v>
      </c>
      <c r="F61" s="6" t="s">
        <v>19</v>
      </c>
      <c r="G61" s="7">
        <v>3</v>
      </c>
      <c r="H61" s="7">
        <v>26</v>
      </c>
      <c r="I61" s="28"/>
      <c r="J61" s="31">
        <f>Tabel4[[#This Row],[Totaal van besteld aantal verpakkingen]]*Tabel4[[#This Row],[All- in prijs per product]]</f>
        <v>0</v>
      </c>
    </row>
    <row r="62" spans="1:10" x14ac:dyDescent="0.25">
      <c r="A62" s="1">
        <v>16274202</v>
      </c>
      <c r="B62" s="1" t="s">
        <v>2749</v>
      </c>
      <c r="C62" s="2" t="s">
        <v>3677</v>
      </c>
      <c r="D62" s="2" t="s">
        <v>2780</v>
      </c>
      <c r="E62" s="2" t="s">
        <v>2821</v>
      </c>
      <c r="F62" s="6" t="s">
        <v>9</v>
      </c>
      <c r="G62" s="7">
        <v>24</v>
      </c>
      <c r="H62" s="7">
        <v>848</v>
      </c>
      <c r="I62" s="28"/>
      <c r="J62" s="31">
        <f>Tabel4[[#This Row],[Totaal van besteld aantal verpakkingen]]*Tabel4[[#This Row],[All- in prijs per product]]</f>
        <v>0</v>
      </c>
    </row>
    <row r="63" spans="1:10" x14ac:dyDescent="0.25">
      <c r="A63" s="1">
        <v>16374924</v>
      </c>
      <c r="B63" s="1" t="s">
        <v>2749</v>
      </c>
      <c r="C63" s="2" t="s">
        <v>3677</v>
      </c>
      <c r="D63" s="2" t="s">
        <v>2779</v>
      </c>
      <c r="E63" s="2" t="s">
        <v>3657</v>
      </c>
      <c r="F63" s="6" t="s">
        <v>9</v>
      </c>
      <c r="G63" s="7">
        <v>1</v>
      </c>
      <c r="H63" s="7">
        <v>2</v>
      </c>
      <c r="I63" s="28"/>
      <c r="J63" s="31">
        <f>Tabel4[[#This Row],[Totaal van besteld aantal verpakkingen]]*Tabel4[[#This Row],[All- in prijs per product]]</f>
        <v>0</v>
      </c>
    </row>
    <row r="64" spans="1:10" x14ac:dyDescent="0.25">
      <c r="A64" s="1">
        <v>16404661</v>
      </c>
      <c r="B64" s="1" t="s">
        <v>2749</v>
      </c>
      <c r="C64" s="2" t="s">
        <v>3677</v>
      </c>
      <c r="D64" s="2" t="s">
        <v>2778</v>
      </c>
      <c r="E64" s="2" t="s">
        <v>12</v>
      </c>
      <c r="F64" s="6" t="s">
        <v>9</v>
      </c>
      <c r="G64" s="7">
        <v>3</v>
      </c>
      <c r="H64" s="7">
        <v>16</v>
      </c>
      <c r="I64" s="28"/>
      <c r="J64" s="31">
        <f>Tabel4[[#This Row],[Totaal van besteld aantal verpakkingen]]*Tabel4[[#This Row],[All- in prijs per product]]</f>
        <v>0</v>
      </c>
    </row>
    <row r="65" spans="1:10" x14ac:dyDescent="0.25">
      <c r="A65" s="1">
        <v>16535847</v>
      </c>
      <c r="B65" s="1" t="s">
        <v>2749</v>
      </c>
      <c r="C65" s="2" t="s">
        <v>3677</v>
      </c>
      <c r="D65" s="2" t="s">
        <v>2777</v>
      </c>
      <c r="E65" s="2" t="s">
        <v>85</v>
      </c>
      <c r="F65" s="6" t="s">
        <v>19</v>
      </c>
      <c r="G65" s="7">
        <v>31</v>
      </c>
      <c r="H65" s="7">
        <v>95</v>
      </c>
      <c r="I65" s="28"/>
      <c r="J65" s="31">
        <f>Tabel4[[#This Row],[Totaal van besteld aantal verpakkingen]]*Tabel4[[#This Row],[All- in prijs per product]]</f>
        <v>0</v>
      </c>
    </row>
    <row r="66" spans="1:10" x14ac:dyDescent="0.25">
      <c r="A66" s="1">
        <v>16928296</v>
      </c>
      <c r="B66" s="1" t="s">
        <v>2749</v>
      </c>
      <c r="C66" s="2" t="s">
        <v>3677</v>
      </c>
      <c r="D66" s="2" t="s">
        <v>2757</v>
      </c>
      <c r="E66" s="2" t="s">
        <v>2813</v>
      </c>
      <c r="F66" s="6" t="s">
        <v>9</v>
      </c>
      <c r="G66" s="7">
        <v>31</v>
      </c>
      <c r="H66" s="7">
        <v>633</v>
      </c>
      <c r="I66" s="28"/>
      <c r="J66" s="31">
        <f>Tabel4[[#This Row],[Totaal van besteld aantal verpakkingen]]*Tabel4[[#This Row],[All- in prijs per product]]</f>
        <v>0</v>
      </c>
    </row>
    <row r="67" spans="1:10" x14ac:dyDescent="0.25">
      <c r="A67" s="1">
        <v>15364119</v>
      </c>
      <c r="B67" s="1" t="s">
        <v>2735</v>
      </c>
      <c r="C67" s="2" t="s">
        <v>4467</v>
      </c>
      <c r="D67" s="2" t="s">
        <v>2736</v>
      </c>
      <c r="E67" s="2" t="s">
        <v>2737</v>
      </c>
      <c r="F67" s="6" t="s">
        <v>9</v>
      </c>
      <c r="G67" s="7">
        <v>13</v>
      </c>
      <c r="H67" s="7">
        <v>272</v>
      </c>
      <c r="I67" s="28"/>
      <c r="J67" s="31">
        <f>Tabel4[[#This Row],[Totaal van besteld aantal verpakkingen]]*Tabel4[[#This Row],[All- in prijs per product]]</f>
        <v>0</v>
      </c>
    </row>
    <row r="68" spans="1:10" x14ac:dyDescent="0.25">
      <c r="A68" s="1">
        <v>12149217</v>
      </c>
      <c r="B68" s="1" t="s">
        <v>2084</v>
      </c>
      <c r="C68" s="2" t="s">
        <v>3841</v>
      </c>
      <c r="D68" s="2" t="s">
        <v>2090</v>
      </c>
      <c r="E68" s="2" t="s">
        <v>2081</v>
      </c>
      <c r="F68" s="6" t="s">
        <v>9</v>
      </c>
      <c r="G68" s="7">
        <v>5</v>
      </c>
      <c r="H68" s="7">
        <v>11</v>
      </c>
      <c r="I68" s="28"/>
      <c r="J68" s="31">
        <f>Tabel4[[#This Row],[Totaal van besteld aantal verpakkingen]]*Tabel4[[#This Row],[All- in prijs per product]]</f>
        <v>0</v>
      </c>
    </row>
    <row r="69" spans="1:10" x14ac:dyDescent="0.25">
      <c r="A69" s="1">
        <v>12353973</v>
      </c>
      <c r="B69" s="1" t="s">
        <v>2084</v>
      </c>
      <c r="C69" s="2" t="s">
        <v>3841</v>
      </c>
      <c r="D69" s="2" t="s">
        <v>2085</v>
      </c>
      <c r="E69" s="2" t="s">
        <v>2081</v>
      </c>
      <c r="F69" s="6" t="s">
        <v>9</v>
      </c>
      <c r="G69" s="7">
        <v>1</v>
      </c>
      <c r="H69" s="7">
        <v>2</v>
      </c>
      <c r="I69" s="28"/>
      <c r="J69" s="31">
        <f>Tabel4[[#This Row],[Totaal van besteld aantal verpakkingen]]*Tabel4[[#This Row],[All- in prijs per product]]</f>
        <v>0</v>
      </c>
    </row>
    <row r="70" spans="1:10" x14ac:dyDescent="0.25">
      <c r="A70" s="1">
        <v>13092529</v>
      </c>
      <c r="B70" s="1" t="s">
        <v>2084</v>
      </c>
      <c r="C70" s="2" t="s">
        <v>3841</v>
      </c>
      <c r="D70" s="2" t="s">
        <v>2088</v>
      </c>
      <c r="E70" s="2" t="s">
        <v>27</v>
      </c>
      <c r="F70" s="6" t="s">
        <v>9</v>
      </c>
      <c r="G70" s="7">
        <v>1</v>
      </c>
      <c r="H70" s="7">
        <v>1</v>
      </c>
      <c r="I70" s="28"/>
      <c r="J70" s="31">
        <f>Tabel4[[#This Row],[Totaal van besteld aantal verpakkingen]]*Tabel4[[#This Row],[All- in prijs per product]]</f>
        <v>0</v>
      </c>
    </row>
    <row r="71" spans="1:10" x14ac:dyDescent="0.25">
      <c r="A71" s="1">
        <v>13187457</v>
      </c>
      <c r="B71" s="1" t="s">
        <v>2084</v>
      </c>
      <c r="C71" s="2" t="s">
        <v>3841</v>
      </c>
      <c r="D71" s="2" t="s">
        <v>2088</v>
      </c>
      <c r="E71" s="2" t="s">
        <v>63</v>
      </c>
      <c r="F71" s="6" t="s">
        <v>9</v>
      </c>
      <c r="G71" s="7">
        <v>2</v>
      </c>
      <c r="H71" s="7">
        <v>2</v>
      </c>
      <c r="I71" s="28"/>
      <c r="J71" s="31">
        <f>Tabel4[[#This Row],[Totaal van besteld aantal verpakkingen]]*Tabel4[[#This Row],[All- in prijs per product]]</f>
        <v>0</v>
      </c>
    </row>
    <row r="72" spans="1:10" x14ac:dyDescent="0.25">
      <c r="A72" s="1">
        <v>13295497</v>
      </c>
      <c r="B72" s="1" t="s">
        <v>2084</v>
      </c>
      <c r="C72" s="2" t="s">
        <v>3841</v>
      </c>
      <c r="D72" s="2" t="s">
        <v>2089</v>
      </c>
      <c r="E72" s="2" t="s">
        <v>2081</v>
      </c>
      <c r="F72" s="6" t="s">
        <v>9</v>
      </c>
      <c r="G72" s="7">
        <v>1</v>
      </c>
      <c r="H72" s="7">
        <v>1</v>
      </c>
      <c r="I72" s="28"/>
      <c r="J72" s="31">
        <f>Tabel4[[#This Row],[Totaal van besteld aantal verpakkingen]]*Tabel4[[#This Row],[All- in prijs per product]]</f>
        <v>0</v>
      </c>
    </row>
    <row r="73" spans="1:10" x14ac:dyDescent="0.25">
      <c r="A73" s="1">
        <v>13529978</v>
      </c>
      <c r="B73" s="1" t="s">
        <v>2084</v>
      </c>
      <c r="C73" s="2" t="s">
        <v>3841</v>
      </c>
      <c r="D73" s="2" t="s">
        <v>2091</v>
      </c>
      <c r="E73" s="2" t="s">
        <v>2081</v>
      </c>
      <c r="F73" s="6" t="s">
        <v>9</v>
      </c>
      <c r="G73" s="7">
        <v>3</v>
      </c>
      <c r="H73" s="7">
        <v>3</v>
      </c>
      <c r="I73" s="28"/>
      <c r="J73" s="31">
        <f>Tabel4[[#This Row],[Totaal van besteld aantal verpakkingen]]*Tabel4[[#This Row],[All- in prijs per product]]</f>
        <v>0</v>
      </c>
    </row>
    <row r="74" spans="1:10" x14ac:dyDescent="0.25">
      <c r="A74" s="1">
        <v>15245896</v>
      </c>
      <c r="B74" s="1" t="s">
        <v>2084</v>
      </c>
      <c r="C74" s="2" t="s">
        <v>3841</v>
      </c>
      <c r="D74" s="2" t="s">
        <v>2087</v>
      </c>
      <c r="E74" s="2" t="s">
        <v>2081</v>
      </c>
      <c r="F74" s="6" t="s">
        <v>9</v>
      </c>
      <c r="G74" s="7">
        <v>1</v>
      </c>
      <c r="H74" s="7">
        <v>1</v>
      </c>
      <c r="I74" s="28"/>
      <c r="J74" s="31">
        <f>Tabel4[[#This Row],[Totaal van besteld aantal verpakkingen]]*Tabel4[[#This Row],[All- in prijs per product]]</f>
        <v>0</v>
      </c>
    </row>
    <row r="75" spans="1:10" x14ac:dyDescent="0.25">
      <c r="A75" s="1">
        <v>15245918</v>
      </c>
      <c r="B75" s="1" t="s">
        <v>2084</v>
      </c>
      <c r="C75" s="2" t="s">
        <v>3841</v>
      </c>
      <c r="D75" s="2" t="s">
        <v>2086</v>
      </c>
      <c r="E75" s="2" t="s">
        <v>2081</v>
      </c>
      <c r="F75" s="6" t="s">
        <v>9</v>
      </c>
      <c r="G75" s="7">
        <v>1</v>
      </c>
      <c r="H75" s="7">
        <v>1</v>
      </c>
      <c r="I75" s="28"/>
      <c r="J75" s="31">
        <f>Tabel4[[#This Row],[Totaal van besteld aantal verpakkingen]]*Tabel4[[#This Row],[All- in prijs per product]]</f>
        <v>0</v>
      </c>
    </row>
    <row r="76" spans="1:10" x14ac:dyDescent="0.25">
      <c r="A76" s="1">
        <v>14248336</v>
      </c>
      <c r="B76" s="1" t="s">
        <v>2227</v>
      </c>
      <c r="C76" s="2" t="s">
        <v>3950</v>
      </c>
      <c r="D76" s="2" t="s">
        <v>2229</v>
      </c>
      <c r="E76" s="2" t="s">
        <v>22</v>
      </c>
      <c r="F76" s="6" t="s">
        <v>19</v>
      </c>
      <c r="G76" s="7">
        <v>9</v>
      </c>
      <c r="H76" s="7">
        <v>30</v>
      </c>
      <c r="I76" s="28"/>
      <c r="J76" s="31">
        <f>Tabel4[[#This Row],[Totaal van besteld aantal verpakkingen]]*Tabel4[[#This Row],[All- in prijs per product]]</f>
        <v>0</v>
      </c>
    </row>
    <row r="77" spans="1:10" x14ac:dyDescent="0.25">
      <c r="A77" s="1">
        <v>16595084</v>
      </c>
      <c r="B77" s="1" t="s">
        <v>2227</v>
      </c>
      <c r="C77" s="2" t="s">
        <v>3950</v>
      </c>
      <c r="D77" s="2" t="s">
        <v>2228</v>
      </c>
      <c r="E77" s="2" t="s">
        <v>12</v>
      </c>
      <c r="F77" s="6" t="s">
        <v>9</v>
      </c>
      <c r="G77" s="7">
        <v>9</v>
      </c>
      <c r="H77" s="7">
        <v>37</v>
      </c>
      <c r="I77" s="28"/>
      <c r="J77" s="31">
        <f>Tabel4[[#This Row],[Totaal van besteld aantal verpakkingen]]*Tabel4[[#This Row],[All- in prijs per product]]</f>
        <v>0</v>
      </c>
    </row>
    <row r="78" spans="1:10" x14ac:dyDescent="0.25">
      <c r="A78" s="1">
        <v>16767454</v>
      </c>
      <c r="B78" s="1" t="s">
        <v>2227</v>
      </c>
      <c r="C78" s="2" t="s">
        <v>3950</v>
      </c>
      <c r="D78" s="2" t="s">
        <v>2230</v>
      </c>
      <c r="E78" s="2" t="s">
        <v>18</v>
      </c>
      <c r="F78" s="6" t="s">
        <v>19</v>
      </c>
      <c r="G78" s="7">
        <v>7</v>
      </c>
      <c r="H78" s="7">
        <v>37</v>
      </c>
      <c r="I78" s="28"/>
      <c r="J78" s="31">
        <f>Tabel4[[#This Row],[Totaal van besteld aantal verpakkingen]]*Tabel4[[#This Row],[All- in prijs per product]]</f>
        <v>0</v>
      </c>
    </row>
    <row r="79" spans="1:10" x14ac:dyDescent="0.25">
      <c r="A79" s="1">
        <v>15638529</v>
      </c>
      <c r="B79" s="1" t="s">
        <v>2005</v>
      </c>
      <c r="C79" s="2" t="s">
        <v>4408</v>
      </c>
      <c r="D79" s="2" t="s">
        <v>2007</v>
      </c>
      <c r="E79" s="2" t="s">
        <v>1240</v>
      </c>
      <c r="F79" s="6" t="s">
        <v>9</v>
      </c>
      <c r="G79" s="7">
        <v>3</v>
      </c>
      <c r="H79" s="7">
        <v>6</v>
      </c>
      <c r="I79" s="28"/>
      <c r="J79" s="31">
        <f>Tabel4[[#This Row],[Totaal van besteld aantal verpakkingen]]*Tabel4[[#This Row],[All- in prijs per product]]</f>
        <v>0</v>
      </c>
    </row>
    <row r="80" spans="1:10" x14ac:dyDescent="0.25">
      <c r="A80" s="1">
        <v>16260228</v>
      </c>
      <c r="B80" s="1" t="s">
        <v>2005</v>
      </c>
      <c r="C80" s="2" t="s">
        <v>4408</v>
      </c>
      <c r="D80" s="2" t="s">
        <v>2006</v>
      </c>
      <c r="E80" s="2" t="s">
        <v>43</v>
      </c>
      <c r="F80" s="6" t="s">
        <v>9</v>
      </c>
      <c r="G80" s="7">
        <v>4</v>
      </c>
      <c r="H80" s="7">
        <v>7</v>
      </c>
      <c r="I80" s="28"/>
      <c r="J80" s="31">
        <f>Tabel4[[#This Row],[Totaal van besteld aantal verpakkingen]]*Tabel4[[#This Row],[All- in prijs per product]]</f>
        <v>0</v>
      </c>
    </row>
    <row r="81" spans="1:10" x14ac:dyDescent="0.25">
      <c r="A81" s="1">
        <v>15196518</v>
      </c>
      <c r="B81" s="1" t="s">
        <v>2231</v>
      </c>
      <c r="C81" s="2" t="s">
        <v>3797</v>
      </c>
      <c r="D81" s="2" t="s">
        <v>2233</v>
      </c>
      <c r="E81" s="2" t="s">
        <v>43</v>
      </c>
      <c r="F81" s="6" t="s">
        <v>9</v>
      </c>
      <c r="G81" s="7">
        <v>4</v>
      </c>
      <c r="H81" s="7">
        <v>18</v>
      </c>
      <c r="I81" s="28"/>
      <c r="J81" s="31">
        <f>Tabel4[[#This Row],[Totaal van besteld aantal verpakkingen]]*Tabel4[[#This Row],[All- in prijs per product]]</f>
        <v>0</v>
      </c>
    </row>
    <row r="82" spans="1:10" x14ac:dyDescent="0.25">
      <c r="A82" s="1">
        <v>16963652</v>
      </c>
      <c r="B82" s="1" t="s">
        <v>2231</v>
      </c>
      <c r="C82" s="2" t="s">
        <v>3797</v>
      </c>
      <c r="D82" s="2" t="s">
        <v>2232</v>
      </c>
      <c r="E82" s="2" t="s">
        <v>12</v>
      </c>
      <c r="F82" s="6" t="s">
        <v>9</v>
      </c>
      <c r="G82" s="7">
        <v>1</v>
      </c>
      <c r="H82" s="7">
        <v>3</v>
      </c>
      <c r="I82" s="28"/>
      <c r="J82" s="31">
        <f>Tabel4[[#This Row],[Totaal van besteld aantal verpakkingen]]*Tabel4[[#This Row],[All- in prijs per product]]</f>
        <v>0</v>
      </c>
    </row>
    <row r="83" spans="1:10" x14ac:dyDescent="0.25">
      <c r="A83" s="1">
        <v>17074827</v>
      </c>
      <c r="B83" s="1" t="s">
        <v>2231</v>
      </c>
      <c r="C83" s="2" t="s">
        <v>3797</v>
      </c>
      <c r="D83" s="2" t="s">
        <v>2232</v>
      </c>
      <c r="E83" s="2" t="s">
        <v>12</v>
      </c>
      <c r="F83" s="6" t="s">
        <v>9</v>
      </c>
      <c r="G83" s="7">
        <v>12</v>
      </c>
      <c r="H83" s="7">
        <v>26</v>
      </c>
      <c r="I83" s="28"/>
      <c r="J83" s="31">
        <f>Tabel4[[#This Row],[Totaal van besteld aantal verpakkingen]]*Tabel4[[#This Row],[All- in prijs per product]]</f>
        <v>0</v>
      </c>
    </row>
    <row r="84" spans="1:10" x14ac:dyDescent="0.25">
      <c r="A84" s="1">
        <v>15910555</v>
      </c>
      <c r="B84" s="1" t="s">
        <v>1781</v>
      </c>
      <c r="C84" s="2" t="s">
        <v>3916</v>
      </c>
      <c r="D84" s="2" t="s">
        <v>1782</v>
      </c>
      <c r="E84" s="2" t="s">
        <v>43</v>
      </c>
      <c r="F84" s="6" t="s">
        <v>9</v>
      </c>
      <c r="G84" s="7">
        <v>40</v>
      </c>
      <c r="H84" s="7">
        <v>516</v>
      </c>
      <c r="I84" s="28"/>
      <c r="J84" s="31">
        <f>Tabel4[[#This Row],[Totaal van besteld aantal verpakkingen]]*Tabel4[[#This Row],[All- in prijs per product]]</f>
        <v>0</v>
      </c>
    </row>
    <row r="85" spans="1:10" x14ac:dyDescent="0.25">
      <c r="A85" s="1">
        <v>15769860</v>
      </c>
      <c r="B85" s="1" t="s">
        <v>850</v>
      </c>
      <c r="C85" s="2" t="s">
        <v>4287</v>
      </c>
      <c r="D85" s="2" t="s">
        <v>851</v>
      </c>
      <c r="E85" s="2" t="s">
        <v>852</v>
      </c>
      <c r="F85" s="6" t="s">
        <v>19</v>
      </c>
      <c r="G85" s="7">
        <v>6</v>
      </c>
      <c r="H85" s="7">
        <v>297</v>
      </c>
      <c r="I85" s="28"/>
      <c r="J85" s="31">
        <f>Tabel4[[#This Row],[Totaal van besteld aantal verpakkingen]]*Tabel4[[#This Row],[All- in prijs per product]]</f>
        <v>0</v>
      </c>
    </row>
    <row r="86" spans="1:10" x14ac:dyDescent="0.25">
      <c r="A86" s="1">
        <v>14169223</v>
      </c>
      <c r="B86" s="1" t="s">
        <v>886</v>
      </c>
      <c r="C86" s="2" t="s">
        <v>4402</v>
      </c>
      <c r="D86" s="2" t="s">
        <v>887</v>
      </c>
      <c r="E86" s="2" t="s">
        <v>22</v>
      </c>
      <c r="F86" s="6" t="s">
        <v>19</v>
      </c>
      <c r="G86" s="7">
        <v>17</v>
      </c>
      <c r="H86" s="7">
        <v>394</v>
      </c>
      <c r="I86" s="28"/>
      <c r="J86" s="31">
        <f>Tabel4[[#This Row],[Totaal van besteld aantal verpakkingen]]*Tabel4[[#This Row],[All- in prijs per product]]</f>
        <v>0</v>
      </c>
    </row>
    <row r="87" spans="1:10" x14ac:dyDescent="0.25">
      <c r="A87" s="1">
        <v>14009919</v>
      </c>
      <c r="B87" s="1" t="s">
        <v>1366</v>
      </c>
      <c r="C87" s="2" t="s">
        <v>4313</v>
      </c>
      <c r="D87" s="2" t="s">
        <v>1367</v>
      </c>
      <c r="E87" s="2" t="s">
        <v>1368</v>
      </c>
      <c r="F87" s="6" t="s">
        <v>9</v>
      </c>
      <c r="G87" s="7">
        <v>4</v>
      </c>
      <c r="H87" s="7">
        <v>12</v>
      </c>
      <c r="I87" s="28"/>
      <c r="J87" s="31">
        <f>Tabel4[[#This Row],[Totaal van besteld aantal verpakkingen]]*Tabel4[[#This Row],[All- in prijs per product]]</f>
        <v>0</v>
      </c>
    </row>
    <row r="88" spans="1:10" x14ac:dyDescent="0.25">
      <c r="A88" s="1">
        <v>16981960</v>
      </c>
      <c r="B88" s="1" t="s">
        <v>1366</v>
      </c>
      <c r="C88" s="2" t="s">
        <v>4313</v>
      </c>
      <c r="D88" s="2" t="s">
        <v>1369</v>
      </c>
      <c r="E88" s="2" t="s">
        <v>1368</v>
      </c>
      <c r="F88" s="6" t="s">
        <v>9</v>
      </c>
      <c r="G88" s="7">
        <v>12</v>
      </c>
      <c r="H88" s="7">
        <v>26</v>
      </c>
      <c r="I88" s="28"/>
      <c r="J88" s="31">
        <f>Tabel4[[#This Row],[Totaal van besteld aantal verpakkingen]]*Tabel4[[#This Row],[All- in prijs per product]]</f>
        <v>0</v>
      </c>
    </row>
    <row r="89" spans="1:10" x14ac:dyDescent="0.25">
      <c r="A89" s="1">
        <v>13818910</v>
      </c>
      <c r="B89" s="1" t="s">
        <v>2370</v>
      </c>
      <c r="C89" s="2" t="s">
        <v>4038</v>
      </c>
      <c r="D89" s="2" t="s">
        <v>2373</v>
      </c>
      <c r="E89" s="2" t="s">
        <v>43</v>
      </c>
      <c r="F89" s="6" t="s">
        <v>9</v>
      </c>
      <c r="G89" s="7">
        <v>8</v>
      </c>
      <c r="H89" s="7">
        <v>509</v>
      </c>
      <c r="I89" s="28"/>
      <c r="J89" s="31">
        <f>Tabel4[[#This Row],[Totaal van besteld aantal verpakkingen]]*Tabel4[[#This Row],[All- in prijs per product]]</f>
        <v>0</v>
      </c>
    </row>
    <row r="90" spans="1:10" x14ac:dyDescent="0.25">
      <c r="A90" s="1">
        <v>15439534</v>
      </c>
      <c r="B90" s="1" t="s">
        <v>2370</v>
      </c>
      <c r="C90" s="2" t="s">
        <v>4038</v>
      </c>
      <c r="D90" s="2" t="s">
        <v>2372</v>
      </c>
      <c r="E90" s="2" t="s">
        <v>43</v>
      </c>
      <c r="F90" s="6" t="s">
        <v>9</v>
      </c>
      <c r="G90" s="7">
        <v>7</v>
      </c>
      <c r="H90" s="7">
        <v>87</v>
      </c>
      <c r="I90" s="28"/>
      <c r="J90" s="31">
        <f>Tabel4[[#This Row],[Totaal van besteld aantal verpakkingen]]*Tabel4[[#This Row],[All- in prijs per product]]</f>
        <v>0</v>
      </c>
    </row>
    <row r="91" spans="1:10" x14ac:dyDescent="0.25">
      <c r="A91" s="1">
        <v>15439542</v>
      </c>
      <c r="B91" s="1" t="s">
        <v>2370</v>
      </c>
      <c r="C91" s="2" t="s">
        <v>4038</v>
      </c>
      <c r="D91" s="2" t="s">
        <v>2371</v>
      </c>
      <c r="E91" s="2" t="s">
        <v>43</v>
      </c>
      <c r="F91" s="6" t="s">
        <v>9</v>
      </c>
      <c r="G91" s="7">
        <v>11</v>
      </c>
      <c r="H91" s="7">
        <v>1464</v>
      </c>
      <c r="I91" s="28"/>
      <c r="J91" s="31">
        <f>Tabel4[[#This Row],[Totaal van besteld aantal verpakkingen]]*Tabel4[[#This Row],[All- in prijs per product]]</f>
        <v>0</v>
      </c>
    </row>
    <row r="92" spans="1:10" x14ac:dyDescent="0.25">
      <c r="A92" s="1">
        <v>15718050</v>
      </c>
      <c r="B92" s="1" t="s">
        <v>2370</v>
      </c>
      <c r="C92" s="2" t="s">
        <v>4038</v>
      </c>
      <c r="D92" s="2" t="s">
        <v>2376</v>
      </c>
      <c r="E92" s="2" t="s">
        <v>15</v>
      </c>
      <c r="F92" s="6" t="s">
        <v>19</v>
      </c>
      <c r="G92" s="7">
        <v>9</v>
      </c>
      <c r="H92" s="7">
        <v>114</v>
      </c>
      <c r="I92" s="28"/>
      <c r="J92" s="31">
        <f>Tabel4[[#This Row],[Totaal van besteld aantal verpakkingen]]*Tabel4[[#This Row],[All- in prijs per product]]</f>
        <v>0</v>
      </c>
    </row>
    <row r="93" spans="1:10" x14ac:dyDescent="0.25">
      <c r="A93" s="1">
        <v>15718077</v>
      </c>
      <c r="B93" s="1" t="s">
        <v>2370</v>
      </c>
      <c r="C93" s="2" t="s">
        <v>4038</v>
      </c>
      <c r="D93" s="2" t="s">
        <v>2374</v>
      </c>
      <c r="E93" s="2" t="s">
        <v>15</v>
      </c>
      <c r="F93" s="6" t="s">
        <v>19</v>
      </c>
      <c r="G93" s="7">
        <v>7</v>
      </c>
      <c r="H93" s="7">
        <v>765</v>
      </c>
      <c r="I93" s="28"/>
      <c r="J93" s="31">
        <f>Tabel4[[#This Row],[Totaal van besteld aantal verpakkingen]]*Tabel4[[#This Row],[All- in prijs per product]]</f>
        <v>0</v>
      </c>
    </row>
    <row r="94" spans="1:10" x14ac:dyDescent="0.25">
      <c r="A94" s="1">
        <v>16660161</v>
      </c>
      <c r="B94" s="1" t="s">
        <v>2370</v>
      </c>
      <c r="C94" s="2" t="s">
        <v>4038</v>
      </c>
      <c r="D94" s="2" t="s">
        <v>2375</v>
      </c>
      <c r="E94" s="2" t="s">
        <v>852</v>
      </c>
      <c r="F94" s="6" t="s">
        <v>19</v>
      </c>
      <c r="G94" s="7">
        <v>3</v>
      </c>
      <c r="H94" s="7">
        <v>396</v>
      </c>
      <c r="I94" s="28"/>
      <c r="J94" s="31">
        <f>Tabel4[[#This Row],[Totaal van besteld aantal verpakkingen]]*Tabel4[[#This Row],[All- in prijs per product]]</f>
        <v>0</v>
      </c>
    </row>
    <row r="95" spans="1:10" x14ac:dyDescent="0.25">
      <c r="A95" s="1">
        <v>13880624</v>
      </c>
      <c r="B95" s="1" t="s">
        <v>2708</v>
      </c>
      <c r="C95" s="2" t="s">
        <v>4223</v>
      </c>
      <c r="D95" s="2" t="s">
        <v>2713</v>
      </c>
      <c r="E95" s="2" t="s">
        <v>82</v>
      </c>
      <c r="F95" s="6" t="s">
        <v>19</v>
      </c>
      <c r="G95" s="7">
        <v>10</v>
      </c>
      <c r="H95" s="7">
        <v>38</v>
      </c>
      <c r="I95" s="28"/>
      <c r="J95" s="31">
        <f>Tabel4[[#This Row],[Totaal van besteld aantal verpakkingen]]*Tabel4[[#This Row],[All- in prijs per product]]</f>
        <v>0</v>
      </c>
    </row>
    <row r="96" spans="1:10" x14ac:dyDescent="0.25">
      <c r="A96" s="1">
        <v>13945157</v>
      </c>
      <c r="B96" s="1" t="s">
        <v>2708</v>
      </c>
      <c r="C96" s="2" t="s">
        <v>4223</v>
      </c>
      <c r="D96" s="2" t="s">
        <v>2711</v>
      </c>
      <c r="E96" s="2" t="s">
        <v>82</v>
      </c>
      <c r="F96" s="6" t="s">
        <v>19</v>
      </c>
      <c r="G96" s="7">
        <v>72</v>
      </c>
      <c r="H96" s="7">
        <v>11380</v>
      </c>
      <c r="I96" s="28"/>
      <c r="J96" s="31">
        <f>Tabel4[[#This Row],[Totaal van besteld aantal verpakkingen]]*Tabel4[[#This Row],[All- in prijs per product]]</f>
        <v>0</v>
      </c>
    </row>
    <row r="97" spans="1:10" x14ac:dyDescent="0.25">
      <c r="A97" s="1">
        <v>16825683</v>
      </c>
      <c r="B97" s="1" t="s">
        <v>2708</v>
      </c>
      <c r="C97" s="2" t="s">
        <v>4223</v>
      </c>
      <c r="D97" s="2" t="s">
        <v>2709</v>
      </c>
      <c r="E97" s="2" t="s">
        <v>482</v>
      </c>
      <c r="F97" s="6" t="s">
        <v>9</v>
      </c>
      <c r="G97" s="7">
        <v>3</v>
      </c>
      <c r="H97" s="7">
        <v>10</v>
      </c>
      <c r="I97" s="28"/>
      <c r="J97" s="31">
        <f>Tabel4[[#This Row],[Totaal van besteld aantal verpakkingen]]*Tabel4[[#This Row],[All- in prijs per product]]</f>
        <v>0</v>
      </c>
    </row>
    <row r="98" spans="1:10" x14ac:dyDescent="0.25">
      <c r="A98" s="1">
        <v>16825691</v>
      </c>
      <c r="B98" s="1" t="s">
        <v>2708</v>
      </c>
      <c r="C98" s="2" t="s">
        <v>4223</v>
      </c>
      <c r="D98" s="2" t="s">
        <v>2712</v>
      </c>
      <c r="E98" s="2" t="s">
        <v>482</v>
      </c>
      <c r="F98" s="6" t="s">
        <v>9</v>
      </c>
      <c r="G98" s="7">
        <v>2</v>
      </c>
      <c r="H98" s="7">
        <v>2</v>
      </c>
      <c r="I98" s="28"/>
      <c r="J98" s="31">
        <f>Tabel4[[#This Row],[Totaal van besteld aantal verpakkingen]]*Tabel4[[#This Row],[All- in prijs per product]]</f>
        <v>0</v>
      </c>
    </row>
    <row r="99" spans="1:10" x14ac:dyDescent="0.25">
      <c r="A99" s="1">
        <v>16972376</v>
      </c>
      <c r="B99" s="1" t="s">
        <v>2708</v>
      </c>
      <c r="C99" s="2" t="s">
        <v>4223</v>
      </c>
      <c r="D99" s="2" t="s">
        <v>2710</v>
      </c>
      <c r="E99" s="2" t="s">
        <v>82</v>
      </c>
      <c r="F99" s="6" t="s">
        <v>19</v>
      </c>
      <c r="G99" s="7">
        <v>2</v>
      </c>
      <c r="H99" s="7">
        <v>9</v>
      </c>
      <c r="I99" s="28"/>
      <c r="J99" s="31">
        <f>Tabel4[[#This Row],[Totaal van besteld aantal verpakkingen]]*Tabel4[[#This Row],[All- in prijs per product]]</f>
        <v>0</v>
      </c>
    </row>
    <row r="100" spans="1:10" x14ac:dyDescent="0.25">
      <c r="A100" s="1">
        <v>14939886</v>
      </c>
      <c r="B100" s="1" t="s">
        <v>1314</v>
      </c>
      <c r="C100" s="2" t="s">
        <v>3795</v>
      </c>
      <c r="D100" s="2" t="s">
        <v>1317</v>
      </c>
      <c r="E100" s="2" t="s">
        <v>329</v>
      </c>
      <c r="F100" s="6" t="s">
        <v>9</v>
      </c>
      <c r="G100" s="7">
        <v>2</v>
      </c>
      <c r="H100" s="7">
        <v>12</v>
      </c>
      <c r="I100" s="28"/>
      <c r="J100" s="31">
        <f>Tabel4[[#This Row],[Totaal van besteld aantal verpakkingen]]*Tabel4[[#This Row],[All- in prijs per product]]</f>
        <v>0</v>
      </c>
    </row>
    <row r="101" spans="1:10" x14ac:dyDescent="0.25">
      <c r="A101" s="1">
        <v>16220374</v>
      </c>
      <c r="B101" s="1" t="s">
        <v>1314</v>
      </c>
      <c r="C101" s="2" t="s">
        <v>3795</v>
      </c>
      <c r="D101" s="2" t="s">
        <v>1315</v>
      </c>
      <c r="E101" s="2" t="s">
        <v>12</v>
      </c>
      <c r="F101" s="6" t="s">
        <v>19</v>
      </c>
      <c r="G101" s="7">
        <v>4</v>
      </c>
      <c r="H101" s="7">
        <v>5</v>
      </c>
      <c r="I101" s="28"/>
      <c r="J101" s="31">
        <f>Tabel4[[#This Row],[Totaal van besteld aantal verpakkingen]]*Tabel4[[#This Row],[All- in prijs per product]]</f>
        <v>0</v>
      </c>
    </row>
    <row r="102" spans="1:10" x14ac:dyDescent="0.25">
      <c r="A102" s="1">
        <v>16268008</v>
      </c>
      <c r="B102" s="1" t="s">
        <v>1314</v>
      </c>
      <c r="C102" s="2" t="s">
        <v>3795</v>
      </c>
      <c r="D102" s="2" t="s">
        <v>1316</v>
      </c>
      <c r="E102" s="2" t="s">
        <v>43</v>
      </c>
      <c r="F102" s="6" t="s">
        <v>9</v>
      </c>
      <c r="G102" s="7">
        <v>2</v>
      </c>
      <c r="H102" s="7">
        <v>9</v>
      </c>
      <c r="I102" s="28"/>
      <c r="J102" s="31">
        <f>Tabel4[[#This Row],[Totaal van besteld aantal verpakkingen]]*Tabel4[[#This Row],[All- in prijs per product]]</f>
        <v>0</v>
      </c>
    </row>
    <row r="103" spans="1:10" x14ac:dyDescent="0.25">
      <c r="A103" s="1">
        <v>14204568</v>
      </c>
      <c r="B103" s="1" t="s">
        <v>284</v>
      </c>
      <c r="C103" s="2" t="s">
        <v>4373</v>
      </c>
      <c r="D103" s="2" t="s">
        <v>285</v>
      </c>
      <c r="E103" s="2" t="s">
        <v>12</v>
      </c>
      <c r="F103" s="6" t="s">
        <v>9</v>
      </c>
      <c r="G103" s="7">
        <v>25</v>
      </c>
      <c r="H103" s="7">
        <v>110</v>
      </c>
      <c r="I103" s="28"/>
      <c r="J103" s="31">
        <f>Tabel4[[#This Row],[Totaal van besteld aantal verpakkingen]]*Tabel4[[#This Row],[All- in prijs per product]]</f>
        <v>0</v>
      </c>
    </row>
    <row r="104" spans="1:10" x14ac:dyDescent="0.25">
      <c r="A104" s="1">
        <v>14278332</v>
      </c>
      <c r="B104" s="1" t="s">
        <v>284</v>
      </c>
      <c r="C104" s="2" t="s">
        <v>4373</v>
      </c>
      <c r="D104" s="2" t="s">
        <v>285</v>
      </c>
      <c r="E104" s="2" t="s">
        <v>12</v>
      </c>
      <c r="F104" s="6" t="s">
        <v>9</v>
      </c>
      <c r="G104" s="7">
        <v>2</v>
      </c>
      <c r="H104" s="7">
        <v>23</v>
      </c>
      <c r="I104" s="28"/>
      <c r="J104" s="31">
        <f>Tabel4[[#This Row],[Totaal van besteld aantal verpakkingen]]*Tabel4[[#This Row],[All- in prijs per product]]</f>
        <v>0</v>
      </c>
    </row>
    <row r="105" spans="1:10" x14ac:dyDescent="0.25">
      <c r="A105" s="1">
        <v>16800567</v>
      </c>
      <c r="B105" s="1" t="s">
        <v>286</v>
      </c>
      <c r="C105" s="2" t="s">
        <v>4373</v>
      </c>
      <c r="D105" s="2" t="s">
        <v>287</v>
      </c>
      <c r="E105" s="2" t="s">
        <v>63</v>
      </c>
      <c r="F105" s="6" t="s">
        <v>9</v>
      </c>
      <c r="G105" s="7">
        <v>5</v>
      </c>
      <c r="H105" s="7">
        <v>49</v>
      </c>
      <c r="I105" s="28"/>
      <c r="J105" s="31">
        <f>Tabel4[[#This Row],[Totaal van besteld aantal verpakkingen]]*Tabel4[[#This Row],[All- in prijs per product]]</f>
        <v>0</v>
      </c>
    </row>
    <row r="106" spans="1:10" x14ac:dyDescent="0.25">
      <c r="A106" s="1">
        <v>16757173</v>
      </c>
      <c r="B106" s="1" t="s">
        <v>1539</v>
      </c>
      <c r="C106" s="2" t="s">
        <v>4392</v>
      </c>
      <c r="D106" s="2" t="s">
        <v>1540</v>
      </c>
      <c r="E106" s="2" t="s">
        <v>74</v>
      </c>
      <c r="F106" s="6" t="s">
        <v>19</v>
      </c>
      <c r="G106" s="7">
        <v>3</v>
      </c>
      <c r="H106" s="7">
        <v>25</v>
      </c>
      <c r="I106" s="28"/>
      <c r="J106" s="31">
        <f>Tabel4[[#This Row],[Totaal van besteld aantal verpakkingen]]*Tabel4[[#This Row],[All- in prijs per product]]</f>
        <v>0</v>
      </c>
    </row>
    <row r="107" spans="1:10" x14ac:dyDescent="0.25">
      <c r="A107" s="1">
        <v>15460770</v>
      </c>
      <c r="B107" s="1" t="s">
        <v>1537</v>
      </c>
      <c r="C107" s="2" t="s">
        <v>3875</v>
      </c>
      <c r="D107" s="2" t="s">
        <v>1538</v>
      </c>
      <c r="E107" s="2" t="s">
        <v>12</v>
      </c>
      <c r="F107" s="6" t="s">
        <v>19</v>
      </c>
      <c r="G107" s="7">
        <v>7</v>
      </c>
      <c r="H107" s="7">
        <v>85</v>
      </c>
      <c r="I107" s="28"/>
      <c r="J107" s="31">
        <f>Tabel4[[#This Row],[Totaal van besteld aantal verpakkingen]]*Tabel4[[#This Row],[All- in prijs per product]]</f>
        <v>0</v>
      </c>
    </row>
    <row r="108" spans="1:10" x14ac:dyDescent="0.25">
      <c r="A108" s="1">
        <v>15517500</v>
      </c>
      <c r="B108" s="1" t="s">
        <v>1535</v>
      </c>
      <c r="C108" s="2" t="s">
        <v>4437</v>
      </c>
      <c r="D108" s="2" t="s">
        <v>1536</v>
      </c>
      <c r="E108" s="2" t="s">
        <v>12</v>
      </c>
      <c r="F108" s="6" t="s">
        <v>19</v>
      </c>
      <c r="G108" s="7">
        <v>11</v>
      </c>
      <c r="H108" s="7">
        <v>110</v>
      </c>
      <c r="I108" s="28"/>
      <c r="J108" s="31">
        <f>Tabel4[[#This Row],[Totaal van besteld aantal verpakkingen]]*Tabel4[[#This Row],[All- in prijs per product]]</f>
        <v>0</v>
      </c>
    </row>
    <row r="109" spans="1:10" x14ac:dyDescent="0.25">
      <c r="A109" s="1">
        <v>15346927</v>
      </c>
      <c r="B109" s="1" t="s">
        <v>248</v>
      </c>
      <c r="C109" s="2" t="s">
        <v>3966</v>
      </c>
      <c r="D109" s="2" t="s">
        <v>249</v>
      </c>
      <c r="E109" s="2" t="s">
        <v>250</v>
      </c>
      <c r="F109" s="6" t="s">
        <v>9</v>
      </c>
      <c r="G109" s="7">
        <v>3</v>
      </c>
      <c r="H109" s="7">
        <v>5</v>
      </c>
      <c r="I109" s="28"/>
      <c r="J109" s="31">
        <f>Tabel4[[#This Row],[Totaal van besteld aantal verpakkingen]]*Tabel4[[#This Row],[All- in prijs per product]]</f>
        <v>0</v>
      </c>
    </row>
    <row r="110" spans="1:10" x14ac:dyDescent="0.25">
      <c r="A110" s="1">
        <v>15181936</v>
      </c>
      <c r="B110" s="1" t="s">
        <v>1984</v>
      </c>
      <c r="C110" s="2" t="s">
        <v>4094</v>
      </c>
      <c r="D110" s="2" t="s">
        <v>1985</v>
      </c>
      <c r="E110" s="2" t="s">
        <v>72</v>
      </c>
      <c r="F110" s="6" t="s">
        <v>9</v>
      </c>
      <c r="G110" s="7">
        <v>2</v>
      </c>
      <c r="H110" s="7">
        <v>3</v>
      </c>
      <c r="I110" s="28"/>
      <c r="J110" s="31">
        <f>Tabel4[[#This Row],[Totaal van besteld aantal verpakkingen]]*Tabel4[[#This Row],[All- in prijs per product]]</f>
        <v>0</v>
      </c>
    </row>
    <row r="111" spans="1:10" x14ac:dyDescent="0.25">
      <c r="A111" s="1">
        <v>15181944</v>
      </c>
      <c r="B111" s="1" t="s">
        <v>1984</v>
      </c>
      <c r="C111" s="2" t="s">
        <v>4094</v>
      </c>
      <c r="D111" s="2" t="s">
        <v>1986</v>
      </c>
      <c r="E111" s="2" t="s">
        <v>72</v>
      </c>
      <c r="F111" s="6" t="s">
        <v>9</v>
      </c>
      <c r="G111" s="7">
        <v>8</v>
      </c>
      <c r="H111" s="7">
        <v>17</v>
      </c>
      <c r="I111" s="28"/>
      <c r="J111" s="31">
        <f>Tabel4[[#This Row],[Totaal van besteld aantal verpakkingen]]*Tabel4[[#This Row],[All- in prijs per product]]</f>
        <v>0</v>
      </c>
    </row>
    <row r="112" spans="1:10" x14ac:dyDescent="0.25">
      <c r="A112" s="1">
        <v>14050765</v>
      </c>
      <c r="B112" s="1" t="s">
        <v>734</v>
      </c>
      <c r="C112" s="2" t="s">
        <v>4066</v>
      </c>
      <c r="D112" s="2" t="s">
        <v>740</v>
      </c>
      <c r="E112" s="2" t="s">
        <v>22</v>
      </c>
      <c r="F112" s="6" t="s">
        <v>19</v>
      </c>
      <c r="G112" s="7">
        <v>13</v>
      </c>
      <c r="H112" s="7">
        <v>243</v>
      </c>
      <c r="I112" s="28"/>
      <c r="J112" s="31">
        <f>Tabel4[[#This Row],[Totaal van besteld aantal verpakkingen]]*Tabel4[[#This Row],[All- in prijs per product]]</f>
        <v>0</v>
      </c>
    </row>
    <row r="113" spans="1:10" x14ac:dyDescent="0.25">
      <c r="A113" s="1">
        <v>14155907</v>
      </c>
      <c r="B113" s="1" t="s">
        <v>734</v>
      </c>
      <c r="C113" s="2" t="s">
        <v>4066</v>
      </c>
      <c r="D113" s="2" t="s">
        <v>735</v>
      </c>
      <c r="E113" s="2" t="s">
        <v>12</v>
      </c>
      <c r="F113" s="6" t="s">
        <v>9</v>
      </c>
      <c r="G113" s="7">
        <v>4</v>
      </c>
      <c r="H113" s="7">
        <v>20</v>
      </c>
      <c r="I113" s="28"/>
      <c r="J113" s="31">
        <f>Tabel4[[#This Row],[Totaal van besteld aantal verpakkingen]]*Tabel4[[#This Row],[All- in prijs per product]]</f>
        <v>0</v>
      </c>
    </row>
    <row r="114" spans="1:10" x14ac:dyDescent="0.25">
      <c r="A114" s="1">
        <v>15196437</v>
      </c>
      <c r="B114" s="1" t="s">
        <v>734</v>
      </c>
      <c r="C114" s="2" t="s">
        <v>4066</v>
      </c>
      <c r="D114" s="2" t="s">
        <v>738</v>
      </c>
      <c r="E114" s="2" t="s">
        <v>43</v>
      </c>
      <c r="F114" s="6" t="s">
        <v>9</v>
      </c>
      <c r="G114" s="7">
        <v>11</v>
      </c>
      <c r="H114" s="7">
        <v>56</v>
      </c>
      <c r="I114" s="28"/>
      <c r="J114" s="31">
        <f>Tabel4[[#This Row],[Totaal van besteld aantal verpakkingen]]*Tabel4[[#This Row],[All- in prijs per product]]</f>
        <v>0</v>
      </c>
    </row>
    <row r="115" spans="1:10" x14ac:dyDescent="0.25">
      <c r="A115" s="1">
        <v>15196445</v>
      </c>
      <c r="B115" s="1" t="s">
        <v>734</v>
      </c>
      <c r="C115" s="2" t="s">
        <v>4066</v>
      </c>
      <c r="D115" s="2" t="s">
        <v>737</v>
      </c>
      <c r="E115" s="2" t="s">
        <v>43</v>
      </c>
      <c r="F115" s="6" t="s">
        <v>9</v>
      </c>
      <c r="G115" s="7">
        <v>11</v>
      </c>
      <c r="H115" s="7">
        <v>23</v>
      </c>
      <c r="I115" s="28"/>
      <c r="J115" s="31">
        <f>Tabel4[[#This Row],[Totaal van besteld aantal verpakkingen]]*Tabel4[[#This Row],[All- in prijs per product]]</f>
        <v>0</v>
      </c>
    </row>
    <row r="116" spans="1:10" x14ac:dyDescent="0.25">
      <c r="A116" s="1">
        <v>15196496</v>
      </c>
      <c r="B116" s="1" t="s">
        <v>734</v>
      </c>
      <c r="C116" s="2" t="s">
        <v>4066</v>
      </c>
      <c r="D116" s="2" t="s">
        <v>736</v>
      </c>
      <c r="E116" s="2" t="s">
        <v>43</v>
      </c>
      <c r="F116" s="6" t="s">
        <v>9</v>
      </c>
      <c r="G116" s="7">
        <v>2</v>
      </c>
      <c r="H116" s="7">
        <v>4</v>
      </c>
      <c r="I116" s="28"/>
      <c r="J116" s="31">
        <f>Tabel4[[#This Row],[Totaal van besteld aantal verpakkingen]]*Tabel4[[#This Row],[All- in prijs per product]]</f>
        <v>0</v>
      </c>
    </row>
    <row r="117" spans="1:10" x14ac:dyDescent="0.25">
      <c r="A117" s="1">
        <v>15206513</v>
      </c>
      <c r="B117" s="1" t="s">
        <v>734</v>
      </c>
      <c r="C117" s="2" t="s">
        <v>4066</v>
      </c>
      <c r="D117" s="2" t="s">
        <v>739</v>
      </c>
      <c r="E117" s="2" t="s">
        <v>43</v>
      </c>
      <c r="F117" s="6" t="s">
        <v>9</v>
      </c>
      <c r="G117" s="7">
        <v>15</v>
      </c>
      <c r="H117" s="7">
        <v>28</v>
      </c>
      <c r="I117" s="28"/>
      <c r="J117" s="31">
        <f>Tabel4[[#This Row],[Totaal van besteld aantal verpakkingen]]*Tabel4[[#This Row],[All- in prijs per product]]</f>
        <v>0</v>
      </c>
    </row>
    <row r="118" spans="1:10" x14ac:dyDescent="0.25">
      <c r="A118" s="1">
        <v>16036751</v>
      </c>
      <c r="B118" s="1" t="s">
        <v>734</v>
      </c>
      <c r="C118" s="2" t="s">
        <v>4066</v>
      </c>
      <c r="D118" s="2" t="s">
        <v>739</v>
      </c>
      <c r="E118" s="2" t="s">
        <v>63</v>
      </c>
      <c r="F118" s="6" t="s">
        <v>9</v>
      </c>
      <c r="G118" s="7">
        <v>5</v>
      </c>
      <c r="H118" s="7">
        <v>9</v>
      </c>
      <c r="I118" s="28"/>
      <c r="J118" s="31">
        <f>Tabel4[[#This Row],[Totaal van besteld aantal verpakkingen]]*Tabel4[[#This Row],[All- in prijs per product]]</f>
        <v>0</v>
      </c>
    </row>
    <row r="119" spans="1:10" x14ac:dyDescent="0.25">
      <c r="A119" s="1">
        <v>15410323</v>
      </c>
      <c r="B119" s="1" t="s">
        <v>2282</v>
      </c>
      <c r="C119" s="2" t="s">
        <v>4026</v>
      </c>
      <c r="D119" s="2" t="s">
        <v>2283</v>
      </c>
      <c r="E119" s="2" t="s">
        <v>12</v>
      </c>
      <c r="F119" s="6" t="s">
        <v>9</v>
      </c>
      <c r="G119" s="7">
        <v>4</v>
      </c>
      <c r="H119" s="7">
        <v>21</v>
      </c>
      <c r="I119" s="28"/>
      <c r="J119" s="31">
        <f>Tabel4[[#This Row],[Totaal van besteld aantal verpakkingen]]*Tabel4[[#This Row],[All- in prijs per product]]</f>
        <v>0</v>
      </c>
    </row>
    <row r="120" spans="1:10" x14ac:dyDescent="0.25">
      <c r="A120" s="1">
        <v>15416321</v>
      </c>
      <c r="B120" s="1" t="s">
        <v>2282</v>
      </c>
      <c r="C120" s="2" t="s">
        <v>4026</v>
      </c>
      <c r="D120" s="2" t="s">
        <v>2284</v>
      </c>
      <c r="E120" s="2" t="s">
        <v>12</v>
      </c>
      <c r="F120" s="6" t="s">
        <v>19</v>
      </c>
      <c r="G120" s="7">
        <v>2</v>
      </c>
      <c r="H120" s="7">
        <v>8</v>
      </c>
      <c r="I120" s="28"/>
      <c r="J120" s="31">
        <f>Tabel4[[#This Row],[Totaal van besteld aantal verpakkingen]]*Tabel4[[#This Row],[All- in prijs per product]]</f>
        <v>0</v>
      </c>
    </row>
    <row r="121" spans="1:10" x14ac:dyDescent="0.25">
      <c r="A121" s="1">
        <v>15416348</v>
      </c>
      <c r="B121" s="1" t="s">
        <v>2282</v>
      </c>
      <c r="C121" s="2" t="s">
        <v>4026</v>
      </c>
      <c r="D121" s="2" t="s">
        <v>2285</v>
      </c>
      <c r="E121" s="2" t="s">
        <v>12</v>
      </c>
      <c r="F121" s="6" t="s">
        <v>19</v>
      </c>
      <c r="G121" s="7">
        <v>5</v>
      </c>
      <c r="H121" s="7">
        <v>9</v>
      </c>
      <c r="I121" s="28"/>
      <c r="J121" s="31">
        <f>Tabel4[[#This Row],[Totaal van besteld aantal verpakkingen]]*Tabel4[[#This Row],[All- in prijs per product]]</f>
        <v>0</v>
      </c>
    </row>
    <row r="122" spans="1:10" x14ac:dyDescent="0.25">
      <c r="A122" s="1">
        <v>15006492</v>
      </c>
      <c r="B122" s="1" t="s">
        <v>853</v>
      </c>
      <c r="C122" s="2" t="s">
        <v>4151</v>
      </c>
      <c r="D122" s="2" t="s">
        <v>855</v>
      </c>
      <c r="E122" s="2" t="s">
        <v>32</v>
      </c>
      <c r="F122" s="6" t="s">
        <v>9</v>
      </c>
      <c r="G122" s="7">
        <v>6</v>
      </c>
      <c r="H122" s="7">
        <v>15</v>
      </c>
      <c r="I122" s="28"/>
      <c r="J122" s="31">
        <f>Tabel4[[#This Row],[Totaal van besteld aantal verpakkingen]]*Tabel4[[#This Row],[All- in prijs per product]]</f>
        <v>0</v>
      </c>
    </row>
    <row r="123" spans="1:10" x14ac:dyDescent="0.25">
      <c r="A123" s="1">
        <v>15775216</v>
      </c>
      <c r="B123" s="1" t="s">
        <v>853</v>
      </c>
      <c r="C123" s="2" t="s">
        <v>4151</v>
      </c>
      <c r="D123" s="2" t="s">
        <v>854</v>
      </c>
      <c r="E123" s="2" t="s">
        <v>8</v>
      </c>
      <c r="F123" s="6" t="s">
        <v>9</v>
      </c>
      <c r="G123" s="7">
        <v>36</v>
      </c>
      <c r="H123" s="7">
        <v>449</v>
      </c>
      <c r="I123" s="28"/>
      <c r="J123" s="31">
        <f>Tabel4[[#This Row],[Totaal van besteld aantal verpakkingen]]*Tabel4[[#This Row],[All- in prijs per product]]</f>
        <v>0</v>
      </c>
    </row>
    <row r="124" spans="1:10" x14ac:dyDescent="0.25">
      <c r="A124" s="1">
        <v>15229378</v>
      </c>
      <c r="B124" s="1" t="s">
        <v>1495</v>
      </c>
      <c r="C124" s="2" t="s">
        <v>3866</v>
      </c>
      <c r="D124" s="2" t="s">
        <v>1496</v>
      </c>
      <c r="E124" s="2" t="s">
        <v>247</v>
      </c>
      <c r="F124" s="6" t="s">
        <v>9</v>
      </c>
      <c r="G124" s="7">
        <v>6</v>
      </c>
      <c r="H124" s="7">
        <v>19</v>
      </c>
      <c r="I124" s="28"/>
      <c r="J124" s="31">
        <f>Tabel4[[#This Row],[Totaal van besteld aantal verpakkingen]]*Tabel4[[#This Row],[All- in prijs per product]]</f>
        <v>0</v>
      </c>
    </row>
    <row r="125" spans="1:10" x14ac:dyDescent="0.25">
      <c r="A125" s="1">
        <v>16902327</v>
      </c>
      <c r="B125" s="1" t="s">
        <v>1497</v>
      </c>
      <c r="C125" s="2" t="s">
        <v>3866</v>
      </c>
      <c r="D125" s="2" t="s">
        <v>1498</v>
      </c>
      <c r="E125" s="2" t="s">
        <v>3656</v>
      </c>
      <c r="F125" s="6" t="s">
        <v>19</v>
      </c>
      <c r="G125" s="7">
        <v>35</v>
      </c>
      <c r="H125" s="7">
        <v>734</v>
      </c>
      <c r="I125" s="28"/>
      <c r="J125" s="31">
        <f>Tabel4[[#This Row],[Totaal van besteld aantal verpakkingen]]*Tabel4[[#This Row],[All- in prijs per product]]</f>
        <v>0</v>
      </c>
    </row>
    <row r="126" spans="1:10" x14ac:dyDescent="0.25">
      <c r="A126" s="1">
        <v>16528492</v>
      </c>
      <c r="B126" s="1" t="s">
        <v>1283</v>
      </c>
      <c r="C126" s="2" t="s">
        <v>3805</v>
      </c>
      <c r="D126" s="2" t="s">
        <v>1286</v>
      </c>
      <c r="E126" s="2" t="s">
        <v>18</v>
      </c>
      <c r="F126" s="6" t="s">
        <v>9</v>
      </c>
      <c r="G126" s="7">
        <v>6</v>
      </c>
      <c r="H126" s="7">
        <v>1920</v>
      </c>
      <c r="I126" s="28"/>
      <c r="J126" s="31">
        <f>Tabel4[[#This Row],[Totaal van besteld aantal verpakkingen]]*Tabel4[[#This Row],[All- in prijs per product]]</f>
        <v>0</v>
      </c>
    </row>
    <row r="127" spans="1:10" x14ac:dyDescent="0.25">
      <c r="A127" s="1">
        <v>16754891</v>
      </c>
      <c r="B127" s="1" t="s">
        <v>1283</v>
      </c>
      <c r="C127" s="2" t="s">
        <v>3805</v>
      </c>
      <c r="D127" s="2" t="s">
        <v>1284</v>
      </c>
      <c r="E127" s="2" t="s">
        <v>534</v>
      </c>
      <c r="F127" s="6" t="s">
        <v>19</v>
      </c>
      <c r="G127" s="7">
        <v>29</v>
      </c>
      <c r="H127" s="7">
        <v>1484</v>
      </c>
      <c r="I127" s="28"/>
      <c r="J127" s="31">
        <f>Tabel4[[#This Row],[Totaal van besteld aantal verpakkingen]]*Tabel4[[#This Row],[All- in prijs per product]]</f>
        <v>0</v>
      </c>
    </row>
    <row r="128" spans="1:10" x14ac:dyDescent="0.25">
      <c r="A128" s="1">
        <v>16754948</v>
      </c>
      <c r="B128" s="1" t="s">
        <v>1283</v>
      </c>
      <c r="C128" s="2" t="s">
        <v>3805</v>
      </c>
      <c r="D128" s="2" t="s">
        <v>1285</v>
      </c>
      <c r="E128" s="2" t="s">
        <v>534</v>
      </c>
      <c r="F128" s="6" t="s">
        <v>19</v>
      </c>
      <c r="G128" s="7">
        <v>18</v>
      </c>
      <c r="H128" s="7">
        <v>538</v>
      </c>
      <c r="I128" s="28"/>
      <c r="J128" s="31">
        <f>Tabel4[[#This Row],[Totaal van besteld aantal verpakkingen]]*Tabel4[[#This Row],[All- in prijs per product]]</f>
        <v>0</v>
      </c>
    </row>
    <row r="129" spans="1:10" x14ac:dyDescent="0.25">
      <c r="A129" s="1">
        <v>17077273</v>
      </c>
      <c r="B129" s="1" t="s">
        <v>160</v>
      </c>
      <c r="C129" s="2" t="s">
        <v>3805</v>
      </c>
      <c r="D129" s="2" t="s">
        <v>161</v>
      </c>
      <c r="E129" s="2" t="s">
        <v>35</v>
      </c>
      <c r="F129" s="6" t="s">
        <v>9</v>
      </c>
      <c r="G129" s="7">
        <v>9</v>
      </c>
      <c r="H129" s="7">
        <v>32</v>
      </c>
      <c r="I129" s="28"/>
      <c r="J129" s="31">
        <f>Tabel4[[#This Row],[Totaal van besteld aantal verpakkingen]]*Tabel4[[#This Row],[All- in prijs per product]]</f>
        <v>0</v>
      </c>
    </row>
    <row r="130" spans="1:10" x14ac:dyDescent="0.25">
      <c r="A130" s="1">
        <v>14818477</v>
      </c>
      <c r="B130" s="1" t="s">
        <v>776</v>
      </c>
      <c r="C130" s="2" t="s">
        <v>3905</v>
      </c>
      <c r="D130" s="2" t="s">
        <v>778</v>
      </c>
      <c r="E130" s="2" t="s">
        <v>27</v>
      </c>
      <c r="F130" s="6" t="s">
        <v>9</v>
      </c>
      <c r="G130" s="7">
        <v>1</v>
      </c>
      <c r="H130" s="7">
        <v>7</v>
      </c>
      <c r="I130" s="28"/>
      <c r="J130" s="31">
        <f>Tabel4[[#This Row],[Totaal van besteld aantal verpakkingen]]*Tabel4[[#This Row],[All- in prijs per product]]</f>
        <v>0</v>
      </c>
    </row>
    <row r="131" spans="1:10" x14ac:dyDescent="0.25">
      <c r="A131" s="1">
        <v>17089972</v>
      </c>
      <c r="B131" s="1" t="s">
        <v>776</v>
      </c>
      <c r="C131" s="2" t="s">
        <v>3905</v>
      </c>
      <c r="D131" s="2" t="s">
        <v>777</v>
      </c>
      <c r="E131" s="2" t="s">
        <v>63</v>
      </c>
      <c r="F131" s="6" t="s">
        <v>9</v>
      </c>
      <c r="G131" s="7">
        <v>6</v>
      </c>
      <c r="H131" s="7">
        <v>44</v>
      </c>
      <c r="I131" s="28"/>
      <c r="J131" s="31">
        <f>Tabel4[[#This Row],[Totaal van besteld aantal verpakkingen]]*Tabel4[[#This Row],[All- in prijs per product]]</f>
        <v>0</v>
      </c>
    </row>
    <row r="132" spans="1:10" x14ac:dyDescent="0.25">
      <c r="A132" s="1">
        <v>12834939</v>
      </c>
      <c r="B132" s="1" t="s">
        <v>1973</v>
      </c>
      <c r="C132" s="2" t="s">
        <v>3774</v>
      </c>
      <c r="D132" s="2" t="s">
        <v>1981</v>
      </c>
      <c r="E132" s="2" t="s">
        <v>72</v>
      </c>
      <c r="F132" s="6" t="s">
        <v>9</v>
      </c>
      <c r="G132" s="7">
        <v>1</v>
      </c>
      <c r="H132" s="7">
        <v>2</v>
      </c>
      <c r="I132" s="28"/>
      <c r="J132" s="31">
        <f>Tabel4[[#This Row],[Totaal van besteld aantal verpakkingen]]*Tabel4[[#This Row],[All- in prijs per product]]</f>
        <v>0</v>
      </c>
    </row>
    <row r="133" spans="1:10" x14ac:dyDescent="0.25">
      <c r="A133" s="1">
        <v>13428241</v>
      </c>
      <c r="B133" s="1" t="s">
        <v>1973</v>
      </c>
      <c r="C133" s="2" t="s">
        <v>3774</v>
      </c>
      <c r="D133" s="2" t="s">
        <v>1982</v>
      </c>
      <c r="E133" s="2" t="s">
        <v>63</v>
      </c>
      <c r="F133" s="6" t="s">
        <v>9</v>
      </c>
      <c r="G133" s="7">
        <v>7</v>
      </c>
      <c r="H133" s="7">
        <v>72</v>
      </c>
      <c r="I133" s="28"/>
      <c r="J133" s="31">
        <f>Tabel4[[#This Row],[Totaal van besteld aantal verpakkingen]]*Tabel4[[#This Row],[All- in prijs per product]]</f>
        <v>0</v>
      </c>
    </row>
    <row r="134" spans="1:10" x14ac:dyDescent="0.25">
      <c r="A134" s="1">
        <v>13915037</v>
      </c>
      <c r="B134" s="1" t="s">
        <v>1973</v>
      </c>
      <c r="C134" s="2" t="s">
        <v>3774</v>
      </c>
      <c r="D134" s="2" t="s">
        <v>1977</v>
      </c>
      <c r="E134" s="2" t="s">
        <v>72</v>
      </c>
      <c r="F134" s="6" t="s">
        <v>19</v>
      </c>
      <c r="G134" s="7">
        <v>8</v>
      </c>
      <c r="H134" s="7">
        <v>82</v>
      </c>
      <c r="I134" s="28"/>
      <c r="J134" s="31">
        <f>Tabel4[[#This Row],[Totaal van besteld aantal verpakkingen]]*Tabel4[[#This Row],[All- in prijs per product]]</f>
        <v>0</v>
      </c>
    </row>
    <row r="135" spans="1:10" x14ac:dyDescent="0.25">
      <c r="A135" s="1">
        <v>13999982</v>
      </c>
      <c r="B135" s="1" t="s">
        <v>1973</v>
      </c>
      <c r="C135" s="2" t="s">
        <v>3774</v>
      </c>
      <c r="D135" s="2" t="s">
        <v>1978</v>
      </c>
      <c r="E135" s="2" t="s">
        <v>72</v>
      </c>
      <c r="F135" s="6" t="s">
        <v>19</v>
      </c>
      <c r="G135" s="7">
        <v>10</v>
      </c>
      <c r="H135" s="7">
        <v>100</v>
      </c>
      <c r="I135" s="28"/>
      <c r="J135" s="31">
        <f>Tabel4[[#This Row],[Totaal van besteld aantal verpakkingen]]*Tabel4[[#This Row],[All- in prijs per product]]</f>
        <v>0</v>
      </c>
    </row>
    <row r="136" spans="1:10" x14ac:dyDescent="0.25">
      <c r="A136" s="1">
        <v>14844176</v>
      </c>
      <c r="B136" s="1" t="s">
        <v>1973</v>
      </c>
      <c r="C136" s="2" t="s">
        <v>3774</v>
      </c>
      <c r="D136" s="2" t="s">
        <v>1974</v>
      </c>
      <c r="E136" s="2" t="s">
        <v>12</v>
      </c>
      <c r="F136" s="6" t="s">
        <v>19</v>
      </c>
      <c r="G136" s="7">
        <v>9</v>
      </c>
      <c r="H136" s="7">
        <v>561</v>
      </c>
      <c r="I136" s="28"/>
      <c r="J136" s="31">
        <f>Tabel4[[#This Row],[Totaal van besteld aantal verpakkingen]]*Tabel4[[#This Row],[All- in prijs per product]]</f>
        <v>0</v>
      </c>
    </row>
    <row r="137" spans="1:10" x14ac:dyDescent="0.25">
      <c r="A137" s="1">
        <v>15185400</v>
      </c>
      <c r="B137" s="1" t="s">
        <v>1973</v>
      </c>
      <c r="C137" s="2" t="s">
        <v>3774</v>
      </c>
      <c r="D137" s="2" t="s">
        <v>1976</v>
      </c>
      <c r="E137" s="2" t="s">
        <v>43</v>
      </c>
      <c r="F137" s="6" t="s">
        <v>9</v>
      </c>
      <c r="G137" s="7">
        <v>2</v>
      </c>
      <c r="H137" s="7">
        <v>7</v>
      </c>
      <c r="I137" s="28"/>
      <c r="J137" s="31">
        <f>Tabel4[[#This Row],[Totaal van besteld aantal verpakkingen]]*Tabel4[[#This Row],[All- in prijs per product]]</f>
        <v>0</v>
      </c>
    </row>
    <row r="138" spans="1:10" x14ac:dyDescent="0.25">
      <c r="A138" s="1">
        <v>15185419</v>
      </c>
      <c r="B138" s="1" t="s">
        <v>1973</v>
      </c>
      <c r="C138" s="2" t="s">
        <v>3774</v>
      </c>
      <c r="D138" s="2" t="s">
        <v>1975</v>
      </c>
      <c r="E138" s="2" t="s">
        <v>43</v>
      </c>
      <c r="F138" s="6" t="s">
        <v>9</v>
      </c>
      <c r="G138" s="7">
        <v>1</v>
      </c>
      <c r="H138" s="7">
        <v>5</v>
      </c>
      <c r="I138" s="28"/>
      <c r="J138" s="31">
        <f>Tabel4[[#This Row],[Totaal van besteld aantal verpakkingen]]*Tabel4[[#This Row],[All- in prijs per product]]</f>
        <v>0</v>
      </c>
    </row>
    <row r="139" spans="1:10" x14ac:dyDescent="0.25">
      <c r="A139" s="1">
        <v>16910532</v>
      </c>
      <c r="B139" s="1" t="s">
        <v>1973</v>
      </c>
      <c r="C139" s="2" t="s">
        <v>3774</v>
      </c>
      <c r="D139" s="2" t="s">
        <v>1980</v>
      </c>
      <c r="E139" s="2" t="s">
        <v>28</v>
      </c>
      <c r="F139" s="6" t="s">
        <v>9</v>
      </c>
      <c r="G139" s="7">
        <v>2</v>
      </c>
      <c r="H139" s="7">
        <v>6</v>
      </c>
      <c r="I139" s="28"/>
      <c r="J139" s="31">
        <f>Tabel4[[#This Row],[Totaal van besteld aantal verpakkingen]]*Tabel4[[#This Row],[All- in prijs per product]]</f>
        <v>0</v>
      </c>
    </row>
    <row r="140" spans="1:10" x14ac:dyDescent="0.25">
      <c r="A140" s="1">
        <v>16910540</v>
      </c>
      <c r="B140" s="1" t="s">
        <v>1973</v>
      </c>
      <c r="C140" s="2" t="s">
        <v>3774</v>
      </c>
      <c r="D140" s="2" t="s">
        <v>1979</v>
      </c>
      <c r="E140" s="2" t="s">
        <v>28</v>
      </c>
      <c r="F140" s="6" t="s">
        <v>9</v>
      </c>
      <c r="G140" s="7">
        <v>3</v>
      </c>
      <c r="H140" s="7">
        <v>5</v>
      </c>
      <c r="I140" s="28"/>
      <c r="J140" s="31">
        <f>Tabel4[[#This Row],[Totaal van besteld aantal verpakkingen]]*Tabel4[[#This Row],[All- in prijs per product]]</f>
        <v>0</v>
      </c>
    </row>
    <row r="141" spans="1:10" x14ac:dyDescent="0.25">
      <c r="A141" s="1">
        <v>17138779</v>
      </c>
      <c r="B141" s="1" t="s">
        <v>1973</v>
      </c>
      <c r="C141" s="2" t="s">
        <v>3774</v>
      </c>
      <c r="D141" s="2" t="s">
        <v>1983</v>
      </c>
      <c r="E141" s="2" t="s">
        <v>63</v>
      </c>
      <c r="F141" s="6" t="s">
        <v>9</v>
      </c>
      <c r="G141" s="7">
        <v>2</v>
      </c>
      <c r="H141" s="7">
        <v>13</v>
      </c>
      <c r="I141" s="28"/>
      <c r="J141" s="31">
        <f>Tabel4[[#This Row],[Totaal van besteld aantal verpakkingen]]*Tabel4[[#This Row],[All- in prijs per product]]</f>
        <v>0</v>
      </c>
    </row>
    <row r="142" spans="1:10" x14ac:dyDescent="0.25">
      <c r="A142" s="1">
        <v>16368452</v>
      </c>
      <c r="B142" s="1" t="s">
        <v>1353</v>
      </c>
      <c r="C142" s="2" t="s">
        <v>4046</v>
      </c>
      <c r="D142" s="2" t="s">
        <v>1354</v>
      </c>
      <c r="E142" s="2" t="s">
        <v>74</v>
      </c>
      <c r="F142" s="6" t="s">
        <v>19</v>
      </c>
      <c r="G142" s="7">
        <v>5</v>
      </c>
      <c r="H142" s="7">
        <v>10</v>
      </c>
      <c r="I142" s="28"/>
      <c r="J142" s="31">
        <f>Tabel4[[#This Row],[Totaal van besteld aantal verpakkingen]]*Tabel4[[#This Row],[All- in prijs per product]]</f>
        <v>0</v>
      </c>
    </row>
    <row r="143" spans="1:10" x14ac:dyDescent="0.25">
      <c r="A143" s="1">
        <v>14232405</v>
      </c>
      <c r="B143" s="1" t="s">
        <v>1349</v>
      </c>
      <c r="C143" s="2" t="s">
        <v>4228</v>
      </c>
      <c r="D143" s="2" t="s">
        <v>1350</v>
      </c>
      <c r="E143" s="2" t="s">
        <v>3656</v>
      </c>
      <c r="F143" s="6" t="s">
        <v>19</v>
      </c>
      <c r="G143" s="7">
        <v>1</v>
      </c>
      <c r="H143" s="7">
        <v>2</v>
      </c>
      <c r="I143" s="28"/>
      <c r="J143" s="31">
        <f>Tabel4[[#This Row],[Totaal van besteld aantal verpakkingen]]*Tabel4[[#This Row],[All- in prijs per product]]</f>
        <v>0</v>
      </c>
    </row>
    <row r="144" spans="1:10" x14ac:dyDescent="0.25">
      <c r="A144" s="1">
        <v>15538494</v>
      </c>
      <c r="B144" s="1" t="s">
        <v>1349</v>
      </c>
      <c r="C144" s="2" t="s">
        <v>4228</v>
      </c>
      <c r="D144" s="2" t="s">
        <v>1351</v>
      </c>
      <c r="E144" s="2" t="s">
        <v>43</v>
      </c>
      <c r="F144" s="6" t="s">
        <v>9</v>
      </c>
      <c r="G144" s="7">
        <v>2</v>
      </c>
      <c r="H144" s="7">
        <v>4</v>
      </c>
      <c r="I144" s="28"/>
      <c r="J144" s="31">
        <f>Tabel4[[#This Row],[Totaal van besteld aantal verpakkingen]]*Tabel4[[#This Row],[All- in prijs per product]]</f>
        <v>0</v>
      </c>
    </row>
    <row r="145" spans="1:10" x14ac:dyDescent="0.25">
      <c r="A145" s="1">
        <v>15947181</v>
      </c>
      <c r="B145" s="1" t="s">
        <v>1349</v>
      </c>
      <c r="C145" s="2" t="s">
        <v>4228</v>
      </c>
      <c r="D145" s="2" t="s">
        <v>1352</v>
      </c>
      <c r="E145" s="2" t="s">
        <v>18</v>
      </c>
      <c r="F145" s="6" t="s">
        <v>9</v>
      </c>
      <c r="G145" s="7">
        <v>6</v>
      </c>
      <c r="H145" s="7">
        <v>58</v>
      </c>
      <c r="I145" s="28"/>
      <c r="J145" s="31">
        <f>Tabel4[[#This Row],[Totaal van besteld aantal verpakkingen]]*Tabel4[[#This Row],[All- in prijs per product]]</f>
        <v>0</v>
      </c>
    </row>
    <row r="146" spans="1:10" x14ac:dyDescent="0.25">
      <c r="A146" s="1">
        <v>15428710</v>
      </c>
      <c r="B146" s="1" t="s">
        <v>1652</v>
      </c>
      <c r="C146" s="2" t="s">
        <v>3726</v>
      </c>
      <c r="D146" s="2" t="s">
        <v>1655</v>
      </c>
      <c r="E146" s="2" t="s">
        <v>191</v>
      </c>
      <c r="F146" s="6" t="s">
        <v>19</v>
      </c>
      <c r="G146" s="7">
        <v>3</v>
      </c>
      <c r="H146" s="7">
        <v>5</v>
      </c>
      <c r="I146" s="28"/>
      <c r="J146" s="31">
        <f>Tabel4[[#This Row],[Totaal van besteld aantal verpakkingen]]*Tabel4[[#This Row],[All- in prijs per product]]</f>
        <v>0</v>
      </c>
    </row>
    <row r="147" spans="1:10" x14ac:dyDescent="0.25">
      <c r="A147" s="1">
        <v>15557707</v>
      </c>
      <c r="B147" s="1" t="s">
        <v>1652</v>
      </c>
      <c r="C147" s="2" t="s">
        <v>3726</v>
      </c>
      <c r="D147" s="2" t="s">
        <v>1654</v>
      </c>
      <c r="E147" s="2" t="s">
        <v>191</v>
      </c>
      <c r="F147" s="6" t="s">
        <v>19</v>
      </c>
      <c r="G147" s="7">
        <v>26</v>
      </c>
      <c r="H147" s="7">
        <v>391</v>
      </c>
      <c r="I147" s="28"/>
      <c r="J147" s="31">
        <f>Tabel4[[#This Row],[Totaal van besteld aantal verpakkingen]]*Tabel4[[#This Row],[All- in prijs per product]]</f>
        <v>0</v>
      </c>
    </row>
    <row r="148" spans="1:10" x14ac:dyDescent="0.25">
      <c r="A148" s="1">
        <v>15813460</v>
      </c>
      <c r="B148" s="1" t="s">
        <v>1652</v>
      </c>
      <c r="C148" s="2" t="s">
        <v>3726</v>
      </c>
      <c r="D148" s="2" t="s">
        <v>1653</v>
      </c>
      <c r="E148" s="2" t="s">
        <v>191</v>
      </c>
      <c r="F148" s="6" t="s">
        <v>19</v>
      </c>
      <c r="G148" s="7">
        <v>43</v>
      </c>
      <c r="H148" s="7">
        <v>911</v>
      </c>
      <c r="I148" s="28"/>
      <c r="J148" s="31">
        <f>Tabel4[[#This Row],[Totaal van besteld aantal verpakkingen]]*Tabel4[[#This Row],[All- in prijs per product]]</f>
        <v>0</v>
      </c>
    </row>
    <row r="149" spans="1:10" x14ac:dyDescent="0.25">
      <c r="A149" s="1">
        <v>16272374</v>
      </c>
      <c r="B149" s="1" t="s">
        <v>1652</v>
      </c>
      <c r="C149" s="2" t="s">
        <v>3726</v>
      </c>
      <c r="D149" s="2" t="s">
        <v>1656</v>
      </c>
      <c r="E149" s="2" t="s">
        <v>191</v>
      </c>
      <c r="F149" s="6" t="s">
        <v>19</v>
      </c>
      <c r="G149" s="7">
        <v>14</v>
      </c>
      <c r="H149" s="7">
        <v>234</v>
      </c>
      <c r="I149" s="28"/>
      <c r="J149" s="31">
        <f>Tabel4[[#This Row],[Totaal van besteld aantal verpakkingen]]*Tabel4[[#This Row],[All- in prijs per product]]</f>
        <v>0</v>
      </c>
    </row>
    <row r="150" spans="1:10" x14ac:dyDescent="0.25">
      <c r="A150" s="1">
        <v>17208335</v>
      </c>
      <c r="B150" s="1" t="s">
        <v>1652</v>
      </c>
      <c r="C150" s="2" t="s">
        <v>3726</v>
      </c>
      <c r="D150" s="2" t="s">
        <v>1657</v>
      </c>
      <c r="E150" s="2" t="s">
        <v>191</v>
      </c>
      <c r="F150" s="6" t="s">
        <v>19</v>
      </c>
      <c r="G150" s="7">
        <v>2</v>
      </c>
      <c r="H150" s="7">
        <v>15</v>
      </c>
      <c r="I150" s="28"/>
      <c r="J150" s="31">
        <f>Tabel4[[#This Row],[Totaal van besteld aantal verpakkingen]]*Tabel4[[#This Row],[All- in prijs per product]]</f>
        <v>0</v>
      </c>
    </row>
    <row r="151" spans="1:10" x14ac:dyDescent="0.25">
      <c r="A151" s="1">
        <v>13386719</v>
      </c>
      <c r="B151" s="1" t="s">
        <v>97</v>
      </c>
      <c r="C151" s="2" t="s">
        <v>4013</v>
      </c>
      <c r="D151" s="2" t="s">
        <v>100</v>
      </c>
      <c r="E151" s="2" t="s">
        <v>27</v>
      </c>
      <c r="F151" s="6" t="s">
        <v>9</v>
      </c>
      <c r="G151" s="7">
        <v>2</v>
      </c>
      <c r="H151" s="7">
        <v>7</v>
      </c>
      <c r="I151" s="28"/>
      <c r="J151" s="31">
        <f>Tabel4[[#This Row],[Totaal van besteld aantal verpakkingen]]*Tabel4[[#This Row],[All- in prijs per product]]</f>
        <v>0</v>
      </c>
    </row>
    <row r="152" spans="1:10" x14ac:dyDescent="0.25">
      <c r="A152" s="1">
        <v>15563367</v>
      </c>
      <c r="B152" s="1" t="s">
        <v>97</v>
      </c>
      <c r="C152" s="2" t="s">
        <v>4013</v>
      </c>
      <c r="D152" s="2" t="s">
        <v>100</v>
      </c>
      <c r="E152" s="2" t="s">
        <v>99</v>
      </c>
      <c r="F152" s="6" t="s">
        <v>9</v>
      </c>
      <c r="G152" s="7">
        <v>2</v>
      </c>
      <c r="H152" s="7">
        <v>6</v>
      </c>
      <c r="I152" s="28"/>
      <c r="J152" s="31">
        <f>Tabel4[[#This Row],[Totaal van besteld aantal verpakkingen]]*Tabel4[[#This Row],[All- in prijs per product]]</f>
        <v>0</v>
      </c>
    </row>
    <row r="153" spans="1:10" x14ac:dyDescent="0.25">
      <c r="A153" s="1">
        <v>15930440</v>
      </c>
      <c r="B153" s="1" t="s">
        <v>97</v>
      </c>
      <c r="C153" s="2" t="s">
        <v>4013</v>
      </c>
      <c r="D153" s="2" t="s">
        <v>98</v>
      </c>
      <c r="E153" s="2" t="s">
        <v>99</v>
      </c>
      <c r="F153" s="6" t="s">
        <v>9</v>
      </c>
      <c r="G153" s="7">
        <v>1</v>
      </c>
      <c r="H153" s="7">
        <v>2</v>
      </c>
      <c r="I153" s="28"/>
      <c r="J153" s="31">
        <f>Tabel4[[#This Row],[Totaal van besteld aantal verpakkingen]]*Tabel4[[#This Row],[All- in prijs per product]]</f>
        <v>0</v>
      </c>
    </row>
    <row r="154" spans="1:10" x14ac:dyDescent="0.25">
      <c r="A154" s="1">
        <v>16851315</v>
      </c>
      <c r="B154" s="1" t="s">
        <v>97</v>
      </c>
      <c r="C154" s="2" t="s">
        <v>4013</v>
      </c>
      <c r="D154" s="2" t="s">
        <v>101</v>
      </c>
      <c r="E154" s="2" t="s">
        <v>43</v>
      </c>
      <c r="F154" s="6" t="s">
        <v>9</v>
      </c>
      <c r="G154" s="7">
        <v>6</v>
      </c>
      <c r="H154" s="7">
        <v>21</v>
      </c>
      <c r="I154" s="28"/>
      <c r="J154" s="31">
        <f>Tabel4[[#This Row],[Totaal van besteld aantal verpakkingen]]*Tabel4[[#This Row],[All- in prijs per product]]</f>
        <v>0</v>
      </c>
    </row>
    <row r="155" spans="1:10" x14ac:dyDescent="0.25">
      <c r="A155" s="1">
        <v>17006236</v>
      </c>
      <c r="B155" s="1" t="s">
        <v>375</v>
      </c>
      <c r="C155" s="2" t="s">
        <v>4304</v>
      </c>
      <c r="D155" s="2" t="s">
        <v>376</v>
      </c>
      <c r="E155" s="2" t="s">
        <v>377</v>
      </c>
      <c r="F155" s="6" t="s">
        <v>19</v>
      </c>
      <c r="G155" s="7">
        <v>6</v>
      </c>
      <c r="H155" s="7">
        <v>245</v>
      </c>
      <c r="I155" s="28"/>
      <c r="J155" s="31">
        <f>Tabel4[[#This Row],[Totaal van besteld aantal verpakkingen]]*Tabel4[[#This Row],[All- in prijs per product]]</f>
        <v>0</v>
      </c>
    </row>
    <row r="156" spans="1:10" x14ac:dyDescent="0.25">
      <c r="A156" s="1">
        <v>15769828</v>
      </c>
      <c r="B156" s="1" t="s">
        <v>856</v>
      </c>
      <c r="C156" s="2" t="s">
        <v>4323</v>
      </c>
      <c r="D156" s="2" t="s">
        <v>857</v>
      </c>
      <c r="E156" s="2" t="s">
        <v>852</v>
      </c>
      <c r="F156" s="6" t="s">
        <v>19</v>
      </c>
      <c r="G156" s="7">
        <v>3</v>
      </c>
      <c r="H156" s="7">
        <v>11</v>
      </c>
      <c r="I156" s="28"/>
      <c r="J156" s="31">
        <f>Tabel4[[#This Row],[Totaal van besteld aantal verpakkingen]]*Tabel4[[#This Row],[All- in prijs per product]]</f>
        <v>0</v>
      </c>
    </row>
    <row r="157" spans="1:10" x14ac:dyDescent="0.25">
      <c r="A157" s="1">
        <v>15916820</v>
      </c>
      <c r="B157" s="1" t="s">
        <v>2702</v>
      </c>
      <c r="C157" s="2" t="s">
        <v>4450</v>
      </c>
      <c r="D157" s="2" t="s">
        <v>2703</v>
      </c>
      <c r="E157" s="2" t="s">
        <v>2704</v>
      </c>
      <c r="F157" s="6" t="s">
        <v>9</v>
      </c>
      <c r="G157" s="7">
        <v>10</v>
      </c>
      <c r="H157" s="7">
        <v>338</v>
      </c>
      <c r="I157" s="28"/>
      <c r="J157" s="31">
        <f>Tabel4[[#This Row],[Totaal van besteld aantal verpakkingen]]*Tabel4[[#This Row],[All- in prijs per product]]</f>
        <v>0</v>
      </c>
    </row>
    <row r="158" spans="1:10" x14ac:dyDescent="0.25">
      <c r="A158" s="1">
        <v>12506133</v>
      </c>
      <c r="B158" s="1" t="s">
        <v>2586</v>
      </c>
      <c r="C158" s="2" t="s">
        <v>4191</v>
      </c>
      <c r="D158" s="2" t="s">
        <v>2588</v>
      </c>
      <c r="E158" s="2" t="s">
        <v>2511</v>
      </c>
      <c r="F158" s="6" t="s">
        <v>19</v>
      </c>
      <c r="G158" s="7">
        <v>18</v>
      </c>
      <c r="H158" s="7">
        <v>233</v>
      </c>
      <c r="I158" s="28"/>
      <c r="J158" s="31">
        <f>Tabel4[[#This Row],[Totaal van besteld aantal verpakkingen]]*Tabel4[[#This Row],[All- in prijs per product]]</f>
        <v>0</v>
      </c>
    </row>
    <row r="159" spans="1:10" x14ac:dyDescent="0.25">
      <c r="A159" s="1">
        <v>12506141</v>
      </c>
      <c r="B159" s="1" t="s">
        <v>2586</v>
      </c>
      <c r="C159" s="2" t="s">
        <v>4191</v>
      </c>
      <c r="D159" s="2" t="s">
        <v>2587</v>
      </c>
      <c r="E159" s="2" t="s">
        <v>2511</v>
      </c>
      <c r="F159" s="6" t="s">
        <v>19</v>
      </c>
      <c r="G159" s="7">
        <v>16</v>
      </c>
      <c r="H159" s="7">
        <v>36</v>
      </c>
      <c r="I159" s="28"/>
      <c r="J159" s="31">
        <f>Tabel4[[#This Row],[Totaal van besteld aantal verpakkingen]]*Tabel4[[#This Row],[All- in prijs per product]]</f>
        <v>0</v>
      </c>
    </row>
    <row r="160" spans="1:10" x14ac:dyDescent="0.25">
      <c r="A160" s="1">
        <v>15046648</v>
      </c>
      <c r="B160" s="1" t="s">
        <v>1599</v>
      </c>
      <c r="C160" s="2" t="s">
        <v>3849</v>
      </c>
      <c r="D160" s="2" t="s">
        <v>1600</v>
      </c>
      <c r="E160" s="2" t="s">
        <v>1601</v>
      </c>
      <c r="F160" s="6" t="s">
        <v>9</v>
      </c>
      <c r="G160" s="7">
        <v>3</v>
      </c>
      <c r="H160" s="7">
        <v>3</v>
      </c>
      <c r="I160" s="28"/>
      <c r="J160" s="31">
        <f>Tabel4[[#This Row],[Totaal van besteld aantal verpakkingen]]*Tabel4[[#This Row],[All- in prijs per product]]</f>
        <v>0</v>
      </c>
    </row>
    <row r="161" spans="1:10" x14ac:dyDescent="0.25">
      <c r="A161" s="1">
        <v>14695308</v>
      </c>
      <c r="B161" s="1" t="s">
        <v>1229</v>
      </c>
      <c r="C161" s="2" t="s">
        <v>4334</v>
      </c>
      <c r="D161" s="2" t="s">
        <v>1231</v>
      </c>
      <c r="E161" s="2" t="s">
        <v>22</v>
      </c>
      <c r="F161" s="6" t="s">
        <v>9</v>
      </c>
      <c r="G161" s="7">
        <v>11</v>
      </c>
      <c r="H161" s="7">
        <v>18</v>
      </c>
      <c r="I161" s="28"/>
      <c r="J161" s="31">
        <f>Tabel4[[#This Row],[Totaal van besteld aantal verpakkingen]]*Tabel4[[#This Row],[All- in prijs per product]]</f>
        <v>0</v>
      </c>
    </row>
    <row r="162" spans="1:10" x14ac:dyDescent="0.25">
      <c r="A162" s="1">
        <v>14695316</v>
      </c>
      <c r="B162" s="1" t="s">
        <v>1229</v>
      </c>
      <c r="C162" s="2" t="s">
        <v>4334</v>
      </c>
      <c r="D162" s="2" t="s">
        <v>1230</v>
      </c>
      <c r="E162" s="2" t="s">
        <v>22</v>
      </c>
      <c r="F162" s="6" t="s">
        <v>9</v>
      </c>
      <c r="G162" s="7">
        <v>4</v>
      </c>
      <c r="H162" s="7">
        <v>14</v>
      </c>
      <c r="I162" s="28"/>
      <c r="J162" s="31">
        <f>Tabel4[[#This Row],[Totaal van besteld aantal verpakkingen]]*Tabel4[[#This Row],[All- in prijs per product]]</f>
        <v>0</v>
      </c>
    </row>
    <row r="163" spans="1:10" x14ac:dyDescent="0.25">
      <c r="A163" s="1">
        <v>13091913</v>
      </c>
      <c r="B163" s="1" t="s">
        <v>2021</v>
      </c>
      <c r="C163" s="2" t="s">
        <v>4426</v>
      </c>
      <c r="D163" s="2" t="s">
        <v>2022</v>
      </c>
      <c r="E163" s="2" t="s">
        <v>27</v>
      </c>
      <c r="F163" s="6" t="s">
        <v>9</v>
      </c>
      <c r="G163" s="7">
        <v>1</v>
      </c>
      <c r="H163" s="7">
        <v>2</v>
      </c>
      <c r="I163" s="28"/>
      <c r="J163" s="31">
        <f>Tabel4[[#This Row],[Totaal van besteld aantal verpakkingen]]*Tabel4[[#This Row],[All- in prijs per product]]</f>
        <v>0</v>
      </c>
    </row>
    <row r="164" spans="1:10" x14ac:dyDescent="0.25">
      <c r="A164" s="1">
        <v>13186981</v>
      </c>
      <c r="B164" s="1" t="s">
        <v>2021</v>
      </c>
      <c r="C164" s="2" t="s">
        <v>4426</v>
      </c>
      <c r="D164" s="2" t="s">
        <v>2022</v>
      </c>
      <c r="E164" s="2" t="s">
        <v>63</v>
      </c>
      <c r="F164" s="6" t="s">
        <v>9</v>
      </c>
      <c r="G164" s="7">
        <v>6</v>
      </c>
      <c r="H164" s="7">
        <v>14</v>
      </c>
      <c r="I164" s="28"/>
      <c r="J164" s="31">
        <f>Tabel4[[#This Row],[Totaal van besteld aantal verpakkingen]]*Tabel4[[#This Row],[All- in prijs per product]]</f>
        <v>0</v>
      </c>
    </row>
    <row r="165" spans="1:10" x14ac:dyDescent="0.25">
      <c r="A165" s="1">
        <v>16222601</v>
      </c>
      <c r="B165" s="1" t="s">
        <v>2021</v>
      </c>
      <c r="C165" s="2" t="s">
        <v>4426</v>
      </c>
      <c r="D165" s="2" t="s">
        <v>2022</v>
      </c>
      <c r="E165" s="2" t="s">
        <v>573</v>
      </c>
      <c r="F165" s="6" t="s">
        <v>9</v>
      </c>
      <c r="G165" s="7">
        <v>2</v>
      </c>
      <c r="H165" s="7">
        <v>4</v>
      </c>
      <c r="I165" s="28"/>
      <c r="J165" s="31">
        <f>Tabel4[[#This Row],[Totaal van besteld aantal verpakkingen]]*Tabel4[[#This Row],[All- in prijs per product]]</f>
        <v>0</v>
      </c>
    </row>
    <row r="166" spans="1:10" x14ac:dyDescent="0.25">
      <c r="A166" s="1">
        <v>12128163</v>
      </c>
      <c r="B166" s="1" t="s">
        <v>1119</v>
      </c>
      <c r="C166" s="2" t="s">
        <v>3940</v>
      </c>
      <c r="D166" s="2" t="s">
        <v>1120</v>
      </c>
      <c r="E166" s="2" t="s">
        <v>1383</v>
      </c>
      <c r="F166" s="6" t="s">
        <v>9</v>
      </c>
      <c r="G166" s="7">
        <v>12</v>
      </c>
      <c r="H166" s="7">
        <v>272</v>
      </c>
      <c r="I166" s="28"/>
      <c r="J166" s="31">
        <f>Tabel4[[#This Row],[Totaal van besteld aantal verpakkingen]]*Tabel4[[#This Row],[All- in prijs per product]]</f>
        <v>0</v>
      </c>
    </row>
    <row r="167" spans="1:10" x14ac:dyDescent="0.25">
      <c r="A167" s="1">
        <v>14870495</v>
      </c>
      <c r="B167" s="1" t="s">
        <v>900</v>
      </c>
      <c r="C167" s="2" t="s">
        <v>3940</v>
      </c>
      <c r="D167" s="2" t="s">
        <v>901</v>
      </c>
      <c r="E167" s="2" t="s">
        <v>114</v>
      </c>
      <c r="F167" s="6" t="s">
        <v>9</v>
      </c>
      <c r="G167" s="7">
        <v>1</v>
      </c>
      <c r="H167" s="7">
        <v>40</v>
      </c>
      <c r="I167" s="28"/>
      <c r="J167" s="31">
        <f>Tabel4[[#This Row],[Totaal van besteld aantal verpakkingen]]*Tabel4[[#This Row],[All- in prijs per product]]</f>
        <v>0</v>
      </c>
    </row>
    <row r="168" spans="1:10" x14ac:dyDescent="0.25">
      <c r="A168" s="1">
        <v>16603389</v>
      </c>
      <c r="B168" s="1" t="s">
        <v>2538</v>
      </c>
      <c r="C168" s="2" t="s">
        <v>3940</v>
      </c>
      <c r="D168" s="2" t="s">
        <v>2539</v>
      </c>
      <c r="E168" s="2" t="s">
        <v>2540</v>
      </c>
      <c r="F168" s="6" t="s">
        <v>9</v>
      </c>
      <c r="G168" s="7">
        <v>4</v>
      </c>
      <c r="H168" s="7">
        <v>25</v>
      </c>
      <c r="I168" s="28"/>
      <c r="J168" s="31">
        <f>Tabel4[[#This Row],[Totaal van besteld aantal verpakkingen]]*Tabel4[[#This Row],[All- in prijs per product]]</f>
        <v>0</v>
      </c>
    </row>
    <row r="169" spans="1:10" x14ac:dyDescent="0.25">
      <c r="A169" s="1">
        <v>16880447</v>
      </c>
      <c r="B169" s="1" t="s">
        <v>2274</v>
      </c>
      <c r="C169" s="2" t="s">
        <v>4357</v>
      </c>
      <c r="D169" s="2" t="s">
        <v>2275</v>
      </c>
      <c r="E169" s="2" t="s">
        <v>74</v>
      </c>
      <c r="F169" s="6" t="s">
        <v>9</v>
      </c>
      <c r="G169" s="7">
        <v>1</v>
      </c>
      <c r="H169" s="7">
        <v>1</v>
      </c>
      <c r="I169" s="28"/>
      <c r="J169" s="31">
        <f>Tabel4[[#This Row],[Totaal van besteld aantal verpakkingen]]*Tabel4[[#This Row],[All- in prijs per product]]</f>
        <v>0</v>
      </c>
    </row>
    <row r="170" spans="1:10" x14ac:dyDescent="0.25">
      <c r="A170" s="1">
        <v>16601688</v>
      </c>
      <c r="B170" s="1" t="s">
        <v>2270</v>
      </c>
      <c r="C170" s="2" t="s">
        <v>4217</v>
      </c>
      <c r="D170" s="2" t="s">
        <v>2271</v>
      </c>
      <c r="E170" s="2" t="s">
        <v>63</v>
      </c>
      <c r="F170" s="6" t="s">
        <v>9</v>
      </c>
      <c r="G170" s="7">
        <v>3</v>
      </c>
      <c r="H170" s="7">
        <v>4</v>
      </c>
      <c r="I170" s="28"/>
      <c r="J170" s="31">
        <f>Tabel4[[#This Row],[Totaal van besteld aantal verpakkingen]]*Tabel4[[#This Row],[All- in prijs per product]]</f>
        <v>0</v>
      </c>
    </row>
    <row r="171" spans="1:10" x14ac:dyDescent="0.25">
      <c r="A171" s="1">
        <v>13187678</v>
      </c>
      <c r="B171" s="1" t="s">
        <v>404</v>
      </c>
      <c r="C171" s="2" t="s">
        <v>3824</v>
      </c>
      <c r="D171" s="2" t="s">
        <v>406</v>
      </c>
      <c r="E171" s="2" t="s">
        <v>63</v>
      </c>
      <c r="F171" s="6" t="s">
        <v>9</v>
      </c>
      <c r="G171" s="7">
        <v>3</v>
      </c>
      <c r="H171" s="7">
        <v>31</v>
      </c>
      <c r="I171" s="28"/>
      <c r="J171" s="31">
        <f>Tabel4[[#This Row],[Totaal van besteld aantal verpakkingen]]*Tabel4[[#This Row],[All- in prijs per product]]</f>
        <v>0</v>
      </c>
    </row>
    <row r="172" spans="1:10" x14ac:dyDescent="0.25">
      <c r="A172" s="1">
        <v>16739302</v>
      </c>
      <c r="B172" s="1" t="s">
        <v>404</v>
      </c>
      <c r="C172" s="2" t="s">
        <v>3824</v>
      </c>
      <c r="D172" s="2" t="s">
        <v>405</v>
      </c>
      <c r="E172" s="2" t="s">
        <v>114</v>
      </c>
      <c r="F172" s="6" t="s">
        <v>19</v>
      </c>
      <c r="G172" s="7">
        <v>21</v>
      </c>
      <c r="H172" s="7">
        <v>1124</v>
      </c>
      <c r="I172" s="28"/>
      <c r="J172" s="31">
        <f>Tabel4[[#This Row],[Totaal van besteld aantal verpakkingen]]*Tabel4[[#This Row],[All- in prijs per product]]</f>
        <v>0</v>
      </c>
    </row>
    <row r="173" spans="1:10" x14ac:dyDescent="0.25">
      <c r="A173" s="1">
        <v>13678388</v>
      </c>
      <c r="B173" s="1" t="s">
        <v>1888</v>
      </c>
      <c r="C173" s="2" t="s">
        <v>4006</v>
      </c>
      <c r="D173" s="2" t="s">
        <v>1889</v>
      </c>
      <c r="E173" s="2" t="s">
        <v>47</v>
      </c>
      <c r="F173" s="6" t="s">
        <v>9</v>
      </c>
      <c r="G173" s="7">
        <v>5</v>
      </c>
      <c r="H173" s="7">
        <v>25</v>
      </c>
      <c r="I173" s="28"/>
      <c r="J173" s="31">
        <f>Tabel4[[#This Row],[Totaal van besteld aantal verpakkingen]]*Tabel4[[#This Row],[All- in prijs per product]]</f>
        <v>0</v>
      </c>
    </row>
    <row r="174" spans="1:10" x14ac:dyDescent="0.25">
      <c r="A174" s="1">
        <v>13890239</v>
      </c>
      <c r="B174" s="1" t="s">
        <v>1888</v>
      </c>
      <c r="C174" s="2" t="s">
        <v>4006</v>
      </c>
      <c r="D174" s="2" t="s">
        <v>1890</v>
      </c>
      <c r="E174" s="2" t="s">
        <v>47</v>
      </c>
      <c r="F174" s="6" t="s">
        <v>9</v>
      </c>
      <c r="G174" s="7">
        <v>20</v>
      </c>
      <c r="H174" s="7">
        <v>121</v>
      </c>
      <c r="I174" s="28"/>
      <c r="J174" s="31">
        <f>Tabel4[[#This Row],[Totaal van besteld aantal verpakkingen]]*Tabel4[[#This Row],[All- in prijs per product]]</f>
        <v>0</v>
      </c>
    </row>
    <row r="175" spans="1:10" x14ac:dyDescent="0.25">
      <c r="A175" s="1">
        <v>14761661</v>
      </c>
      <c r="B175" s="1" t="s">
        <v>1888</v>
      </c>
      <c r="C175" s="2" t="s">
        <v>4006</v>
      </c>
      <c r="D175" s="2" t="s">
        <v>1894</v>
      </c>
      <c r="E175" s="2" t="s">
        <v>22</v>
      </c>
      <c r="F175" s="6" t="s">
        <v>19</v>
      </c>
      <c r="G175" s="7">
        <v>7</v>
      </c>
      <c r="H175" s="7">
        <v>151</v>
      </c>
      <c r="I175" s="28"/>
      <c r="J175" s="31">
        <f>Tabel4[[#This Row],[Totaal van besteld aantal verpakkingen]]*Tabel4[[#This Row],[All- in prijs per product]]</f>
        <v>0</v>
      </c>
    </row>
    <row r="176" spans="1:10" x14ac:dyDescent="0.25">
      <c r="A176" s="1">
        <v>14761726</v>
      </c>
      <c r="B176" s="1" t="s">
        <v>1888</v>
      </c>
      <c r="C176" s="2" t="s">
        <v>4006</v>
      </c>
      <c r="D176" s="2" t="s">
        <v>1893</v>
      </c>
      <c r="E176" s="2" t="s">
        <v>22</v>
      </c>
      <c r="F176" s="6" t="s">
        <v>19</v>
      </c>
      <c r="G176" s="7">
        <v>4</v>
      </c>
      <c r="H176" s="7">
        <v>6</v>
      </c>
      <c r="I176" s="28"/>
      <c r="J176" s="31">
        <f>Tabel4[[#This Row],[Totaal van besteld aantal verpakkingen]]*Tabel4[[#This Row],[All- in prijs per product]]</f>
        <v>0</v>
      </c>
    </row>
    <row r="177" spans="1:10" x14ac:dyDescent="0.25">
      <c r="A177" s="1">
        <v>15201007</v>
      </c>
      <c r="B177" s="1" t="s">
        <v>1888</v>
      </c>
      <c r="C177" s="2" t="s">
        <v>4006</v>
      </c>
      <c r="D177" s="2" t="s">
        <v>1891</v>
      </c>
      <c r="E177" s="2" t="s">
        <v>43</v>
      </c>
      <c r="F177" s="6" t="s">
        <v>9</v>
      </c>
      <c r="G177" s="7">
        <v>2</v>
      </c>
      <c r="H177" s="7">
        <v>50</v>
      </c>
      <c r="I177" s="28"/>
      <c r="J177" s="31">
        <f>Tabel4[[#This Row],[Totaal van besteld aantal verpakkingen]]*Tabel4[[#This Row],[All- in prijs per product]]</f>
        <v>0</v>
      </c>
    </row>
    <row r="178" spans="1:10" x14ac:dyDescent="0.25">
      <c r="A178" s="1">
        <v>16999207</v>
      </c>
      <c r="B178" s="1" t="s">
        <v>1888</v>
      </c>
      <c r="C178" s="2" t="s">
        <v>4006</v>
      </c>
      <c r="D178" s="2" t="s">
        <v>1895</v>
      </c>
      <c r="E178" s="2" t="s">
        <v>18</v>
      </c>
      <c r="F178" s="6" t="s">
        <v>19</v>
      </c>
      <c r="G178" s="7">
        <v>2</v>
      </c>
      <c r="H178" s="7">
        <v>26</v>
      </c>
      <c r="I178" s="28"/>
      <c r="J178" s="31">
        <f>Tabel4[[#This Row],[Totaal van besteld aantal verpakkingen]]*Tabel4[[#This Row],[All- in prijs per product]]</f>
        <v>0</v>
      </c>
    </row>
    <row r="179" spans="1:10" x14ac:dyDescent="0.25">
      <c r="A179" s="1">
        <v>17069203</v>
      </c>
      <c r="B179" s="1" t="s">
        <v>1888</v>
      </c>
      <c r="C179" s="2" t="s">
        <v>4006</v>
      </c>
      <c r="D179" s="2" t="s">
        <v>1892</v>
      </c>
      <c r="E179" s="2" t="s">
        <v>63</v>
      </c>
      <c r="F179" s="6" t="s">
        <v>9</v>
      </c>
      <c r="G179" s="7">
        <v>3</v>
      </c>
      <c r="H179" s="7">
        <v>4</v>
      </c>
      <c r="I179" s="28"/>
      <c r="J179" s="31">
        <f>Tabel4[[#This Row],[Totaal van besteld aantal verpakkingen]]*Tabel4[[#This Row],[All- in prijs per product]]</f>
        <v>0</v>
      </c>
    </row>
    <row r="180" spans="1:10" x14ac:dyDescent="0.25">
      <c r="A180" s="1">
        <v>15806219</v>
      </c>
      <c r="B180" s="1" t="s">
        <v>1541</v>
      </c>
      <c r="C180" s="2" t="s">
        <v>4315</v>
      </c>
      <c r="D180" s="2" t="s">
        <v>1542</v>
      </c>
      <c r="E180" s="2" t="s">
        <v>74</v>
      </c>
      <c r="F180" s="6" t="s">
        <v>19</v>
      </c>
      <c r="G180" s="7">
        <v>2</v>
      </c>
      <c r="H180" s="7">
        <v>13</v>
      </c>
      <c r="I180" s="28"/>
      <c r="J180" s="31">
        <f>Tabel4[[#This Row],[Totaal van besteld aantal verpakkingen]]*Tabel4[[#This Row],[All- in prijs per product]]</f>
        <v>0</v>
      </c>
    </row>
    <row r="181" spans="1:10" x14ac:dyDescent="0.25">
      <c r="A181" s="1">
        <v>14678543</v>
      </c>
      <c r="B181" s="1" t="s">
        <v>1992</v>
      </c>
      <c r="C181" s="2" t="s">
        <v>3793</v>
      </c>
      <c r="D181" s="2" t="s">
        <v>1995</v>
      </c>
      <c r="E181" s="2" t="s">
        <v>191</v>
      </c>
      <c r="F181" s="6" t="s">
        <v>9</v>
      </c>
      <c r="G181" s="7">
        <v>3</v>
      </c>
      <c r="H181" s="7">
        <v>4</v>
      </c>
      <c r="I181" s="28"/>
      <c r="J181" s="31">
        <f>Tabel4[[#This Row],[Totaal van besteld aantal verpakkingen]]*Tabel4[[#This Row],[All- in prijs per product]]</f>
        <v>0</v>
      </c>
    </row>
    <row r="182" spans="1:10" x14ac:dyDescent="0.25">
      <c r="A182" s="1">
        <v>14692104</v>
      </c>
      <c r="B182" s="1" t="s">
        <v>1992</v>
      </c>
      <c r="C182" s="2" t="s">
        <v>3793</v>
      </c>
      <c r="D182" s="2" t="s">
        <v>1994</v>
      </c>
      <c r="E182" s="2" t="s">
        <v>27</v>
      </c>
      <c r="F182" s="6" t="s">
        <v>9</v>
      </c>
      <c r="G182" s="7">
        <v>3</v>
      </c>
      <c r="H182" s="7">
        <v>5</v>
      </c>
      <c r="I182" s="28"/>
      <c r="J182" s="31">
        <f>Tabel4[[#This Row],[Totaal van besteld aantal verpakkingen]]*Tabel4[[#This Row],[All- in prijs per product]]</f>
        <v>0</v>
      </c>
    </row>
    <row r="183" spans="1:10" x14ac:dyDescent="0.25">
      <c r="A183" s="1">
        <v>14692139</v>
      </c>
      <c r="B183" s="1" t="s">
        <v>1992</v>
      </c>
      <c r="C183" s="2" t="s">
        <v>3793</v>
      </c>
      <c r="D183" s="2" t="s">
        <v>1995</v>
      </c>
      <c r="E183" s="2" t="s">
        <v>27</v>
      </c>
      <c r="F183" s="6" t="s">
        <v>9</v>
      </c>
      <c r="G183" s="7">
        <v>2</v>
      </c>
      <c r="H183" s="7">
        <v>5</v>
      </c>
      <c r="I183" s="28"/>
      <c r="J183" s="31">
        <f>Tabel4[[#This Row],[Totaal van besteld aantal verpakkingen]]*Tabel4[[#This Row],[All- in prijs per product]]</f>
        <v>0</v>
      </c>
    </row>
    <row r="184" spans="1:10" x14ac:dyDescent="0.25">
      <c r="A184" s="1">
        <v>14716100</v>
      </c>
      <c r="B184" s="1" t="s">
        <v>1992</v>
      </c>
      <c r="C184" s="2" t="s">
        <v>3793</v>
      </c>
      <c r="D184" s="2" t="s">
        <v>1995</v>
      </c>
      <c r="E184" s="2" t="s">
        <v>63</v>
      </c>
      <c r="F184" s="6" t="s">
        <v>9</v>
      </c>
      <c r="G184" s="7">
        <v>11</v>
      </c>
      <c r="H184" s="7">
        <v>15</v>
      </c>
      <c r="I184" s="28"/>
      <c r="J184" s="31">
        <f>Tabel4[[#This Row],[Totaal van besteld aantal verpakkingen]]*Tabel4[[#This Row],[All- in prijs per product]]</f>
        <v>0</v>
      </c>
    </row>
    <row r="185" spans="1:10" x14ac:dyDescent="0.25">
      <c r="A185" s="1">
        <v>14767082</v>
      </c>
      <c r="B185" s="1" t="s">
        <v>1992</v>
      </c>
      <c r="C185" s="2" t="s">
        <v>3793</v>
      </c>
      <c r="D185" s="2" t="s">
        <v>1996</v>
      </c>
      <c r="E185" s="2" t="s">
        <v>191</v>
      </c>
      <c r="F185" s="6" t="s">
        <v>9</v>
      </c>
      <c r="G185" s="7">
        <v>1</v>
      </c>
      <c r="H185" s="7">
        <v>2</v>
      </c>
      <c r="I185" s="28"/>
      <c r="J185" s="31">
        <f>Tabel4[[#This Row],[Totaal van besteld aantal verpakkingen]]*Tabel4[[#This Row],[All- in prijs per product]]</f>
        <v>0</v>
      </c>
    </row>
    <row r="186" spans="1:10" x14ac:dyDescent="0.25">
      <c r="A186" s="1">
        <v>15469344</v>
      </c>
      <c r="B186" s="1" t="s">
        <v>1992</v>
      </c>
      <c r="C186" s="2" t="s">
        <v>3793</v>
      </c>
      <c r="D186" s="2" t="s">
        <v>1993</v>
      </c>
      <c r="E186" s="2" t="s">
        <v>22</v>
      </c>
      <c r="F186" s="6" t="s">
        <v>9</v>
      </c>
      <c r="G186" s="7">
        <v>6</v>
      </c>
      <c r="H186" s="7">
        <v>12</v>
      </c>
      <c r="I186" s="28"/>
      <c r="J186" s="31">
        <f>Tabel4[[#This Row],[Totaal van besteld aantal verpakkingen]]*Tabel4[[#This Row],[All- in prijs per product]]</f>
        <v>0</v>
      </c>
    </row>
    <row r="187" spans="1:10" x14ac:dyDescent="0.25">
      <c r="A187" s="1">
        <v>15838269</v>
      </c>
      <c r="B187" s="1" t="s">
        <v>1037</v>
      </c>
      <c r="C187" s="2" t="s">
        <v>4346</v>
      </c>
      <c r="D187" s="2" t="s">
        <v>1038</v>
      </c>
      <c r="E187" s="2" t="s">
        <v>12</v>
      </c>
      <c r="F187" s="6" t="s">
        <v>9</v>
      </c>
      <c r="G187" s="7">
        <v>4</v>
      </c>
      <c r="H187" s="7">
        <v>6</v>
      </c>
      <c r="I187" s="28"/>
      <c r="J187" s="31">
        <f>Tabel4[[#This Row],[Totaal van besteld aantal verpakkingen]]*Tabel4[[#This Row],[All- in prijs per product]]</f>
        <v>0</v>
      </c>
    </row>
    <row r="188" spans="1:10" x14ac:dyDescent="0.25">
      <c r="A188" s="1">
        <v>15841626</v>
      </c>
      <c r="B188" s="1" t="s">
        <v>1037</v>
      </c>
      <c r="C188" s="2" t="s">
        <v>4346</v>
      </c>
      <c r="D188" s="2" t="s">
        <v>1040</v>
      </c>
      <c r="E188" s="2" t="s">
        <v>74</v>
      </c>
      <c r="F188" s="6" t="s">
        <v>9</v>
      </c>
      <c r="G188" s="7">
        <v>4</v>
      </c>
      <c r="H188" s="7">
        <v>5</v>
      </c>
      <c r="I188" s="28"/>
      <c r="J188" s="31">
        <f>Tabel4[[#This Row],[Totaal van besteld aantal verpakkingen]]*Tabel4[[#This Row],[All- in prijs per product]]</f>
        <v>0</v>
      </c>
    </row>
    <row r="189" spans="1:10" x14ac:dyDescent="0.25">
      <c r="A189" s="1">
        <v>16053982</v>
      </c>
      <c r="B189" s="1" t="s">
        <v>1037</v>
      </c>
      <c r="C189" s="2" t="s">
        <v>4346</v>
      </c>
      <c r="D189" s="2" t="s">
        <v>1039</v>
      </c>
      <c r="E189" s="2" t="s">
        <v>63</v>
      </c>
      <c r="F189" s="6" t="s">
        <v>9</v>
      </c>
      <c r="G189" s="7">
        <v>6</v>
      </c>
      <c r="H189" s="7">
        <v>8</v>
      </c>
      <c r="I189" s="28"/>
      <c r="J189" s="31">
        <f>Tabel4[[#This Row],[Totaal van besteld aantal verpakkingen]]*Tabel4[[#This Row],[All- in prijs per product]]</f>
        <v>0</v>
      </c>
    </row>
    <row r="190" spans="1:10" x14ac:dyDescent="0.25">
      <c r="A190" s="1">
        <v>16283562</v>
      </c>
      <c r="B190" s="1" t="s">
        <v>1762</v>
      </c>
      <c r="C190" s="2" t="s">
        <v>4309</v>
      </c>
      <c r="D190" s="2" t="s">
        <v>1763</v>
      </c>
      <c r="E190" s="2" t="s">
        <v>1154</v>
      </c>
      <c r="F190" s="6" t="s">
        <v>9</v>
      </c>
      <c r="G190" s="7">
        <v>1</v>
      </c>
      <c r="H190" s="7">
        <v>1</v>
      </c>
      <c r="I190" s="28"/>
      <c r="J190" s="31">
        <f>Tabel4[[#This Row],[Totaal van besteld aantal verpakkingen]]*Tabel4[[#This Row],[All- in prijs per product]]</f>
        <v>0</v>
      </c>
    </row>
    <row r="191" spans="1:10" x14ac:dyDescent="0.25">
      <c r="A191" s="1">
        <v>14127288</v>
      </c>
      <c r="B191" s="1" t="s">
        <v>237</v>
      </c>
      <c r="C191" s="2" t="s">
        <v>4229</v>
      </c>
      <c r="D191" s="2" t="s">
        <v>238</v>
      </c>
      <c r="E191" s="2" t="s">
        <v>22</v>
      </c>
      <c r="F191" s="6" t="s">
        <v>19</v>
      </c>
      <c r="G191" s="7">
        <v>3</v>
      </c>
      <c r="H191" s="7">
        <v>13</v>
      </c>
      <c r="I191" s="28"/>
      <c r="J191" s="31">
        <f>Tabel4[[#This Row],[Totaal van besteld aantal verpakkingen]]*Tabel4[[#This Row],[All- in prijs per product]]</f>
        <v>0</v>
      </c>
    </row>
    <row r="192" spans="1:10" x14ac:dyDescent="0.25">
      <c r="A192" s="1">
        <v>16331192</v>
      </c>
      <c r="B192" s="1" t="s">
        <v>1676</v>
      </c>
      <c r="C192" s="2" t="s">
        <v>3718</v>
      </c>
      <c r="D192" s="2" t="s">
        <v>1677</v>
      </c>
      <c r="E192" s="2" t="s">
        <v>329</v>
      </c>
      <c r="F192" s="6" t="s">
        <v>19</v>
      </c>
      <c r="G192" s="7">
        <v>31</v>
      </c>
      <c r="H192" s="7">
        <v>514</v>
      </c>
      <c r="I192" s="28"/>
      <c r="J192" s="31">
        <f>Tabel4[[#This Row],[Totaal van besteld aantal verpakkingen]]*Tabel4[[#This Row],[All- in prijs per product]]</f>
        <v>0</v>
      </c>
    </row>
    <row r="193" spans="1:10" x14ac:dyDescent="0.25">
      <c r="A193" s="1">
        <v>16667255</v>
      </c>
      <c r="B193" s="1" t="s">
        <v>1676</v>
      </c>
      <c r="C193" s="2" t="s">
        <v>3718</v>
      </c>
      <c r="D193" s="2" t="s">
        <v>1678</v>
      </c>
      <c r="E193" s="2" t="s">
        <v>329</v>
      </c>
      <c r="F193" s="6" t="s">
        <v>19</v>
      </c>
      <c r="G193" s="7">
        <v>11</v>
      </c>
      <c r="H193" s="7">
        <v>103</v>
      </c>
      <c r="I193" s="28"/>
      <c r="J193" s="31">
        <f>Tabel4[[#This Row],[Totaal van besteld aantal verpakkingen]]*Tabel4[[#This Row],[All- in prijs per product]]</f>
        <v>0</v>
      </c>
    </row>
    <row r="194" spans="1:10" x14ac:dyDescent="0.25">
      <c r="A194" s="1">
        <v>17049776</v>
      </c>
      <c r="B194" s="1" t="s">
        <v>1676</v>
      </c>
      <c r="C194" s="2" t="s">
        <v>3718</v>
      </c>
      <c r="D194" s="2" t="s">
        <v>1679</v>
      </c>
      <c r="E194" s="2" t="s">
        <v>329</v>
      </c>
      <c r="F194" s="6" t="s">
        <v>9</v>
      </c>
      <c r="G194" s="7">
        <v>7</v>
      </c>
      <c r="H194" s="7">
        <v>21</v>
      </c>
      <c r="I194" s="28"/>
      <c r="J194" s="31">
        <f>Tabel4[[#This Row],[Totaal van besteld aantal verpakkingen]]*Tabel4[[#This Row],[All- in prijs per product]]</f>
        <v>0</v>
      </c>
    </row>
    <row r="195" spans="1:10" x14ac:dyDescent="0.25">
      <c r="A195" s="1">
        <v>12557676</v>
      </c>
      <c r="B195" s="1" t="s">
        <v>2514</v>
      </c>
      <c r="C195" s="2" t="s">
        <v>4099</v>
      </c>
      <c r="D195" s="2" t="s">
        <v>2515</v>
      </c>
      <c r="E195" s="2" t="s">
        <v>250</v>
      </c>
      <c r="F195" s="6" t="s">
        <v>9</v>
      </c>
      <c r="G195" s="7">
        <v>8</v>
      </c>
      <c r="H195" s="7">
        <v>47</v>
      </c>
      <c r="I195" s="28"/>
      <c r="J195" s="31">
        <f>Tabel4[[#This Row],[Totaal van besteld aantal verpakkingen]]*Tabel4[[#This Row],[All- in prijs per product]]</f>
        <v>0</v>
      </c>
    </row>
    <row r="196" spans="1:10" x14ac:dyDescent="0.25">
      <c r="A196" s="1">
        <v>14029847</v>
      </c>
      <c r="B196" s="1" t="s">
        <v>1259</v>
      </c>
      <c r="C196" s="2" t="s">
        <v>4099</v>
      </c>
      <c r="D196" s="2" t="s">
        <v>1261</v>
      </c>
      <c r="E196" s="2" t="s">
        <v>22</v>
      </c>
      <c r="F196" s="6" t="s">
        <v>19</v>
      </c>
      <c r="G196" s="7">
        <v>5</v>
      </c>
      <c r="H196" s="7">
        <v>107</v>
      </c>
      <c r="I196" s="28"/>
      <c r="J196" s="31">
        <f>Tabel4[[#This Row],[Totaal van besteld aantal verpakkingen]]*Tabel4[[#This Row],[All- in prijs per product]]</f>
        <v>0</v>
      </c>
    </row>
    <row r="197" spans="1:10" x14ac:dyDescent="0.25">
      <c r="A197" s="1">
        <v>16529766</v>
      </c>
      <c r="B197" s="1" t="s">
        <v>1259</v>
      </c>
      <c r="C197" s="2" t="s">
        <v>4099</v>
      </c>
      <c r="D197" s="2" t="s">
        <v>1260</v>
      </c>
      <c r="E197" s="2" t="s">
        <v>53</v>
      </c>
      <c r="F197" s="6" t="s">
        <v>19</v>
      </c>
      <c r="G197" s="7">
        <v>1</v>
      </c>
      <c r="H197" s="7">
        <v>2</v>
      </c>
      <c r="I197" s="28"/>
      <c r="J197" s="31">
        <f>Tabel4[[#This Row],[Totaal van besteld aantal verpakkingen]]*Tabel4[[#This Row],[All- in prijs per product]]</f>
        <v>0</v>
      </c>
    </row>
    <row r="198" spans="1:10" x14ac:dyDescent="0.25">
      <c r="A198" s="1">
        <v>15076601</v>
      </c>
      <c r="B198" s="1" t="s">
        <v>1759</v>
      </c>
      <c r="C198" s="2" t="s">
        <v>4203</v>
      </c>
      <c r="D198" s="2" t="s">
        <v>1760</v>
      </c>
      <c r="E198" s="2" t="s">
        <v>12</v>
      </c>
      <c r="F198" s="6" t="s">
        <v>9</v>
      </c>
      <c r="G198" s="7">
        <v>2</v>
      </c>
      <c r="H198" s="7">
        <v>3</v>
      </c>
      <c r="I198" s="28"/>
      <c r="J198" s="31">
        <f>Tabel4[[#This Row],[Totaal van besteld aantal verpakkingen]]*Tabel4[[#This Row],[All- in prijs per product]]</f>
        <v>0</v>
      </c>
    </row>
    <row r="199" spans="1:10" x14ac:dyDescent="0.25">
      <c r="A199" s="1">
        <v>17103614</v>
      </c>
      <c r="B199" s="1" t="s">
        <v>1759</v>
      </c>
      <c r="C199" s="2" t="s">
        <v>4203</v>
      </c>
      <c r="D199" s="2" t="s">
        <v>1761</v>
      </c>
      <c r="E199" s="2" t="s">
        <v>63</v>
      </c>
      <c r="F199" s="6" t="s">
        <v>9</v>
      </c>
      <c r="G199" s="7">
        <v>2</v>
      </c>
      <c r="H199" s="7">
        <v>3</v>
      </c>
      <c r="I199" s="28"/>
      <c r="J199" s="31">
        <f>Tabel4[[#This Row],[Totaal van besteld aantal verpakkingen]]*Tabel4[[#This Row],[All- in prijs per product]]</f>
        <v>0</v>
      </c>
    </row>
    <row r="200" spans="1:10" x14ac:dyDescent="0.25">
      <c r="A200" s="1">
        <v>15544494</v>
      </c>
      <c r="B200" s="1" t="s">
        <v>362</v>
      </c>
      <c r="C200" s="2" t="s">
        <v>4463</v>
      </c>
      <c r="D200" s="2" t="s">
        <v>363</v>
      </c>
      <c r="E200" s="2" t="s">
        <v>364</v>
      </c>
      <c r="F200" s="6" t="s">
        <v>9</v>
      </c>
      <c r="G200" s="7">
        <v>3</v>
      </c>
      <c r="H200" s="7">
        <v>15</v>
      </c>
      <c r="I200" s="28"/>
      <c r="J200" s="31">
        <f>Tabel4[[#This Row],[Totaal van besteld aantal verpakkingen]]*Tabel4[[#This Row],[All- in prijs per product]]</f>
        <v>0</v>
      </c>
    </row>
    <row r="201" spans="1:10" x14ac:dyDescent="0.25">
      <c r="A201" s="1">
        <v>16165985</v>
      </c>
      <c r="B201" s="1" t="s">
        <v>2428</v>
      </c>
      <c r="C201" s="2" t="s">
        <v>4359</v>
      </c>
      <c r="D201" s="2" t="s">
        <v>2429</v>
      </c>
      <c r="E201" s="2" t="s">
        <v>253</v>
      </c>
      <c r="F201" s="6" t="s">
        <v>19</v>
      </c>
      <c r="G201" s="7">
        <v>1</v>
      </c>
      <c r="H201" s="7">
        <v>1</v>
      </c>
      <c r="I201" s="28"/>
      <c r="J201" s="31">
        <f>Tabel4[[#This Row],[Totaal van besteld aantal verpakkingen]]*Tabel4[[#This Row],[All- in prijs per product]]</f>
        <v>0</v>
      </c>
    </row>
    <row r="202" spans="1:10" x14ac:dyDescent="0.25">
      <c r="A202" s="1">
        <v>14750406</v>
      </c>
      <c r="B202" s="1" t="s">
        <v>2460</v>
      </c>
      <c r="C202" s="2" t="s">
        <v>3955</v>
      </c>
      <c r="D202" s="2" t="s">
        <v>2463</v>
      </c>
      <c r="E202" s="2" t="s">
        <v>253</v>
      </c>
      <c r="F202" s="6" t="s">
        <v>9</v>
      </c>
      <c r="G202" s="7">
        <v>2</v>
      </c>
      <c r="H202" s="7">
        <v>11</v>
      </c>
      <c r="I202" s="28"/>
      <c r="J202" s="31">
        <f>Tabel4[[#This Row],[Totaal van besteld aantal verpakkingen]]*Tabel4[[#This Row],[All- in prijs per product]]</f>
        <v>0</v>
      </c>
    </row>
    <row r="203" spans="1:10" x14ac:dyDescent="0.25">
      <c r="A203" s="1">
        <v>14750414</v>
      </c>
      <c r="B203" s="1" t="s">
        <v>2460</v>
      </c>
      <c r="C203" s="2" t="s">
        <v>3955</v>
      </c>
      <c r="D203" s="2" t="s">
        <v>2462</v>
      </c>
      <c r="E203" s="2" t="s">
        <v>253</v>
      </c>
      <c r="F203" s="6" t="s">
        <v>9</v>
      </c>
      <c r="G203" s="7">
        <v>7</v>
      </c>
      <c r="H203" s="7">
        <v>25</v>
      </c>
      <c r="I203" s="28"/>
      <c r="J203" s="31">
        <f>Tabel4[[#This Row],[Totaal van besteld aantal verpakkingen]]*Tabel4[[#This Row],[All- in prijs per product]]</f>
        <v>0</v>
      </c>
    </row>
    <row r="204" spans="1:10" x14ac:dyDescent="0.25">
      <c r="A204" s="1">
        <v>15280438</v>
      </c>
      <c r="B204" s="1" t="s">
        <v>2460</v>
      </c>
      <c r="C204" s="2" t="s">
        <v>3955</v>
      </c>
      <c r="D204" s="2" t="s">
        <v>2461</v>
      </c>
      <c r="E204" s="2" t="s">
        <v>253</v>
      </c>
      <c r="F204" s="6" t="s">
        <v>19</v>
      </c>
      <c r="G204" s="7">
        <v>4</v>
      </c>
      <c r="H204" s="7">
        <v>20</v>
      </c>
      <c r="I204" s="28"/>
      <c r="J204" s="31">
        <f>Tabel4[[#This Row],[Totaal van besteld aantal verpakkingen]]*Tabel4[[#This Row],[All- in prijs per product]]</f>
        <v>0</v>
      </c>
    </row>
    <row r="205" spans="1:10" x14ac:dyDescent="0.25">
      <c r="A205" s="1">
        <v>16082230</v>
      </c>
      <c r="B205" s="1" t="s">
        <v>1522</v>
      </c>
      <c r="C205" s="2" t="s">
        <v>4248</v>
      </c>
      <c r="D205" s="2" t="s">
        <v>1523</v>
      </c>
      <c r="E205" s="2" t="s">
        <v>12</v>
      </c>
      <c r="F205" s="6" t="s">
        <v>9</v>
      </c>
      <c r="G205" s="7">
        <v>1</v>
      </c>
      <c r="H205" s="7">
        <v>1</v>
      </c>
      <c r="I205" s="28"/>
      <c r="J205" s="31">
        <f>Tabel4[[#This Row],[Totaal van besteld aantal verpakkingen]]*Tabel4[[#This Row],[All- in prijs per product]]</f>
        <v>0</v>
      </c>
    </row>
    <row r="206" spans="1:10" x14ac:dyDescent="0.25">
      <c r="A206" s="1">
        <v>14161907</v>
      </c>
      <c r="B206" s="1" t="s">
        <v>347</v>
      </c>
      <c r="C206" s="2" t="s">
        <v>4202</v>
      </c>
      <c r="D206" s="2" t="s">
        <v>349</v>
      </c>
      <c r="E206" s="2" t="s">
        <v>326</v>
      </c>
      <c r="F206" s="6" t="s">
        <v>19</v>
      </c>
      <c r="G206" s="7">
        <v>5</v>
      </c>
      <c r="H206" s="7">
        <v>10</v>
      </c>
      <c r="I206" s="28"/>
      <c r="J206" s="31">
        <f>Tabel4[[#This Row],[Totaal van besteld aantal verpakkingen]]*Tabel4[[#This Row],[All- in prijs per product]]</f>
        <v>0</v>
      </c>
    </row>
    <row r="207" spans="1:10" x14ac:dyDescent="0.25">
      <c r="A207" s="1">
        <v>14161915</v>
      </c>
      <c r="B207" s="1" t="s">
        <v>347</v>
      </c>
      <c r="C207" s="2" t="s">
        <v>4202</v>
      </c>
      <c r="D207" s="2" t="s">
        <v>348</v>
      </c>
      <c r="E207" s="2" t="s">
        <v>326</v>
      </c>
      <c r="F207" s="6" t="s">
        <v>19</v>
      </c>
      <c r="G207" s="7">
        <v>1</v>
      </c>
      <c r="H207" s="7">
        <v>1</v>
      </c>
      <c r="I207" s="28"/>
      <c r="J207" s="31">
        <f>Tabel4[[#This Row],[Totaal van besteld aantal verpakkingen]]*Tabel4[[#This Row],[All- in prijs per product]]</f>
        <v>0</v>
      </c>
    </row>
    <row r="208" spans="1:10" x14ac:dyDescent="0.25">
      <c r="A208" s="1">
        <v>15155277</v>
      </c>
      <c r="B208" s="1" t="s">
        <v>2573</v>
      </c>
      <c r="C208" s="2" t="s">
        <v>4366</v>
      </c>
      <c r="D208" s="2" t="s">
        <v>2576</v>
      </c>
      <c r="E208" s="2" t="s">
        <v>43</v>
      </c>
      <c r="F208" s="6" t="s">
        <v>9</v>
      </c>
      <c r="G208" s="7">
        <v>4</v>
      </c>
      <c r="H208" s="7">
        <v>20</v>
      </c>
      <c r="I208" s="28"/>
      <c r="J208" s="31">
        <f>Tabel4[[#This Row],[Totaal van besteld aantal verpakkingen]]*Tabel4[[#This Row],[All- in prijs per product]]</f>
        <v>0</v>
      </c>
    </row>
    <row r="209" spans="1:10" x14ac:dyDescent="0.25">
      <c r="A209" s="1">
        <v>15731774</v>
      </c>
      <c r="B209" s="1" t="s">
        <v>2573</v>
      </c>
      <c r="C209" s="2" t="s">
        <v>4366</v>
      </c>
      <c r="D209" s="2" t="s">
        <v>2577</v>
      </c>
      <c r="E209" s="2" t="s">
        <v>85</v>
      </c>
      <c r="F209" s="6" t="s">
        <v>9</v>
      </c>
      <c r="G209" s="7">
        <v>8</v>
      </c>
      <c r="H209" s="7">
        <v>92</v>
      </c>
      <c r="I209" s="28"/>
      <c r="J209" s="31">
        <f>Tabel4[[#This Row],[Totaal van besteld aantal verpakkingen]]*Tabel4[[#This Row],[All- in prijs per product]]</f>
        <v>0</v>
      </c>
    </row>
    <row r="210" spans="1:10" x14ac:dyDescent="0.25">
      <c r="A210" s="1">
        <v>16242122</v>
      </c>
      <c r="B210" s="1" t="s">
        <v>2573</v>
      </c>
      <c r="C210" s="2" t="s">
        <v>4366</v>
      </c>
      <c r="D210" s="2" t="s">
        <v>2574</v>
      </c>
      <c r="E210" s="2" t="s">
        <v>2575</v>
      </c>
      <c r="F210" s="6" t="s">
        <v>9</v>
      </c>
      <c r="G210" s="7">
        <v>6</v>
      </c>
      <c r="H210" s="7">
        <v>12</v>
      </c>
      <c r="I210" s="28"/>
      <c r="J210" s="31">
        <f>Tabel4[[#This Row],[Totaal van besteld aantal verpakkingen]]*Tabel4[[#This Row],[All- in prijs per product]]</f>
        <v>0</v>
      </c>
    </row>
    <row r="211" spans="1:10" x14ac:dyDescent="0.25">
      <c r="A211" s="1">
        <v>16796489</v>
      </c>
      <c r="B211" s="1" t="s">
        <v>1658</v>
      </c>
      <c r="C211" s="2" t="s">
        <v>3730</v>
      </c>
      <c r="D211" s="2" t="s">
        <v>1659</v>
      </c>
      <c r="E211" s="2" t="s">
        <v>1660</v>
      </c>
      <c r="F211" s="6" t="s">
        <v>19</v>
      </c>
      <c r="G211" s="7">
        <v>25</v>
      </c>
      <c r="H211" s="7">
        <v>82</v>
      </c>
      <c r="I211" s="28"/>
      <c r="J211" s="31">
        <f>Tabel4[[#This Row],[Totaal van besteld aantal verpakkingen]]*Tabel4[[#This Row],[All- in prijs per product]]</f>
        <v>0</v>
      </c>
    </row>
    <row r="212" spans="1:10" x14ac:dyDescent="0.25">
      <c r="A212" s="1">
        <v>15155331</v>
      </c>
      <c r="B212" s="1" t="s">
        <v>1170</v>
      </c>
      <c r="C212" s="2" t="s">
        <v>3740</v>
      </c>
      <c r="D212" s="2" t="s">
        <v>1171</v>
      </c>
      <c r="E212" s="2" t="s">
        <v>329</v>
      </c>
      <c r="F212" s="6" t="s">
        <v>9</v>
      </c>
      <c r="G212" s="7">
        <v>4</v>
      </c>
      <c r="H212" s="7">
        <v>9</v>
      </c>
      <c r="I212" s="28"/>
      <c r="J212" s="31">
        <f>Tabel4[[#This Row],[Totaal van besteld aantal verpakkingen]]*Tabel4[[#This Row],[All- in prijs per product]]</f>
        <v>0</v>
      </c>
    </row>
    <row r="213" spans="1:10" x14ac:dyDescent="0.25">
      <c r="A213" s="1">
        <v>15612899</v>
      </c>
      <c r="B213" s="1" t="s">
        <v>370</v>
      </c>
      <c r="C213" s="2" t="s">
        <v>3719</v>
      </c>
      <c r="D213" s="2" t="s">
        <v>371</v>
      </c>
      <c r="E213" s="2" t="s">
        <v>260</v>
      </c>
      <c r="F213" s="6" t="s">
        <v>19</v>
      </c>
      <c r="G213" s="7">
        <v>1</v>
      </c>
      <c r="H213" s="7">
        <v>3</v>
      </c>
      <c r="I213" s="28"/>
      <c r="J213" s="31">
        <f>Tabel4[[#This Row],[Totaal van besteld aantal verpakkingen]]*Tabel4[[#This Row],[All- in prijs per product]]</f>
        <v>0</v>
      </c>
    </row>
    <row r="214" spans="1:10" x14ac:dyDescent="0.25">
      <c r="A214" s="1">
        <v>15993663</v>
      </c>
      <c r="B214" s="1" t="s">
        <v>370</v>
      </c>
      <c r="C214" s="2" t="s">
        <v>3719</v>
      </c>
      <c r="D214" s="2" t="s">
        <v>371</v>
      </c>
      <c r="E214" s="2" t="s">
        <v>63</v>
      </c>
      <c r="F214" s="6" t="s">
        <v>9</v>
      </c>
      <c r="G214" s="7">
        <v>12</v>
      </c>
      <c r="H214" s="7">
        <v>69</v>
      </c>
      <c r="I214" s="28"/>
      <c r="J214" s="31">
        <f>Tabel4[[#This Row],[Totaal van besteld aantal verpakkingen]]*Tabel4[[#This Row],[All- in prijs per product]]</f>
        <v>0</v>
      </c>
    </row>
    <row r="215" spans="1:10" x14ac:dyDescent="0.25">
      <c r="A215" s="1">
        <v>16202902</v>
      </c>
      <c r="B215" s="1" t="s">
        <v>999</v>
      </c>
      <c r="C215" s="2" t="s">
        <v>4341</v>
      </c>
      <c r="D215" s="2" t="s">
        <v>1000</v>
      </c>
      <c r="E215" s="2" t="s">
        <v>511</v>
      </c>
      <c r="F215" s="6" t="s">
        <v>19</v>
      </c>
      <c r="G215" s="7">
        <v>3</v>
      </c>
      <c r="H215" s="7">
        <v>5</v>
      </c>
      <c r="I215" s="28"/>
      <c r="J215" s="31">
        <f>Tabel4[[#This Row],[Totaal van besteld aantal verpakkingen]]*Tabel4[[#This Row],[All- in prijs per product]]</f>
        <v>0</v>
      </c>
    </row>
    <row r="216" spans="1:10" x14ac:dyDescent="0.25">
      <c r="A216" s="1">
        <v>15840727</v>
      </c>
      <c r="B216" s="1" t="s">
        <v>1625</v>
      </c>
      <c r="C216" s="2" t="s">
        <v>3982</v>
      </c>
      <c r="D216" s="2" t="s">
        <v>1626</v>
      </c>
      <c r="E216" s="2" t="s">
        <v>72</v>
      </c>
      <c r="F216" s="6" t="s">
        <v>19</v>
      </c>
      <c r="G216" s="7">
        <v>1</v>
      </c>
      <c r="H216" s="7">
        <v>20</v>
      </c>
      <c r="I216" s="28"/>
      <c r="J216" s="31">
        <f>Tabel4[[#This Row],[Totaal van besteld aantal verpakkingen]]*Tabel4[[#This Row],[All- in prijs per product]]</f>
        <v>0</v>
      </c>
    </row>
    <row r="217" spans="1:10" x14ac:dyDescent="0.25">
      <c r="A217" s="1">
        <v>17038901</v>
      </c>
      <c r="B217" s="1" t="s">
        <v>278</v>
      </c>
      <c r="C217" s="2" t="s">
        <v>3995</v>
      </c>
      <c r="D217" s="2" t="s">
        <v>281</v>
      </c>
      <c r="E217" s="2" t="s">
        <v>63</v>
      </c>
      <c r="F217" s="6" t="s">
        <v>9</v>
      </c>
      <c r="G217" s="7">
        <v>7</v>
      </c>
      <c r="H217" s="7">
        <v>37</v>
      </c>
      <c r="I217" s="28"/>
      <c r="J217" s="31">
        <f>Tabel4[[#This Row],[Totaal van besteld aantal verpakkingen]]*Tabel4[[#This Row],[All- in prijs per product]]</f>
        <v>0</v>
      </c>
    </row>
    <row r="218" spans="1:10" x14ac:dyDescent="0.25">
      <c r="A218" s="1">
        <v>17039010</v>
      </c>
      <c r="B218" s="1" t="s">
        <v>278</v>
      </c>
      <c r="C218" s="2" t="s">
        <v>3995</v>
      </c>
      <c r="D218" s="2" t="s">
        <v>280</v>
      </c>
      <c r="E218" s="2" t="s">
        <v>63</v>
      </c>
      <c r="F218" s="6" t="s">
        <v>9</v>
      </c>
      <c r="G218" s="7">
        <v>10</v>
      </c>
      <c r="H218" s="7">
        <v>104</v>
      </c>
      <c r="I218" s="28"/>
      <c r="J218" s="31">
        <f>Tabel4[[#This Row],[Totaal van besteld aantal verpakkingen]]*Tabel4[[#This Row],[All- in prijs per product]]</f>
        <v>0</v>
      </c>
    </row>
    <row r="219" spans="1:10" x14ac:dyDescent="0.25">
      <c r="A219" s="1">
        <v>17059968</v>
      </c>
      <c r="B219" s="1" t="s">
        <v>278</v>
      </c>
      <c r="C219" s="2" t="s">
        <v>3995</v>
      </c>
      <c r="D219" s="2" t="s">
        <v>279</v>
      </c>
      <c r="E219" s="2" t="s">
        <v>63</v>
      </c>
      <c r="F219" s="6" t="s">
        <v>9</v>
      </c>
      <c r="G219" s="7">
        <v>14</v>
      </c>
      <c r="H219" s="7">
        <v>83</v>
      </c>
      <c r="I219" s="28"/>
      <c r="J219" s="31">
        <f>Tabel4[[#This Row],[Totaal van besteld aantal verpakkingen]]*Tabel4[[#This Row],[All- in prijs per product]]</f>
        <v>0</v>
      </c>
    </row>
    <row r="220" spans="1:10" x14ac:dyDescent="0.25">
      <c r="A220" s="1">
        <v>17094194</v>
      </c>
      <c r="B220" s="1" t="s">
        <v>278</v>
      </c>
      <c r="C220" s="2" t="s">
        <v>3995</v>
      </c>
      <c r="D220" s="2" t="s">
        <v>282</v>
      </c>
      <c r="E220" s="2" t="s">
        <v>283</v>
      </c>
      <c r="F220" s="6" t="s">
        <v>9</v>
      </c>
      <c r="G220" s="7">
        <v>1</v>
      </c>
      <c r="H220" s="7">
        <v>100</v>
      </c>
      <c r="I220" s="28"/>
      <c r="J220" s="31">
        <f>Tabel4[[#This Row],[Totaal van besteld aantal verpakkingen]]*Tabel4[[#This Row],[All- in prijs per product]]</f>
        <v>0</v>
      </c>
    </row>
    <row r="221" spans="1:10" x14ac:dyDescent="0.25">
      <c r="A221" s="1">
        <v>13097032</v>
      </c>
      <c r="B221" s="1" t="s">
        <v>1146</v>
      </c>
      <c r="C221" s="2" t="s">
        <v>3920</v>
      </c>
      <c r="D221" s="2" t="s">
        <v>1148</v>
      </c>
      <c r="E221" s="2" t="s">
        <v>27</v>
      </c>
      <c r="F221" s="6" t="s">
        <v>9</v>
      </c>
      <c r="G221" s="7">
        <v>1</v>
      </c>
      <c r="H221" s="7">
        <v>1</v>
      </c>
      <c r="I221" s="28"/>
      <c r="J221" s="31">
        <f>Tabel4[[#This Row],[Totaal van besteld aantal verpakkingen]]*Tabel4[[#This Row],[All- in prijs per product]]</f>
        <v>0</v>
      </c>
    </row>
    <row r="222" spans="1:10" x14ac:dyDescent="0.25">
      <c r="A222" s="1">
        <v>13191578</v>
      </c>
      <c r="B222" s="1" t="s">
        <v>1146</v>
      </c>
      <c r="C222" s="2" t="s">
        <v>3920</v>
      </c>
      <c r="D222" s="2" t="s">
        <v>1148</v>
      </c>
      <c r="E222" s="2" t="s">
        <v>63</v>
      </c>
      <c r="F222" s="6" t="s">
        <v>9</v>
      </c>
      <c r="G222" s="7">
        <v>3</v>
      </c>
      <c r="H222" s="7">
        <v>4</v>
      </c>
      <c r="I222" s="28"/>
      <c r="J222" s="31">
        <f>Tabel4[[#This Row],[Totaal van besteld aantal verpakkingen]]*Tabel4[[#This Row],[All- in prijs per product]]</f>
        <v>0</v>
      </c>
    </row>
    <row r="223" spans="1:10" x14ac:dyDescent="0.25">
      <c r="A223" s="1">
        <v>13426346</v>
      </c>
      <c r="B223" s="1" t="s">
        <v>1146</v>
      </c>
      <c r="C223" s="2" t="s">
        <v>3920</v>
      </c>
      <c r="D223" s="2" t="s">
        <v>1147</v>
      </c>
      <c r="E223" s="2" t="s">
        <v>27</v>
      </c>
      <c r="F223" s="6" t="s">
        <v>9</v>
      </c>
      <c r="G223" s="7">
        <v>3</v>
      </c>
      <c r="H223" s="7">
        <v>5</v>
      </c>
      <c r="I223" s="28"/>
      <c r="J223" s="31">
        <f>Tabel4[[#This Row],[Totaal van besteld aantal verpakkingen]]*Tabel4[[#This Row],[All- in prijs per product]]</f>
        <v>0</v>
      </c>
    </row>
    <row r="224" spans="1:10" x14ac:dyDescent="0.25">
      <c r="A224" s="1">
        <v>16031857</v>
      </c>
      <c r="B224" s="1" t="s">
        <v>1146</v>
      </c>
      <c r="C224" s="2" t="s">
        <v>3920</v>
      </c>
      <c r="D224" s="2" t="s">
        <v>1147</v>
      </c>
      <c r="E224" s="2" t="s">
        <v>516</v>
      </c>
      <c r="F224" s="6" t="s">
        <v>9</v>
      </c>
      <c r="G224" s="7">
        <v>2</v>
      </c>
      <c r="H224" s="7">
        <v>4</v>
      </c>
      <c r="I224" s="28"/>
      <c r="J224" s="31">
        <f>Tabel4[[#This Row],[Totaal van besteld aantal verpakkingen]]*Tabel4[[#This Row],[All- in prijs per product]]</f>
        <v>0</v>
      </c>
    </row>
    <row r="225" spans="1:10" x14ac:dyDescent="0.25">
      <c r="A225" s="1">
        <v>14695278</v>
      </c>
      <c r="B225" s="1" t="s">
        <v>1165</v>
      </c>
      <c r="C225" s="2" t="s">
        <v>4127</v>
      </c>
      <c r="D225" s="2" t="s">
        <v>1166</v>
      </c>
      <c r="E225" s="2" t="s">
        <v>22</v>
      </c>
      <c r="F225" s="6" t="s">
        <v>9</v>
      </c>
      <c r="G225" s="7">
        <v>1</v>
      </c>
      <c r="H225" s="7">
        <v>1</v>
      </c>
      <c r="I225" s="28"/>
      <c r="J225" s="31">
        <f>Tabel4[[#This Row],[Totaal van besteld aantal verpakkingen]]*Tabel4[[#This Row],[All- in prijs per product]]</f>
        <v>0</v>
      </c>
    </row>
    <row r="226" spans="1:10" x14ac:dyDescent="0.25">
      <c r="A226" s="1">
        <v>12510440</v>
      </c>
      <c r="B226" s="1" t="s">
        <v>1065</v>
      </c>
      <c r="C226" s="2" t="s">
        <v>4501</v>
      </c>
      <c r="D226" s="2" t="s">
        <v>1066</v>
      </c>
      <c r="E226" s="2" t="s">
        <v>311</v>
      </c>
      <c r="F226" s="6" t="s">
        <v>9</v>
      </c>
      <c r="G226" s="7">
        <v>5</v>
      </c>
      <c r="H226" s="7">
        <v>116</v>
      </c>
      <c r="I226" s="28"/>
      <c r="J226" s="31">
        <f>Tabel4[[#This Row],[Totaal van besteld aantal verpakkingen]]*Tabel4[[#This Row],[All- in prijs per product]]</f>
        <v>0</v>
      </c>
    </row>
    <row r="227" spans="1:10" x14ac:dyDescent="0.25">
      <c r="A227" s="1">
        <v>12303240</v>
      </c>
      <c r="B227" s="1" t="s">
        <v>2599</v>
      </c>
      <c r="C227" s="2" t="s">
        <v>3941</v>
      </c>
      <c r="D227" s="2" t="s">
        <v>2601</v>
      </c>
      <c r="E227" s="2" t="s">
        <v>2511</v>
      </c>
      <c r="F227" s="6" t="s">
        <v>19</v>
      </c>
      <c r="G227" s="7">
        <v>3</v>
      </c>
      <c r="H227" s="7">
        <v>32</v>
      </c>
      <c r="I227" s="28"/>
      <c r="J227" s="31">
        <f>Tabel4[[#This Row],[Totaal van besteld aantal verpakkingen]]*Tabel4[[#This Row],[All- in prijs per product]]</f>
        <v>0</v>
      </c>
    </row>
    <row r="228" spans="1:10" x14ac:dyDescent="0.25">
      <c r="A228" s="1">
        <v>12309214</v>
      </c>
      <c r="B228" s="1" t="s">
        <v>2599</v>
      </c>
      <c r="C228" s="2" t="s">
        <v>3941</v>
      </c>
      <c r="D228" s="2" t="s">
        <v>2600</v>
      </c>
      <c r="E228" s="2" t="s">
        <v>2511</v>
      </c>
      <c r="F228" s="6" t="s">
        <v>19</v>
      </c>
      <c r="G228" s="7">
        <v>3</v>
      </c>
      <c r="H228" s="7">
        <v>10</v>
      </c>
      <c r="I228" s="28"/>
      <c r="J228" s="31">
        <f>Tabel4[[#This Row],[Totaal van besteld aantal verpakkingen]]*Tabel4[[#This Row],[All- in prijs per product]]</f>
        <v>0</v>
      </c>
    </row>
    <row r="229" spans="1:10" x14ac:dyDescent="0.25">
      <c r="A229" s="1">
        <v>15638332</v>
      </c>
      <c r="B229" s="1" t="s">
        <v>2338</v>
      </c>
      <c r="C229" s="2" t="s">
        <v>4256</v>
      </c>
      <c r="D229" s="2" t="s">
        <v>2339</v>
      </c>
      <c r="E229" s="2" t="s">
        <v>274</v>
      </c>
      <c r="F229" s="6" t="s">
        <v>19</v>
      </c>
      <c r="G229" s="7">
        <v>7</v>
      </c>
      <c r="H229" s="7">
        <v>10</v>
      </c>
      <c r="I229" s="28"/>
      <c r="J229" s="31">
        <f>Tabel4[[#This Row],[Totaal van besteld aantal verpakkingen]]*Tabel4[[#This Row],[All- in prijs per product]]</f>
        <v>0</v>
      </c>
    </row>
    <row r="230" spans="1:10" x14ac:dyDescent="0.25">
      <c r="A230" s="1">
        <v>12147974</v>
      </c>
      <c r="B230" s="1" t="s">
        <v>1464</v>
      </c>
      <c r="C230" s="2" t="s">
        <v>4504</v>
      </c>
      <c r="D230" s="2" t="s">
        <v>1465</v>
      </c>
      <c r="E230" s="2" t="s">
        <v>1466</v>
      </c>
      <c r="F230" s="6" t="s">
        <v>9</v>
      </c>
      <c r="G230" s="7">
        <v>6</v>
      </c>
      <c r="H230" s="7">
        <v>1125</v>
      </c>
      <c r="I230" s="28"/>
      <c r="J230" s="31">
        <f>Tabel4[[#This Row],[Totaal van besteld aantal verpakkingen]]*Tabel4[[#This Row],[All- in prijs per product]]</f>
        <v>0</v>
      </c>
    </row>
    <row r="231" spans="1:10" x14ac:dyDescent="0.25">
      <c r="A231" s="1">
        <v>17140501</v>
      </c>
      <c r="B231" s="1" t="s">
        <v>1442</v>
      </c>
      <c r="C231" s="2" t="s">
        <v>3731</v>
      </c>
      <c r="D231" s="2" t="s">
        <v>1443</v>
      </c>
      <c r="E231" s="2" t="s">
        <v>1444</v>
      </c>
      <c r="F231" s="6" t="s">
        <v>9</v>
      </c>
      <c r="G231" s="7">
        <v>5</v>
      </c>
      <c r="H231" s="7">
        <v>55</v>
      </c>
      <c r="I231" s="28"/>
      <c r="J231" s="31">
        <f>Tabel4[[#This Row],[Totaal van besteld aantal verpakkingen]]*Tabel4[[#This Row],[All- in prijs per product]]</f>
        <v>0</v>
      </c>
    </row>
    <row r="232" spans="1:10" x14ac:dyDescent="0.25">
      <c r="A232" s="1">
        <v>17181437</v>
      </c>
      <c r="B232" s="1" t="s">
        <v>1442</v>
      </c>
      <c r="C232" s="2" t="s">
        <v>3731</v>
      </c>
      <c r="D232" s="2" t="s">
        <v>1443</v>
      </c>
      <c r="E232" s="2" t="s">
        <v>28</v>
      </c>
      <c r="F232" s="6" t="s">
        <v>19</v>
      </c>
      <c r="G232" s="7">
        <v>1</v>
      </c>
      <c r="H232" s="7">
        <v>6</v>
      </c>
      <c r="I232" s="28"/>
      <c r="J232" s="31">
        <f>Tabel4[[#This Row],[Totaal van besteld aantal verpakkingen]]*Tabel4[[#This Row],[All- in prijs per product]]</f>
        <v>0</v>
      </c>
    </row>
    <row r="233" spans="1:10" x14ac:dyDescent="0.25">
      <c r="A233" s="1">
        <v>15998789</v>
      </c>
      <c r="B233" s="1" t="s">
        <v>982</v>
      </c>
      <c r="C233" s="2" t="s">
        <v>4003</v>
      </c>
      <c r="D233" s="2" t="s">
        <v>983</v>
      </c>
      <c r="E233" s="2" t="s">
        <v>47</v>
      </c>
      <c r="F233" s="6" t="s">
        <v>9</v>
      </c>
      <c r="G233" s="7">
        <v>2</v>
      </c>
      <c r="H233" s="7">
        <v>4</v>
      </c>
      <c r="I233" s="28"/>
      <c r="J233" s="31">
        <f>Tabel4[[#This Row],[Totaal van besteld aantal verpakkingen]]*Tabel4[[#This Row],[All- in prijs per product]]</f>
        <v>0</v>
      </c>
    </row>
    <row r="234" spans="1:10" x14ac:dyDescent="0.25">
      <c r="A234" s="1">
        <v>16247418</v>
      </c>
      <c r="B234" s="1" t="s">
        <v>982</v>
      </c>
      <c r="C234" s="2" t="s">
        <v>4003</v>
      </c>
      <c r="D234" s="2" t="s">
        <v>984</v>
      </c>
      <c r="E234" s="2" t="s">
        <v>985</v>
      </c>
      <c r="F234" s="6" t="s">
        <v>9</v>
      </c>
      <c r="G234" s="7">
        <v>8</v>
      </c>
      <c r="H234" s="7">
        <v>17</v>
      </c>
      <c r="I234" s="28"/>
      <c r="J234" s="31">
        <f>Tabel4[[#This Row],[Totaal van besteld aantal verpakkingen]]*Tabel4[[#This Row],[All- in prijs per product]]</f>
        <v>0</v>
      </c>
    </row>
    <row r="235" spans="1:10" x14ac:dyDescent="0.25">
      <c r="A235" s="1">
        <v>15427773</v>
      </c>
      <c r="B235" s="1" t="s">
        <v>1086</v>
      </c>
      <c r="C235" s="2" t="s">
        <v>4451</v>
      </c>
      <c r="D235" s="2" t="s">
        <v>1087</v>
      </c>
      <c r="E235" s="2" t="s">
        <v>111</v>
      </c>
      <c r="F235" s="6" t="s">
        <v>19</v>
      </c>
      <c r="G235" s="7">
        <v>2</v>
      </c>
      <c r="H235" s="7">
        <v>25</v>
      </c>
      <c r="I235" s="28"/>
      <c r="J235" s="31">
        <f>Tabel4[[#This Row],[Totaal van besteld aantal verpakkingen]]*Tabel4[[#This Row],[All- in prijs per product]]</f>
        <v>0</v>
      </c>
    </row>
    <row r="236" spans="1:10" x14ac:dyDescent="0.25">
      <c r="A236" s="1">
        <v>16734483</v>
      </c>
      <c r="B236" s="1" t="s">
        <v>2401</v>
      </c>
      <c r="C236" s="2" t="s">
        <v>4398</v>
      </c>
      <c r="D236" s="2" t="s">
        <v>2402</v>
      </c>
      <c r="E236" s="2" t="s">
        <v>260</v>
      </c>
      <c r="F236" s="6" t="s">
        <v>9</v>
      </c>
      <c r="G236" s="7">
        <v>1</v>
      </c>
      <c r="H236" s="7">
        <v>5</v>
      </c>
      <c r="I236" s="28"/>
      <c r="J236" s="31">
        <f>Tabel4[[#This Row],[Totaal van besteld aantal verpakkingen]]*Tabel4[[#This Row],[All- in prijs per product]]</f>
        <v>0</v>
      </c>
    </row>
    <row r="237" spans="1:10" x14ac:dyDescent="0.25">
      <c r="A237" s="1">
        <v>15253791</v>
      </c>
      <c r="B237" s="1" t="s">
        <v>846</v>
      </c>
      <c r="C237" s="2" t="s">
        <v>4231</v>
      </c>
      <c r="D237" s="2" t="s">
        <v>847</v>
      </c>
      <c r="E237" s="2" t="s">
        <v>15</v>
      </c>
      <c r="F237" s="6" t="s">
        <v>9</v>
      </c>
      <c r="G237" s="7">
        <v>1</v>
      </c>
      <c r="H237" s="7">
        <v>1</v>
      </c>
      <c r="I237" s="28"/>
      <c r="J237" s="31">
        <f>Tabel4[[#This Row],[Totaal van besteld aantal verpakkingen]]*Tabel4[[#This Row],[All- in prijs per product]]</f>
        <v>0</v>
      </c>
    </row>
    <row r="238" spans="1:10" x14ac:dyDescent="0.25">
      <c r="A238" s="1">
        <v>16579240</v>
      </c>
      <c r="B238" s="1" t="s">
        <v>848</v>
      </c>
      <c r="C238" s="2" t="s">
        <v>4231</v>
      </c>
      <c r="D238" s="2" t="s">
        <v>849</v>
      </c>
      <c r="E238" s="2" t="s">
        <v>18</v>
      </c>
      <c r="F238" s="6" t="s">
        <v>9</v>
      </c>
      <c r="G238" s="7">
        <v>3</v>
      </c>
      <c r="H238" s="7">
        <v>5</v>
      </c>
      <c r="I238" s="28"/>
      <c r="J238" s="31">
        <f>Tabel4[[#This Row],[Totaal van besteld aantal verpakkingen]]*Tabel4[[#This Row],[All- in prijs per product]]</f>
        <v>0</v>
      </c>
    </row>
    <row r="239" spans="1:10" x14ac:dyDescent="0.25">
      <c r="A239" s="1">
        <v>16730798</v>
      </c>
      <c r="B239" s="1" t="s">
        <v>1376</v>
      </c>
      <c r="C239" s="2" t="s">
        <v>4053</v>
      </c>
      <c r="D239" s="2" t="s">
        <v>1377</v>
      </c>
      <c r="E239" s="2" t="s">
        <v>18</v>
      </c>
      <c r="F239" s="6" t="s">
        <v>19</v>
      </c>
      <c r="G239" s="7">
        <v>1</v>
      </c>
      <c r="H239" s="7">
        <v>2</v>
      </c>
      <c r="I239" s="28"/>
      <c r="J239" s="31">
        <f>Tabel4[[#This Row],[Totaal van besteld aantal verpakkingen]]*Tabel4[[#This Row],[All- in prijs per product]]</f>
        <v>0</v>
      </c>
    </row>
    <row r="240" spans="1:10" x14ac:dyDescent="0.25">
      <c r="A240" s="1">
        <v>16519078</v>
      </c>
      <c r="B240" s="1" t="s">
        <v>1384</v>
      </c>
      <c r="C240" s="2" t="s">
        <v>4159</v>
      </c>
      <c r="D240" s="2" t="s">
        <v>1385</v>
      </c>
      <c r="E240" s="2" t="s">
        <v>1380</v>
      </c>
      <c r="F240" s="6" t="s">
        <v>9</v>
      </c>
      <c r="G240" s="7">
        <v>2</v>
      </c>
      <c r="H240" s="7">
        <v>2</v>
      </c>
      <c r="I240" s="28"/>
      <c r="J240" s="31">
        <f>Tabel4[[#This Row],[Totaal van besteld aantal verpakkingen]]*Tabel4[[#This Row],[All- in prijs per product]]</f>
        <v>0</v>
      </c>
    </row>
    <row r="241" spans="1:10" x14ac:dyDescent="0.25">
      <c r="A241" s="1">
        <v>14643596</v>
      </c>
      <c r="B241" s="1" t="s">
        <v>378</v>
      </c>
      <c r="C241" s="2" t="s">
        <v>3712</v>
      </c>
      <c r="D241" s="2" t="s">
        <v>379</v>
      </c>
      <c r="E241" s="2" t="s">
        <v>253</v>
      </c>
      <c r="F241" s="6" t="s">
        <v>9</v>
      </c>
      <c r="G241" s="7">
        <v>3</v>
      </c>
      <c r="H241" s="7">
        <v>10</v>
      </c>
      <c r="I241" s="28"/>
      <c r="J241" s="31">
        <f>Tabel4[[#This Row],[Totaal van besteld aantal verpakkingen]]*Tabel4[[#This Row],[All- in prijs per product]]</f>
        <v>0</v>
      </c>
    </row>
    <row r="242" spans="1:10" x14ac:dyDescent="0.25">
      <c r="A242" s="1">
        <v>14016974</v>
      </c>
      <c r="B242" s="1" t="s">
        <v>2217</v>
      </c>
      <c r="C242" s="2" t="s">
        <v>3978</v>
      </c>
      <c r="D242" s="2" t="s">
        <v>2219</v>
      </c>
      <c r="E242" s="2" t="s">
        <v>22</v>
      </c>
      <c r="F242" s="6" t="s">
        <v>19</v>
      </c>
      <c r="G242" s="7">
        <v>21</v>
      </c>
      <c r="H242" s="7">
        <v>231</v>
      </c>
      <c r="I242" s="28"/>
      <c r="J242" s="31">
        <f>Tabel4[[#This Row],[Totaal van besteld aantal verpakkingen]]*Tabel4[[#This Row],[All- in prijs per product]]</f>
        <v>0</v>
      </c>
    </row>
    <row r="243" spans="1:10" x14ac:dyDescent="0.25">
      <c r="A243" s="1">
        <v>14017008</v>
      </c>
      <c r="B243" s="1" t="s">
        <v>2217</v>
      </c>
      <c r="C243" s="2" t="s">
        <v>3978</v>
      </c>
      <c r="D243" s="2" t="s">
        <v>2219</v>
      </c>
      <c r="E243" s="2" t="s">
        <v>22</v>
      </c>
      <c r="F243" s="6" t="s">
        <v>19</v>
      </c>
      <c r="G243" s="7">
        <v>2</v>
      </c>
      <c r="H243" s="7">
        <v>3</v>
      </c>
      <c r="I243" s="28"/>
      <c r="J243" s="31">
        <f>Tabel4[[#This Row],[Totaal van besteld aantal verpakkingen]]*Tabel4[[#This Row],[All- in prijs per product]]</f>
        <v>0</v>
      </c>
    </row>
    <row r="244" spans="1:10" x14ac:dyDescent="0.25">
      <c r="A244" s="1">
        <v>14017024</v>
      </c>
      <c r="B244" s="1" t="s">
        <v>2217</v>
      </c>
      <c r="C244" s="2" t="s">
        <v>3978</v>
      </c>
      <c r="D244" s="2" t="s">
        <v>2218</v>
      </c>
      <c r="E244" s="2" t="s">
        <v>22</v>
      </c>
      <c r="F244" s="6" t="s">
        <v>19</v>
      </c>
      <c r="G244" s="7">
        <v>7</v>
      </c>
      <c r="H244" s="7">
        <v>30</v>
      </c>
      <c r="I244" s="28"/>
      <c r="J244" s="31">
        <f>Tabel4[[#This Row],[Totaal van besteld aantal verpakkingen]]*Tabel4[[#This Row],[All- in prijs per product]]</f>
        <v>0</v>
      </c>
    </row>
    <row r="245" spans="1:10" x14ac:dyDescent="0.25">
      <c r="A245" s="1">
        <v>14017040</v>
      </c>
      <c r="B245" s="1" t="s">
        <v>2217</v>
      </c>
      <c r="C245" s="2" t="s">
        <v>3978</v>
      </c>
      <c r="D245" s="2" t="s">
        <v>2218</v>
      </c>
      <c r="E245" s="2" t="s">
        <v>22</v>
      </c>
      <c r="F245" s="6" t="s">
        <v>19</v>
      </c>
      <c r="G245" s="7">
        <v>5</v>
      </c>
      <c r="H245" s="7">
        <v>37</v>
      </c>
      <c r="I245" s="28"/>
      <c r="J245" s="31">
        <f>Tabel4[[#This Row],[Totaal van besteld aantal verpakkingen]]*Tabel4[[#This Row],[All- in prijs per product]]</f>
        <v>0</v>
      </c>
    </row>
    <row r="246" spans="1:10" x14ac:dyDescent="0.25">
      <c r="A246" s="1">
        <v>16117204</v>
      </c>
      <c r="B246" s="1" t="s">
        <v>1469</v>
      </c>
      <c r="C246" s="2" t="s">
        <v>4415</v>
      </c>
      <c r="D246" s="2" t="s">
        <v>1470</v>
      </c>
      <c r="E246" s="2" t="s">
        <v>329</v>
      </c>
      <c r="F246" s="6" t="s">
        <v>9</v>
      </c>
      <c r="G246" s="7">
        <v>3</v>
      </c>
      <c r="H246" s="7">
        <v>24</v>
      </c>
      <c r="I246" s="28"/>
      <c r="J246" s="31">
        <f>Tabel4[[#This Row],[Totaal van besteld aantal verpakkingen]]*Tabel4[[#This Row],[All- in prijs per product]]</f>
        <v>0</v>
      </c>
    </row>
    <row r="247" spans="1:10" x14ac:dyDescent="0.25">
      <c r="A247" s="1">
        <v>16117212</v>
      </c>
      <c r="B247" s="1" t="s">
        <v>1469</v>
      </c>
      <c r="C247" s="2" t="s">
        <v>4415</v>
      </c>
      <c r="D247" s="2" t="s">
        <v>1471</v>
      </c>
      <c r="E247" s="2" t="s">
        <v>329</v>
      </c>
      <c r="F247" s="6" t="s">
        <v>9</v>
      </c>
      <c r="G247" s="7">
        <v>9</v>
      </c>
      <c r="H247" s="7">
        <v>103</v>
      </c>
      <c r="I247" s="28"/>
      <c r="J247" s="31">
        <f>Tabel4[[#This Row],[Totaal van besteld aantal verpakkingen]]*Tabel4[[#This Row],[All- in prijs per product]]</f>
        <v>0</v>
      </c>
    </row>
    <row r="248" spans="1:10" x14ac:dyDescent="0.25">
      <c r="A248" s="1">
        <v>16775236</v>
      </c>
      <c r="B248" s="1" t="s">
        <v>1287</v>
      </c>
      <c r="C248" s="2" t="s">
        <v>3788</v>
      </c>
      <c r="D248" s="2" t="s">
        <v>1288</v>
      </c>
      <c r="E248" s="2" t="s">
        <v>534</v>
      </c>
      <c r="F248" s="6" t="s">
        <v>19</v>
      </c>
      <c r="G248" s="7">
        <v>2</v>
      </c>
      <c r="H248" s="7">
        <v>82</v>
      </c>
      <c r="I248" s="28"/>
      <c r="J248" s="31">
        <f>Tabel4[[#This Row],[Totaal van besteld aantal verpakkingen]]*Tabel4[[#This Row],[All- in prijs per product]]</f>
        <v>0</v>
      </c>
    </row>
    <row r="249" spans="1:10" x14ac:dyDescent="0.25">
      <c r="A249" s="1">
        <v>16054229</v>
      </c>
      <c r="B249" s="1" t="s">
        <v>1896</v>
      </c>
      <c r="C249" s="2" t="s">
        <v>3968</v>
      </c>
      <c r="D249" s="2" t="s">
        <v>1897</v>
      </c>
      <c r="E249" s="2" t="s">
        <v>47</v>
      </c>
      <c r="F249" s="6" t="s">
        <v>9</v>
      </c>
      <c r="G249" s="7">
        <v>1</v>
      </c>
      <c r="H249" s="7">
        <v>1</v>
      </c>
      <c r="I249" s="28"/>
      <c r="J249" s="31">
        <f>Tabel4[[#This Row],[Totaal van besteld aantal verpakkingen]]*Tabel4[[#This Row],[All- in prijs per product]]</f>
        <v>0</v>
      </c>
    </row>
    <row r="250" spans="1:10" x14ac:dyDescent="0.25">
      <c r="A250" s="1">
        <v>15171108</v>
      </c>
      <c r="B250" s="1" t="s">
        <v>1056</v>
      </c>
      <c r="C250" s="2" t="s">
        <v>4082</v>
      </c>
      <c r="D250" s="2" t="s">
        <v>1057</v>
      </c>
      <c r="E250" s="2" t="s">
        <v>12</v>
      </c>
      <c r="F250" s="6" t="s">
        <v>19</v>
      </c>
      <c r="G250" s="7">
        <v>37</v>
      </c>
      <c r="H250" s="7">
        <v>83</v>
      </c>
      <c r="I250" s="28"/>
      <c r="J250" s="31">
        <f>Tabel4[[#This Row],[Totaal van besteld aantal verpakkingen]]*Tabel4[[#This Row],[All- in prijs per product]]</f>
        <v>0</v>
      </c>
    </row>
    <row r="251" spans="1:10" x14ac:dyDescent="0.25">
      <c r="A251" s="1">
        <v>16329740</v>
      </c>
      <c r="B251" s="1" t="s">
        <v>1056</v>
      </c>
      <c r="C251" s="2" t="s">
        <v>4082</v>
      </c>
      <c r="D251" s="2" t="s">
        <v>1058</v>
      </c>
      <c r="E251" s="2" t="s">
        <v>53</v>
      </c>
      <c r="F251" s="6" t="s">
        <v>9</v>
      </c>
      <c r="G251" s="7">
        <v>1</v>
      </c>
      <c r="H251" s="7">
        <v>2</v>
      </c>
      <c r="I251" s="28"/>
      <c r="J251" s="31">
        <f>Tabel4[[#This Row],[Totaal van besteld aantal verpakkingen]]*Tabel4[[#This Row],[All- in prijs per product]]</f>
        <v>0</v>
      </c>
    </row>
    <row r="252" spans="1:10" x14ac:dyDescent="0.25">
      <c r="A252" s="1">
        <v>15989828</v>
      </c>
      <c r="B252" s="1" t="s">
        <v>1602</v>
      </c>
      <c r="C252" s="2" t="s">
        <v>4445</v>
      </c>
      <c r="D252" s="2" t="s">
        <v>1603</v>
      </c>
      <c r="E252" s="2" t="s">
        <v>114</v>
      </c>
      <c r="F252" s="6" t="s">
        <v>19</v>
      </c>
      <c r="G252" s="7">
        <v>6</v>
      </c>
      <c r="H252" s="7">
        <v>9</v>
      </c>
      <c r="I252" s="28"/>
      <c r="J252" s="31">
        <f>Tabel4[[#This Row],[Totaal van besteld aantal verpakkingen]]*Tabel4[[#This Row],[All- in prijs per product]]</f>
        <v>0</v>
      </c>
    </row>
    <row r="253" spans="1:10" x14ac:dyDescent="0.25">
      <c r="A253" s="1">
        <v>15141012</v>
      </c>
      <c r="B253" s="1" t="s">
        <v>1050</v>
      </c>
      <c r="C253" s="2" t="s">
        <v>4119</v>
      </c>
      <c r="D253" s="2" t="s">
        <v>1051</v>
      </c>
      <c r="E253" s="2" t="s">
        <v>200</v>
      </c>
      <c r="F253" s="6" t="s">
        <v>9</v>
      </c>
      <c r="G253" s="7">
        <v>4</v>
      </c>
      <c r="H253" s="7">
        <v>4</v>
      </c>
      <c r="I253" s="28"/>
      <c r="J253" s="31">
        <f>Tabel4[[#This Row],[Totaal van besteld aantal verpakkingen]]*Tabel4[[#This Row],[All- in prijs per product]]</f>
        <v>0</v>
      </c>
    </row>
    <row r="254" spans="1:10" x14ac:dyDescent="0.25">
      <c r="A254" s="1">
        <v>14036878</v>
      </c>
      <c r="B254" s="1" t="s">
        <v>1664</v>
      </c>
      <c r="C254" s="2" t="s">
        <v>3839</v>
      </c>
      <c r="D254" s="2" t="s">
        <v>1667</v>
      </c>
      <c r="E254" s="2" t="s">
        <v>477</v>
      </c>
      <c r="F254" s="6" t="s">
        <v>19</v>
      </c>
      <c r="G254" s="7">
        <v>4</v>
      </c>
      <c r="H254" s="7">
        <v>33</v>
      </c>
      <c r="I254" s="28"/>
      <c r="J254" s="31">
        <f>Tabel4[[#This Row],[Totaal van besteld aantal verpakkingen]]*Tabel4[[#This Row],[All- in prijs per product]]</f>
        <v>0</v>
      </c>
    </row>
    <row r="255" spans="1:10" x14ac:dyDescent="0.25">
      <c r="A255" s="1">
        <v>14036886</v>
      </c>
      <c r="B255" s="1" t="s">
        <v>1664</v>
      </c>
      <c r="C255" s="2" t="s">
        <v>3839</v>
      </c>
      <c r="D255" s="2" t="s">
        <v>1666</v>
      </c>
      <c r="E255" s="2" t="s">
        <v>477</v>
      </c>
      <c r="F255" s="6" t="s">
        <v>19</v>
      </c>
      <c r="G255" s="7">
        <v>6</v>
      </c>
      <c r="H255" s="7">
        <v>14</v>
      </c>
      <c r="I255" s="28"/>
      <c r="J255" s="31">
        <f>Tabel4[[#This Row],[Totaal van besteld aantal verpakkingen]]*Tabel4[[#This Row],[All- in prijs per product]]</f>
        <v>0</v>
      </c>
    </row>
    <row r="256" spans="1:10" x14ac:dyDescent="0.25">
      <c r="A256" s="1">
        <v>14036894</v>
      </c>
      <c r="B256" s="1" t="s">
        <v>1664</v>
      </c>
      <c r="C256" s="2" t="s">
        <v>3839</v>
      </c>
      <c r="D256" s="2" t="s">
        <v>1665</v>
      </c>
      <c r="E256" s="2" t="s">
        <v>477</v>
      </c>
      <c r="F256" s="6" t="s">
        <v>9</v>
      </c>
      <c r="G256" s="7">
        <v>2</v>
      </c>
      <c r="H256" s="7">
        <v>6</v>
      </c>
      <c r="I256" s="28"/>
      <c r="J256" s="31">
        <f>Tabel4[[#This Row],[Totaal van besteld aantal verpakkingen]]*Tabel4[[#This Row],[All- in prijs per product]]</f>
        <v>0</v>
      </c>
    </row>
    <row r="257" spans="1:10" x14ac:dyDescent="0.25">
      <c r="A257" s="1">
        <v>14557304</v>
      </c>
      <c r="B257" s="1" t="s">
        <v>1664</v>
      </c>
      <c r="C257" s="2" t="s">
        <v>3839</v>
      </c>
      <c r="D257" s="2" t="s">
        <v>1668</v>
      </c>
      <c r="E257" s="2" t="s">
        <v>477</v>
      </c>
      <c r="F257" s="6" t="s">
        <v>19</v>
      </c>
      <c r="G257" s="7">
        <v>5</v>
      </c>
      <c r="H257" s="7">
        <v>24</v>
      </c>
      <c r="I257" s="28"/>
      <c r="J257" s="31">
        <f>Tabel4[[#This Row],[Totaal van besteld aantal verpakkingen]]*Tabel4[[#This Row],[All- in prijs per product]]</f>
        <v>0</v>
      </c>
    </row>
    <row r="258" spans="1:10" x14ac:dyDescent="0.25">
      <c r="A258" s="1">
        <v>15713032</v>
      </c>
      <c r="B258" s="1" t="s">
        <v>1664</v>
      </c>
      <c r="C258" s="2" t="s">
        <v>3839</v>
      </c>
      <c r="D258" s="2" t="s">
        <v>1670</v>
      </c>
      <c r="E258" s="2" t="s">
        <v>28</v>
      </c>
      <c r="F258" s="6" t="s">
        <v>9</v>
      </c>
      <c r="G258" s="7">
        <v>3</v>
      </c>
      <c r="H258" s="7">
        <v>16</v>
      </c>
      <c r="I258" s="28"/>
      <c r="J258" s="31">
        <f>Tabel4[[#This Row],[Totaal van besteld aantal verpakkingen]]*Tabel4[[#This Row],[All- in prijs per product]]</f>
        <v>0</v>
      </c>
    </row>
    <row r="259" spans="1:10" x14ac:dyDescent="0.25">
      <c r="A259" s="1">
        <v>15758125</v>
      </c>
      <c r="B259" s="1" t="s">
        <v>1664</v>
      </c>
      <c r="C259" s="2" t="s">
        <v>3839</v>
      </c>
      <c r="D259" s="2" t="s">
        <v>1672</v>
      </c>
      <c r="E259" s="2" t="s">
        <v>477</v>
      </c>
      <c r="F259" s="6" t="s">
        <v>19</v>
      </c>
      <c r="G259" s="7">
        <v>5</v>
      </c>
      <c r="H259" s="7">
        <v>8</v>
      </c>
      <c r="I259" s="28"/>
      <c r="J259" s="31">
        <f>Tabel4[[#This Row],[Totaal van besteld aantal verpakkingen]]*Tabel4[[#This Row],[All- in prijs per product]]</f>
        <v>0</v>
      </c>
    </row>
    <row r="260" spans="1:10" x14ac:dyDescent="0.25">
      <c r="A260" s="1">
        <v>15758133</v>
      </c>
      <c r="B260" s="1" t="s">
        <v>1664</v>
      </c>
      <c r="C260" s="2" t="s">
        <v>3839</v>
      </c>
      <c r="D260" s="2" t="s">
        <v>1671</v>
      </c>
      <c r="E260" s="2" t="s">
        <v>477</v>
      </c>
      <c r="F260" s="6" t="s">
        <v>19</v>
      </c>
      <c r="G260" s="7">
        <v>23</v>
      </c>
      <c r="H260" s="7">
        <v>117</v>
      </c>
      <c r="I260" s="28"/>
      <c r="J260" s="31">
        <f>Tabel4[[#This Row],[Totaal van besteld aantal verpakkingen]]*Tabel4[[#This Row],[All- in prijs per product]]</f>
        <v>0</v>
      </c>
    </row>
    <row r="261" spans="1:10" x14ac:dyDescent="0.25">
      <c r="A261" s="1">
        <v>15758168</v>
      </c>
      <c r="B261" s="1" t="s">
        <v>1664</v>
      </c>
      <c r="C261" s="2" t="s">
        <v>3839</v>
      </c>
      <c r="D261" s="2" t="s">
        <v>1670</v>
      </c>
      <c r="E261" s="2" t="s">
        <v>477</v>
      </c>
      <c r="F261" s="6" t="s">
        <v>19</v>
      </c>
      <c r="G261" s="7">
        <v>37</v>
      </c>
      <c r="H261" s="7">
        <v>183</v>
      </c>
      <c r="I261" s="28"/>
      <c r="J261" s="31">
        <f>Tabel4[[#This Row],[Totaal van besteld aantal verpakkingen]]*Tabel4[[#This Row],[All- in prijs per product]]</f>
        <v>0</v>
      </c>
    </row>
    <row r="262" spans="1:10" x14ac:dyDescent="0.25">
      <c r="A262" s="1">
        <v>15866823</v>
      </c>
      <c r="B262" s="1" t="s">
        <v>1664</v>
      </c>
      <c r="C262" s="2" t="s">
        <v>3839</v>
      </c>
      <c r="D262" s="2" t="s">
        <v>1669</v>
      </c>
      <c r="E262" s="2" t="s">
        <v>477</v>
      </c>
      <c r="F262" s="6" t="s">
        <v>9</v>
      </c>
      <c r="G262" s="7">
        <v>3</v>
      </c>
      <c r="H262" s="7">
        <v>7</v>
      </c>
      <c r="I262" s="28"/>
      <c r="J262" s="31">
        <f>Tabel4[[#This Row],[Totaal van besteld aantal verpakkingen]]*Tabel4[[#This Row],[All- in prijs per product]]</f>
        <v>0</v>
      </c>
    </row>
    <row r="263" spans="1:10" x14ac:dyDescent="0.25">
      <c r="A263" s="1">
        <v>16911687</v>
      </c>
      <c r="B263" s="1" t="s">
        <v>1664</v>
      </c>
      <c r="C263" s="2" t="s">
        <v>3839</v>
      </c>
      <c r="D263" s="2" t="s">
        <v>1668</v>
      </c>
      <c r="E263" s="2" t="s">
        <v>29</v>
      </c>
      <c r="F263" s="6" t="s">
        <v>9</v>
      </c>
      <c r="G263" s="7">
        <v>1</v>
      </c>
      <c r="H263" s="7">
        <v>2</v>
      </c>
      <c r="I263" s="28"/>
      <c r="J263" s="31">
        <f>Tabel4[[#This Row],[Totaal van besteld aantal verpakkingen]]*Tabel4[[#This Row],[All- in prijs per product]]</f>
        <v>0</v>
      </c>
    </row>
    <row r="264" spans="1:10" x14ac:dyDescent="0.25">
      <c r="A264" s="1">
        <v>16552024</v>
      </c>
      <c r="B264" s="1" t="s">
        <v>1436</v>
      </c>
      <c r="C264" s="2" t="s">
        <v>4214</v>
      </c>
      <c r="D264" s="2" t="s">
        <v>1437</v>
      </c>
      <c r="E264" s="2" t="s">
        <v>191</v>
      </c>
      <c r="F264" s="6" t="s">
        <v>9</v>
      </c>
      <c r="G264" s="7">
        <v>2</v>
      </c>
      <c r="H264" s="7">
        <v>2</v>
      </c>
      <c r="I264" s="28"/>
      <c r="J264" s="31">
        <f>Tabel4[[#This Row],[Totaal van besteld aantal verpakkingen]]*Tabel4[[#This Row],[All- in prijs per product]]</f>
        <v>0</v>
      </c>
    </row>
    <row r="265" spans="1:10" x14ac:dyDescent="0.25">
      <c r="A265" s="1">
        <v>14050706</v>
      </c>
      <c r="B265" s="1" t="s">
        <v>1742</v>
      </c>
      <c r="C265" s="2" t="s">
        <v>3790</v>
      </c>
      <c r="D265" s="2" t="s">
        <v>1743</v>
      </c>
      <c r="E265" s="2" t="s">
        <v>22</v>
      </c>
      <c r="F265" s="6" t="s">
        <v>19</v>
      </c>
      <c r="G265" s="7">
        <v>2</v>
      </c>
      <c r="H265" s="7">
        <v>60</v>
      </c>
      <c r="I265" s="28"/>
      <c r="J265" s="31">
        <f>Tabel4[[#This Row],[Totaal van besteld aantal verpakkingen]]*Tabel4[[#This Row],[All- in prijs per product]]</f>
        <v>0</v>
      </c>
    </row>
    <row r="266" spans="1:10" x14ac:dyDescent="0.25">
      <c r="A266" s="1">
        <v>13784129</v>
      </c>
      <c r="B266" s="1" t="s">
        <v>1930</v>
      </c>
      <c r="C266" s="2" t="s">
        <v>3772</v>
      </c>
      <c r="D266" s="2" t="s">
        <v>1933</v>
      </c>
      <c r="E266" s="2" t="s">
        <v>3656</v>
      </c>
      <c r="F266" s="6" t="s">
        <v>9</v>
      </c>
      <c r="G266" s="7">
        <v>5</v>
      </c>
      <c r="H266" s="7">
        <v>8</v>
      </c>
      <c r="I266" s="28"/>
      <c r="J266" s="31">
        <f>Tabel4[[#This Row],[Totaal van besteld aantal verpakkingen]]*Tabel4[[#This Row],[All- in prijs per product]]</f>
        <v>0</v>
      </c>
    </row>
    <row r="267" spans="1:10" x14ac:dyDescent="0.25">
      <c r="A267" s="1">
        <v>14812541</v>
      </c>
      <c r="B267" s="1" t="s">
        <v>1930</v>
      </c>
      <c r="C267" s="2" t="s">
        <v>3772</v>
      </c>
      <c r="D267" s="2" t="s">
        <v>1932</v>
      </c>
      <c r="E267" s="2" t="s">
        <v>3656</v>
      </c>
      <c r="F267" s="6" t="s">
        <v>9</v>
      </c>
      <c r="G267" s="7">
        <v>2</v>
      </c>
      <c r="H267" s="7">
        <v>12</v>
      </c>
      <c r="I267" s="28"/>
      <c r="J267" s="31">
        <f>Tabel4[[#This Row],[Totaal van besteld aantal verpakkingen]]*Tabel4[[#This Row],[All- in prijs per product]]</f>
        <v>0</v>
      </c>
    </row>
    <row r="268" spans="1:10" x14ac:dyDescent="0.25">
      <c r="A268" s="1">
        <v>15131815</v>
      </c>
      <c r="B268" s="1" t="s">
        <v>1930</v>
      </c>
      <c r="C268" s="2" t="s">
        <v>3772</v>
      </c>
      <c r="D268" s="2" t="s">
        <v>1931</v>
      </c>
      <c r="E268" s="2" t="s">
        <v>12</v>
      </c>
      <c r="F268" s="6" t="s">
        <v>19</v>
      </c>
      <c r="G268" s="7">
        <v>1</v>
      </c>
      <c r="H268" s="7">
        <v>10</v>
      </c>
      <c r="I268" s="28"/>
      <c r="J268" s="31">
        <f>Tabel4[[#This Row],[Totaal van besteld aantal verpakkingen]]*Tabel4[[#This Row],[All- in prijs per product]]</f>
        <v>0</v>
      </c>
    </row>
    <row r="269" spans="1:10" x14ac:dyDescent="0.25">
      <c r="A269" s="1">
        <v>17069440</v>
      </c>
      <c r="B269" s="1" t="s">
        <v>959</v>
      </c>
      <c r="C269" s="2" t="s">
        <v>4037</v>
      </c>
      <c r="D269" s="2" t="s">
        <v>960</v>
      </c>
      <c r="E269" s="2" t="s">
        <v>573</v>
      </c>
      <c r="F269" s="6" t="s">
        <v>9</v>
      </c>
      <c r="G269" s="7">
        <v>12</v>
      </c>
      <c r="H269" s="7">
        <v>58</v>
      </c>
      <c r="I269" s="28"/>
      <c r="J269" s="31">
        <f>Tabel4[[#This Row],[Totaal van besteld aantal verpakkingen]]*Tabel4[[#This Row],[All- in prijs per product]]</f>
        <v>0</v>
      </c>
    </row>
    <row r="270" spans="1:10" x14ac:dyDescent="0.25">
      <c r="A270" s="1">
        <v>13096672</v>
      </c>
      <c r="B270" s="1" t="s">
        <v>178</v>
      </c>
      <c r="C270" s="2" t="s">
        <v>4193</v>
      </c>
      <c r="D270" s="2" t="s">
        <v>180</v>
      </c>
      <c r="E270" s="2" t="s">
        <v>27</v>
      </c>
      <c r="F270" s="6" t="s">
        <v>9</v>
      </c>
      <c r="G270" s="7">
        <v>3</v>
      </c>
      <c r="H270" s="7">
        <v>3</v>
      </c>
      <c r="I270" s="28"/>
      <c r="J270" s="31">
        <f>Tabel4[[#This Row],[Totaal van besteld aantal verpakkingen]]*Tabel4[[#This Row],[All- in prijs per product]]</f>
        <v>0</v>
      </c>
    </row>
    <row r="271" spans="1:10" x14ac:dyDescent="0.25">
      <c r="A271" s="1">
        <v>14315726</v>
      </c>
      <c r="B271" s="1" t="s">
        <v>178</v>
      </c>
      <c r="C271" s="2" t="s">
        <v>4193</v>
      </c>
      <c r="D271" s="2" t="s">
        <v>179</v>
      </c>
      <c r="E271" s="2" t="s">
        <v>12</v>
      </c>
      <c r="F271" s="6" t="s">
        <v>9</v>
      </c>
      <c r="G271" s="7">
        <v>2</v>
      </c>
      <c r="H271" s="7">
        <v>7</v>
      </c>
      <c r="I271" s="28"/>
      <c r="J271" s="31">
        <f>Tabel4[[#This Row],[Totaal van besteld aantal verpakkingen]]*Tabel4[[#This Row],[All- in prijs per product]]</f>
        <v>0</v>
      </c>
    </row>
    <row r="272" spans="1:10" x14ac:dyDescent="0.25">
      <c r="A272" s="1">
        <v>17222648</v>
      </c>
      <c r="B272" s="1" t="s">
        <v>2658</v>
      </c>
      <c r="C272" s="2" t="s">
        <v>3998</v>
      </c>
      <c r="D272" s="2" t="s">
        <v>2660</v>
      </c>
      <c r="E272" s="2" t="s">
        <v>550</v>
      </c>
      <c r="F272" s="6" t="s">
        <v>19</v>
      </c>
      <c r="G272" s="7">
        <v>19</v>
      </c>
      <c r="H272" s="7">
        <v>208</v>
      </c>
      <c r="I272" s="28"/>
      <c r="J272" s="31">
        <f>Tabel4[[#This Row],[Totaal van besteld aantal verpakkingen]]*Tabel4[[#This Row],[All- in prijs per product]]</f>
        <v>0</v>
      </c>
    </row>
    <row r="273" spans="1:10" x14ac:dyDescent="0.25">
      <c r="A273" s="1">
        <v>17222656</v>
      </c>
      <c r="B273" s="1" t="s">
        <v>2658</v>
      </c>
      <c r="C273" s="2" t="s">
        <v>3998</v>
      </c>
      <c r="D273" s="2" t="s">
        <v>2659</v>
      </c>
      <c r="E273" s="2" t="s">
        <v>550</v>
      </c>
      <c r="F273" s="6" t="s">
        <v>19</v>
      </c>
      <c r="G273" s="7">
        <v>7</v>
      </c>
      <c r="H273" s="7">
        <v>51</v>
      </c>
      <c r="I273" s="28"/>
      <c r="J273" s="31">
        <f>Tabel4[[#This Row],[Totaal van besteld aantal verpakkingen]]*Tabel4[[#This Row],[All- in prijs per product]]</f>
        <v>0</v>
      </c>
    </row>
    <row r="274" spans="1:10" x14ac:dyDescent="0.25">
      <c r="A274" s="1">
        <v>16944313</v>
      </c>
      <c r="B274" s="1" t="s">
        <v>1799</v>
      </c>
      <c r="C274" s="2" t="s">
        <v>4249</v>
      </c>
      <c r="D274" s="2" t="s">
        <v>1800</v>
      </c>
      <c r="E274" s="2" t="s">
        <v>550</v>
      </c>
      <c r="F274" s="6" t="s">
        <v>19</v>
      </c>
      <c r="G274" s="7">
        <v>21</v>
      </c>
      <c r="H274" s="7">
        <v>989</v>
      </c>
      <c r="I274" s="28"/>
      <c r="J274" s="31">
        <f>Tabel4[[#This Row],[Totaal van besteld aantal verpakkingen]]*Tabel4[[#This Row],[All- in prijs per product]]</f>
        <v>0</v>
      </c>
    </row>
    <row r="275" spans="1:10" x14ac:dyDescent="0.25">
      <c r="A275" s="1">
        <v>14301636</v>
      </c>
      <c r="B275" s="1" t="s">
        <v>56</v>
      </c>
      <c r="C275" s="2" t="s">
        <v>3882</v>
      </c>
      <c r="D275" s="2" t="s">
        <v>57</v>
      </c>
      <c r="E275" s="2" t="s">
        <v>12</v>
      </c>
      <c r="F275" s="6" t="s">
        <v>9</v>
      </c>
      <c r="G275" s="7">
        <v>7</v>
      </c>
      <c r="H275" s="7">
        <v>14</v>
      </c>
      <c r="I275" s="28"/>
      <c r="J275" s="31">
        <f>Tabel4[[#This Row],[Totaal van besteld aantal verpakkingen]]*Tabel4[[#This Row],[All- in prijs per product]]</f>
        <v>0</v>
      </c>
    </row>
    <row r="276" spans="1:10" x14ac:dyDescent="0.25">
      <c r="A276" s="1">
        <v>16112636</v>
      </c>
      <c r="B276" s="1" t="s">
        <v>1420</v>
      </c>
      <c r="C276" s="2" t="s">
        <v>4358</v>
      </c>
      <c r="D276" s="2" t="s">
        <v>1421</v>
      </c>
      <c r="E276" s="2" t="s">
        <v>28</v>
      </c>
      <c r="F276" s="6" t="s">
        <v>9</v>
      </c>
      <c r="G276" s="7">
        <v>1</v>
      </c>
      <c r="H276" s="7">
        <v>1</v>
      </c>
      <c r="I276" s="28"/>
      <c r="J276" s="31">
        <f>Tabel4[[#This Row],[Totaal van besteld aantal verpakkingen]]*Tabel4[[#This Row],[All- in prijs per product]]</f>
        <v>0</v>
      </c>
    </row>
    <row r="277" spans="1:10" x14ac:dyDescent="0.25">
      <c r="A277" s="1">
        <v>14632136</v>
      </c>
      <c r="B277" s="1" t="s">
        <v>630</v>
      </c>
      <c r="C277" s="2" t="s">
        <v>3945</v>
      </c>
      <c r="D277" s="2" t="s">
        <v>633</v>
      </c>
      <c r="E277" s="2" t="s">
        <v>114</v>
      </c>
      <c r="F277" s="6" t="s">
        <v>9</v>
      </c>
      <c r="G277" s="7">
        <v>18</v>
      </c>
      <c r="H277" s="7">
        <v>163</v>
      </c>
      <c r="I277" s="28"/>
      <c r="J277" s="31">
        <f>Tabel4[[#This Row],[Totaal van besteld aantal verpakkingen]]*Tabel4[[#This Row],[All- in prijs per product]]</f>
        <v>0</v>
      </c>
    </row>
    <row r="278" spans="1:10" x14ac:dyDescent="0.25">
      <c r="A278" s="1">
        <v>14984946</v>
      </c>
      <c r="B278" s="1" t="s">
        <v>630</v>
      </c>
      <c r="C278" s="2" t="s">
        <v>3945</v>
      </c>
      <c r="D278" s="2" t="s">
        <v>632</v>
      </c>
      <c r="E278" s="2" t="s">
        <v>43</v>
      </c>
      <c r="F278" s="6" t="s">
        <v>9</v>
      </c>
      <c r="G278" s="7">
        <v>1</v>
      </c>
      <c r="H278" s="7">
        <v>2</v>
      </c>
      <c r="I278" s="28"/>
      <c r="J278" s="31">
        <f>Tabel4[[#This Row],[Totaal van besteld aantal verpakkingen]]*Tabel4[[#This Row],[All- in prijs per product]]</f>
        <v>0</v>
      </c>
    </row>
    <row r="279" spans="1:10" x14ac:dyDescent="0.25">
      <c r="A279" s="1">
        <v>14984954</v>
      </c>
      <c r="B279" s="1" t="s">
        <v>630</v>
      </c>
      <c r="C279" s="2" t="s">
        <v>3945</v>
      </c>
      <c r="D279" s="2" t="s">
        <v>631</v>
      </c>
      <c r="E279" s="2" t="s">
        <v>43</v>
      </c>
      <c r="F279" s="6" t="s">
        <v>9</v>
      </c>
      <c r="G279" s="7">
        <v>17</v>
      </c>
      <c r="H279" s="7">
        <v>172</v>
      </c>
      <c r="I279" s="28"/>
      <c r="J279" s="31">
        <f>Tabel4[[#This Row],[Totaal van besteld aantal verpakkingen]]*Tabel4[[#This Row],[All- in prijs per product]]</f>
        <v>0</v>
      </c>
    </row>
    <row r="280" spans="1:10" x14ac:dyDescent="0.25">
      <c r="A280" s="1">
        <v>15446964</v>
      </c>
      <c r="B280" s="1" t="s">
        <v>630</v>
      </c>
      <c r="C280" s="2" t="s">
        <v>3945</v>
      </c>
      <c r="D280" s="2" t="s">
        <v>634</v>
      </c>
      <c r="E280" s="2" t="s">
        <v>74</v>
      </c>
      <c r="F280" s="6" t="s">
        <v>9</v>
      </c>
      <c r="G280" s="7">
        <v>9</v>
      </c>
      <c r="H280" s="7">
        <v>19</v>
      </c>
      <c r="I280" s="28"/>
      <c r="J280" s="31">
        <f>Tabel4[[#This Row],[Totaal van besteld aantal verpakkingen]]*Tabel4[[#This Row],[All- in prijs per product]]</f>
        <v>0</v>
      </c>
    </row>
    <row r="281" spans="1:10" x14ac:dyDescent="0.25">
      <c r="A281" s="1">
        <v>16784227</v>
      </c>
      <c r="B281" s="1" t="s">
        <v>630</v>
      </c>
      <c r="C281" s="2" t="s">
        <v>3945</v>
      </c>
      <c r="D281" s="2" t="s">
        <v>633</v>
      </c>
      <c r="E281" s="2" t="s">
        <v>27</v>
      </c>
      <c r="F281" s="6" t="s">
        <v>9</v>
      </c>
      <c r="G281" s="7">
        <v>7</v>
      </c>
      <c r="H281" s="7">
        <v>31</v>
      </c>
      <c r="I281" s="28"/>
      <c r="J281" s="31">
        <f>Tabel4[[#This Row],[Totaal van besteld aantal verpakkingen]]*Tabel4[[#This Row],[All- in prijs per product]]</f>
        <v>0</v>
      </c>
    </row>
    <row r="282" spans="1:10" x14ac:dyDescent="0.25">
      <c r="A282" s="1">
        <v>14289490</v>
      </c>
      <c r="B282" s="1" t="s">
        <v>664</v>
      </c>
      <c r="C282" s="2" t="s">
        <v>4135</v>
      </c>
      <c r="D282" s="2" t="s">
        <v>665</v>
      </c>
      <c r="E282" s="2" t="s">
        <v>114</v>
      </c>
      <c r="F282" s="6" t="s">
        <v>19</v>
      </c>
      <c r="G282" s="7">
        <v>2</v>
      </c>
      <c r="H282" s="7">
        <v>10</v>
      </c>
      <c r="I282" s="28"/>
      <c r="J282" s="31">
        <f>Tabel4[[#This Row],[Totaal van besteld aantal verpakkingen]]*Tabel4[[#This Row],[All- in prijs per product]]</f>
        <v>0</v>
      </c>
    </row>
    <row r="283" spans="1:10" x14ac:dyDescent="0.25">
      <c r="A283" s="1">
        <v>15200914</v>
      </c>
      <c r="B283" s="1" t="s">
        <v>664</v>
      </c>
      <c r="C283" s="2" t="s">
        <v>4135</v>
      </c>
      <c r="D283" s="2" t="s">
        <v>666</v>
      </c>
      <c r="E283" s="2" t="s">
        <v>43</v>
      </c>
      <c r="F283" s="6" t="s">
        <v>9</v>
      </c>
      <c r="G283" s="7">
        <v>6</v>
      </c>
      <c r="H283" s="7">
        <v>55</v>
      </c>
      <c r="I283" s="28"/>
      <c r="J283" s="31">
        <f>Tabel4[[#This Row],[Totaal van besteld aantal verpakkingen]]*Tabel4[[#This Row],[All- in prijs per product]]</f>
        <v>0</v>
      </c>
    </row>
    <row r="284" spans="1:10" x14ac:dyDescent="0.25">
      <c r="A284" s="1">
        <v>17059933</v>
      </c>
      <c r="B284" s="1" t="s">
        <v>664</v>
      </c>
      <c r="C284" s="2" t="s">
        <v>4135</v>
      </c>
      <c r="D284" s="2" t="s">
        <v>667</v>
      </c>
      <c r="E284" s="2" t="s">
        <v>63</v>
      </c>
      <c r="F284" s="6" t="s">
        <v>9</v>
      </c>
      <c r="G284" s="7">
        <v>2</v>
      </c>
      <c r="H284" s="7">
        <v>10</v>
      </c>
      <c r="I284" s="28"/>
      <c r="J284" s="31">
        <f>Tabel4[[#This Row],[Totaal van besteld aantal verpakkingen]]*Tabel4[[#This Row],[All- in prijs per product]]</f>
        <v>0</v>
      </c>
    </row>
    <row r="285" spans="1:10" x14ac:dyDescent="0.25">
      <c r="A285" s="1">
        <v>15195252</v>
      </c>
      <c r="B285" s="1" t="s">
        <v>1570</v>
      </c>
      <c r="C285" s="2" t="s">
        <v>4134</v>
      </c>
      <c r="D285" s="2" t="s">
        <v>1571</v>
      </c>
      <c r="E285" s="2" t="s">
        <v>385</v>
      </c>
      <c r="F285" s="6" t="s">
        <v>9</v>
      </c>
      <c r="G285" s="7">
        <v>1</v>
      </c>
      <c r="H285" s="7">
        <v>1</v>
      </c>
      <c r="I285" s="28"/>
      <c r="J285" s="31">
        <f>Tabel4[[#This Row],[Totaal van besteld aantal verpakkingen]]*Tabel4[[#This Row],[All- in prijs per product]]</f>
        <v>0</v>
      </c>
    </row>
    <row r="286" spans="1:10" x14ac:dyDescent="0.25">
      <c r="A286" s="1">
        <v>17239923</v>
      </c>
      <c r="B286" s="1" t="s">
        <v>1570</v>
      </c>
      <c r="C286" s="2" t="s">
        <v>4134</v>
      </c>
      <c r="D286" s="2" t="s">
        <v>1572</v>
      </c>
      <c r="E286" s="2" t="s">
        <v>74</v>
      </c>
      <c r="F286" s="6" t="s">
        <v>19</v>
      </c>
      <c r="G286" s="7">
        <v>1</v>
      </c>
      <c r="H286" s="7">
        <v>1</v>
      </c>
      <c r="I286" s="28"/>
      <c r="J286" s="31">
        <f>Tabel4[[#This Row],[Totaal van besteld aantal verpakkingen]]*Tabel4[[#This Row],[All- in prijs per product]]</f>
        <v>0</v>
      </c>
    </row>
    <row r="287" spans="1:10" x14ac:dyDescent="0.25">
      <c r="A287" s="1">
        <v>14607557</v>
      </c>
      <c r="B287" s="1" t="s">
        <v>1067</v>
      </c>
      <c r="C287" s="2" t="s">
        <v>4410</v>
      </c>
      <c r="D287" s="2" t="s">
        <v>1073</v>
      </c>
      <c r="E287" s="2" t="s">
        <v>329</v>
      </c>
      <c r="F287" s="6" t="s">
        <v>19</v>
      </c>
      <c r="G287" s="7">
        <v>45</v>
      </c>
      <c r="H287" s="7">
        <v>1164</v>
      </c>
      <c r="I287" s="28"/>
      <c r="J287" s="31">
        <f>Tabel4[[#This Row],[Totaal van besteld aantal verpakkingen]]*Tabel4[[#This Row],[All- in prijs per product]]</f>
        <v>0</v>
      </c>
    </row>
    <row r="288" spans="1:10" x14ac:dyDescent="0.25">
      <c r="A288" s="1">
        <v>14607573</v>
      </c>
      <c r="B288" s="1" t="s">
        <v>1067</v>
      </c>
      <c r="C288" s="2" t="s">
        <v>4410</v>
      </c>
      <c r="D288" s="2" t="s">
        <v>1074</v>
      </c>
      <c r="E288" s="2" t="s">
        <v>329</v>
      </c>
      <c r="F288" s="6" t="s">
        <v>19</v>
      </c>
      <c r="G288" s="7">
        <v>62</v>
      </c>
      <c r="H288" s="7">
        <v>3722</v>
      </c>
      <c r="I288" s="28"/>
      <c r="J288" s="31">
        <f>Tabel4[[#This Row],[Totaal van besteld aantal verpakkingen]]*Tabel4[[#This Row],[All- in prijs per product]]</f>
        <v>0</v>
      </c>
    </row>
    <row r="289" spans="1:10" x14ac:dyDescent="0.25">
      <c r="A289" s="1">
        <v>15583694</v>
      </c>
      <c r="B289" s="1" t="s">
        <v>1067</v>
      </c>
      <c r="C289" s="2" t="s">
        <v>4410</v>
      </c>
      <c r="D289" s="2" t="s">
        <v>1071</v>
      </c>
      <c r="E289" s="2" t="s">
        <v>197</v>
      </c>
      <c r="F289" s="6" t="s">
        <v>19</v>
      </c>
      <c r="G289" s="7">
        <v>10</v>
      </c>
      <c r="H289" s="7">
        <v>44</v>
      </c>
      <c r="I289" s="28"/>
      <c r="J289" s="31">
        <f>Tabel4[[#This Row],[Totaal van besteld aantal verpakkingen]]*Tabel4[[#This Row],[All- in prijs per product]]</f>
        <v>0</v>
      </c>
    </row>
    <row r="290" spans="1:10" x14ac:dyDescent="0.25">
      <c r="A290" s="1">
        <v>15583708</v>
      </c>
      <c r="B290" s="1" t="s">
        <v>1067</v>
      </c>
      <c r="C290" s="2" t="s">
        <v>4410</v>
      </c>
      <c r="D290" s="2" t="s">
        <v>1072</v>
      </c>
      <c r="E290" s="2" t="s">
        <v>197</v>
      </c>
      <c r="F290" s="6" t="s">
        <v>19</v>
      </c>
      <c r="G290" s="7">
        <v>14</v>
      </c>
      <c r="H290" s="7">
        <v>130</v>
      </c>
      <c r="I290" s="28"/>
      <c r="J290" s="31">
        <f>Tabel4[[#This Row],[Totaal van besteld aantal verpakkingen]]*Tabel4[[#This Row],[All- in prijs per product]]</f>
        <v>0</v>
      </c>
    </row>
    <row r="291" spans="1:10" x14ac:dyDescent="0.25">
      <c r="A291" s="1">
        <v>15583910</v>
      </c>
      <c r="B291" s="1" t="s">
        <v>1067</v>
      </c>
      <c r="C291" s="2" t="s">
        <v>4410</v>
      </c>
      <c r="D291" s="2" t="s">
        <v>1076</v>
      </c>
      <c r="E291" s="2" t="s">
        <v>329</v>
      </c>
      <c r="F291" s="6" t="s">
        <v>19</v>
      </c>
      <c r="G291" s="7">
        <v>41</v>
      </c>
      <c r="H291" s="7">
        <v>759</v>
      </c>
      <c r="I291" s="28"/>
      <c r="J291" s="31">
        <f>Tabel4[[#This Row],[Totaal van besteld aantal verpakkingen]]*Tabel4[[#This Row],[All- in prijs per product]]</f>
        <v>0</v>
      </c>
    </row>
    <row r="292" spans="1:10" x14ac:dyDescent="0.25">
      <c r="A292" s="1">
        <v>15583929</v>
      </c>
      <c r="B292" s="1" t="s">
        <v>1067</v>
      </c>
      <c r="C292" s="2" t="s">
        <v>4410</v>
      </c>
      <c r="D292" s="2" t="s">
        <v>1075</v>
      </c>
      <c r="E292" s="2" t="s">
        <v>329</v>
      </c>
      <c r="F292" s="6" t="s">
        <v>19</v>
      </c>
      <c r="G292" s="7">
        <v>43</v>
      </c>
      <c r="H292" s="7">
        <v>944</v>
      </c>
      <c r="I292" s="28"/>
      <c r="J292" s="31">
        <f>Tabel4[[#This Row],[Totaal van besteld aantal verpakkingen]]*Tabel4[[#This Row],[All- in prijs per product]]</f>
        <v>0</v>
      </c>
    </row>
    <row r="293" spans="1:10" x14ac:dyDescent="0.25">
      <c r="A293" s="1">
        <v>15990850</v>
      </c>
      <c r="B293" s="1" t="s">
        <v>1067</v>
      </c>
      <c r="C293" s="2" t="s">
        <v>4410</v>
      </c>
      <c r="D293" s="2" t="s">
        <v>1070</v>
      </c>
      <c r="E293" s="2" t="s">
        <v>43</v>
      </c>
      <c r="F293" s="6" t="s">
        <v>19</v>
      </c>
      <c r="G293" s="7">
        <v>87</v>
      </c>
      <c r="H293" s="7">
        <v>335</v>
      </c>
      <c r="I293" s="28"/>
      <c r="J293" s="31">
        <f>Tabel4[[#This Row],[Totaal van besteld aantal verpakkingen]]*Tabel4[[#This Row],[All- in prijs per product]]</f>
        <v>0</v>
      </c>
    </row>
    <row r="294" spans="1:10" x14ac:dyDescent="0.25">
      <c r="A294" s="1">
        <v>15990869</v>
      </c>
      <c r="B294" s="1" t="s">
        <v>1067</v>
      </c>
      <c r="C294" s="2" t="s">
        <v>4410</v>
      </c>
      <c r="D294" s="2" t="s">
        <v>1069</v>
      </c>
      <c r="E294" s="2" t="s">
        <v>43</v>
      </c>
      <c r="F294" s="6" t="s">
        <v>19</v>
      </c>
      <c r="G294" s="7">
        <v>75</v>
      </c>
      <c r="H294" s="7">
        <v>831</v>
      </c>
      <c r="I294" s="28"/>
      <c r="J294" s="31">
        <f>Tabel4[[#This Row],[Totaal van besteld aantal verpakkingen]]*Tabel4[[#This Row],[All- in prijs per product]]</f>
        <v>0</v>
      </c>
    </row>
    <row r="295" spans="1:10" x14ac:dyDescent="0.25">
      <c r="A295" s="1">
        <v>16004299</v>
      </c>
      <c r="B295" s="1" t="s">
        <v>1067</v>
      </c>
      <c r="C295" s="2" t="s">
        <v>4410</v>
      </c>
      <c r="D295" s="2" t="s">
        <v>1068</v>
      </c>
      <c r="E295" s="2" t="s">
        <v>43</v>
      </c>
      <c r="F295" s="6" t="s">
        <v>19</v>
      </c>
      <c r="G295" s="7">
        <v>64</v>
      </c>
      <c r="H295" s="7">
        <v>733</v>
      </c>
      <c r="I295" s="28"/>
      <c r="J295" s="31">
        <f>Tabel4[[#This Row],[Totaal van besteld aantal verpakkingen]]*Tabel4[[#This Row],[All- in prijs per product]]</f>
        <v>0</v>
      </c>
    </row>
    <row r="296" spans="1:10" x14ac:dyDescent="0.25">
      <c r="A296" s="1">
        <v>17084652</v>
      </c>
      <c r="B296" s="1" t="s">
        <v>1077</v>
      </c>
      <c r="C296" s="2" t="s">
        <v>3741</v>
      </c>
      <c r="D296" s="2" t="s">
        <v>1079</v>
      </c>
      <c r="E296" s="2" t="s">
        <v>329</v>
      </c>
      <c r="F296" s="6" t="s">
        <v>19</v>
      </c>
      <c r="G296" s="7">
        <v>2</v>
      </c>
      <c r="H296" s="7">
        <v>6</v>
      </c>
      <c r="I296" s="28"/>
      <c r="J296" s="31">
        <f>Tabel4[[#This Row],[Totaal van besteld aantal verpakkingen]]*Tabel4[[#This Row],[All- in prijs per product]]</f>
        <v>0</v>
      </c>
    </row>
    <row r="297" spans="1:10" x14ac:dyDescent="0.25">
      <c r="A297" s="1">
        <v>17084679</v>
      </c>
      <c r="B297" s="1" t="s">
        <v>1077</v>
      </c>
      <c r="C297" s="2" t="s">
        <v>3741</v>
      </c>
      <c r="D297" s="2" t="s">
        <v>1078</v>
      </c>
      <c r="E297" s="2" t="s">
        <v>329</v>
      </c>
      <c r="F297" s="6" t="s">
        <v>19</v>
      </c>
      <c r="G297" s="7">
        <v>1</v>
      </c>
      <c r="H297" s="7">
        <v>6</v>
      </c>
      <c r="I297" s="28"/>
      <c r="J297" s="31">
        <f>Tabel4[[#This Row],[Totaal van besteld aantal verpakkingen]]*Tabel4[[#This Row],[All- in prijs per product]]</f>
        <v>0</v>
      </c>
    </row>
    <row r="298" spans="1:10" x14ac:dyDescent="0.25">
      <c r="A298" s="1">
        <v>15607801</v>
      </c>
      <c r="B298" s="1" t="s">
        <v>1041</v>
      </c>
      <c r="C298" s="2" t="s">
        <v>4130</v>
      </c>
      <c r="D298" s="2" t="s">
        <v>1042</v>
      </c>
      <c r="E298" s="2" t="s">
        <v>27</v>
      </c>
      <c r="F298" s="6" t="s">
        <v>9</v>
      </c>
      <c r="G298" s="7">
        <v>1</v>
      </c>
      <c r="H298" s="7">
        <v>2</v>
      </c>
      <c r="I298" s="28"/>
      <c r="J298" s="31">
        <f>Tabel4[[#This Row],[Totaal van besteld aantal verpakkingen]]*Tabel4[[#This Row],[All- in prijs per product]]</f>
        <v>0</v>
      </c>
    </row>
    <row r="299" spans="1:10" x14ac:dyDescent="0.25">
      <c r="A299" s="1">
        <v>16833422</v>
      </c>
      <c r="B299" s="1" t="s">
        <v>1041</v>
      </c>
      <c r="C299" s="2" t="s">
        <v>4130</v>
      </c>
      <c r="D299" s="2" t="s">
        <v>1043</v>
      </c>
      <c r="E299" s="2" t="s">
        <v>63</v>
      </c>
      <c r="F299" s="6" t="s">
        <v>9</v>
      </c>
      <c r="G299" s="7">
        <v>4</v>
      </c>
      <c r="H299" s="7">
        <v>9</v>
      </c>
      <c r="I299" s="28"/>
      <c r="J299" s="31">
        <f>Tabel4[[#This Row],[Totaal van besteld aantal verpakkingen]]*Tabel4[[#This Row],[All- in prijs per product]]</f>
        <v>0</v>
      </c>
    </row>
    <row r="300" spans="1:10" x14ac:dyDescent="0.25">
      <c r="A300" s="1">
        <v>16833430</v>
      </c>
      <c r="B300" s="1" t="s">
        <v>1041</v>
      </c>
      <c r="C300" s="2" t="s">
        <v>4130</v>
      </c>
      <c r="D300" s="2" t="s">
        <v>1044</v>
      </c>
      <c r="E300" s="2" t="s">
        <v>63</v>
      </c>
      <c r="F300" s="6" t="s">
        <v>9</v>
      </c>
      <c r="G300" s="7">
        <v>4</v>
      </c>
      <c r="H300" s="7">
        <v>6</v>
      </c>
      <c r="I300" s="28"/>
      <c r="J300" s="31">
        <f>Tabel4[[#This Row],[Totaal van besteld aantal verpakkingen]]*Tabel4[[#This Row],[All- in prijs per product]]</f>
        <v>0</v>
      </c>
    </row>
    <row r="301" spans="1:10" x14ac:dyDescent="0.25">
      <c r="A301" s="1">
        <v>15293653</v>
      </c>
      <c r="B301" s="1" t="s">
        <v>245</v>
      </c>
      <c r="C301" s="2" t="s">
        <v>4052</v>
      </c>
      <c r="D301" s="2" t="s">
        <v>246</v>
      </c>
      <c r="E301" s="2" t="s">
        <v>247</v>
      </c>
      <c r="F301" s="6" t="s">
        <v>9</v>
      </c>
      <c r="G301" s="7">
        <v>7</v>
      </c>
      <c r="H301" s="7">
        <v>12</v>
      </c>
      <c r="I301" s="28"/>
      <c r="J301" s="31">
        <f>Tabel4[[#This Row],[Totaal van besteld aantal verpakkingen]]*Tabel4[[#This Row],[All- in prijs per product]]</f>
        <v>0</v>
      </c>
    </row>
    <row r="302" spans="1:10" x14ac:dyDescent="0.25">
      <c r="A302" s="1">
        <v>16776240</v>
      </c>
      <c r="B302" s="1" t="s">
        <v>245</v>
      </c>
      <c r="C302" s="2" t="s">
        <v>4052</v>
      </c>
      <c r="D302" s="2" t="s">
        <v>246</v>
      </c>
      <c r="E302" s="2" t="s">
        <v>27</v>
      </c>
      <c r="F302" s="6" t="s">
        <v>9</v>
      </c>
      <c r="G302" s="7">
        <v>3</v>
      </c>
      <c r="H302" s="7">
        <v>5</v>
      </c>
      <c r="I302" s="28"/>
      <c r="J302" s="31">
        <f>Tabel4[[#This Row],[Totaal van besteld aantal verpakkingen]]*Tabel4[[#This Row],[All- in prijs per product]]</f>
        <v>0</v>
      </c>
    </row>
    <row r="303" spans="1:10" x14ac:dyDescent="0.25">
      <c r="A303" s="1">
        <v>14611848</v>
      </c>
      <c r="B303" s="1" t="s">
        <v>1691</v>
      </c>
      <c r="C303" s="2" t="s">
        <v>3896</v>
      </c>
      <c r="D303" s="2" t="s">
        <v>1693</v>
      </c>
      <c r="E303" s="2" t="s">
        <v>329</v>
      </c>
      <c r="F303" s="6" t="s">
        <v>9</v>
      </c>
      <c r="G303" s="7">
        <v>11</v>
      </c>
      <c r="H303" s="7">
        <v>22</v>
      </c>
      <c r="I303" s="28"/>
      <c r="J303" s="31">
        <f>Tabel4[[#This Row],[Totaal van besteld aantal verpakkingen]]*Tabel4[[#This Row],[All- in prijs per product]]</f>
        <v>0</v>
      </c>
    </row>
    <row r="304" spans="1:10" x14ac:dyDescent="0.25">
      <c r="A304" s="1">
        <v>14753413</v>
      </c>
      <c r="B304" s="1" t="s">
        <v>1691</v>
      </c>
      <c r="C304" s="2" t="s">
        <v>3896</v>
      </c>
      <c r="D304" s="2" t="s">
        <v>1692</v>
      </c>
      <c r="E304" s="2" t="s">
        <v>329</v>
      </c>
      <c r="F304" s="6" t="s">
        <v>9</v>
      </c>
      <c r="G304" s="7">
        <v>2</v>
      </c>
      <c r="H304" s="7">
        <v>3</v>
      </c>
      <c r="I304" s="28"/>
      <c r="J304" s="31">
        <f>Tabel4[[#This Row],[Totaal van besteld aantal verpakkingen]]*Tabel4[[#This Row],[All- in prijs per product]]</f>
        <v>0</v>
      </c>
    </row>
    <row r="305" spans="1:10" x14ac:dyDescent="0.25">
      <c r="A305" s="1">
        <v>15864081</v>
      </c>
      <c r="B305" s="1" t="s">
        <v>792</v>
      </c>
      <c r="C305" s="2" t="s">
        <v>4252</v>
      </c>
      <c r="D305" s="2" t="s">
        <v>793</v>
      </c>
      <c r="E305" s="2" t="s">
        <v>12</v>
      </c>
      <c r="F305" s="6" t="s">
        <v>19</v>
      </c>
      <c r="G305" s="7">
        <v>19</v>
      </c>
      <c r="H305" s="7">
        <v>189</v>
      </c>
      <c r="I305" s="28"/>
      <c r="J305" s="31">
        <f>Tabel4[[#This Row],[Totaal van besteld aantal verpakkingen]]*Tabel4[[#This Row],[All- in prijs per product]]</f>
        <v>0</v>
      </c>
    </row>
    <row r="306" spans="1:10" x14ac:dyDescent="0.25">
      <c r="A306" s="1">
        <v>16318110</v>
      </c>
      <c r="B306" s="1" t="s">
        <v>1047</v>
      </c>
      <c r="C306" s="2" t="s">
        <v>4084</v>
      </c>
      <c r="D306" s="2" t="s">
        <v>1048</v>
      </c>
      <c r="E306" s="2" t="s">
        <v>12</v>
      </c>
      <c r="F306" s="6" t="s">
        <v>9</v>
      </c>
      <c r="G306" s="7">
        <v>5</v>
      </c>
      <c r="H306" s="7">
        <v>9</v>
      </c>
      <c r="I306" s="28"/>
      <c r="J306" s="31">
        <f>Tabel4[[#This Row],[Totaal van besteld aantal verpakkingen]]*Tabel4[[#This Row],[All- in prijs per product]]</f>
        <v>0</v>
      </c>
    </row>
    <row r="307" spans="1:10" x14ac:dyDescent="0.25">
      <c r="A307" s="1">
        <v>16594924</v>
      </c>
      <c r="B307" s="1" t="s">
        <v>1047</v>
      </c>
      <c r="C307" s="2" t="s">
        <v>4084</v>
      </c>
      <c r="D307" s="2" t="s">
        <v>1049</v>
      </c>
      <c r="E307" s="2" t="s">
        <v>63</v>
      </c>
      <c r="F307" s="6" t="s">
        <v>9</v>
      </c>
      <c r="G307" s="7">
        <v>1</v>
      </c>
      <c r="H307" s="7">
        <v>1</v>
      </c>
      <c r="I307" s="28"/>
      <c r="J307" s="31">
        <f>Tabel4[[#This Row],[Totaal van besteld aantal verpakkingen]]*Tabel4[[#This Row],[All- in prijs per product]]</f>
        <v>0</v>
      </c>
    </row>
    <row r="308" spans="1:10" x14ac:dyDescent="0.25">
      <c r="A308" s="1">
        <v>14957388</v>
      </c>
      <c r="B308" s="1" t="s">
        <v>2674</v>
      </c>
      <c r="C308" s="2" t="s">
        <v>4075</v>
      </c>
      <c r="D308" s="2" t="s">
        <v>2678</v>
      </c>
      <c r="E308" s="2" t="s">
        <v>63</v>
      </c>
      <c r="F308" s="6" t="s">
        <v>9</v>
      </c>
      <c r="G308" s="7">
        <v>4</v>
      </c>
      <c r="H308" s="7">
        <v>27</v>
      </c>
      <c r="I308" s="28"/>
      <c r="J308" s="31">
        <f>Tabel4[[#This Row],[Totaal van besteld aantal verpakkingen]]*Tabel4[[#This Row],[All- in prijs per product]]</f>
        <v>0</v>
      </c>
    </row>
    <row r="309" spans="1:10" x14ac:dyDescent="0.25">
      <c r="A309" s="1">
        <v>15355977</v>
      </c>
      <c r="B309" s="1" t="s">
        <v>2674</v>
      </c>
      <c r="C309" s="2" t="s">
        <v>4075</v>
      </c>
      <c r="D309" s="2" t="s">
        <v>2678</v>
      </c>
      <c r="E309" s="2" t="s">
        <v>27</v>
      </c>
      <c r="F309" s="6" t="s">
        <v>9</v>
      </c>
      <c r="G309" s="7">
        <v>1</v>
      </c>
      <c r="H309" s="7">
        <v>15</v>
      </c>
      <c r="I309" s="28"/>
      <c r="J309" s="31">
        <f>Tabel4[[#This Row],[Totaal van besteld aantal verpakkingen]]*Tabel4[[#This Row],[All- in prijs per product]]</f>
        <v>0</v>
      </c>
    </row>
    <row r="310" spans="1:10" x14ac:dyDescent="0.25">
      <c r="A310" s="1">
        <v>15356051</v>
      </c>
      <c r="B310" s="1" t="s">
        <v>2674</v>
      </c>
      <c r="C310" s="2" t="s">
        <v>4075</v>
      </c>
      <c r="D310" s="2" t="s">
        <v>2678</v>
      </c>
      <c r="E310" s="2" t="s">
        <v>72</v>
      </c>
      <c r="F310" s="6" t="s">
        <v>9</v>
      </c>
      <c r="G310" s="7">
        <v>1</v>
      </c>
      <c r="H310" s="7">
        <v>10</v>
      </c>
      <c r="I310" s="28"/>
      <c r="J310" s="31">
        <f>Tabel4[[#This Row],[Totaal van besteld aantal verpakkingen]]*Tabel4[[#This Row],[All- in prijs per product]]</f>
        <v>0</v>
      </c>
    </row>
    <row r="311" spans="1:10" x14ac:dyDescent="0.25">
      <c r="A311" s="1">
        <v>16096096</v>
      </c>
      <c r="B311" s="1" t="s">
        <v>2674</v>
      </c>
      <c r="C311" s="2" t="s">
        <v>4075</v>
      </c>
      <c r="D311" s="2" t="s">
        <v>2676</v>
      </c>
      <c r="E311" s="2" t="s">
        <v>43</v>
      </c>
      <c r="F311" s="6" t="s">
        <v>9</v>
      </c>
      <c r="G311" s="7">
        <v>4</v>
      </c>
      <c r="H311" s="7">
        <v>10</v>
      </c>
      <c r="I311" s="28"/>
      <c r="J311" s="31">
        <f>Tabel4[[#This Row],[Totaal van besteld aantal verpakkingen]]*Tabel4[[#This Row],[All- in prijs per product]]</f>
        <v>0</v>
      </c>
    </row>
    <row r="312" spans="1:10" x14ac:dyDescent="0.25">
      <c r="A312" s="1">
        <v>16409442</v>
      </c>
      <c r="B312" s="1" t="s">
        <v>2674</v>
      </c>
      <c r="C312" s="2" t="s">
        <v>4075</v>
      </c>
      <c r="D312" s="2" t="s">
        <v>2677</v>
      </c>
      <c r="E312" s="2" t="s">
        <v>18</v>
      </c>
      <c r="F312" s="6" t="s">
        <v>19</v>
      </c>
      <c r="G312" s="7">
        <v>2</v>
      </c>
      <c r="H312" s="7">
        <v>5</v>
      </c>
      <c r="I312" s="28"/>
      <c r="J312" s="31">
        <f>Tabel4[[#This Row],[Totaal van besteld aantal verpakkingen]]*Tabel4[[#This Row],[All- in prijs per product]]</f>
        <v>0</v>
      </c>
    </row>
    <row r="313" spans="1:10" x14ac:dyDescent="0.25">
      <c r="A313" s="1">
        <v>16640373</v>
      </c>
      <c r="B313" s="1" t="s">
        <v>2674</v>
      </c>
      <c r="C313" s="2" t="s">
        <v>4075</v>
      </c>
      <c r="D313" s="2" t="s">
        <v>2675</v>
      </c>
      <c r="E313" s="2" t="s">
        <v>63</v>
      </c>
      <c r="F313" s="6" t="s">
        <v>9</v>
      </c>
      <c r="G313" s="7">
        <v>8</v>
      </c>
      <c r="H313" s="7">
        <v>76</v>
      </c>
      <c r="I313" s="28"/>
      <c r="J313" s="31">
        <f>Tabel4[[#This Row],[Totaal van besteld aantal verpakkingen]]*Tabel4[[#This Row],[All- in prijs per product]]</f>
        <v>0</v>
      </c>
    </row>
    <row r="314" spans="1:10" x14ac:dyDescent="0.25">
      <c r="A314" s="1">
        <v>15028283</v>
      </c>
      <c r="B314" s="1" t="s">
        <v>2260</v>
      </c>
      <c r="C314" s="2" t="s">
        <v>3932</v>
      </c>
      <c r="D314" s="2" t="s">
        <v>2261</v>
      </c>
      <c r="E314" s="2" t="s">
        <v>12</v>
      </c>
      <c r="F314" s="6" t="s">
        <v>9</v>
      </c>
      <c r="G314" s="7">
        <v>13</v>
      </c>
      <c r="H314" s="7">
        <v>67</v>
      </c>
      <c r="I314" s="28"/>
      <c r="J314" s="31">
        <f>Tabel4[[#This Row],[Totaal van besteld aantal verpakkingen]]*Tabel4[[#This Row],[All- in prijs per product]]</f>
        <v>0</v>
      </c>
    </row>
    <row r="315" spans="1:10" x14ac:dyDescent="0.25">
      <c r="A315" s="1">
        <v>15206491</v>
      </c>
      <c r="B315" s="1" t="s">
        <v>2260</v>
      </c>
      <c r="C315" s="2" t="s">
        <v>3932</v>
      </c>
      <c r="D315" s="2" t="s">
        <v>2262</v>
      </c>
      <c r="E315" s="2" t="s">
        <v>43</v>
      </c>
      <c r="F315" s="6" t="s">
        <v>9</v>
      </c>
      <c r="G315" s="7">
        <v>3</v>
      </c>
      <c r="H315" s="7">
        <v>21</v>
      </c>
      <c r="I315" s="28"/>
      <c r="J315" s="31">
        <f>Tabel4[[#This Row],[Totaal van besteld aantal verpakkingen]]*Tabel4[[#This Row],[All- in prijs per product]]</f>
        <v>0</v>
      </c>
    </row>
    <row r="316" spans="1:10" x14ac:dyDescent="0.25">
      <c r="A316" s="1">
        <v>16118359</v>
      </c>
      <c r="B316" s="1" t="s">
        <v>2260</v>
      </c>
      <c r="C316" s="2" t="s">
        <v>3932</v>
      </c>
      <c r="D316" s="2" t="s">
        <v>2263</v>
      </c>
      <c r="E316" s="2" t="s">
        <v>18</v>
      </c>
      <c r="F316" s="6" t="s">
        <v>9</v>
      </c>
      <c r="G316" s="7">
        <v>9</v>
      </c>
      <c r="H316" s="7">
        <v>42</v>
      </c>
      <c r="I316" s="28"/>
      <c r="J316" s="31">
        <f>Tabel4[[#This Row],[Totaal van besteld aantal verpakkingen]]*Tabel4[[#This Row],[All- in prijs per product]]</f>
        <v>0</v>
      </c>
    </row>
    <row r="317" spans="1:10" x14ac:dyDescent="0.25">
      <c r="A317" s="1">
        <v>17260116</v>
      </c>
      <c r="B317" s="1" t="s">
        <v>2260</v>
      </c>
      <c r="C317" s="2" t="s">
        <v>3932</v>
      </c>
      <c r="D317" s="2" t="s">
        <v>2264</v>
      </c>
      <c r="E317" s="2" t="s">
        <v>1158</v>
      </c>
      <c r="F317" s="6" t="s">
        <v>9</v>
      </c>
      <c r="G317" s="7">
        <v>3</v>
      </c>
      <c r="H317" s="7">
        <v>7</v>
      </c>
      <c r="I317" s="28"/>
      <c r="J317" s="31">
        <f>Tabel4[[#This Row],[Totaal van besteld aantal verpakkingen]]*Tabel4[[#This Row],[All- in prijs per product]]</f>
        <v>0</v>
      </c>
    </row>
    <row r="318" spans="1:10" x14ac:dyDescent="0.25">
      <c r="A318" s="1">
        <v>16771001</v>
      </c>
      <c r="B318" s="1" t="s">
        <v>107</v>
      </c>
      <c r="C318" s="2" t="s">
        <v>4387</v>
      </c>
      <c r="D318" s="2" t="s">
        <v>108</v>
      </c>
      <c r="E318" s="2" t="s">
        <v>28</v>
      </c>
      <c r="F318" s="6" t="s">
        <v>9</v>
      </c>
      <c r="G318" s="7">
        <v>2</v>
      </c>
      <c r="H318" s="7">
        <v>10</v>
      </c>
      <c r="I318" s="28"/>
      <c r="J318" s="31">
        <f>Tabel4[[#This Row],[Totaal van besteld aantal verpakkingen]]*Tabel4[[#This Row],[All- in prijs per product]]</f>
        <v>0</v>
      </c>
    </row>
    <row r="319" spans="1:10" x14ac:dyDescent="0.25">
      <c r="A319" s="1">
        <v>16739299</v>
      </c>
      <c r="B319" s="1" t="s">
        <v>254</v>
      </c>
      <c r="C319" s="2" t="s">
        <v>3842</v>
      </c>
      <c r="D319" s="2" t="s">
        <v>257</v>
      </c>
      <c r="E319" s="2" t="s">
        <v>197</v>
      </c>
      <c r="F319" s="6" t="s">
        <v>9</v>
      </c>
      <c r="G319" s="7">
        <v>2</v>
      </c>
      <c r="H319" s="7">
        <v>2</v>
      </c>
      <c r="I319" s="28"/>
      <c r="J319" s="31">
        <f>Tabel4[[#This Row],[Totaal van besteld aantal verpakkingen]]*Tabel4[[#This Row],[All- in prijs per product]]</f>
        <v>0</v>
      </c>
    </row>
    <row r="320" spans="1:10" x14ac:dyDescent="0.25">
      <c r="A320" s="1">
        <v>16925467</v>
      </c>
      <c r="B320" s="1" t="s">
        <v>254</v>
      </c>
      <c r="C320" s="2" t="s">
        <v>3842</v>
      </c>
      <c r="D320" s="2" t="s">
        <v>255</v>
      </c>
      <c r="E320" s="2" t="s">
        <v>197</v>
      </c>
      <c r="F320" s="6" t="s">
        <v>9</v>
      </c>
      <c r="G320" s="7">
        <v>1</v>
      </c>
      <c r="H320" s="7">
        <v>1</v>
      </c>
      <c r="I320" s="28"/>
      <c r="J320" s="31">
        <f>Tabel4[[#This Row],[Totaal van besteld aantal verpakkingen]]*Tabel4[[#This Row],[All- in prijs per product]]</f>
        <v>0</v>
      </c>
    </row>
    <row r="321" spans="1:10" x14ac:dyDescent="0.25">
      <c r="A321" s="1">
        <v>16925483</v>
      </c>
      <c r="B321" s="1" t="s">
        <v>254</v>
      </c>
      <c r="C321" s="2" t="s">
        <v>3842</v>
      </c>
      <c r="D321" s="2" t="s">
        <v>256</v>
      </c>
      <c r="E321" s="2" t="s">
        <v>197</v>
      </c>
      <c r="F321" s="6" t="s">
        <v>9</v>
      </c>
      <c r="G321" s="7">
        <v>3</v>
      </c>
      <c r="H321" s="7">
        <v>3</v>
      </c>
      <c r="I321" s="28"/>
      <c r="J321" s="31">
        <f>Tabel4[[#This Row],[Totaal van besteld aantal verpakkingen]]*Tabel4[[#This Row],[All- in prijs per product]]</f>
        <v>0</v>
      </c>
    </row>
    <row r="322" spans="1:10" x14ac:dyDescent="0.25">
      <c r="A322" s="1">
        <v>12107948</v>
      </c>
      <c r="B322" s="1" t="s">
        <v>67</v>
      </c>
      <c r="C322" s="2" t="s">
        <v>3663</v>
      </c>
      <c r="D322" s="2" t="s">
        <v>68</v>
      </c>
      <c r="E322" s="2" t="s">
        <v>15</v>
      </c>
      <c r="F322" s="6" t="s">
        <v>9</v>
      </c>
      <c r="G322" s="7">
        <v>1</v>
      </c>
      <c r="H322" s="7">
        <v>28</v>
      </c>
      <c r="I322" s="28"/>
      <c r="J322" s="31">
        <f>Tabel4[[#This Row],[Totaal van besteld aantal verpakkingen]]*Tabel4[[#This Row],[All- in prijs per product]]</f>
        <v>0</v>
      </c>
    </row>
    <row r="323" spans="1:10" x14ac:dyDescent="0.25">
      <c r="A323" s="1">
        <v>15931870</v>
      </c>
      <c r="B323" s="1" t="s">
        <v>67</v>
      </c>
      <c r="C323" s="2" t="s">
        <v>3663</v>
      </c>
      <c r="D323" s="2" t="s">
        <v>69</v>
      </c>
      <c r="E323" s="2" t="s">
        <v>63</v>
      </c>
      <c r="F323" s="6" t="s">
        <v>9</v>
      </c>
      <c r="G323" s="7">
        <v>2</v>
      </c>
      <c r="H323" s="7">
        <v>11</v>
      </c>
      <c r="I323" s="28"/>
      <c r="J323" s="31">
        <f>Tabel4[[#This Row],[Totaal van besteld aantal verpakkingen]]*Tabel4[[#This Row],[All- in prijs per product]]</f>
        <v>0</v>
      </c>
    </row>
    <row r="324" spans="1:10" x14ac:dyDescent="0.25">
      <c r="A324" s="1">
        <v>12362050</v>
      </c>
      <c r="B324" s="1" t="s">
        <v>91</v>
      </c>
      <c r="C324" s="2" t="s">
        <v>4148</v>
      </c>
      <c r="D324" s="2" t="s">
        <v>92</v>
      </c>
      <c r="E324" s="2" t="s">
        <v>93</v>
      </c>
      <c r="F324" s="6" t="s">
        <v>9</v>
      </c>
      <c r="G324" s="7">
        <v>11</v>
      </c>
      <c r="H324" s="7">
        <v>139</v>
      </c>
      <c r="I324" s="28"/>
      <c r="J324" s="31">
        <f>Tabel4[[#This Row],[Totaal van besteld aantal verpakkingen]]*Tabel4[[#This Row],[All- in prijs per product]]</f>
        <v>0</v>
      </c>
    </row>
    <row r="325" spans="1:10" x14ac:dyDescent="0.25">
      <c r="A325" s="1">
        <v>14254182</v>
      </c>
      <c r="B325" s="1" t="s">
        <v>2410</v>
      </c>
      <c r="C325" s="2" t="s">
        <v>3834</v>
      </c>
      <c r="D325" s="2" t="s">
        <v>2411</v>
      </c>
      <c r="E325" s="2" t="s">
        <v>3656</v>
      </c>
      <c r="F325" s="6" t="s">
        <v>9</v>
      </c>
      <c r="G325" s="7">
        <v>3</v>
      </c>
      <c r="H325" s="7">
        <v>12</v>
      </c>
      <c r="I325" s="28"/>
      <c r="J325" s="31">
        <f>Tabel4[[#This Row],[Totaal van besteld aantal verpakkingen]]*Tabel4[[#This Row],[All- in prijs per product]]</f>
        <v>0</v>
      </c>
    </row>
    <row r="326" spans="1:10" x14ac:dyDescent="0.25">
      <c r="A326" s="1">
        <v>14642808</v>
      </c>
      <c r="B326" s="1" t="s">
        <v>2410</v>
      </c>
      <c r="C326" s="2" t="s">
        <v>3834</v>
      </c>
      <c r="D326" s="2" t="s">
        <v>2412</v>
      </c>
      <c r="E326" s="2" t="s">
        <v>3656</v>
      </c>
      <c r="F326" s="6" t="s">
        <v>9</v>
      </c>
      <c r="G326" s="7">
        <v>2</v>
      </c>
      <c r="H326" s="7">
        <v>10</v>
      </c>
      <c r="I326" s="28"/>
      <c r="J326" s="31">
        <f>Tabel4[[#This Row],[Totaal van besteld aantal verpakkingen]]*Tabel4[[#This Row],[All- in prijs per product]]</f>
        <v>0</v>
      </c>
    </row>
    <row r="327" spans="1:10" x14ac:dyDescent="0.25">
      <c r="A327" s="1">
        <v>15189325</v>
      </c>
      <c r="B327" s="1" t="s">
        <v>2403</v>
      </c>
      <c r="C327" s="2" t="s">
        <v>3863</v>
      </c>
      <c r="D327" s="2" t="s">
        <v>2404</v>
      </c>
      <c r="E327" s="2" t="s">
        <v>3656</v>
      </c>
      <c r="F327" s="6" t="s">
        <v>9</v>
      </c>
      <c r="G327" s="7">
        <v>5</v>
      </c>
      <c r="H327" s="7">
        <v>16</v>
      </c>
      <c r="I327" s="28"/>
      <c r="J327" s="31">
        <f>Tabel4[[#This Row],[Totaal van besteld aantal verpakkingen]]*Tabel4[[#This Row],[All- in prijs per product]]</f>
        <v>0</v>
      </c>
    </row>
    <row r="328" spans="1:10" x14ac:dyDescent="0.25">
      <c r="A328" s="1">
        <v>14960133</v>
      </c>
      <c r="B328" s="1" t="s">
        <v>936</v>
      </c>
      <c r="C328" s="2" t="s">
        <v>4112</v>
      </c>
      <c r="D328" s="2" t="s">
        <v>937</v>
      </c>
      <c r="E328" s="2" t="s">
        <v>938</v>
      </c>
      <c r="F328" s="6" t="s">
        <v>9</v>
      </c>
      <c r="G328" s="7">
        <v>4</v>
      </c>
      <c r="H328" s="7">
        <v>8</v>
      </c>
      <c r="I328" s="28"/>
      <c r="J328" s="31">
        <f>Tabel4[[#This Row],[Totaal van besteld aantal verpakkingen]]*Tabel4[[#This Row],[All- in prijs per product]]</f>
        <v>0</v>
      </c>
    </row>
    <row r="329" spans="1:10" x14ac:dyDescent="0.25">
      <c r="A329" s="1">
        <v>14172348</v>
      </c>
      <c r="B329" s="1" t="s">
        <v>2423</v>
      </c>
      <c r="C329" s="2" t="s">
        <v>3958</v>
      </c>
      <c r="D329" s="2" t="s">
        <v>2425</v>
      </c>
      <c r="E329" s="2" t="s">
        <v>253</v>
      </c>
      <c r="F329" s="6" t="s">
        <v>9</v>
      </c>
      <c r="G329" s="7">
        <v>13</v>
      </c>
      <c r="H329" s="7">
        <v>135</v>
      </c>
      <c r="I329" s="28"/>
      <c r="J329" s="31">
        <f>Tabel4[[#This Row],[Totaal van besteld aantal verpakkingen]]*Tabel4[[#This Row],[All- in prijs per product]]</f>
        <v>0</v>
      </c>
    </row>
    <row r="330" spans="1:10" x14ac:dyDescent="0.25">
      <c r="A330" s="1">
        <v>15213722</v>
      </c>
      <c r="B330" s="1" t="s">
        <v>2423</v>
      </c>
      <c r="C330" s="2" t="s">
        <v>3958</v>
      </c>
      <c r="D330" s="2" t="s">
        <v>2424</v>
      </c>
      <c r="E330" s="2" t="s">
        <v>12</v>
      </c>
      <c r="F330" s="6" t="s">
        <v>19</v>
      </c>
      <c r="G330" s="7">
        <v>5</v>
      </c>
      <c r="H330" s="7">
        <v>57</v>
      </c>
      <c r="I330" s="28"/>
      <c r="J330" s="31">
        <f>Tabel4[[#This Row],[Totaal van besteld aantal verpakkingen]]*Tabel4[[#This Row],[All- in prijs per product]]</f>
        <v>0</v>
      </c>
    </row>
    <row r="331" spans="1:10" x14ac:dyDescent="0.25">
      <c r="A331" s="1">
        <v>12304131</v>
      </c>
      <c r="B331" s="1" t="s">
        <v>2464</v>
      </c>
      <c r="C331" s="2" t="s">
        <v>3813</v>
      </c>
      <c r="D331" s="2" t="s">
        <v>2465</v>
      </c>
      <c r="E331" s="2" t="s">
        <v>3656</v>
      </c>
      <c r="F331" s="6" t="s">
        <v>19</v>
      </c>
      <c r="G331" s="7">
        <v>17</v>
      </c>
      <c r="H331" s="7">
        <v>340</v>
      </c>
      <c r="I331" s="28"/>
      <c r="J331" s="31">
        <f>Tabel4[[#This Row],[Totaal van besteld aantal verpakkingen]]*Tabel4[[#This Row],[All- in prijs per product]]</f>
        <v>0</v>
      </c>
    </row>
    <row r="332" spans="1:10" x14ac:dyDescent="0.25">
      <c r="A332" s="1">
        <v>13170708</v>
      </c>
      <c r="B332" s="1" t="s">
        <v>2392</v>
      </c>
      <c r="C332" s="2" t="s">
        <v>3813</v>
      </c>
      <c r="D332" s="2" t="s">
        <v>2393</v>
      </c>
      <c r="E332" s="2" t="s">
        <v>3656</v>
      </c>
      <c r="F332" s="6" t="s">
        <v>19</v>
      </c>
      <c r="G332" s="7">
        <v>6</v>
      </c>
      <c r="H332" s="7">
        <v>24</v>
      </c>
      <c r="I332" s="28"/>
      <c r="J332" s="31">
        <f>Tabel4[[#This Row],[Totaal van besteld aantal verpakkingen]]*Tabel4[[#This Row],[All- in prijs per product]]</f>
        <v>0</v>
      </c>
    </row>
    <row r="333" spans="1:10" x14ac:dyDescent="0.25">
      <c r="A333" s="1">
        <v>14039354</v>
      </c>
      <c r="B333" s="1" t="s">
        <v>2392</v>
      </c>
      <c r="C333" s="2" t="s">
        <v>3813</v>
      </c>
      <c r="D333" s="2" t="s">
        <v>2394</v>
      </c>
      <c r="E333" s="2" t="s">
        <v>3656</v>
      </c>
      <c r="F333" s="6" t="s">
        <v>9</v>
      </c>
      <c r="G333" s="7">
        <v>4</v>
      </c>
      <c r="H333" s="7">
        <v>40</v>
      </c>
      <c r="I333" s="28"/>
      <c r="J333" s="31">
        <f>Tabel4[[#This Row],[Totaal van besteld aantal verpakkingen]]*Tabel4[[#This Row],[All- in prijs per product]]</f>
        <v>0</v>
      </c>
    </row>
    <row r="334" spans="1:10" x14ac:dyDescent="0.25">
      <c r="A334" s="1">
        <v>14699427</v>
      </c>
      <c r="B334" s="1" t="s">
        <v>2392</v>
      </c>
      <c r="C334" s="2" t="s">
        <v>3813</v>
      </c>
      <c r="D334" s="2" t="s">
        <v>2398</v>
      </c>
      <c r="E334" s="2" t="s">
        <v>22</v>
      </c>
      <c r="F334" s="6" t="s">
        <v>19</v>
      </c>
      <c r="G334" s="7">
        <v>4</v>
      </c>
      <c r="H334" s="7">
        <v>90</v>
      </c>
      <c r="I334" s="28"/>
      <c r="J334" s="31">
        <f>Tabel4[[#This Row],[Totaal van besteld aantal verpakkingen]]*Tabel4[[#This Row],[All- in prijs per product]]</f>
        <v>0</v>
      </c>
    </row>
    <row r="335" spans="1:10" x14ac:dyDescent="0.25">
      <c r="A335" s="1">
        <v>16768221</v>
      </c>
      <c r="B335" s="1" t="s">
        <v>2392</v>
      </c>
      <c r="C335" s="2" t="s">
        <v>3813</v>
      </c>
      <c r="D335" s="2" t="s">
        <v>2396</v>
      </c>
      <c r="E335" s="2" t="s">
        <v>12</v>
      </c>
      <c r="F335" s="6" t="s">
        <v>19</v>
      </c>
      <c r="G335" s="7">
        <v>1</v>
      </c>
      <c r="H335" s="7">
        <v>1</v>
      </c>
      <c r="I335" s="28"/>
      <c r="J335" s="31">
        <f>Tabel4[[#This Row],[Totaal van besteld aantal verpakkingen]]*Tabel4[[#This Row],[All- in prijs per product]]</f>
        <v>0</v>
      </c>
    </row>
    <row r="336" spans="1:10" x14ac:dyDescent="0.25">
      <c r="A336" s="1">
        <v>16768248</v>
      </c>
      <c r="B336" s="1" t="s">
        <v>2392</v>
      </c>
      <c r="C336" s="2" t="s">
        <v>3813</v>
      </c>
      <c r="D336" s="2" t="s">
        <v>2397</v>
      </c>
      <c r="E336" s="2" t="s">
        <v>12</v>
      </c>
      <c r="F336" s="6" t="s">
        <v>19</v>
      </c>
      <c r="G336" s="7">
        <v>1</v>
      </c>
      <c r="H336" s="7">
        <v>1</v>
      </c>
      <c r="I336" s="28"/>
      <c r="J336" s="31">
        <f>Tabel4[[#This Row],[Totaal van besteld aantal verpakkingen]]*Tabel4[[#This Row],[All- in prijs per product]]</f>
        <v>0</v>
      </c>
    </row>
    <row r="337" spans="1:10" x14ac:dyDescent="0.25">
      <c r="A337" s="1">
        <v>16768515</v>
      </c>
      <c r="B337" s="1" t="s">
        <v>2392</v>
      </c>
      <c r="C337" s="2" t="s">
        <v>3813</v>
      </c>
      <c r="D337" s="2" t="s">
        <v>2395</v>
      </c>
      <c r="E337" s="2" t="s">
        <v>12</v>
      </c>
      <c r="F337" s="6" t="s">
        <v>9</v>
      </c>
      <c r="G337" s="7">
        <v>1</v>
      </c>
      <c r="H337" s="7">
        <v>1</v>
      </c>
      <c r="I337" s="28"/>
      <c r="J337" s="31">
        <f>Tabel4[[#This Row],[Totaal van besteld aantal verpakkingen]]*Tabel4[[#This Row],[All- in prijs per product]]</f>
        <v>0</v>
      </c>
    </row>
    <row r="338" spans="1:10" x14ac:dyDescent="0.25">
      <c r="A338" s="1">
        <v>17295017</v>
      </c>
      <c r="B338" s="1" t="s">
        <v>2392</v>
      </c>
      <c r="C338" s="2" t="s">
        <v>3813</v>
      </c>
      <c r="D338" s="2" t="s">
        <v>2399</v>
      </c>
      <c r="E338" s="2" t="s">
        <v>729</v>
      </c>
      <c r="F338" s="6" t="s">
        <v>9</v>
      </c>
      <c r="G338" s="7">
        <v>2</v>
      </c>
      <c r="H338" s="7">
        <v>75</v>
      </c>
      <c r="I338" s="28"/>
      <c r="J338" s="31">
        <f>Tabel4[[#This Row],[Totaal van besteld aantal verpakkingen]]*Tabel4[[#This Row],[All- in prijs per product]]</f>
        <v>0</v>
      </c>
    </row>
    <row r="339" spans="1:10" x14ac:dyDescent="0.25">
      <c r="A339" s="1">
        <v>17295297</v>
      </c>
      <c r="B339" s="1" t="s">
        <v>2392</v>
      </c>
      <c r="C339" s="2" t="s">
        <v>3813</v>
      </c>
      <c r="D339" s="2" t="s">
        <v>2400</v>
      </c>
      <c r="E339" s="2" t="s">
        <v>28</v>
      </c>
      <c r="F339" s="6" t="s">
        <v>9</v>
      </c>
      <c r="G339" s="7">
        <v>8</v>
      </c>
      <c r="H339" s="7">
        <v>192</v>
      </c>
      <c r="I339" s="28"/>
      <c r="J339" s="31">
        <f>Tabel4[[#This Row],[Totaal van besteld aantal verpakkingen]]*Tabel4[[#This Row],[All- in prijs per product]]</f>
        <v>0</v>
      </c>
    </row>
    <row r="340" spans="1:10" x14ac:dyDescent="0.25">
      <c r="A340" s="1">
        <v>16249887</v>
      </c>
      <c r="B340" s="1" t="s">
        <v>785</v>
      </c>
      <c r="C340" s="2" t="s">
        <v>3992</v>
      </c>
      <c r="D340" s="2" t="s">
        <v>788</v>
      </c>
      <c r="E340" s="2" t="s">
        <v>250</v>
      </c>
      <c r="F340" s="6" t="s">
        <v>9</v>
      </c>
      <c r="G340" s="7">
        <v>7</v>
      </c>
      <c r="H340" s="7">
        <v>37</v>
      </c>
      <c r="I340" s="28"/>
      <c r="J340" s="31">
        <f>Tabel4[[#This Row],[Totaal van besteld aantal verpakkingen]]*Tabel4[[#This Row],[All- in prijs per product]]</f>
        <v>0</v>
      </c>
    </row>
    <row r="341" spans="1:10" x14ac:dyDescent="0.25">
      <c r="A341" s="1">
        <v>16249895</v>
      </c>
      <c r="B341" s="1" t="s">
        <v>785</v>
      </c>
      <c r="C341" s="2" t="s">
        <v>3992</v>
      </c>
      <c r="D341" s="2" t="s">
        <v>787</v>
      </c>
      <c r="E341" s="2" t="s">
        <v>250</v>
      </c>
      <c r="F341" s="6" t="s">
        <v>9</v>
      </c>
      <c r="G341" s="7">
        <v>4</v>
      </c>
      <c r="H341" s="7">
        <v>12</v>
      </c>
      <c r="I341" s="28"/>
      <c r="J341" s="31">
        <f>Tabel4[[#This Row],[Totaal van besteld aantal verpakkingen]]*Tabel4[[#This Row],[All- in prijs per product]]</f>
        <v>0</v>
      </c>
    </row>
    <row r="342" spans="1:10" x14ac:dyDescent="0.25">
      <c r="A342" s="1">
        <v>17186781</v>
      </c>
      <c r="B342" s="1" t="s">
        <v>785</v>
      </c>
      <c r="C342" s="2" t="s">
        <v>3992</v>
      </c>
      <c r="D342" s="2" t="s">
        <v>788</v>
      </c>
      <c r="E342" s="2" t="s">
        <v>63</v>
      </c>
      <c r="F342" s="6" t="s">
        <v>9</v>
      </c>
      <c r="G342" s="7">
        <v>6</v>
      </c>
      <c r="H342" s="7">
        <v>25</v>
      </c>
      <c r="I342" s="28"/>
      <c r="J342" s="31">
        <f>Tabel4[[#This Row],[Totaal van besteld aantal verpakkingen]]*Tabel4[[#This Row],[All- in prijs per product]]</f>
        <v>0</v>
      </c>
    </row>
    <row r="343" spans="1:10" x14ac:dyDescent="0.25">
      <c r="A343" s="1">
        <v>17186862</v>
      </c>
      <c r="B343" s="1" t="s">
        <v>785</v>
      </c>
      <c r="C343" s="2" t="s">
        <v>3992</v>
      </c>
      <c r="D343" s="2" t="s">
        <v>787</v>
      </c>
      <c r="E343" s="2" t="s">
        <v>63</v>
      </c>
      <c r="F343" s="6" t="s">
        <v>9</v>
      </c>
      <c r="G343" s="7">
        <v>8</v>
      </c>
      <c r="H343" s="7">
        <v>10</v>
      </c>
      <c r="I343" s="28"/>
      <c r="J343" s="31">
        <f>Tabel4[[#This Row],[Totaal van besteld aantal verpakkingen]]*Tabel4[[#This Row],[All- in prijs per product]]</f>
        <v>0</v>
      </c>
    </row>
    <row r="344" spans="1:10" x14ac:dyDescent="0.25">
      <c r="A344" s="1">
        <v>17186900</v>
      </c>
      <c r="B344" s="1" t="s">
        <v>785</v>
      </c>
      <c r="C344" s="2" t="s">
        <v>3992</v>
      </c>
      <c r="D344" s="2" t="s">
        <v>786</v>
      </c>
      <c r="E344" s="2" t="s">
        <v>63</v>
      </c>
      <c r="F344" s="6" t="s">
        <v>9</v>
      </c>
      <c r="G344" s="7">
        <v>5</v>
      </c>
      <c r="H344" s="7">
        <v>8</v>
      </c>
      <c r="I344" s="28"/>
      <c r="J344" s="31">
        <f>Tabel4[[#This Row],[Totaal van besteld aantal verpakkingen]]*Tabel4[[#This Row],[All- in prijs per product]]</f>
        <v>0</v>
      </c>
    </row>
    <row r="345" spans="1:10" x14ac:dyDescent="0.25">
      <c r="A345" s="1">
        <v>15907813</v>
      </c>
      <c r="B345" s="1" t="s">
        <v>1561</v>
      </c>
      <c r="C345" s="2" t="s">
        <v>4316</v>
      </c>
      <c r="D345" s="2" t="s">
        <v>1562</v>
      </c>
      <c r="E345" s="2" t="s">
        <v>250</v>
      </c>
      <c r="F345" s="6" t="s">
        <v>9</v>
      </c>
      <c r="G345" s="7">
        <v>13</v>
      </c>
      <c r="H345" s="7">
        <v>50</v>
      </c>
      <c r="I345" s="28"/>
      <c r="J345" s="31">
        <f>Tabel4[[#This Row],[Totaal van besteld aantal verpakkingen]]*Tabel4[[#This Row],[All- in prijs per product]]</f>
        <v>0</v>
      </c>
    </row>
    <row r="346" spans="1:10" x14ac:dyDescent="0.25">
      <c r="A346" s="1">
        <v>15907821</v>
      </c>
      <c r="B346" s="1" t="s">
        <v>1561</v>
      </c>
      <c r="C346" s="2" t="s">
        <v>4316</v>
      </c>
      <c r="D346" s="2" t="s">
        <v>1564</v>
      </c>
      <c r="E346" s="2" t="s">
        <v>250</v>
      </c>
      <c r="F346" s="6" t="s">
        <v>19</v>
      </c>
      <c r="G346" s="7">
        <v>3</v>
      </c>
      <c r="H346" s="7">
        <v>7</v>
      </c>
      <c r="I346" s="28"/>
      <c r="J346" s="31">
        <f>Tabel4[[#This Row],[Totaal van besteld aantal verpakkingen]]*Tabel4[[#This Row],[All- in prijs per product]]</f>
        <v>0</v>
      </c>
    </row>
    <row r="347" spans="1:10" x14ac:dyDescent="0.25">
      <c r="A347" s="1">
        <v>16802764</v>
      </c>
      <c r="B347" s="1" t="s">
        <v>1561</v>
      </c>
      <c r="C347" s="2" t="s">
        <v>4316</v>
      </c>
      <c r="D347" s="2" t="s">
        <v>1563</v>
      </c>
      <c r="E347" s="2" t="s">
        <v>250</v>
      </c>
      <c r="F347" s="6" t="s">
        <v>19</v>
      </c>
      <c r="G347" s="7">
        <v>9</v>
      </c>
      <c r="H347" s="7">
        <v>21</v>
      </c>
      <c r="I347" s="28"/>
      <c r="J347" s="31">
        <f>Tabel4[[#This Row],[Totaal van besteld aantal verpakkingen]]*Tabel4[[#This Row],[All- in prijs per product]]</f>
        <v>0</v>
      </c>
    </row>
    <row r="348" spans="1:10" x14ac:dyDescent="0.25">
      <c r="A348" s="1">
        <v>15713261</v>
      </c>
      <c r="B348" s="1" t="s">
        <v>2507</v>
      </c>
      <c r="C348" s="2" t="s">
        <v>4102</v>
      </c>
      <c r="D348" s="2" t="s">
        <v>2508</v>
      </c>
      <c r="E348" s="2" t="s">
        <v>85</v>
      </c>
      <c r="F348" s="6" t="s">
        <v>9</v>
      </c>
      <c r="G348" s="7">
        <v>1</v>
      </c>
      <c r="H348" s="7">
        <v>1</v>
      </c>
      <c r="I348" s="28"/>
      <c r="J348" s="31">
        <f>Tabel4[[#This Row],[Totaal van besteld aantal verpakkingen]]*Tabel4[[#This Row],[All- in prijs per product]]</f>
        <v>0</v>
      </c>
    </row>
    <row r="349" spans="1:10" x14ac:dyDescent="0.25">
      <c r="A349" s="1">
        <v>15724271</v>
      </c>
      <c r="B349" s="1" t="s">
        <v>1969</v>
      </c>
      <c r="C349" s="2" t="s">
        <v>4041</v>
      </c>
      <c r="D349" s="2" t="s">
        <v>1970</v>
      </c>
      <c r="E349" s="2" t="s">
        <v>1971</v>
      </c>
      <c r="F349" s="6" t="s">
        <v>9</v>
      </c>
      <c r="G349" s="7">
        <v>2</v>
      </c>
      <c r="H349" s="7">
        <v>2</v>
      </c>
      <c r="I349" s="28"/>
      <c r="J349" s="31">
        <f>Tabel4[[#This Row],[Totaal van besteld aantal verpakkingen]]*Tabel4[[#This Row],[All- in prijs per product]]</f>
        <v>0</v>
      </c>
    </row>
    <row r="350" spans="1:10" x14ac:dyDescent="0.25">
      <c r="A350" s="1">
        <v>15768902</v>
      </c>
      <c r="B350" s="1" t="s">
        <v>1969</v>
      </c>
      <c r="C350" s="2" t="s">
        <v>4041</v>
      </c>
      <c r="D350" s="2" t="s">
        <v>1972</v>
      </c>
      <c r="E350" s="2" t="s">
        <v>1971</v>
      </c>
      <c r="F350" s="6" t="s">
        <v>9</v>
      </c>
      <c r="G350" s="7">
        <v>3</v>
      </c>
      <c r="H350" s="7">
        <v>3</v>
      </c>
      <c r="I350" s="28"/>
      <c r="J350" s="31">
        <f>Tabel4[[#This Row],[Totaal van besteld aantal verpakkingen]]*Tabel4[[#This Row],[All- in prijs per product]]</f>
        <v>0</v>
      </c>
    </row>
    <row r="351" spans="1:10" x14ac:dyDescent="0.25">
      <c r="A351" s="1">
        <v>17062489</v>
      </c>
      <c r="B351" s="1" t="s">
        <v>475</v>
      </c>
      <c r="C351" s="2" t="s">
        <v>4165</v>
      </c>
      <c r="D351" s="2" t="s">
        <v>478</v>
      </c>
      <c r="E351" s="2" t="s">
        <v>477</v>
      </c>
      <c r="F351" s="6" t="s">
        <v>19</v>
      </c>
      <c r="G351" s="7">
        <v>5</v>
      </c>
      <c r="H351" s="7">
        <v>7</v>
      </c>
      <c r="I351" s="28"/>
      <c r="J351" s="31">
        <f>Tabel4[[#This Row],[Totaal van besteld aantal verpakkingen]]*Tabel4[[#This Row],[All- in prijs per product]]</f>
        <v>0</v>
      </c>
    </row>
    <row r="352" spans="1:10" x14ac:dyDescent="0.25">
      <c r="A352" s="1">
        <v>17062497</v>
      </c>
      <c r="B352" s="1" t="s">
        <v>475</v>
      </c>
      <c r="C352" s="2" t="s">
        <v>4165</v>
      </c>
      <c r="D352" s="2" t="s">
        <v>476</v>
      </c>
      <c r="E352" s="2" t="s">
        <v>477</v>
      </c>
      <c r="F352" s="6" t="s">
        <v>19</v>
      </c>
      <c r="G352" s="7">
        <v>9</v>
      </c>
      <c r="H352" s="7">
        <v>32</v>
      </c>
      <c r="I352" s="28"/>
      <c r="J352" s="31">
        <f>Tabel4[[#This Row],[Totaal van besteld aantal verpakkingen]]*Tabel4[[#This Row],[All- in prijs per product]]</f>
        <v>0</v>
      </c>
    </row>
    <row r="353" spans="1:10" x14ac:dyDescent="0.25">
      <c r="A353" s="1">
        <v>17062500</v>
      </c>
      <c r="B353" s="1" t="s">
        <v>475</v>
      </c>
      <c r="C353" s="2" t="s">
        <v>4165</v>
      </c>
      <c r="D353" s="2" t="s">
        <v>479</v>
      </c>
      <c r="E353" s="2" t="s">
        <v>477</v>
      </c>
      <c r="F353" s="6" t="s">
        <v>19</v>
      </c>
      <c r="G353" s="7">
        <v>10</v>
      </c>
      <c r="H353" s="7">
        <v>61</v>
      </c>
      <c r="I353" s="28"/>
      <c r="J353" s="31">
        <f>Tabel4[[#This Row],[Totaal van besteld aantal verpakkingen]]*Tabel4[[#This Row],[All- in prijs per product]]</f>
        <v>0</v>
      </c>
    </row>
    <row r="354" spans="1:10" x14ac:dyDescent="0.25">
      <c r="A354" s="1">
        <v>16031466</v>
      </c>
      <c r="B354" s="1" t="s">
        <v>2056</v>
      </c>
      <c r="C354" s="2" t="s">
        <v>4048</v>
      </c>
      <c r="D354" s="2" t="s">
        <v>2057</v>
      </c>
      <c r="E354" s="2" t="s">
        <v>2004</v>
      </c>
      <c r="F354" s="6" t="s">
        <v>9</v>
      </c>
      <c r="G354" s="7">
        <v>3</v>
      </c>
      <c r="H354" s="7">
        <v>3</v>
      </c>
      <c r="I354" s="28"/>
      <c r="J354" s="31">
        <f>Tabel4[[#This Row],[Totaal van besteld aantal verpakkingen]]*Tabel4[[#This Row],[All- in prijs per product]]</f>
        <v>0</v>
      </c>
    </row>
    <row r="355" spans="1:10" x14ac:dyDescent="0.25">
      <c r="A355" s="1">
        <v>16933931</v>
      </c>
      <c r="B355" s="1" t="s">
        <v>1493</v>
      </c>
      <c r="C355" s="2" t="s">
        <v>4210</v>
      </c>
      <c r="D355" s="2" t="s">
        <v>1494</v>
      </c>
      <c r="E355" s="2" t="s">
        <v>3656</v>
      </c>
      <c r="F355" s="6" t="s">
        <v>9</v>
      </c>
      <c r="G355" s="7">
        <v>9</v>
      </c>
      <c r="H355" s="7">
        <v>31</v>
      </c>
      <c r="I355" s="28"/>
      <c r="J355" s="31">
        <f>Tabel4[[#This Row],[Totaal van besteld aantal verpakkingen]]*Tabel4[[#This Row],[All- in prijs per product]]</f>
        <v>0</v>
      </c>
    </row>
    <row r="356" spans="1:10" x14ac:dyDescent="0.25">
      <c r="A356" s="1">
        <v>16604768</v>
      </c>
      <c r="B356" s="1" t="s">
        <v>803</v>
      </c>
      <c r="C356" s="2" t="s">
        <v>3931</v>
      </c>
      <c r="D356" s="2" t="s">
        <v>806</v>
      </c>
      <c r="E356" s="2" t="s">
        <v>18</v>
      </c>
      <c r="F356" s="6" t="s">
        <v>9</v>
      </c>
      <c r="G356" s="7">
        <v>2</v>
      </c>
      <c r="H356" s="7">
        <v>8</v>
      </c>
      <c r="I356" s="28"/>
      <c r="J356" s="31">
        <f>Tabel4[[#This Row],[Totaal van besteld aantal verpakkingen]]*Tabel4[[#This Row],[All- in prijs per product]]</f>
        <v>0</v>
      </c>
    </row>
    <row r="357" spans="1:10" x14ac:dyDescent="0.25">
      <c r="A357" s="1">
        <v>16636244</v>
      </c>
      <c r="B357" s="1" t="s">
        <v>803</v>
      </c>
      <c r="C357" s="2" t="s">
        <v>3931</v>
      </c>
      <c r="D357" s="2" t="s">
        <v>805</v>
      </c>
      <c r="E357" s="2" t="s">
        <v>63</v>
      </c>
      <c r="F357" s="6" t="s">
        <v>9</v>
      </c>
      <c r="G357" s="7">
        <v>22</v>
      </c>
      <c r="H357" s="7">
        <v>123</v>
      </c>
      <c r="I357" s="28"/>
      <c r="J357" s="31">
        <f>Tabel4[[#This Row],[Totaal van besteld aantal verpakkingen]]*Tabel4[[#This Row],[All- in prijs per product]]</f>
        <v>0</v>
      </c>
    </row>
    <row r="358" spans="1:10" x14ac:dyDescent="0.25">
      <c r="A358" s="1">
        <v>16636252</v>
      </c>
      <c r="B358" s="1" t="s">
        <v>803</v>
      </c>
      <c r="C358" s="2" t="s">
        <v>3931</v>
      </c>
      <c r="D358" s="2" t="s">
        <v>804</v>
      </c>
      <c r="E358" s="2" t="s">
        <v>63</v>
      </c>
      <c r="F358" s="6" t="s">
        <v>9</v>
      </c>
      <c r="G358" s="7">
        <v>13</v>
      </c>
      <c r="H358" s="7">
        <v>67</v>
      </c>
      <c r="I358" s="28"/>
      <c r="J358" s="31">
        <f>Tabel4[[#This Row],[Totaal van besteld aantal verpakkingen]]*Tabel4[[#This Row],[All- in prijs per product]]</f>
        <v>0</v>
      </c>
    </row>
    <row r="359" spans="1:10" x14ac:dyDescent="0.25">
      <c r="A359" s="1">
        <v>15604888</v>
      </c>
      <c r="B359" s="1" t="s">
        <v>1826</v>
      </c>
      <c r="C359" s="2" t="s">
        <v>4350</v>
      </c>
      <c r="D359" s="2" t="s">
        <v>1828</v>
      </c>
      <c r="E359" s="2" t="s">
        <v>82</v>
      </c>
      <c r="F359" s="6" t="s">
        <v>19</v>
      </c>
      <c r="G359" s="7">
        <v>5</v>
      </c>
      <c r="H359" s="7">
        <v>255</v>
      </c>
      <c r="I359" s="28"/>
      <c r="J359" s="31">
        <f>Tabel4[[#This Row],[Totaal van besteld aantal verpakkingen]]*Tabel4[[#This Row],[All- in prijs per product]]</f>
        <v>0</v>
      </c>
    </row>
    <row r="360" spans="1:10" x14ac:dyDescent="0.25">
      <c r="A360" s="1">
        <v>15604896</v>
      </c>
      <c r="B360" s="1" t="s">
        <v>1826</v>
      </c>
      <c r="C360" s="2" t="s">
        <v>4350</v>
      </c>
      <c r="D360" s="2" t="s">
        <v>1827</v>
      </c>
      <c r="E360" s="2" t="s">
        <v>82</v>
      </c>
      <c r="F360" s="6" t="s">
        <v>19</v>
      </c>
      <c r="G360" s="7">
        <v>16</v>
      </c>
      <c r="H360" s="7">
        <v>490</v>
      </c>
      <c r="I360" s="28"/>
      <c r="J360" s="31">
        <f>Tabel4[[#This Row],[Totaal van besteld aantal verpakkingen]]*Tabel4[[#This Row],[All- in prijs per product]]</f>
        <v>0</v>
      </c>
    </row>
    <row r="361" spans="1:10" x14ac:dyDescent="0.25">
      <c r="A361" s="1">
        <v>15500667</v>
      </c>
      <c r="B361" s="1" t="s">
        <v>2043</v>
      </c>
      <c r="C361" s="2" t="s">
        <v>3936</v>
      </c>
      <c r="D361" s="2" t="s">
        <v>2047</v>
      </c>
      <c r="E361" s="2" t="s">
        <v>3656</v>
      </c>
      <c r="F361" s="6" t="s">
        <v>19</v>
      </c>
      <c r="G361" s="7">
        <v>1</v>
      </c>
      <c r="H361" s="7">
        <v>4</v>
      </c>
      <c r="I361" s="28"/>
      <c r="J361" s="31">
        <f>Tabel4[[#This Row],[Totaal van besteld aantal verpakkingen]]*Tabel4[[#This Row],[All- in prijs per product]]</f>
        <v>0</v>
      </c>
    </row>
    <row r="362" spans="1:10" x14ac:dyDescent="0.25">
      <c r="A362" s="1">
        <v>15500675</v>
      </c>
      <c r="B362" s="1" t="s">
        <v>2043</v>
      </c>
      <c r="C362" s="2" t="s">
        <v>3936</v>
      </c>
      <c r="D362" s="2" t="s">
        <v>2046</v>
      </c>
      <c r="E362" s="2" t="s">
        <v>3656</v>
      </c>
      <c r="F362" s="6" t="s">
        <v>19</v>
      </c>
      <c r="G362" s="7">
        <v>1</v>
      </c>
      <c r="H362" s="7">
        <v>1</v>
      </c>
      <c r="I362" s="28"/>
      <c r="J362" s="31">
        <f>Tabel4[[#This Row],[Totaal van besteld aantal verpakkingen]]*Tabel4[[#This Row],[All- in prijs per product]]</f>
        <v>0</v>
      </c>
    </row>
    <row r="363" spans="1:10" x14ac:dyDescent="0.25">
      <c r="A363" s="1">
        <v>15683222</v>
      </c>
      <c r="B363" s="1" t="s">
        <v>2043</v>
      </c>
      <c r="C363" s="2" t="s">
        <v>3936</v>
      </c>
      <c r="D363" s="2" t="s">
        <v>2045</v>
      </c>
      <c r="E363" s="2" t="s">
        <v>43</v>
      </c>
      <c r="F363" s="6" t="s">
        <v>9</v>
      </c>
      <c r="G363" s="7">
        <v>2</v>
      </c>
      <c r="H363" s="7">
        <v>9</v>
      </c>
      <c r="I363" s="28"/>
      <c r="J363" s="31">
        <f>Tabel4[[#This Row],[Totaal van besteld aantal verpakkingen]]*Tabel4[[#This Row],[All- in prijs per product]]</f>
        <v>0</v>
      </c>
    </row>
    <row r="364" spans="1:10" x14ac:dyDescent="0.25">
      <c r="A364" s="1">
        <v>15683249</v>
      </c>
      <c r="B364" s="1" t="s">
        <v>2043</v>
      </c>
      <c r="C364" s="2" t="s">
        <v>3936</v>
      </c>
      <c r="D364" s="2" t="s">
        <v>2044</v>
      </c>
      <c r="E364" s="2" t="s">
        <v>43</v>
      </c>
      <c r="F364" s="6" t="s">
        <v>9</v>
      </c>
      <c r="G364" s="7">
        <v>1</v>
      </c>
      <c r="H364" s="7">
        <v>2</v>
      </c>
      <c r="I364" s="28"/>
      <c r="J364" s="31">
        <f>Tabel4[[#This Row],[Totaal van besteld aantal verpakkingen]]*Tabel4[[#This Row],[All- in prijs per product]]</f>
        <v>0</v>
      </c>
    </row>
    <row r="365" spans="1:10" x14ac:dyDescent="0.25">
      <c r="A365" s="1">
        <v>15554023</v>
      </c>
      <c r="B365" s="1" t="s">
        <v>1744</v>
      </c>
      <c r="C365" s="2" t="s">
        <v>3756</v>
      </c>
      <c r="D365" s="2" t="s">
        <v>1746</v>
      </c>
      <c r="E365" s="2" t="s">
        <v>82</v>
      </c>
      <c r="F365" s="6" t="s">
        <v>9</v>
      </c>
      <c r="G365" s="7">
        <v>3</v>
      </c>
      <c r="H365" s="7">
        <v>185</v>
      </c>
      <c r="I365" s="28"/>
      <c r="J365" s="31">
        <f>Tabel4[[#This Row],[Totaal van besteld aantal verpakkingen]]*Tabel4[[#This Row],[All- in prijs per product]]</f>
        <v>0</v>
      </c>
    </row>
    <row r="366" spans="1:10" x14ac:dyDescent="0.25">
      <c r="A366" s="1">
        <v>15554031</v>
      </c>
      <c r="B366" s="1" t="s">
        <v>1744</v>
      </c>
      <c r="C366" s="2" t="s">
        <v>3756</v>
      </c>
      <c r="D366" s="2" t="s">
        <v>1745</v>
      </c>
      <c r="E366" s="2" t="s">
        <v>82</v>
      </c>
      <c r="F366" s="6" t="s">
        <v>9</v>
      </c>
      <c r="G366" s="7">
        <v>5</v>
      </c>
      <c r="H366" s="7">
        <v>26</v>
      </c>
      <c r="I366" s="28"/>
      <c r="J366" s="31">
        <f>Tabel4[[#This Row],[Totaal van besteld aantal verpakkingen]]*Tabel4[[#This Row],[All- in prijs per product]]</f>
        <v>0</v>
      </c>
    </row>
    <row r="367" spans="1:10" x14ac:dyDescent="0.25">
      <c r="A367" s="1">
        <v>15913341</v>
      </c>
      <c r="B367" s="1" t="s">
        <v>1934</v>
      </c>
      <c r="C367" s="2" t="s">
        <v>4211</v>
      </c>
      <c r="D367" s="2" t="s">
        <v>1935</v>
      </c>
      <c r="E367" s="2" t="s">
        <v>12</v>
      </c>
      <c r="F367" s="6" t="s">
        <v>9</v>
      </c>
      <c r="G367" s="7">
        <v>4</v>
      </c>
      <c r="H367" s="7">
        <v>8</v>
      </c>
      <c r="I367" s="28"/>
      <c r="J367" s="31">
        <f>Tabel4[[#This Row],[Totaal van besteld aantal verpakkingen]]*Tabel4[[#This Row],[All- in prijs per product]]</f>
        <v>0</v>
      </c>
    </row>
    <row r="368" spans="1:10" x14ac:dyDescent="0.25">
      <c r="A368" s="1">
        <v>15934713</v>
      </c>
      <c r="B368" s="1" t="s">
        <v>1934</v>
      </c>
      <c r="C368" s="2" t="s">
        <v>4211</v>
      </c>
      <c r="D368" s="2" t="s">
        <v>1936</v>
      </c>
      <c r="E368" s="2" t="s">
        <v>114</v>
      </c>
      <c r="F368" s="6" t="s">
        <v>19</v>
      </c>
      <c r="G368" s="7">
        <v>1</v>
      </c>
      <c r="H368" s="7">
        <v>2</v>
      </c>
      <c r="I368" s="28"/>
      <c r="J368" s="31">
        <f>Tabel4[[#This Row],[Totaal van besteld aantal verpakkingen]]*Tabel4[[#This Row],[All- in prijs per product]]</f>
        <v>0</v>
      </c>
    </row>
    <row r="369" spans="1:10" x14ac:dyDescent="0.25">
      <c r="A369" s="1">
        <v>17092698</v>
      </c>
      <c r="B369" s="1" t="s">
        <v>1934</v>
      </c>
      <c r="C369" s="2" t="s">
        <v>4211</v>
      </c>
      <c r="D369" s="2" t="s">
        <v>1937</v>
      </c>
      <c r="E369" s="2" t="s">
        <v>18</v>
      </c>
      <c r="F369" s="6" t="s">
        <v>9</v>
      </c>
      <c r="G369" s="7">
        <v>3</v>
      </c>
      <c r="H369" s="7">
        <v>6</v>
      </c>
      <c r="I369" s="28"/>
      <c r="J369" s="31">
        <f>Tabel4[[#This Row],[Totaal van besteld aantal verpakkingen]]*Tabel4[[#This Row],[All- in prijs per product]]</f>
        <v>0</v>
      </c>
    </row>
    <row r="370" spans="1:10" x14ac:dyDescent="0.25">
      <c r="A370" s="1">
        <v>15690679</v>
      </c>
      <c r="B370" s="1" t="s">
        <v>2299</v>
      </c>
      <c r="C370" s="2" t="s">
        <v>3946</v>
      </c>
      <c r="D370" s="2" t="s">
        <v>2303</v>
      </c>
      <c r="E370" s="2" t="s">
        <v>114</v>
      </c>
      <c r="F370" s="6" t="s">
        <v>9</v>
      </c>
      <c r="G370" s="7">
        <v>2</v>
      </c>
      <c r="H370" s="7">
        <v>4</v>
      </c>
      <c r="I370" s="28"/>
      <c r="J370" s="31">
        <f>Tabel4[[#This Row],[Totaal van besteld aantal verpakkingen]]*Tabel4[[#This Row],[All- in prijs per product]]</f>
        <v>0</v>
      </c>
    </row>
    <row r="371" spans="1:10" x14ac:dyDescent="0.25">
      <c r="A371" s="1">
        <v>15935051</v>
      </c>
      <c r="B371" s="1" t="s">
        <v>2299</v>
      </c>
      <c r="C371" s="2" t="s">
        <v>3946</v>
      </c>
      <c r="D371" s="2" t="s">
        <v>2303</v>
      </c>
      <c r="E371" s="2" t="s">
        <v>63</v>
      </c>
      <c r="F371" s="6" t="s">
        <v>9</v>
      </c>
      <c r="G371" s="7">
        <v>2</v>
      </c>
      <c r="H371" s="7">
        <v>3</v>
      </c>
      <c r="I371" s="28"/>
      <c r="J371" s="31">
        <f>Tabel4[[#This Row],[Totaal van besteld aantal verpakkingen]]*Tabel4[[#This Row],[All- in prijs per product]]</f>
        <v>0</v>
      </c>
    </row>
    <row r="372" spans="1:10" x14ac:dyDescent="0.25">
      <c r="A372" s="1">
        <v>16031997</v>
      </c>
      <c r="B372" s="1" t="s">
        <v>2299</v>
      </c>
      <c r="C372" s="2" t="s">
        <v>3946</v>
      </c>
      <c r="D372" s="2" t="s">
        <v>2301</v>
      </c>
      <c r="E372" s="2" t="s">
        <v>43</v>
      </c>
      <c r="F372" s="6" t="s">
        <v>9</v>
      </c>
      <c r="G372" s="7">
        <v>5</v>
      </c>
      <c r="H372" s="7">
        <v>8</v>
      </c>
      <c r="I372" s="28"/>
      <c r="J372" s="31">
        <f>Tabel4[[#This Row],[Totaal van besteld aantal verpakkingen]]*Tabel4[[#This Row],[All- in prijs per product]]</f>
        <v>0</v>
      </c>
    </row>
    <row r="373" spans="1:10" x14ac:dyDescent="0.25">
      <c r="A373" s="1">
        <v>16032004</v>
      </c>
      <c r="B373" s="1" t="s">
        <v>2299</v>
      </c>
      <c r="C373" s="2" t="s">
        <v>3946</v>
      </c>
      <c r="D373" s="2" t="s">
        <v>2300</v>
      </c>
      <c r="E373" s="2" t="s">
        <v>43</v>
      </c>
      <c r="F373" s="6" t="s">
        <v>9</v>
      </c>
      <c r="G373" s="7">
        <v>3</v>
      </c>
      <c r="H373" s="7">
        <v>5</v>
      </c>
      <c r="I373" s="28"/>
      <c r="J373" s="31">
        <f>Tabel4[[#This Row],[Totaal van besteld aantal verpakkingen]]*Tabel4[[#This Row],[All- in prijs per product]]</f>
        <v>0</v>
      </c>
    </row>
    <row r="374" spans="1:10" x14ac:dyDescent="0.25">
      <c r="A374" s="1">
        <v>16770110</v>
      </c>
      <c r="B374" s="1" t="s">
        <v>2299</v>
      </c>
      <c r="C374" s="2" t="s">
        <v>3946</v>
      </c>
      <c r="D374" s="2" t="s">
        <v>2302</v>
      </c>
      <c r="E374" s="2" t="s">
        <v>27</v>
      </c>
      <c r="F374" s="6" t="s">
        <v>9</v>
      </c>
      <c r="G374" s="7">
        <v>1</v>
      </c>
      <c r="H374" s="7">
        <v>2</v>
      </c>
      <c r="I374" s="28"/>
      <c r="J374" s="31">
        <f>Tabel4[[#This Row],[Totaal van besteld aantal verpakkingen]]*Tabel4[[#This Row],[All- in prijs per product]]</f>
        <v>0</v>
      </c>
    </row>
    <row r="375" spans="1:10" x14ac:dyDescent="0.25">
      <c r="A375" s="1">
        <v>15440184</v>
      </c>
      <c r="B375" s="1" t="s">
        <v>383</v>
      </c>
      <c r="C375" s="2" t="s">
        <v>3947</v>
      </c>
      <c r="D375" s="2" t="s">
        <v>387</v>
      </c>
      <c r="E375" s="2" t="s">
        <v>385</v>
      </c>
      <c r="F375" s="6" t="s">
        <v>9</v>
      </c>
      <c r="G375" s="7">
        <v>1</v>
      </c>
      <c r="H375" s="7">
        <v>1</v>
      </c>
      <c r="I375" s="28"/>
      <c r="J375" s="31">
        <f>Tabel4[[#This Row],[Totaal van besteld aantal verpakkingen]]*Tabel4[[#This Row],[All- in prijs per product]]</f>
        <v>0</v>
      </c>
    </row>
    <row r="376" spans="1:10" x14ac:dyDescent="0.25">
      <c r="A376" s="1">
        <v>15440206</v>
      </c>
      <c r="B376" s="1" t="s">
        <v>383</v>
      </c>
      <c r="C376" s="2" t="s">
        <v>3947</v>
      </c>
      <c r="D376" s="2" t="s">
        <v>387</v>
      </c>
      <c r="E376" s="2" t="s">
        <v>385</v>
      </c>
      <c r="F376" s="6" t="s">
        <v>9</v>
      </c>
      <c r="G376" s="7">
        <v>13</v>
      </c>
      <c r="H376" s="7">
        <v>19</v>
      </c>
      <c r="I376" s="28"/>
      <c r="J376" s="31">
        <f>Tabel4[[#This Row],[Totaal van besteld aantal verpakkingen]]*Tabel4[[#This Row],[All- in prijs per product]]</f>
        <v>0</v>
      </c>
    </row>
    <row r="377" spans="1:10" x14ac:dyDescent="0.25">
      <c r="A377" s="1">
        <v>15466345</v>
      </c>
      <c r="B377" s="1" t="s">
        <v>383</v>
      </c>
      <c r="C377" s="2" t="s">
        <v>3947</v>
      </c>
      <c r="D377" s="2" t="s">
        <v>387</v>
      </c>
      <c r="E377" s="2" t="s">
        <v>385</v>
      </c>
      <c r="F377" s="6" t="s">
        <v>9</v>
      </c>
      <c r="G377" s="7">
        <v>8</v>
      </c>
      <c r="H377" s="7">
        <v>29</v>
      </c>
      <c r="I377" s="28"/>
      <c r="J377" s="31">
        <f>Tabel4[[#This Row],[Totaal van besteld aantal verpakkingen]]*Tabel4[[#This Row],[All- in prijs per product]]</f>
        <v>0</v>
      </c>
    </row>
    <row r="378" spans="1:10" x14ac:dyDescent="0.25">
      <c r="A378" s="1">
        <v>15736377</v>
      </c>
      <c r="B378" s="1" t="s">
        <v>383</v>
      </c>
      <c r="C378" s="2" t="s">
        <v>3947</v>
      </c>
      <c r="D378" s="2" t="s">
        <v>386</v>
      </c>
      <c r="E378" s="2" t="s">
        <v>385</v>
      </c>
      <c r="F378" s="6" t="s">
        <v>9</v>
      </c>
      <c r="G378" s="7">
        <v>2</v>
      </c>
      <c r="H378" s="7">
        <v>15</v>
      </c>
      <c r="I378" s="28"/>
      <c r="J378" s="31">
        <f>Tabel4[[#This Row],[Totaal van besteld aantal verpakkingen]]*Tabel4[[#This Row],[All- in prijs per product]]</f>
        <v>0</v>
      </c>
    </row>
    <row r="379" spans="1:10" x14ac:dyDescent="0.25">
      <c r="A379" s="1">
        <v>15736385</v>
      </c>
      <c r="B379" s="1" t="s">
        <v>383</v>
      </c>
      <c r="C379" s="2" t="s">
        <v>3947</v>
      </c>
      <c r="D379" s="2" t="s">
        <v>386</v>
      </c>
      <c r="E379" s="2" t="s">
        <v>385</v>
      </c>
      <c r="F379" s="6" t="s">
        <v>9</v>
      </c>
      <c r="G379" s="7">
        <v>2</v>
      </c>
      <c r="H379" s="7">
        <v>2</v>
      </c>
      <c r="I379" s="28"/>
      <c r="J379" s="31">
        <f>Tabel4[[#This Row],[Totaal van besteld aantal verpakkingen]]*Tabel4[[#This Row],[All- in prijs per product]]</f>
        <v>0</v>
      </c>
    </row>
    <row r="380" spans="1:10" x14ac:dyDescent="0.25">
      <c r="A380" s="1">
        <v>15736393</v>
      </c>
      <c r="B380" s="1" t="s">
        <v>383</v>
      </c>
      <c r="C380" s="2" t="s">
        <v>3947</v>
      </c>
      <c r="D380" s="2" t="s">
        <v>386</v>
      </c>
      <c r="E380" s="2" t="s">
        <v>385</v>
      </c>
      <c r="F380" s="6" t="s">
        <v>9</v>
      </c>
      <c r="G380" s="7">
        <v>2</v>
      </c>
      <c r="H380" s="7">
        <v>4</v>
      </c>
      <c r="I380" s="28"/>
      <c r="J380" s="31">
        <f>Tabel4[[#This Row],[Totaal van besteld aantal verpakkingen]]*Tabel4[[#This Row],[All- in prijs per product]]</f>
        <v>0</v>
      </c>
    </row>
    <row r="381" spans="1:10" x14ac:dyDescent="0.25">
      <c r="A381" s="1">
        <v>15736407</v>
      </c>
      <c r="B381" s="1" t="s">
        <v>383</v>
      </c>
      <c r="C381" s="2" t="s">
        <v>3947</v>
      </c>
      <c r="D381" s="2" t="s">
        <v>384</v>
      </c>
      <c r="E381" s="2" t="s">
        <v>385</v>
      </c>
      <c r="F381" s="6" t="s">
        <v>9</v>
      </c>
      <c r="G381" s="7">
        <v>2</v>
      </c>
      <c r="H381" s="7">
        <v>4</v>
      </c>
      <c r="I381" s="28"/>
      <c r="J381" s="31">
        <f>Tabel4[[#This Row],[Totaal van besteld aantal verpakkingen]]*Tabel4[[#This Row],[All- in prijs per product]]</f>
        <v>0</v>
      </c>
    </row>
    <row r="382" spans="1:10" x14ac:dyDescent="0.25">
      <c r="A382" s="1">
        <v>16026497</v>
      </c>
      <c r="B382" s="1" t="s">
        <v>383</v>
      </c>
      <c r="C382" s="2" t="s">
        <v>3947</v>
      </c>
      <c r="D382" s="2" t="s">
        <v>388</v>
      </c>
      <c r="E382" s="2" t="s">
        <v>385</v>
      </c>
      <c r="F382" s="6" t="s">
        <v>9</v>
      </c>
      <c r="G382" s="7">
        <v>3</v>
      </c>
      <c r="H382" s="7">
        <v>3</v>
      </c>
      <c r="I382" s="28"/>
      <c r="J382" s="31">
        <f>Tabel4[[#This Row],[Totaal van besteld aantal verpakkingen]]*Tabel4[[#This Row],[All- in prijs per product]]</f>
        <v>0</v>
      </c>
    </row>
    <row r="383" spans="1:10" x14ac:dyDescent="0.25">
      <c r="A383" s="1">
        <v>16278097</v>
      </c>
      <c r="B383" s="1" t="s">
        <v>383</v>
      </c>
      <c r="C383" s="2" t="s">
        <v>3947</v>
      </c>
      <c r="D383" s="2" t="s">
        <v>386</v>
      </c>
      <c r="E383" s="2" t="s">
        <v>63</v>
      </c>
      <c r="F383" s="6" t="s">
        <v>9</v>
      </c>
      <c r="G383" s="7">
        <v>2</v>
      </c>
      <c r="H383" s="7">
        <v>8</v>
      </c>
      <c r="I383" s="28"/>
      <c r="J383" s="31">
        <f>Tabel4[[#This Row],[Totaal van besteld aantal verpakkingen]]*Tabel4[[#This Row],[All- in prijs per product]]</f>
        <v>0</v>
      </c>
    </row>
    <row r="384" spans="1:10" x14ac:dyDescent="0.25">
      <c r="A384" s="1">
        <v>16776267</v>
      </c>
      <c r="B384" s="1" t="s">
        <v>383</v>
      </c>
      <c r="C384" s="2" t="s">
        <v>3947</v>
      </c>
      <c r="D384" s="2" t="s">
        <v>386</v>
      </c>
      <c r="E384" s="2" t="s">
        <v>27</v>
      </c>
      <c r="F384" s="6" t="s">
        <v>9</v>
      </c>
      <c r="G384" s="7">
        <v>4</v>
      </c>
      <c r="H384" s="7">
        <v>19</v>
      </c>
      <c r="I384" s="28"/>
      <c r="J384" s="31">
        <f>Tabel4[[#This Row],[Totaal van besteld aantal verpakkingen]]*Tabel4[[#This Row],[All- in prijs per product]]</f>
        <v>0</v>
      </c>
    </row>
    <row r="385" spans="1:10" x14ac:dyDescent="0.25">
      <c r="A385" s="1">
        <v>17024749</v>
      </c>
      <c r="B385" s="1" t="s">
        <v>383</v>
      </c>
      <c r="C385" s="2" t="s">
        <v>3947</v>
      </c>
      <c r="D385" s="2" t="s">
        <v>390</v>
      </c>
      <c r="E385" s="2" t="s">
        <v>385</v>
      </c>
      <c r="F385" s="6" t="s">
        <v>9</v>
      </c>
      <c r="G385" s="7">
        <v>2</v>
      </c>
      <c r="H385" s="7">
        <v>3</v>
      </c>
      <c r="I385" s="28"/>
      <c r="J385" s="31">
        <f>Tabel4[[#This Row],[Totaal van besteld aantal verpakkingen]]*Tabel4[[#This Row],[All- in prijs per product]]</f>
        <v>0</v>
      </c>
    </row>
    <row r="386" spans="1:10" x14ac:dyDescent="0.25">
      <c r="A386" s="1">
        <v>17024757</v>
      </c>
      <c r="B386" s="1" t="s">
        <v>383</v>
      </c>
      <c r="C386" s="2" t="s">
        <v>3947</v>
      </c>
      <c r="D386" s="2" t="s">
        <v>389</v>
      </c>
      <c r="E386" s="2" t="s">
        <v>385</v>
      </c>
      <c r="F386" s="6" t="s">
        <v>9</v>
      </c>
      <c r="G386" s="7">
        <v>2</v>
      </c>
      <c r="H386" s="7">
        <v>2</v>
      </c>
      <c r="I386" s="28"/>
      <c r="J386" s="31">
        <f>Tabel4[[#This Row],[Totaal van besteld aantal verpakkingen]]*Tabel4[[#This Row],[All- in prijs per product]]</f>
        <v>0</v>
      </c>
    </row>
    <row r="387" spans="1:10" x14ac:dyDescent="0.25">
      <c r="A387" s="1">
        <v>17218691</v>
      </c>
      <c r="B387" s="1" t="s">
        <v>383</v>
      </c>
      <c r="C387" s="2" t="s">
        <v>3947</v>
      </c>
      <c r="D387" s="2" t="s">
        <v>391</v>
      </c>
      <c r="E387" s="2" t="s">
        <v>114</v>
      </c>
      <c r="F387" s="6" t="s">
        <v>9</v>
      </c>
      <c r="G387" s="7">
        <v>1</v>
      </c>
      <c r="H387" s="7">
        <v>2</v>
      </c>
      <c r="I387" s="28"/>
      <c r="J387" s="31">
        <f>Tabel4[[#This Row],[Totaal van besteld aantal verpakkingen]]*Tabel4[[#This Row],[All- in prijs per product]]</f>
        <v>0</v>
      </c>
    </row>
    <row r="388" spans="1:10" x14ac:dyDescent="0.25">
      <c r="A388" s="1">
        <v>17271045</v>
      </c>
      <c r="B388" s="1" t="s">
        <v>383</v>
      </c>
      <c r="C388" s="2" t="s">
        <v>3947</v>
      </c>
      <c r="D388" s="2" t="s">
        <v>392</v>
      </c>
      <c r="E388" s="2" t="s">
        <v>43</v>
      </c>
      <c r="F388" s="6" t="s">
        <v>9</v>
      </c>
      <c r="G388" s="7">
        <v>2</v>
      </c>
      <c r="H388" s="7">
        <v>2</v>
      </c>
      <c r="I388" s="28"/>
      <c r="J388" s="31">
        <f>Tabel4[[#This Row],[Totaal van besteld aantal verpakkingen]]*Tabel4[[#This Row],[All- in prijs per product]]</f>
        <v>0</v>
      </c>
    </row>
    <row r="389" spans="1:10" x14ac:dyDescent="0.25">
      <c r="A389" s="1">
        <v>16373146</v>
      </c>
      <c r="B389" s="1" t="s">
        <v>1578</v>
      </c>
      <c r="C389" s="2" t="s">
        <v>3753</v>
      </c>
      <c r="D389" s="2" t="s">
        <v>1580</v>
      </c>
      <c r="E389" s="2" t="s">
        <v>43</v>
      </c>
      <c r="F389" s="6" t="s">
        <v>19</v>
      </c>
      <c r="G389" s="7">
        <v>6</v>
      </c>
      <c r="H389" s="7">
        <v>102</v>
      </c>
      <c r="I389" s="28"/>
      <c r="J389" s="31">
        <f>Tabel4[[#This Row],[Totaal van besteld aantal verpakkingen]]*Tabel4[[#This Row],[All- in prijs per product]]</f>
        <v>0</v>
      </c>
    </row>
    <row r="390" spans="1:10" x14ac:dyDescent="0.25">
      <c r="A390" s="1">
        <v>16374878</v>
      </c>
      <c r="B390" s="1" t="s">
        <v>1578</v>
      </c>
      <c r="C390" s="2" t="s">
        <v>3753</v>
      </c>
      <c r="D390" s="2" t="s">
        <v>1579</v>
      </c>
      <c r="E390" s="2" t="s">
        <v>43</v>
      </c>
      <c r="F390" s="6" t="s">
        <v>19</v>
      </c>
      <c r="G390" s="7">
        <v>40</v>
      </c>
      <c r="H390" s="7">
        <v>988</v>
      </c>
      <c r="I390" s="28"/>
      <c r="J390" s="31">
        <f>Tabel4[[#This Row],[Totaal van besteld aantal verpakkingen]]*Tabel4[[#This Row],[All- in prijs per product]]</f>
        <v>0</v>
      </c>
    </row>
    <row r="391" spans="1:10" x14ac:dyDescent="0.25">
      <c r="A391" s="1">
        <v>16211251</v>
      </c>
      <c r="B391" s="1" t="s">
        <v>1355</v>
      </c>
      <c r="C391" s="2" t="s">
        <v>4375</v>
      </c>
      <c r="D391" s="2" t="s">
        <v>1357</v>
      </c>
      <c r="E391" s="2" t="s">
        <v>152</v>
      </c>
      <c r="F391" s="6" t="s">
        <v>9</v>
      </c>
      <c r="G391" s="7">
        <v>4</v>
      </c>
      <c r="H391" s="7">
        <v>5</v>
      </c>
      <c r="I391" s="28"/>
      <c r="J391" s="31">
        <f>Tabel4[[#This Row],[Totaal van besteld aantal verpakkingen]]*Tabel4[[#This Row],[All- in prijs per product]]</f>
        <v>0</v>
      </c>
    </row>
    <row r="392" spans="1:10" x14ac:dyDescent="0.25">
      <c r="A392" s="1">
        <v>16668847</v>
      </c>
      <c r="B392" s="1" t="s">
        <v>1355</v>
      </c>
      <c r="C392" s="2" t="s">
        <v>4375</v>
      </c>
      <c r="D392" s="2" t="s">
        <v>1356</v>
      </c>
      <c r="E392" s="2" t="s">
        <v>114</v>
      </c>
      <c r="F392" s="6" t="s">
        <v>19</v>
      </c>
      <c r="G392" s="7">
        <v>4</v>
      </c>
      <c r="H392" s="7">
        <v>10</v>
      </c>
      <c r="I392" s="28"/>
      <c r="J392" s="31">
        <f>Tabel4[[#This Row],[Totaal van besteld aantal verpakkingen]]*Tabel4[[#This Row],[All- in prijs per product]]</f>
        <v>0</v>
      </c>
    </row>
    <row r="393" spans="1:10" x14ac:dyDescent="0.25">
      <c r="A393" s="1">
        <v>14810840</v>
      </c>
      <c r="B393" s="1" t="s">
        <v>2148</v>
      </c>
      <c r="C393" s="2" t="s">
        <v>4058</v>
      </c>
      <c r="D393" s="2" t="s">
        <v>2150</v>
      </c>
      <c r="E393" s="2" t="s">
        <v>191</v>
      </c>
      <c r="F393" s="6" t="s">
        <v>9</v>
      </c>
      <c r="G393" s="7">
        <v>2</v>
      </c>
      <c r="H393" s="7">
        <v>3</v>
      </c>
      <c r="I393" s="28"/>
      <c r="J393" s="31">
        <f>Tabel4[[#This Row],[Totaal van besteld aantal verpakkingen]]*Tabel4[[#This Row],[All- in prijs per product]]</f>
        <v>0</v>
      </c>
    </row>
    <row r="394" spans="1:10" x14ac:dyDescent="0.25">
      <c r="A394" s="1">
        <v>14810867</v>
      </c>
      <c r="B394" s="1" t="s">
        <v>2148</v>
      </c>
      <c r="C394" s="2" t="s">
        <v>4058</v>
      </c>
      <c r="D394" s="2" t="s">
        <v>2149</v>
      </c>
      <c r="E394" s="2" t="s">
        <v>191</v>
      </c>
      <c r="F394" s="6" t="s">
        <v>9</v>
      </c>
      <c r="G394" s="7">
        <v>2</v>
      </c>
      <c r="H394" s="7">
        <v>3</v>
      </c>
      <c r="I394" s="28"/>
      <c r="J394" s="31">
        <f>Tabel4[[#This Row],[Totaal van besteld aantal verpakkingen]]*Tabel4[[#This Row],[All- in prijs per product]]</f>
        <v>0</v>
      </c>
    </row>
    <row r="395" spans="1:10" x14ac:dyDescent="0.25">
      <c r="A395" s="1">
        <v>15301044</v>
      </c>
      <c r="B395" s="1" t="s">
        <v>2148</v>
      </c>
      <c r="C395" s="2" t="s">
        <v>4058</v>
      </c>
      <c r="D395" s="2" t="s">
        <v>2153</v>
      </c>
      <c r="E395" s="2" t="s">
        <v>12</v>
      </c>
      <c r="F395" s="6" t="s">
        <v>9</v>
      </c>
      <c r="G395" s="7">
        <v>1</v>
      </c>
      <c r="H395" s="7">
        <v>7</v>
      </c>
      <c r="I395" s="28"/>
      <c r="J395" s="31">
        <f>Tabel4[[#This Row],[Totaal van besteld aantal verpakkingen]]*Tabel4[[#This Row],[All- in prijs per product]]</f>
        <v>0</v>
      </c>
    </row>
    <row r="396" spans="1:10" x14ac:dyDescent="0.25">
      <c r="A396" s="1">
        <v>15321312</v>
      </c>
      <c r="B396" s="1" t="s">
        <v>2148</v>
      </c>
      <c r="C396" s="2" t="s">
        <v>4058</v>
      </c>
      <c r="D396" s="2" t="s">
        <v>2152</v>
      </c>
      <c r="E396" s="2" t="s">
        <v>43</v>
      </c>
      <c r="F396" s="6" t="s">
        <v>9</v>
      </c>
      <c r="G396" s="7">
        <v>1</v>
      </c>
      <c r="H396" s="7">
        <v>3</v>
      </c>
      <c r="I396" s="28"/>
      <c r="J396" s="31">
        <f>Tabel4[[#This Row],[Totaal van besteld aantal verpakkingen]]*Tabel4[[#This Row],[All- in prijs per product]]</f>
        <v>0</v>
      </c>
    </row>
    <row r="397" spans="1:10" x14ac:dyDescent="0.25">
      <c r="A397" s="1">
        <v>15321649</v>
      </c>
      <c r="B397" s="1" t="s">
        <v>2148</v>
      </c>
      <c r="C397" s="2" t="s">
        <v>4058</v>
      </c>
      <c r="D397" s="2" t="s">
        <v>2157</v>
      </c>
      <c r="E397" s="2" t="s">
        <v>22</v>
      </c>
      <c r="F397" s="6" t="s">
        <v>19</v>
      </c>
      <c r="G397" s="7">
        <v>5</v>
      </c>
      <c r="H397" s="7">
        <v>7</v>
      </c>
      <c r="I397" s="28"/>
      <c r="J397" s="31">
        <f>Tabel4[[#This Row],[Totaal van besteld aantal verpakkingen]]*Tabel4[[#This Row],[All- in prijs per product]]</f>
        <v>0</v>
      </c>
    </row>
    <row r="398" spans="1:10" x14ac:dyDescent="0.25">
      <c r="A398" s="1">
        <v>15335445</v>
      </c>
      <c r="B398" s="1" t="s">
        <v>2148</v>
      </c>
      <c r="C398" s="2" t="s">
        <v>4058</v>
      </c>
      <c r="D398" s="2" t="s">
        <v>2156</v>
      </c>
      <c r="E398" s="2" t="s">
        <v>114</v>
      </c>
      <c r="F398" s="6" t="s">
        <v>9</v>
      </c>
      <c r="G398" s="7">
        <v>7</v>
      </c>
      <c r="H398" s="7">
        <v>26</v>
      </c>
      <c r="I398" s="28"/>
      <c r="J398" s="31">
        <f>Tabel4[[#This Row],[Totaal van besteld aantal verpakkingen]]*Tabel4[[#This Row],[All- in prijs per product]]</f>
        <v>0</v>
      </c>
    </row>
    <row r="399" spans="1:10" x14ac:dyDescent="0.25">
      <c r="A399" s="1">
        <v>15369633</v>
      </c>
      <c r="B399" s="1" t="s">
        <v>2148</v>
      </c>
      <c r="C399" s="2" t="s">
        <v>4058</v>
      </c>
      <c r="D399" s="2" t="s">
        <v>2159</v>
      </c>
      <c r="E399" s="2" t="s">
        <v>18</v>
      </c>
      <c r="F399" s="6" t="s">
        <v>9</v>
      </c>
      <c r="G399" s="7">
        <v>1</v>
      </c>
      <c r="H399" s="7">
        <v>5</v>
      </c>
      <c r="I399" s="28"/>
      <c r="J399" s="31">
        <f>Tabel4[[#This Row],[Totaal van besteld aantal verpakkingen]]*Tabel4[[#This Row],[All- in prijs per product]]</f>
        <v>0</v>
      </c>
    </row>
    <row r="400" spans="1:10" x14ac:dyDescent="0.25">
      <c r="A400" s="1">
        <v>15549666</v>
      </c>
      <c r="B400" s="1" t="s">
        <v>2148</v>
      </c>
      <c r="C400" s="2" t="s">
        <v>4058</v>
      </c>
      <c r="D400" s="2" t="s">
        <v>2151</v>
      </c>
      <c r="E400" s="2" t="s">
        <v>43</v>
      </c>
      <c r="F400" s="6" t="s">
        <v>9</v>
      </c>
      <c r="G400" s="7">
        <v>2</v>
      </c>
      <c r="H400" s="7">
        <v>5</v>
      </c>
      <c r="I400" s="28"/>
      <c r="J400" s="31">
        <f>Tabel4[[#This Row],[Totaal van besteld aantal verpakkingen]]*Tabel4[[#This Row],[All- in prijs per product]]</f>
        <v>0</v>
      </c>
    </row>
    <row r="401" spans="1:10" x14ac:dyDescent="0.25">
      <c r="A401" s="1">
        <v>16061462</v>
      </c>
      <c r="B401" s="1" t="s">
        <v>2148</v>
      </c>
      <c r="C401" s="2" t="s">
        <v>4058</v>
      </c>
      <c r="D401" s="2" t="s">
        <v>2158</v>
      </c>
      <c r="E401" s="2" t="s">
        <v>18</v>
      </c>
      <c r="F401" s="6" t="s">
        <v>9</v>
      </c>
      <c r="G401" s="7">
        <v>1</v>
      </c>
      <c r="H401" s="7">
        <v>2</v>
      </c>
      <c r="I401" s="28"/>
      <c r="J401" s="31">
        <f>Tabel4[[#This Row],[Totaal van besteld aantal verpakkingen]]*Tabel4[[#This Row],[All- in prijs per product]]</f>
        <v>0</v>
      </c>
    </row>
    <row r="402" spans="1:10" x14ac:dyDescent="0.25">
      <c r="A402" s="1">
        <v>17103584</v>
      </c>
      <c r="B402" s="1" t="s">
        <v>2148</v>
      </c>
      <c r="C402" s="2" t="s">
        <v>4058</v>
      </c>
      <c r="D402" s="2" t="s">
        <v>2154</v>
      </c>
      <c r="E402" s="2" t="s">
        <v>63</v>
      </c>
      <c r="F402" s="6" t="s">
        <v>9</v>
      </c>
      <c r="G402" s="7">
        <v>3</v>
      </c>
      <c r="H402" s="7">
        <v>4</v>
      </c>
      <c r="I402" s="28"/>
      <c r="J402" s="31">
        <f>Tabel4[[#This Row],[Totaal van besteld aantal verpakkingen]]*Tabel4[[#This Row],[All- in prijs per product]]</f>
        <v>0</v>
      </c>
    </row>
    <row r="403" spans="1:10" x14ac:dyDescent="0.25">
      <c r="A403" s="1">
        <v>17170125</v>
      </c>
      <c r="B403" s="1" t="s">
        <v>2148</v>
      </c>
      <c r="C403" s="2" t="s">
        <v>4058</v>
      </c>
      <c r="D403" s="2" t="s">
        <v>2155</v>
      </c>
      <c r="E403" s="2" t="s">
        <v>63</v>
      </c>
      <c r="F403" s="6" t="s">
        <v>9</v>
      </c>
      <c r="G403" s="7">
        <v>2</v>
      </c>
      <c r="H403" s="7">
        <v>2</v>
      </c>
      <c r="I403" s="28"/>
      <c r="J403" s="31">
        <f>Tabel4[[#This Row],[Totaal van besteld aantal verpakkingen]]*Tabel4[[#This Row],[All- in prijs per product]]</f>
        <v>0</v>
      </c>
    </row>
    <row r="404" spans="1:10" x14ac:dyDescent="0.25">
      <c r="A404" s="1">
        <v>16310268</v>
      </c>
      <c r="B404" s="1" t="s">
        <v>2333</v>
      </c>
      <c r="C404" s="2" t="s">
        <v>4182</v>
      </c>
      <c r="D404" s="2" t="s">
        <v>2334</v>
      </c>
      <c r="E404" s="2" t="s">
        <v>821</v>
      </c>
      <c r="F404" s="6" t="s">
        <v>19</v>
      </c>
      <c r="G404" s="7">
        <v>3</v>
      </c>
      <c r="H404" s="7">
        <v>4</v>
      </c>
      <c r="I404" s="28"/>
      <c r="J404" s="31">
        <f>Tabel4[[#This Row],[Totaal van besteld aantal verpakkingen]]*Tabel4[[#This Row],[All- in prijs per product]]</f>
        <v>0</v>
      </c>
    </row>
    <row r="405" spans="1:10" x14ac:dyDescent="0.25">
      <c r="A405" s="1">
        <v>15721434</v>
      </c>
      <c r="B405" s="1" t="s">
        <v>1391</v>
      </c>
      <c r="C405" s="2" t="s">
        <v>4201</v>
      </c>
      <c r="D405" s="2" t="s">
        <v>1393</v>
      </c>
      <c r="E405" s="2" t="s">
        <v>191</v>
      </c>
      <c r="F405" s="6" t="s">
        <v>9</v>
      </c>
      <c r="G405" s="7">
        <v>1</v>
      </c>
      <c r="H405" s="7">
        <v>1</v>
      </c>
      <c r="I405" s="28"/>
      <c r="J405" s="31">
        <f>Tabel4[[#This Row],[Totaal van besteld aantal verpakkingen]]*Tabel4[[#This Row],[All- in prijs per product]]</f>
        <v>0</v>
      </c>
    </row>
    <row r="406" spans="1:10" x14ac:dyDescent="0.25">
      <c r="A406" s="1">
        <v>16975952</v>
      </c>
      <c r="B406" s="1" t="s">
        <v>1391</v>
      </c>
      <c r="C406" s="2" t="s">
        <v>4201</v>
      </c>
      <c r="D406" s="2" t="s">
        <v>1392</v>
      </c>
      <c r="E406" s="2" t="s">
        <v>1368</v>
      </c>
      <c r="F406" s="6" t="s">
        <v>19</v>
      </c>
      <c r="G406" s="7">
        <v>14</v>
      </c>
      <c r="H406" s="7">
        <v>317</v>
      </c>
      <c r="I406" s="28"/>
      <c r="J406" s="31">
        <f>Tabel4[[#This Row],[Totaal van besteld aantal verpakkingen]]*Tabel4[[#This Row],[All- in prijs per product]]</f>
        <v>0</v>
      </c>
    </row>
    <row r="407" spans="1:10" x14ac:dyDescent="0.25">
      <c r="A407" s="1">
        <v>15910504</v>
      </c>
      <c r="B407" s="1" t="s">
        <v>162</v>
      </c>
      <c r="C407" s="2" t="s">
        <v>4120</v>
      </c>
      <c r="D407" s="2" t="s">
        <v>163</v>
      </c>
      <c r="E407" s="2" t="s">
        <v>131</v>
      </c>
      <c r="F407" s="6" t="s">
        <v>9</v>
      </c>
      <c r="G407" s="7">
        <v>3</v>
      </c>
      <c r="H407" s="7">
        <v>7</v>
      </c>
      <c r="I407" s="28"/>
      <c r="J407" s="31">
        <f>Tabel4[[#This Row],[Totaal van besteld aantal verpakkingen]]*Tabel4[[#This Row],[All- in prijs per product]]</f>
        <v>0</v>
      </c>
    </row>
    <row r="408" spans="1:10" x14ac:dyDescent="0.25">
      <c r="A408" s="1">
        <v>13096559</v>
      </c>
      <c r="B408" s="1" t="s">
        <v>1332</v>
      </c>
      <c r="C408" s="2" t="s">
        <v>4113</v>
      </c>
      <c r="D408" s="2" t="s">
        <v>1337</v>
      </c>
      <c r="E408" s="2" t="s">
        <v>27</v>
      </c>
      <c r="F408" s="6" t="s">
        <v>9</v>
      </c>
      <c r="G408" s="7">
        <v>4</v>
      </c>
      <c r="H408" s="7">
        <v>18</v>
      </c>
      <c r="I408" s="28"/>
      <c r="J408" s="31">
        <f>Tabel4[[#This Row],[Totaal van besteld aantal verpakkingen]]*Tabel4[[#This Row],[All- in prijs per product]]</f>
        <v>0</v>
      </c>
    </row>
    <row r="409" spans="1:10" x14ac:dyDescent="0.25">
      <c r="A409" s="1">
        <v>14044269</v>
      </c>
      <c r="B409" s="1" t="s">
        <v>1332</v>
      </c>
      <c r="C409" s="2" t="s">
        <v>4113</v>
      </c>
      <c r="D409" s="2" t="s">
        <v>1335</v>
      </c>
      <c r="E409" s="2" t="s">
        <v>72</v>
      </c>
      <c r="F409" s="6" t="s">
        <v>9</v>
      </c>
      <c r="G409" s="7">
        <v>3</v>
      </c>
      <c r="H409" s="7">
        <v>10</v>
      </c>
      <c r="I409" s="28"/>
      <c r="J409" s="31">
        <f>Tabel4[[#This Row],[Totaal van besteld aantal verpakkingen]]*Tabel4[[#This Row],[All- in prijs per product]]</f>
        <v>0</v>
      </c>
    </row>
    <row r="410" spans="1:10" x14ac:dyDescent="0.25">
      <c r="A410" s="1">
        <v>14044285</v>
      </c>
      <c r="B410" s="1" t="s">
        <v>1332</v>
      </c>
      <c r="C410" s="2" t="s">
        <v>4113</v>
      </c>
      <c r="D410" s="2" t="s">
        <v>1336</v>
      </c>
      <c r="E410" s="2" t="s">
        <v>72</v>
      </c>
      <c r="F410" s="6" t="s">
        <v>9</v>
      </c>
      <c r="G410" s="7">
        <v>15</v>
      </c>
      <c r="H410" s="7">
        <v>322</v>
      </c>
      <c r="I410" s="28"/>
      <c r="J410" s="31">
        <f>Tabel4[[#This Row],[Totaal van besteld aantal verpakkingen]]*Tabel4[[#This Row],[All- in prijs per product]]</f>
        <v>0</v>
      </c>
    </row>
    <row r="411" spans="1:10" x14ac:dyDescent="0.25">
      <c r="A411" s="1">
        <v>14818833</v>
      </c>
      <c r="B411" s="1" t="s">
        <v>1332</v>
      </c>
      <c r="C411" s="2" t="s">
        <v>4113</v>
      </c>
      <c r="D411" s="2" t="s">
        <v>1333</v>
      </c>
      <c r="E411" s="2" t="s">
        <v>43</v>
      </c>
      <c r="F411" s="6" t="s">
        <v>9</v>
      </c>
      <c r="G411" s="7">
        <v>4</v>
      </c>
      <c r="H411" s="7">
        <v>29</v>
      </c>
      <c r="I411" s="28"/>
      <c r="J411" s="31">
        <f>Tabel4[[#This Row],[Totaal van besteld aantal verpakkingen]]*Tabel4[[#This Row],[All- in prijs per product]]</f>
        <v>0</v>
      </c>
    </row>
    <row r="412" spans="1:10" x14ac:dyDescent="0.25">
      <c r="A412" s="1">
        <v>16571584</v>
      </c>
      <c r="B412" s="1" t="s">
        <v>1332</v>
      </c>
      <c r="C412" s="2" t="s">
        <v>4113</v>
      </c>
      <c r="D412" s="2" t="s">
        <v>1334</v>
      </c>
      <c r="E412" s="2" t="s">
        <v>63</v>
      </c>
      <c r="F412" s="6" t="s">
        <v>9</v>
      </c>
      <c r="G412" s="7">
        <v>33</v>
      </c>
      <c r="H412" s="7">
        <v>73</v>
      </c>
      <c r="I412" s="28"/>
      <c r="J412" s="31">
        <f>Tabel4[[#This Row],[Totaal van besteld aantal verpakkingen]]*Tabel4[[#This Row],[All- in prijs per product]]</f>
        <v>0</v>
      </c>
    </row>
    <row r="413" spans="1:10" x14ac:dyDescent="0.25">
      <c r="A413" s="1">
        <v>16571592</v>
      </c>
      <c r="B413" s="1" t="s">
        <v>1332</v>
      </c>
      <c r="C413" s="2" t="s">
        <v>4113</v>
      </c>
      <c r="D413" s="2" t="s">
        <v>1333</v>
      </c>
      <c r="E413" s="2" t="s">
        <v>63</v>
      </c>
      <c r="F413" s="6" t="s">
        <v>9</v>
      </c>
      <c r="G413" s="7">
        <v>2</v>
      </c>
      <c r="H413" s="7">
        <v>9</v>
      </c>
      <c r="I413" s="28"/>
      <c r="J413" s="31">
        <f>Tabel4[[#This Row],[Totaal van besteld aantal verpakkingen]]*Tabel4[[#This Row],[All- in prijs per product]]</f>
        <v>0</v>
      </c>
    </row>
    <row r="414" spans="1:10" x14ac:dyDescent="0.25">
      <c r="A414" s="1">
        <v>13954806</v>
      </c>
      <c r="B414" s="1" t="s">
        <v>1338</v>
      </c>
      <c r="C414" s="2" t="s">
        <v>4495</v>
      </c>
      <c r="D414" s="2" t="s">
        <v>1339</v>
      </c>
      <c r="E414" s="2" t="s">
        <v>329</v>
      </c>
      <c r="F414" s="6" t="s">
        <v>9</v>
      </c>
      <c r="G414" s="7">
        <v>4</v>
      </c>
      <c r="H414" s="7">
        <v>6</v>
      </c>
      <c r="I414" s="28"/>
      <c r="J414" s="31">
        <f>Tabel4[[#This Row],[Totaal van besteld aantal verpakkingen]]*Tabel4[[#This Row],[All- in prijs per product]]</f>
        <v>0</v>
      </c>
    </row>
    <row r="415" spans="1:10" x14ac:dyDescent="0.25">
      <c r="A415" s="1">
        <v>14873729</v>
      </c>
      <c r="B415" s="1" t="s">
        <v>1440</v>
      </c>
      <c r="C415" s="2" t="s">
        <v>4292</v>
      </c>
      <c r="D415" s="2" t="s">
        <v>1441</v>
      </c>
      <c r="E415" s="2" t="s">
        <v>377</v>
      </c>
      <c r="F415" s="6" t="s">
        <v>9</v>
      </c>
      <c r="G415" s="7">
        <v>29</v>
      </c>
      <c r="H415" s="7">
        <v>384</v>
      </c>
      <c r="I415" s="28"/>
      <c r="J415" s="31">
        <f>Tabel4[[#This Row],[Totaal van besteld aantal verpakkingen]]*Tabel4[[#This Row],[All- in prijs per product]]</f>
        <v>0</v>
      </c>
    </row>
    <row r="416" spans="1:10" x14ac:dyDescent="0.25">
      <c r="A416" s="1">
        <v>14217694</v>
      </c>
      <c r="B416" s="1" t="s">
        <v>263</v>
      </c>
      <c r="C416" s="2" t="s">
        <v>4455</v>
      </c>
      <c r="D416" s="2" t="s">
        <v>264</v>
      </c>
      <c r="E416" s="2" t="s">
        <v>197</v>
      </c>
      <c r="F416" s="6" t="s">
        <v>9</v>
      </c>
      <c r="G416" s="7">
        <v>1</v>
      </c>
      <c r="H416" s="7">
        <v>1</v>
      </c>
      <c r="I416" s="28"/>
      <c r="J416" s="31">
        <f>Tabel4[[#This Row],[Totaal van besteld aantal verpakkingen]]*Tabel4[[#This Row],[All- in prijs per product]]</f>
        <v>0</v>
      </c>
    </row>
    <row r="417" spans="1:10" x14ac:dyDescent="0.25">
      <c r="A417" s="1">
        <v>15725502</v>
      </c>
      <c r="B417" s="1" t="s">
        <v>1801</v>
      </c>
      <c r="C417" s="2" t="s">
        <v>4196</v>
      </c>
      <c r="D417" s="2" t="s">
        <v>1802</v>
      </c>
      <c r="E417" s="2" t="s">
        <v>114</v>
      </c>
      <c r="F417" s="6" t="s">
        <v>19</v>
      </c>
      <c r="G417" s="7">
        <v>11</v>
      </c>
      <c r="H417" s="7">
        <v>1997</v>
      </c>
      <c r="I417" s="28"/>
      <c r="J417" s="31">
        <f>Tabel4[[#This Row],[Totaal van besteld aantal verpakkingen]]*Tabel4[[#This Row],[All- in prijs per product]]</f>
        <v>0</v>
      </c>
    </row>
    <row r="418" spans="1:10" x14ac:dyDescent="0.25">
      <c r="A418" s="1">
        <v>14650304</v>
      </c>
      <c r="B418" s="1" t="s">
        <v>2695</v>
      </c>
      <c r="C418" s="2" t="s">
        <v>4235</v>
      </c>
      <c r="D418" s="2" t="s">
        <v>2697</v>
      </c>
      <c r="E418" s="2" t="s">
        <v>72</v>
      </c>
      <c r="F418" s="6" t="s">
        <v>9</v>
      </c>
      <c r="G418" s="7">
        <v>1</v>
      </c>
      <c r="H418" s="7">
        <v>10</v>
      </c>
      <c r="I418" s="28"/>
      <c r="J418" s="31">
        <f>Tabel4[[#This Row],[Totaal van besteld aantal verpakkingen]]*Tabel4[[#This Row],[All- in prijs per product]]</f>
        <v>0</v>
      </c>
    </row>
    <row r="419" spans="1:10" x14ac:dyDescent="0.25">
      <c r="A419" s="1">
        <v>14738511</v>
      </c>
      <c r="B419" s="1" t="s">
        <v>2695</v>
      </c>
      <c r="C419" s="2" t="s">
        <v>4235</v>
      </c>
      <c r="D419" s="2" t="s">
        <v>2696</v>
      </c>
      <c r="E419" s="2" t="s">
        <v>72</v>
      </c>
      <c r="F419" s="6" t="s">
        <v>9</v>
      </c>
      <c r="G419" s="7">
        <v>6</v>
      </c>
      <c r="H419" s="7">
        <v>19</v>
      </c>
      <c r="I419" s="28"/>
      <c r="J419" s="31">
        <f>Tabel4[[#This Row],[Totaal van besteld aantal verpakkingen]]*Tabel4[[#This Row],[All- in prijs per product]]</f>
        <v>0</v>
      </c>
    </row>
    <row r="420" spans="1:10" x14ac:dyDescent="0.25">
      <c r="A420" s="1">
        <v>14872935</v>
      </c>
      <c r="B420" s="1" t="s">
        <v>766</v>
      </c>
      <c r="C420" s="2" t="s">
        <v>4244</v>
      </c>
      <c r="D420" s="2" t="s">
        <v>768</v>
      </c>
      <c r="E420" s="2" t="s">
        <v>43</v>
      </c>
      <c r="F420" s="6" t="s">
        <v>9</v>
      </c>
      <c r="G420" s="7">
        <v>7</v>
      </c>
      <c r="H420" s="7">
        <v>31</v>
      </c>
      <c r="I420" s="28"/>
      <c r="J420" s="31">
        <f>Tabel4[[#This Row],[Totaal van besteld aantal verpakkingen]]*Tabel4[[#This Row],[All- in prijs per product]]</f>
        <v>0</v>
      </c>
    </row>
    <row r="421" spans="1:10" x14ac:dyDescent="0.25">
      <c r="A421" s="1">
        <v>14872951</v>
      </c>
      <c r="B421" s="1" t="s">
        <v>766</v>
      </c>
      <c r="C421" s="2" t="s">
        <v>4244</v>
      </c>
      <c r="D421" s="2" t="s">
        <v>767</v>
      </c>
      <c r="E421" s="2" t="s">
        <v>43</v>
      </c>
      <c r="F421" s="6" t="s">
        <v>9</v>
      </c>
      <c r="G421" s="7">
        <v>3</v>
      </c>
      <c r="H421" s="7">
        <v>4</v>
      </c>
      <c r="I421" s="28"/>
      <c r="J421" s="31">
        <f>Tabel4[[#This Row],[Totaal van besteld aantal verpakkingen]]*Tabel4[[#This Row],[All- in prijs per product]]</f>
        <v>0</v>
      </c>
    </row>
    <row r="422" spans="1:10" x14ac:dyDescent="0.25">
      <c r="A422" s="1">
        <v>15343901</v>
      </c>
      <c r="B422" s="1" t="s">
        <v>1402</v>
      </c>
      <c r="C422" s="2" t="s">
        <v>4360</v>
      </c>
      <c r="D422" s="2" t="s">
        <v>1403</v>
      </c>
      <c r="E422" s="2" t="s">
        <v>247</v>
      </c>
      <c r="F422" s="6" t="s">
        <v>9</v>
      </c>
      <c r="G422" s="7">
        <v>4</v>
      </c>
      <c r="H422" s="7">
        <v>5</v>
      </c>
      <c r="I422" s="28"/>
      <c r="J422" s="31">
        <f>Tabel4[[#This Row],[Totaal van besteld aantal verpakkingen]]*Tabel4[[#This Row],[All- in prijs per product]]</f>
        <v>0</v>
      </c>
    </row>
    <row r="423" spans="1:10" x14ac:dyDescent="0.25">
      <c r="A423" s="1">
        <v>16324684</v>
      </c>
      <c r="B423" s="1" t="s">
        <v>1490</v>
      </c>
      <c r="C423" s="2" t="s">
        <v>4128</v>
      </c>
      <c r="D423" s="2" t="s">
        <v>1492</v>
      </c>
      <c r="E423" s="2" t="s">
        <v>1474</v>
      </c>
      <c r="F423" s="6" t="s">
        <v>19</v>
      </c>
      <c r="G423" s="7">
        <v>1</v>
      </c>
      <c r="H423" s="7">
        <v>100</v>
      </c>
      <c r="I423" s="28"/>
      <c r="J423" s="31">
        <f>Tabel4[[#This Row],[Totaal van besteld aantal verpakkingen]]*Tabel4[[#This Row],[All- in prijs per product]]</f>
        <v>0</v>
      </c>
    </row>
    <row r="424" spans="1:10" x14ac:dyDescent="0.25">
      <c r="A424" s="1">
        <v>17248531</v>
      </c>
      <c r="B424" s="1" t="s">
        <v>1490</v>
      </c>
      <c r="C424" s="2" t="s">
        <v>4128</v>
      </c>
      <c r="D424" s="2" t="s">
        <v>1491</v>
      </c>
      <c r="E424" s="2" t="s">
        <v>72</v>
      </c>
      <c r="F424" s="6" t="s">
        <v>19</v>
      </c>
      <c r="G424" s="7">
        <v>36</v>
      </c>
      <c r="H424" s="7">
        <v>2290</v>
      </c>
      <c r="I424" s="28"/>
      <c r="J424" s="31">
        <f>Tabel4[[#This Row],[Totaal van besteld aantal verpakkingen]]*Tabel4[[#This Row],[All- in prijs per product]]</f>
        <v>0</v>
      </c>
    </row>
    <row r="425" spans="1:10" x14ac:dyDescent="0.25">
      <c r="A425" s="1">
        <v>97415774</v>
      </c>
      <c r="B425" s="1" t="s">
        <v>1490</v>
      </c>
      <c r="C425" s="2" t="s">
        <v>4128</v>
      </c>
      <c r="D425" s="2" t="s">
        <v>2824</v>
      </c>
      <c r="E425" s="2" t="s">
        <v>72</v>
      </c>
      <c r="F425" s="6" t="s">
        <v>9</v>
      </c>
      <c r="G425" s="7">
        <v>4</v>
      </c>
      <c r="H425" s="7">
        <v>28</v>
      </c>
      <c r="I425" s="28"/>
      <c r="J425" s="31">
        <f>Tabel4[[#This Row],[Totaal van besteld aantal verpakkingen]]*Tabel4[[#This Row],[All- in prijs per product]]</f>
        <v>0</v>
      </c>
    </row>
    <row r="426" spans="1:10" x14ac:dyDescent="0.25">
      <c r="A426" s="1">
        <v>97970913</v>
      </c>
      <c r="B426" s="1" t="s">
        <v>1490</v>
      </c>
      <c r="C426" s="2" t="s">
        <v>4128</v>
      </c>
      <c r="D426" s="2" t="s">
        <v>2825</v>
      </c>
      <c r="E426" s="2" t="s">
        <v>72</v>
      </c>
      <c r="F426" s="6" t="s">
        <v>9</v>
      </c>
      <c r="G426" s="7">
        <v>1</v>
      </c>
      <c r="H426" s="7">
        <v>100</v>
      </c>
      <c r="I426" s="28"/>
      <c r="J426" s="31">
        <f>Tabel4[[#This Row],[Totaal van besteld aantal verpakkingen]]*Tabel4[[#This Row],[All- in prijs per product]]</f>
        <v>0</v>
      </c>
    </row>
    <row r="427" spans="1:10" x14ac:dyDescent="0.25">
      <c r="A427" s="1">
        <v>15285790</v>
      </c>
      <c r="B427" s="1" t="s">
        <v>2120</v>
      </c>
      <c r="C427" s="2" t="s">
        <v>3810</v>
      </c>
      <c r="D427" s="2" t="s">
        <v>2123</v>
      </c>
      <c r="E427" s="2" t="s">
        <v>35</v>
      </c>
      <c r="F427" s="6" t="s">
        <v>9</v>
      </c>
      <c r="G427" s="7">
        <v>2</v>
      </c>
      <c r="H427" s="7">
        <v>5</v>
      </c>
      <c r="I427" s="28"/>
      <c r="J427" s="31">
        <f>Tabel4[[#This Row],[Totaal van besteld aantal verpakkingen]]*Tabel4[[#This Row],[All- in prijs per product]]</f>
        <v>0</v>
      </c>
    </row>
    <row r="428" spans="1:10" x14ac:dyDescent="0.25">
      <c r="A428" s="1">
        <v>15704734</v>
      </c>
      <c r="B428" s="1" t="s">
        <v>2120</v>
      </c>
      <c r="C428" s="2" t="s">
        <v>3810</v>
      </c>
      <c r="D428" s="2" t="s">
        <v>2121</v>
      </c>
      <c r="E428" s="2" t="s">
        <v>22</v>
      </c>
      <c r="F428" s="6" t="s">
        <v>19</v>
      </c>
      <c r="G428" s="7">
        <v>42</v>
      </c>
      <c r="H428" s="7">
        <v>89</v>
      </c>
      <c r="I428" s="28"/>
      <c r="J428" s="31">
        <f>Tabel4[[#This Row],[Totaal van besteld aantal verpakkingen]]*Tabel4[[#This Row],[All- in prijs per product]]</f>
        <v>0</v>
      </c>
    </row>
    <row r="429" spans="1:10" x14ac:dyDescent="0.25">
      <c r="A429" s="1">
        <v>15704750</v>
      </c>
      <c r="B429" s="1" t="s">
        <v>2120</v>
      </c>
      <c r="C429" s="2" t="s">
        <v>3810</v>
      </c>
      <c r="D429" s="2" t="s">
        <v>2133</v>
      </c>
      <c r="E429" s="2" t="s">
        <v>22</v>
      </c>
      <c r="F429" s="6" t="s">
        <v>19</v>
      </c>
      <c r="G429" s="7">
        <v>13</v>
      </c>
      <c r="H429" s="7">
        <v>39</v>
      </c>
      <c r="I429" s="28"/>
      <c r="J429" s="31">
        <f>Tabel4[[#This Row],[Totaal van besteld aantal verpakkingen]]*Tabel4[[#This Row],[All- in prijs per product]]</f>
        <v>0</v>
      </c>
    </row>
    <row r="430" spans="1:10" x14ac:dyDescent="0.25">
      <c r="A430" s="1">
        <v>15704793</v>
      </c>
      <c r="B430" s="1" t="s">
        <v>2120</v>
      </c>
      <c r="C430" s="2" t="s">
        <v>3810</v>
      </c>
      <c r="D430" s="2" t="s">
        <v>2132</v>
      </c>
      <c r="E430" s="2" t="s">
        <v>22</v>
      </c>
      <c r="F430" s="6" t="s">
        <v>19</v>
      </c>
      <c r="G430" s="7">
        <v>20</v>
      </c>
      <c r="H430" s="7">
        <v>30</v>
      </c>
      <c r="I430" s="28"/>
      <c r="J430" s="31">
        <f>Tabel4[[#This Row],[Totaal van besteld aantal verpakkingen]]*Tabel4[[#This Row],[All- in prijs per product]]</f>
        <v>0</v>
      </c>
    </row>
    <row r="431" spans="1:10" x14ac:dyDescent="0.25">
      <c r="A431" s="1">
        <v>15741141</v>
      </c>
      <c r="B431" s="1" t="s">
        <v>2120</v>
      </c>
      <c r="C431" s="2" t="s">
        <v>3810</v>
      </c>
      <c r="D431" s="2" t="s">
        <v>2126</v>
      </c>
      <c r="E431" s="2" t="s">
        <v>12</v>
      </c>
      <c r="F431" s="6" t="s">
        <v>9</v>
      </c>
      <c r="G431" s="7">
        <v>1</v>
      </c>
      <c r="H431" s="7">
        <v>2</v>
      </c>
      <c r="I431" s="28"/>
      <c r="J431" s="31">
        <f>Tabel4[[#This Row],[Totaal van besteld aantal verpakkingen]]*Tabel4[[#This Row],[All- in prijs per product]]</f>
        <v>0</v>
      </c>
    </row>
    <row r="432" spans="1:10" x14ac:dyDescent="0.25">
      <c r="A432" s="1">
        <v>15741176</v>
      </c>
      <c r="B432" s="1" t="s">
        <v>2120</v>
      </c>
      <c r="C432" s="2" t="s">
        <v>3810</v>
      </c>
      <c r="D432" s="2" t="s">
        <v>2125</v>
      </c>
      <c r="E432" s="2" t="s">
        <v>12</v>
      </c>
      <c r="F432" s="6" t="s">
        <v>9</v>
      </c>
      <c r="G432" s="7">
        <v>1</v>
      </c>
      <c r="H432" s="7">
        <v>2</v>
      </c>
      <c r="I432" s="28"/>
      <c r="J432" s="31">
        <f>Tabel4[[#This Row],[Totaal van besteld aantal verpakkingen]]*Tabel4[[#This Row],[All- in prijs per product]]</f>
        <v>0</v>
      </c>
    </row>
    <row r="433" spans="1:10" x14ac:dyDescent="0.25">
      <c r="A433" s="1">
        <v>15741192</v>
      </c>
      <c r="B433" s="1" t="s">
        <v>2120</v>
      </c>
      <c r="C433" s="2" t="s">
        <v>3810</v>
      </c>
      <c r="D433" s="2" t="s">
        <v>2124</v>
      </c>
      <c r="E433" s="2" t="s">
        <v>12</v>
      </c>
      <c r="F433" s="6" t="s">
        <v>9</v>
      </c>
      <c r="G433" s="7">
        <v>12</v>
      </c>
      <c r="H433" s="7">
        <v>28</v>
      </c>
      <c r="I433" s="28"/>
      <c r="J433" s="31">
        <f>Tabel4[[#This Row],[Totaal van besteld aantal verpakkingen]]*Tabel4[[#This Row],[All- in prijs per product]]</f>
        <v>0</v>
      </c>
    </row>
    <row r="434" spans="1:10" x14ac:dyDescent="0.25">
      <c r="A434" s="1">
        <v>15774228</v>
      </c>
      <c r="B434" s="1" t="s">
        <v>2120</v>
      </c>
      <c r="C434" s="2" t="s">
        <v>3810</v>
      </c>
      <c r="D434" s="2" t="s">
        <v>2140</v>
      </c>
      <c r="E434" s="2" t="s">
        <v>74</v>
      </c>
      <c r="F434" s="6" t="s">
        <v>9</v>
      </c>
      <c r="G434" s="7">
        <v>1</v>
      </c>
      <c r="H434" s="7">
        <v>1</v>
      </c>
      <c r="I434" s="28"/>
      <c r="J434" s="31">
        <f>Tabel4[[#This Row],[Totaal van besteld aantal verpakkingen]]*Tabel4[[#This Row],[All- in prijs per product]]</f>
        <v>0</v>
      </c>
    </row>
    <row r="435" spans="1:10" x14ac:dyDescent="0.25">
      <c r="A435" s="1">
        <v>15815684</v>
      </c>
      <c r="B435" s="1" t="s">
        <v>2120</v>
      </c>
      <c r="C435" s="2" t="s">
        <v>3810</v>
      </c>
      <c r="D435" s="2" t="s">
        <v>2126</v>
      </c>
      <c r="E435" s="2" t="s">
        <v>12</v>
      </c>
      <c r="F435" s="6" t="s">
        <v>9</v>
      </c>
      <c r="G435" s="7">
        <v>18</v>
      </c>
      <c r="H435" s="7">
        <v>44</v>
      </c>
      <c r="I435" s="28"/>
      <c r="J435" s="31">
        <f>Tabel4[[#This Row],[Totaal van besteld aantal verpakkingen]]*Tabel4[[#This Row],[All- in prijs per product]]</f>
        <v>0</v>
      </c>
    </row>
    <row r="436" spans="1:10" x14ac:dyDescent="0.25">
      <c r="A436" s="1">
        <v>15817067</v>
      </c>
      <c r="B436" s="1" t="s">
        <v>2120</v>
      </c>
      <c r="C436" s="2" t="s">
        <v>3810</v>
      </c>
      <c r="D436" s="2" t="s">
        <v>2138</v>
      </c>
      <c r="E436" s="2" t="s">
        <v>18</v>
      </c>
      <c r="F436" s="6" t="s">
        <v>9</v>
      </c>
      <c r="G436" s="7">
        <v>1</v>
      </c>
      <c r="H436" s="7">
        <v>3</v>
      </c>
      <c r="I436" s="28"/>
      <c r="J436" s="31">
        <f>Tabel4[[#This Row],[Totaal van besteld aantal verpakkingen]]*Tabel4[[#This Row],[All- in prijs per product]]</f>
        <v>0</v>
      </c>
    </row>
    <row r="437" spans="1:10" x14ac:dyDescent="0.25">
      <c r="A437" s="1">
        <v>16156242</v>
      </c>
      <c r="B437" s="1" t="s">
        <v>2120</v>
      </c>
      <c r="C437" s="2" t="s">
        <v>3810</v>
      </c>
      <c r="D437" s="2" t="s">
        <v>2122</v>
      </c>
      <c r="E437" s="2" t="s">
        <v>27</v>
      </c>
      <c r="F437" s="6" t="s">
        <v>9</v>
      </c>
      <c r="G437" s="7">
        <v>4</v>
      </c>
      <c r="H437" s="7">
        <v>5</v>
      </c>
      <c r="I437" s="28"/>
      <c r="J437" s="31">
        <f>Tabel4[[#This Row],[Totaal van besteld aantal verpakkingen]]*Tabel4[[#This Row],[All- in prijs per product]]</f>
        <v>0</v>
      </c>
    </row>
    <row r="438" spans="1:10" x14ac:dyDescent="0.25">
      <c r="A438" s="1">
        <v>16187474</v>
      </c>
      <c r="B438" s="1" t="s">
        <v>2120</v>
      </c>
      <c r="C438" s="2" t="s">
        <v>3810</v>
      </c>
      <c r="D438" s="2" t="s">
        <v>2128</v>
      </c>
      <c r="E438" s="2" t="s">
        <v>63</v>
      </c>
      <c r="F438" s="6" t="s">
        <v>9</v>
      </c>
      <c r="G438" s="7">
        <v>1</v>
      </c>
      <c r="H438" s="7">
        <v>3</v>
      </c>
      <c r="I438" s="28"/>
      <c r="J438" s="31">
        <f>Tabel4[[#This Row],[Totaal van besteld aantal verpakkingen]]*Tabel4[[#This Row],[All- in prijs per product]]</f>
        <v>0</v>
      </c>
    </row>
    <row r="439" spans="1:10" x14ac:dyDescent="0.25">
      <c r="A439" s="1">
        <v>16251911</v>
      </c>
      <c r="B439" s="1" t="s">
        <v>2120</v>
      </c>
      <c r="C439" s="2" t="s">
        <v>3810</v>
      </c>
      <c r="D439" s="2" t="s">
        <v>2130</v>
      </c>
      <c r="E439" s="2" t="s">
        <v>43</v>
      </c>
      <c r="F439" s="6" t="s">
        <v>9</v>
      </c>
      <c r="G439" s="7">
        <v>4</v>
      </c>
      <c r="H439" s="7">
        <v>7</v>
      </c>
      <c r="I439" s="28"/>
      <c r="J439" s="31">
        <f>Tabel4[[#This Row],[Totaal van besteld aantal verpakkingen]]*Tabel4[[#This Row],[All- in prijs per product]]</f>
        <v>0</v>
      </c>
    </row>
    <row r="440" spans="1:10" x14ac:dyDescent="0.25">
      <c r="A440" s="1">
        <v>16265246</v>
      </c>
      <c r="B440" s="1" t="s">
        <v>2120</v>
      </c>
      <c r="C440" s="2" t="s">
        <v>3810</v>
      </c>
      <c r="D440" s="2" t="s">
        <v>2127</v>
      </c>
      <c r="E440" s="2" t="s">
        <v>63</v>
      </c>
      <c r="F440" s="6" t="s">
        <v>9</v>
      </c>
      <c r="G440" s="7">
        <v>6</v>
      </c>
      <c r="H440" s="7">
        <v>18</v>
      </c>
      <c r="I440" s="28"/>
      <c r="J440" s="31">
        <f>Tabel4[[#This Row],[Totaal van besteld aantal verpakkingen]]*Tabel4[[#This Row],[All- in prijs per product]]</f>
        <v>0</v>
      </c>
    </row>
    <row r="441" spans="1:10" x14ac:dyDescent="0.25">
      <c r="A441" s="1">
        <v>16267389</v>
      </c>
      <c r="B441" s="1" t="s">
        <v>2120</v>
      </c>
      <c r="C441" s="2" t="s">
        <v>3810</v>
      </c>
      <c r="D441" s="2" t="s">
        <v>2129</v>
      </c>
      <c r="E441" s="2" t="s">
        <v>43</v>
      </c>
      <c r="F441" s="6" t="s">
        <v>9</v>
      </c>
      <c r="G441" s="7">
        <v>2</v>
      </c>
      <c r="H441" s="7">
        <v>6</v>
      </c>
      <c r="I441" s="28"/>
      <c r="J441" s="31">
        <f>Tabel4[[#This Row],[Totaal van besteld aantal verpakkingen]]*Tabel4[[#This Row],[All- in prijs per product]]</f>
        <v>0</v>
      </c>
    </row>
    <row r="442" spans="1:10" x14ac:dyDescent="0.25">
      <c r="A442" s="1">
        <v>16279700</v>
      </c>
      <c r="B442" s="1" t="s">
        <v>2120</v>
      </c>
      <c r="C442" s="2" t="s">
        <v>3810</v>
      </c>
      <c r="D442" s="2" t="s">
        <v>2131</v>
      </c>
      <c r="E442" s="2" t="s">
        <v>43</v>
      </c>
      <c r="F442" s="6" t="s">
        <v>9</v>
      </c>
      <c r="G442" s="7">
        <v>1</v>
      </c>
      <c r="H442" s="7">
        <v>2</v>
      </c>
      <c r="I442" s="28"/>
      <c r="J442" s="31">
        <f>Tabel4[[#This Row],[Totaal van besteld aantal verpakkingen]]*Tabel4[[#This Row],[All- in prijs per product]]</f>
        <v>0</v>
      </c>
    </row>
    <row r="443" spans="1:10" x14ac:dyDescent="0.25">
      <c r="A443" s="1">
        <v>16592301</v>
      </c>
      <c r="B443" s="1" t="s">
        <v>2120</v>
      </c>
      <c r="C443" s="2" t="s">
        <v>3810</v>
      </c>
      <c r="D443" s="2" t="s">
        <v>2139</v>
      </c>
      <c r="E443" s="2" t="s">
        <v>18</v>
      </c>
      <c r="F443" s="6" t="s">
        <v>9</v>
      </c>
      <c r="G443" s="7">
        <v>3</v>
      </c>
      <c r="H443" s="7">
        <v>7</v>
      </c>
      <c r="I443" s="28"/>
      <c r="J443" s="31">
        <f>Tabel4[[#This Row],[Totaal van besteld aantal verpakkingen]]*Tabel4[[#This Row],[All- in prijs per product]]</f>
        <v>0</v>
      </c>
    </row>
    <row r="444" spans="1:10" x14ac:dyDescent="0.25">
      <c r="A444" s="1">
        <v>17000505</v>
      </c>
      <c r="B444" s="1" t="s">
        <v>2120</v>
      </c>
      <c r="C444" s="2" t="s">
        <v>3810</v>
      </c>
      <c r="D444" s="2" t="s">
        <v>2137</v>
      </c>
      <c r="E444" s="2" t="s">
        <v>18</v>
      </c>
      <c r="F444" s="6" t="s">
        <v>9</v>
      </c>
      <c r="G444" s="7">
        <v>1</v>
      </c>
      <c r="H444" s="7">
        <v>2</v>
      </c>
      <c r="I444" s="28"/>
      <c r="J444" s="31">
        <f>Tabel4[[#This Row],[Totaal van besteld aantal verpakkingen]]*Tabel4[[#This Row],[All- in prijs per product]]</f>
        <v>0</v>
      </c>
    </row>
    <row r="445" spans="1:10" x14ac:dyDescent="0.25">
      <c r="A445" s="1">
        <v>17000548</v>
      </c>
      <c r="B445" s="1" t="s">
        <v>2120</v>
      </c>
      <c r="C445" s="2" t="s">
        <v>3810</v>
      </c>
      <c r="D445" s="2" t="s">
        <v>2138</v>
      </c>
      <c r="E445" s="2" t="s">
        <v>18</v>
      </c>
      <c r="F445" s="6" t="s">
        <v>9</v>
      </c>
      <c r="G445" s="7">
        <v>8</v>
      </c>
      <c r="H445" s="7">
        <v>21</v>
      </c>
      <c r="I445" s="28"/>
      <c r="J445" s="31">
        <f>Tabel4[[#This Row],[Totaal van besteld aantal verpakkingen]]*Tabel4[[#This Row],[All- in prijs per product]]</f>
        <v>0</v>
      </c>
    </row>
    <row r="446" spans="1:10" x14ac:dyDescent="0.25">
      <c r="A446" s="1">
        <v>17199867</v>
      </c>
      <c r="B446" s="1" t="s">
        <v>2120</v>
      </c>
      <c r="C446" s="2" t="s">
        <v>3810</v>
      </c>
      <c r="D446" s="2" t="s">
        <v>2134</v>
      </c>
      <c r="E446" s="2" t="s">
        <v>18</v>
      </c>
      <c r="F446" s="6" t="s">
        <v>9</v>
      </c>
      <c r="G446" s="7">
        <v>1</v>
      </c>
      <c r="H446" s="7">
        <v>3</v>
      </c>
      <c r="I446" s="28"/>
      <c r="J446" s="31">
        <f>Tabel4[[#This Row],[Totaal van besteld aantal verpakkingen]]*Tabel4[[#This Row],[All- in prijs per product]]</f>
        <v>0</v>
      </c>
    </row>
    <row r="447" spans="1:10" x14ac:dyDescent="0.25">
      <c r="A447" s="1">
        <v>17228581</v>
      </c>
      <c r="B447" s="1" t="s">
        <v>2120</v>
      </c>
      <c r="C447" s="2" t="s">
        <v>3810</v>
      </c>
      <c r="D447" s="2" t="s">
        <v>2136</v>
      </c>
      <c r="E447" s="2" t="s">
        <v>18</v>
      </c>
      <c r="F447" s="6" t="s">
        <v>9</v>
      </c>
      <c r="G447" s="7">
        <v>4</v>
      </c>
      <c r="H447" s="7">
        <v>3</v>
      </c>
      <c r="I447" s="28"/>
      <c r="J447" s="31">
        <f>Tabel4[[#This Row],[Totaal van besteld aantal verpakkingen]]*Tabel4[[#This Row],[All- in prijs per product]]</f>
        <v>0</v>
      </c>
    </row>
    <row r="448" spans="1:10" x14ac:dyDescent="0.25">
      <c r="A448" s="1">
        <v>17228603</v>
      </c>
      <c r="B448" s="1" t="s">
        <v>2120</v>
      </c>
      <c r="C448" s="2" t="s">
        <v>3810</v>
      </c>
      <c r="D448" s="2" t="s">
        <v>2135</v>
      </c>
      <c r="E448" s="2" t="s">
        <v>18</v>
      </c>
      <c r="F448" s="6" t="s">
        <v>9</v>
      </c>
      <c r="G448" s="7">
        <v>1</v>
      </c>
      <c r="H448" s="7">
        <v>4</v>
      </c>
      <c r="I448" s="28"/>
      <c r="J448" s="31">
        <f>Tabel4[[#This Row],[Totaal van besteld aantal verpakkingen]]*Tabel4[[#This Row],[All- in prijs per product]]</f>
        <v>0</v>
      </c>
    </row>
    <row r="449" spans="1:10" x14ac:dyDescent="0.25">
      <c r="A449" s="1">
        <v>15515206</v>
      </c>
      <c r="B449" s="1" t="s">
        <v>2360</v>
      </c>
      <c r="C449" s="2" t="s">
        <v>4421</v>
      </c>
      <c r="D449" s="2" t="s">
        <v>2361</v>
      </c>
      <c r="E449" s="2" t="s">
        <v>3656</v>
      </c>
      <c r="F449" s="6" t="s">
        <v>19</v>
      </c>
      <c r="G449" s="7">
        <v>8</v>
      </c>
      <c r="H449" s="7">
        <v>11</v>
      </c>
      <c r="I449" s="28"/>
      <c r="J449" s="31">
        <f>Tabel4[[#This Row],[Totaal van besteld aantal verpakkingen]]*Tabel4[[#This Row],[All- in prijs per product]]</f>
        <v>0</v>
      </c>
    </row>
    <row r="450" spans="1:10" x14ac:dyDescent="0.25">
      <c r="A450" s="1">
        <v>14053101</v>
      </c>
      <c r="B450" s="1" t="s">
        <v>293</v>
      </c>
      <c r="C450" s="2" t="s">
        <v>4324</v>
      </c>
      <c r="D450" s="2" t="s">
        <v>295</v>
      </c>
      <c r="E450" s="2" t="s">
        <v>63</v>
      </c>
      <c r="F450" s="6" t="s">
        <v>9</v>
      </c>
      <c r="G450" s="7">
        <v>5</v>
      </c>
      <c r="H450" s="7">
        <v>6</v>
      </c>
      <c r="I450" s="28"/>
      <c r="J450" s="31">
        <f>Tabel4[[#This Row],[Totaal van besteld aantal verpakkingen]]*Tabel4[[#This Row],[All- in prijs per product]]</f>
        <v>0</v>
      </c>
    </row>
    <row r="451" spans="1:10" x14ac:dyDescent="0.25">
      <c r="A451" s="1">
        <v>14053136</v>
      </c>
      <c r="B451" s="1" t="s">
        <v>293</v>
      </c>
      <c r="C451" s="2" t="s">
        <v>4324</v>
      </c>
      <c r="D451" s="2" t="s">
        <v>294</v>
      </c>
      <c r="E451" s="2" t="s">
        <v>12</v>
      </c>
      <c r="F451" s="6" t="s">
        <v>9</v>
      </c>
      <c r="G451" s="7">
        <v>1</v>
      </c>
      <c r="H451" s="7">
        <v>1</v>
      </c>
      <c r="I451" s="28"/>
      <c r="J451" s="31">
        <f>Tabel4[[#This Row],[Totaal van besteld aantal verpakkingen]]*Tabel4[[#This Row],[All- in prijs per product]]</f>
        <v>0</v>
      </c>
    </row>
    <row r="452" spans="1:10" x14ac:dyDescent="0.25">
      <c r="A452" s="1">
        <v>16769260</v>
      </c>
      <c r="B452" s="1" t="s">
        <v>293</v>
      </c>
      <c r="C452" s="2" t="s">
        <v>4324</v>
      </c>
      <c r="D452" s="2" t="s">
        <v>296</v>
      </c>
      <c r="E452" s="2" t="s">
        <v>63</v>
      </c>
      <c r="F452" s="6" t="s">
        <v>9</v>
      </c>
      <c r="G452" s="7">
        <v>4</v>
      </c>
      <c r="H452" s="7">
        <v>8</v>
      </c>
      <c r="I452" s="28"/>
      <c r="J452" s="31">
        <f>Tabel4[[#This Row],[Totaal van besteld aantal verpakkingen]]*Tabel4[[#This Row],[All- in prijs per product]]</f>
        <v>0</v>
      </c>
    </row>
    <row r="453" spans="1:10" x14ac:dyDescent="0.25">
      <c r="A453" s="1">
        <v>13189603</v>
      </c>
      <c r="B453" s="1" t="s">
        <v>2307</v>
      </c>
      <c r="C453" s="2" t="s">
        <v>3921</v>
      </c>
      <c r="D453" s="2" t="s">
        <v>2308</v>
      </c>
      <c r="E453" s="2" t="s">
        <v>63</v>
      </c>
      <c r="F453" s="6" t="s">
        <v>9</v>
      </c>
      <c r="G453" s="7">
        <v>5</v>
      </c>
      <c r="H453" s="7">
        <v>32</v>
      </c>
      <c r="I453" s="28"/>
      <c r="J453" s="31">
        <f>Tabel4[[#This Row],[Totaal van besteld aantal verpakkingen]]*Tabel4[[#This Row],[All- in prijs per product]]</f>
        <v>0</v>
      </c>
    </row>
    <row r="454" spans="1:10" x14ac:dyDescent="0.25">
      <c r="A454" s="1">
        <v>15450376</v>
      </c>
      <c r="B454" s="1" t="s">
        <v>2307</v>
      </c>
      <c r="C454" s="2" t="s">
        <v>3921</v>
      </c>
      <c r="D454" s="2" t="s">
        <v>2309</v>
      </c>
      <c r="E454" s="2" t="s">
        <v>114</v>
      </c>
      <c r="F454" s="6" t="s">
        <v>19</v>
      </c>
      <c r="G454" s="7">
        <v>6</v>
      </c>
      <c r="H454" s="7">
        <v>13</v>
      </c>
      <c r="I454" s="28"/>
      <c r="J454" s="31">
        <f>Tabel4[[#This Row],[Totaal van besteld aantal verpakkingen]]*Tabel4[[#This Row],[All- in prijs per product]]</f>
        <v>0</v>
      </c>
    </row>
    <row r="455" spans="1:10" x14ac:dyDescent="0.25">
      <c r="A455" s="1">
        <v>14130661</v>
      </c>
      <c r="B455" s="1" t="s">
        <v>1340</v>
      </c>
      <c r="C455" s="2" t="s">
        <v>3843</v>
      </c>
      <c r="D455" s="2" t="s">
        <v>1341</v>
      </c>
      <c r="E455" s="2" t="s">
        <v>22</v>
      </c>
      <c r="F455" s="6" t="s">
        <v>19</v>
      </c>
      <c r="G455" s="7">
        <v>3</v>
      </c>
      <c r="H455" s="7">
        <v>5</v>
      </c>
      <c r="I455" s="28"/>
      <c r="J455" s="31">
        <f>Tabel4[[#This Row],[Totaal van besteld aantal verpakkingen]]*Tabel4[[#This Row],[All- in prijs per product]]</f>
        <v>0</v>
      </c>
    </row>
    <row r="456" spans="1:10" x14ac:dyDescent="0.25">
      <c r="A456" s="1">
        <v>15815277</v>
      </c>
      <c r="B456" s="1" t="s">
        <v>153</v>
      </c>
      <c r="C456" s="2" t="s">
        <v>4035</v>
      </c>
      <c r="D456" s="2" t="s">
        <v>154</v>
      </c>
      <c r="E456" s="2" t="s">
        <v>39</v>
      </c>
      <c r="F456" s="6" t="s">
        <v>9</v>
      </c>
      <c r="G456" s="7">
        <v>9</v>
      </c>
      <c r="H456" s="7">
        <v>10</v>
      </c>
      <c r="I456" s="28"/>
      <c r="J456" s="31">
        <f>Tabel4[[#This Row],[Totaal van besteld aantal verpakkingen]]*Tabel4[[#This Row],[All- in prijs per product]]</f>
        <v>0</v>
      </c>
    </row>
    <row r="457" spans="1:10" x14ac:dyDescent="0.25">
      <c r="A457" s="1">
        <v>17133939</v>
      </c>
      <c r="B457" s="1" t="s">
        <v>2648</v>
      </c>
      <c r="C457" s="2" t="s">
        <v>4243</v>
      </c>
      <c r="D457" s="2" t="s">
        <v>2649</v>
      </c>
      <c r="E457" s="2" t="s">
        <v>326</v>
      </c>
      <c r="F457" s="6" t="s">
        <v>9</v>
      </c>
      <c r="G457" s="7">
        <v>14</v>
      </c>
      <c r="H457" s="7">
        <v>797</v>
      </c>
      <c r="I457" s="28"/>
      <c r="J457" s="31">
        <f>Tabel4[[#This Row],[Totaal van besteld aantal verpakkingen]]*Tabel4[[#This Row],[All- in prijs per product]]</f>
        <v>0</v>
      </c>
    </row>
    <row r="458" spans="1:10" x14ac:dyDescent="0.25">
      <c r="A458" s="1">
        <v>15768996</v>
      </c>
      <c r="B458" s="1" t="s">
        <v>1144</v>
      </c>
      <c r="C458" s="2" t="s">
        <v>4457</v>
      </c>
      <c r="D458" s="2" t="s">
        <v>1145</v>
      </c>
      <c r="E458" s="2" t="s">
        <v>18</v>
      </c>
      <c r="F458" s="6" t="s">
        <v>9</v>
      </c>
      <c r="G458" s="7">
        <v>6</v>
      </c>
      <c r="H458" s="7">
        <v>15</v>
      </c>
      <c r="I458" s="28"/>
      <c r="J458" s="31">
        <f>Tabel4[[#This Row],[Totaal van besteld aantal verpakkingen]]*Tabel4[[#This Row],[All- in prijs per product]]</f>
        <v>0</v>
      </c>
    </row>
    <row r="459" spans="1:10" x14ac:dyDescent="0.25">
      <c r="A459" s="1">
        <v>13597442</v>
      </c>
      <c r="B459" s="1" t="s">
        <v>658</v>
      </c>
      <c r="C459" s="2" t="s">
        <v>3798</v>
      </c>
      <c r="D459" s="2" t="s">
        <v>659</v>
      </c>
      <c r="E459" s="2" t="s">
        <v>12</v>
      </c>
      <c r="F459" s="6" t="s">
        <v>9</v>
      </c>
      <c r="G459" s="7">
        <v>11</v>
      </c>
      <c r="H459" s="7">
        <v>106</v>
      </c>
      <c r="I459" s="28"/>
      <c r="J459" s="31">
        <f>Tabel4[[#This Row],[Totaal van besteld aantal verpakkingen]]*Tabel4[[#This Row],[All- in prijs per product]]</f>
        <v>0</v>
      </c>
    </row>
    <row r="460" spans="1:10" x14ac:dyDescent="0.25">
      <c r="A460" s="1">
        <v>13612948</v>
      </c>
      <c r="B460" s="1" t="s">
        <v>658</v>
      </c>
      <c r="C460" s="2" t="s">
        <v>3798</v>
      </c>
      <c r="D460" s="2" t="s">
        <v>661</v>
      </c>
      <c r="E460" s="2" t="s">
        <v>12</v>
      </c>
      <c r="F460" s="6" t="s">
        <v>9</v>
      </c>
      <c r="G460" s="7">
        <v>4</v>
      </c>
      <c r="H460" s="7">
        <v>8</v>
      </c>
      <c r="I460" s="28"/>
      <c r="J460" s="31">
        <f>Tabel4[[#This Row],[Totaal van besteld aantal verpakkingen]]*Tabel4[[#This Row],[All- in prijs per product]]</f>
        <v>0</v>
      </c>
    </row>
    <row r="461" spans="1:10" x14ac:dyDescent="0.25">
      <c r="A461" s="1">
        <v>15027562</v>
      </c>
      <c r="B461" s="1" t="s">
        <v>658</v>
      </c>
      <c r="C461" s="2" t="s">
        <v>3798</v>
      </c>
      <c r="D461" s="2" t="s">
        <v>661</v>
      </c>
      <c r="E461" s="2" t="s">
        <v>27</v>
      </c>
      <c r="F461" s="6" t="s">
        <v>9</v>
      </c>
      <c r="G461" s="7">
        <v>1</v>
      </c>
      <c r="H461" s="7">
        <v>2</v>
      </c>
      <c r="I461" s="28"/>
      <c r="J461" s="31">
        <f>Tabel4[[#This Row],[Totaal van besteld aantal verpakkingen]]*Tabel4[[#This Row],[All- in prijs per product]]</f>
        <v>0</v>
      </c>
    </row>
    <row r="462" spans="1:10" x14ac:dyDescent="0.25">
      <c r="A462" s="1">
        <v>16037839</v>
      </c>
      <c r="B462" s="1" t="s">
        <v>658</v>
      </c>
      <c r="C462" s="2" t="s">
        <v>3798</v>
      </c>
      <c r="D462" s="2" t="s">
        <v>662</v>
      </c>
      <c r="E462" s="2" t="s">
        <v>663</v>
      </c>
      <c r="F462" s="6" t="s">
        <v>9</v>
      </c>
      <c r="G462" s="7">
        <v>2</v>
      </c>
      <c r="H462" s="7">
        <v>7</v>
      </c>
      <c r="I462" s="28"/>
      <c r="J462" s="31">
        <f>Tabel4[[#This Row],[Totaal van besteld aantal verpakkingen]]*Tabel4[[#This Row],[All- in prijs per product]]</f>
        <v>0</v>
      </c>
    </row>
    <row r="463" spans="1:10" x14ac:dyDescent="0.25">
      <c r="A463" s="1">
        <v>16659562</v>
      </c>
      <c r="B463" s="1" t="s">
        <v>658</v>
      </c>
      <c r="C463" s="2" t="s">
        <v>3798</v>
      </c>
      <c r="D463" s="2" t="s">
        <v>661</v>
      </c>
      <c r="E463" s="2" t="s">
        <v>63</v>
      </c>
      <c r="F463" s="6" t="s">
        <v>9</v>
      </c>
      <c r="G463" s="7">
        <v>5</v>
      </c>
      <c r="H463" s="7">
        <v>8</v>
      </c>
      <c r="I463" s="28"/>
      <c r="J463" s="31">
        <f>Tabel4[[#This Row],[Totaal van besteld aantal verpakkingen]]*Tabel4[[#This Row],[All- in prijs per product]]</f>
        <v>0</v>
      </c>
    </row>
    <row r="464" spans="1:10" x14ac:dyDescent="0.25">
      <c r="A464" s="1">
        <v>16798376</v>
      </c>
      <c r="B464" s="1" t="s">
        <v>658</v>
      </c>
      <c r="C464" s="2" t="s">
        <v>3798</v>
      </c>
      <c r="D464" s="2" t="s">
        <v>660</v>
      </c>
      <c r="E464" s="2" t="s">
        <v>63</v>
      </c>
      <c r="F464" s="6" t="s">
        <v>9</v>
      </c>
      <c r="G464" s="7">
        <v>8</v>
      </c>
      <c r="H464" s="7">
        <v>36</v>
      </c>
      <c r="I464" s="28"/>
      <c r="J464" s="31">
        <f>Tabel4[[#This Row],[Totaal van besteld aantal verpakkingen]]*Tabel4[[#This Row],[All- in prijs per product]]</f>
        <v>0</v>
      </c>
    </row>
    <row r="465" spans="1:10" x14ac:dyDescent="0.25">
      <c r="A465" s="1">
        <v>15144291</v>
      </c>
      <c r="B465" s="1" t="s">
        <v>1805</v>
      </c>
      <c r="C465" s="2" t="s">
        <v>3757</v>
      </c>
      <c r="D465" s="2" t="s">
        <v>1806</v>
      </c>
      <c r="E465" s="2" t="s">
        <v>82</v>
      </c>
      <c r="F465" s="6" t="s">
        <v>19</v>
      </c>
      <c r="G465" s="7">
        <v>16</v>
      </c>
      <c r="H465" s="7">
        <v>3259</v>
      </c>
      <c r="I465" s="28"/>
      <c r="J465" s="31">
        <f>Tabel4[[#This Row],[Totaal van besteld aantal verpakkingen]]*Tabel4[[#This Row],[All- in prijs per product]]</f>
        <v>0</v>
      </c>
    </row>
    <row r="466" spans="1:10" x14ac:dyDescent="0.25">
      <c r="A466" s="1">
        <v>16314654</v>
      </c>
      <c r="B466" s="1" t="s">
        <v>1805</v>
      </c>
      <c r="C466" s="2" t="s">
        <v>3757</v>
      </c>
      <c r="D466" s="2" t="s">
        <v>1807</v>
      </c>
      <c r="E466" s="2" t="s">
        <v>516</v>
      </c>
      <c r="F466" s="6" t="s">
        <v>9</v>
      </c>
      <c r="G466" s="7">
        <v>1</v>
      </c>
      <c r="H466" s="7">
        <v>1</v>
      </c>
      <c r="I466" s="28"/>
      <c r="J466" s="31">
        <f>Tabel4[[#This Row],[Totaal van besteld aantal verpakkingen]]*Tabel4[[#This Row],[All- in prijs per product]]</f>
        <v>0</v>
      </c>
    </row>
    <row r="467" spans="1:10" x14ac:dyDescent="0.25">
      <c r="A467" s="1">
        <v>16156900</v>
      </c>
      <c r="B467" s="1" t="s">
        <v>522</v>
      </c>
      <c r="C467" s="2" t="s">
        <v>4345</v>
      </c>
      <c r="D467" s="2" t="s">
        <v>523</v>
      </c>
      <c r="E467" s="2" t="s">
        <v>114</v>
      </c>
      <c r="F467" s="6" t="s">
        <v>9</v>
      </c>
      <c r="G467" s="7">
        <v>1</v>
      </c>
      <c r="H467" s="7">
        <v>1</v>
      </c>
      <c r="I467" s="28"/>
      <c r="J467" s="31">
        <f>Tabel4[[#This Row],[Totaal van besteld aantal verpakkingen]]*Tabel4[[#This Row],[All- in prijs per product]]</f>
        <v>0</v>
      </c>
    </row>
    <row r="468" spans="1:10" x14ac:dyDescent="0.25">
      <c r="A468" s="1">
        <v>14130629</v>
      </c>
      <c r="B468" s="1" t="s">
        <v>2490</v>
      </c>
      <c r="C468" s="2" t="s">
        <v>3855</v>
      </c>
      <c r="D468" s="2" t="s">
        <v>2493</v>
      </c>
      <c r="E468" s="2" t="s">
        <v>22</v>
      </c>
      <c r="F468" s="6" t="s">
        <v>19</v>
      </c>
      <c r="G468" s="7">
        <v>5</v>
      </c>
      <c r="H468" s="7">
        <v>22</v>
      </c>
      <c r="I468" s="28"/>
      <c r="J468" s="31">
        <f>Tabel4[[#This Row],[Totaal van besteld aantal verpakkingen]]*Tabel4[[#This Row],[All- in prijs per product]]</f>
        <v>0</v>
      </c>
    </row>
    <row r="469" spans="1:10" x14ac:dyDescent="0.25">
      <c r="A469" s="1">
        <v>14689863</v>
      </c>
      <c r="B469" s="1" t="s">
        <v>2490</v>
      </c>
      <c r="C469" s="2" t="s">
        <v>3855</v>
      </c>
      <c r="D469" s="2" t="s">
        <v>2492</v>
      </c>
      <c r="E469" s="2" t="s">
        <v>12</v>
      </c>
      <c r="F469" s="6" t="s">
        <v>19</v>
      </c>
      <c r="G469" s="7">
        <v>8</v>
      </c>
      <c r="H469" s="7">
        <v>43</v>
      </c>
      <c r="I469" s="28"/>
      <c r="J469" s="31">
        <f>Tabel4[[#This Row],[Totaal van besteld aantal verpakkingen]]*Tabel4[[#This Row],[All- in prijs per product]]</f>
        <v>0</v>
      </c>
    </row>
    <row r="470" spans="1:10" x14ac:dyDescent="0.25">
      <c r="A470" s="1">
        <v>15358429</v>
      </c>
      <c r="B470" s="1" t="s">
        <v>2490</v>
      </c>
      <c r="C470" s="2" t="s">
        <v>3855</v>
      </c>
      <c r="D470" s="2" t="s">
        <v>2491</v>
      </c>
      <c r="E470" s="2" t="s">
        <v>63</v>
      </c>
      <c r="F470" s="6" t="s">
        <v>9</v>
      </c>
      <c r="G470" s="7">
        <v>4</v>
      </c>
      <c r="H470" s="7">
        <v>17</v>
      </c>
      <c r="I470" s="28"/>
      <c r="J470" s="31">
        <f>Tabel4[[#This Row],[Totaal van besteld aantal verpakkingen]]*Tabel4[[#This Row],[All- in prijs per product]]</f>
        <v>0</v>
      </c>
    </row>
    <row r="471" spans="1:10" x14ac:dyDescent="0.25">
      <c r="A471" s="1">
        <v>15318168</v>
      </c>
      <c r="B471" s="1" t="s">
        <v>1001</v>
      </c>
      <c r="C471" s="2" t="s">
        <v>3840</v>
      </c>
      <c r="D471" s="2" t="s">
        <v>1002</v>
      </c>
      <c r="E471" s="2" t="s">
        <v>985</v>
      </c>
      <c r="F471" s="6" t="s">
        <v>9</v>
      </c>
      <c r="G471" s="7">
        <v>10</v>
      </c>
      <c r="H471" s="7">
        <v>136</v>
      </c>
      <c r="I471" s="28"/>
      <c r="J471" s="31">
        <f>Tabel4[[#This Row],[Totaal van besteld aantal verpakkingen]]*Tabel4[[#This Row],[All- in prijs per product]]</f>
        <v>0</v>
      </c>
    </row>
    <row r="472" spans="1:10" x14ac:dyDescent="0.25">
      <c r="A472" s="1">
        <v>17056071</v>
      </c>
      <c r="B472" s="1" t="s">
        <v>1001</v>
      </c>
      <c r="C472" s="2" t="s">
        <v>3840</v>
      </c>
      <c r="D472" s="2" t="s">
        <v>1003</v>
      </c>
      <c r="E472" s="2" t="s">
        <v>1004</v>
      </c>
      <c r="F472" s="6" t="s">
        <v>9</v>
      </c>
      <c r="G472" s="7">
        <v>1</v>
      </c>
      <c r="H472" s="7">
        <v>1</v>
      </c>
      <c r="I472" s="28"/>
      <c r="J472" s="31">
        <f>Tabel4[[#This Row],[Totaal van besteld aantal verpakkingen]]*Tabel4[[#This Row],[All- in prijs per product]]</f>
        <v>0</v>
      </c>
    </row>
    <row r="473" spans="1:10" x14ac:dyDescent="0.25">
      <c r="A473" s="1">
        <v>16330552</v>
      </c>
      <c r="B473" s="1" t="s">
        <v>1943</v>
      </c>
      <c r="C473" s="2" t="s">
        <v>3884</v>
      </c>
      <c r="D473" s="2" t="s">
        <v>1944</v>
      </c>
      <c r="E473" s="2" t="s">
        <v>1945</v>
      </c>
      <c r="F473" s="6" t="s">
        <v>9</v>
      </c>
      <c r="G473" s="7">
        <v>1</v>
      </c>
      <c r="H473" s="7">
        <v>2</v>
      </c>
      <c r="I473" s="28"/>
      <c r="J473" s="31">
        <f>Tabel4[[#This Row],[Totaal van besteld aantal verpakkingen]]*Tabel4[[#This Row],[All- in prijs per product]]</f>
        <v>0</v>
      </c>
    </row>
    <row r="474" spans="1:10" x14ac:dyDescent="0.25">
      <c r="A474" s="1">
        <v>16314689</v>
      </c>
      <c r="B474" s="1" t="s">
        <v>1824</v>
      </c>
      <c r="C474" s="2" t="s">
        <v>3691</v>
      </c>
      <c r="D474" s="2" t="s">
        <v>1825</v>
      </c>
      <c r="E474" s="2" t="s">
        <v>516</v>
      </c>
      <c r="F474" s="6" t="s">
        <v>9</v>
      </c>
      <c r="G474" s="7">
        <v>3</v>
      </c>
      <c r="H474" s="7">
        <v>6</v>
      </c>
      <c r="I474" s="28"/>
      <c r="J474" s="31">
        <f>Tabel4[[#This Row],[Totaal van besteld aantal verpakkingen]]*Tabel4[[#This Row],[All- in prijs per product]]</f>
        <v>0</v>
      </c>
    </row>
    <row r="475" spans="1:10" x14ac:dyDescent="0.25">
      <c r="A475" s="1">
        <v>14964465</v>
      </c>
      <c r="B475" s="1" t="s">
        <v>1917</v>
      </c>
      <c r="C475" s="2" t="s">
        <v>3876</v>
      </c>
      <c r="D475" s="2" t="s">
        <v>1929</v>
      </c>
      <c r="E475" s="2" t="s">
        <v>114</v>
      </c>
      <c r="F475" s="6" t="s">
        <v>19</v>
      </c>
      <c r="G475" s="7">
        <v>4</v>
      </c>
      <c r="H475" s="7">
        <v>37</v>
      </c>
      <c r="I475" s="28"/>
      <c r="J475" s="31">
        <f>Tabel4[[#This Row],[Totaal van besteld aantal verpakkingen]]*Tabel4[[#This Row],[All- in prijs per product]]</f>
        <v>0</v>
      </c>
    </row>
    <row r="476" spans="1:10" x14ac:dyDescent="0.25">
      <c r="A476" s="1">
        <v>14965887</v>
      </c>
      <c r="B476" s="1" t="s">
        <v>1917</v>
      </c>
      <c r="C476" s="2" t="s">
        <v>3876</v>
      </c>
      <c r="D476" s="2" t="s">
        <v>1929</v>
      </c>
      <c r="E476" s="2" t="s">
        <v>114</v>
      </c>
      <c r="F476" s="6" t="s">
        <v>19</v>
      </c>
      <c r="G476" s="7">
        <v>13</v>
      </c>
      <c r="H476" s="7">
        <v>65</v>
      </c>
      <c r="I476" s="28"/>
      <c r="J476" s="31">
        <f>Tabel4[[#This Row],[Totaal van besteld aantal verpakkingen]]*Tabel4[[#This Row],[All- in prijs per product]]</f>
        <v>0</v>
      </c>
    </row>
    <row r="477" spans="1:10" x14ac:dyDescent="0.25">
      <c r="A477" s="1">
        <v>14965895</v>
      </c>
      <c r="B477" s="1" t="s">
        <v>1917</v>
      </c>
      <c r="C477" s="2" t="s">
        <v>3876</v>
      </c>
      <c r="D477" s="2" t="s">
        <v>1928</v>
      </c>
      <c r="E477" s="2" t="s">
        <v>114</v>
      </c>
      <c r="F477" s="6" t="s">
        <v>19</v>
      </c>
      <c r="G477" s="7">
        <v>5</v>
      </c>
      <c r="H477" s="7">
        <v>15</v>
      </c>
      <c r="I477" s="28"/>
      <c r="J477" s="31">
        <f>Tabel4[[#This Row],[Totaal van besteld aantal verpakkingen]]*Tabel4[[#This Row],[All- in prijs per product]]</f>
        <v>0</v>
      </c>
    </row>
    <row r="478" spans="1:10" x14ac:dyDescent="0.25">
      <c r="A478" s="1">
        <v>15977862</v>
      </c>
      <c r="B478" s="1" t="s">
        <v>1917</v>
      </c>
      <c r="C478" s="2" t="s">
        <v>3876</v>
      </c>
      <c r="D478" s="2" t="s">
        <v>1929</v>
      </c>
      <c r="E478" s="2" t="s">
        <v>27</v>
      </c>
      <c r="F478" s="6" t="s">
        <v>9</v>
      </c>
      <c r="G478" s="7">
        <v>9</v>
      </c>
      <c r="H478" s="7">
        <v>90</v>
      </c>
      <c r="I478" s="28"/>
      <c r="J478" s="31">
        <f>Tabel4[[#This Row],[Totaal van besteld aantal verpakkingen]]*Tabel4[[#This Row],[All- in prijs per product]]</f>
        <v>0</v>
      </c>
    </row>
    <row r="479" spans="1:10" x14ac:dyDescent="0.25">
      <c r="A479" s="1">
        <v>16142691</v>
      </c>
      <c r="B479" s="1" t="s">
        <v>1917</v>
      </c>
      <c r="C479" s="2" t="s">
        <v>3876</v>
      </c>
      <c r="D479" s="2" t="s">
        <v>1920</v>
      </c>
      <c r="E479" s="2" t="s">
        <v>12</v>
      </c>
      <c r="F479" s="6" t="s">
        <v>9</v>
      </c>
      <c r="G479" s="7">
        <v>6</v>
      </c>
      <c r="H479" s="7">
        <v>16</v>
      </c>
      <c r="I479" s="28"/>
      <c r="J479" s="31">
        <f>Tabel4[[#This Row],[Totaal van besteld aantal verpakkingen]]*Tabel4[[#This Row],[All- in prijs per product]]</f>
        <v>0</v>
      </c>
    </row>
    <row r="480" spans="1:10" x14ac:dyDescent="0.25">
      <c r="A480" s="1">
        <v>16181840</v>
      </c>
      <c r="B480" s="1" t="s">
        <v>1917</v>
      </c>
      <c r="C480" s="2" t="s">
        <v>3876</v>
      </c>
      <c r="D480" s="2" t="s">
        <v>1927</v>
      </c>
      <c r="E480" s="2" t="s">
        <v>74</v>
      </c>
      <c r="F480" s="6" t="s">
        <v>9</v>
      </c>
      <c r="G480" s="7">
        <v>1</v>
      </c>
      <c r="H480" s="7">
        <v>2</v>
      </c>
      <c r="I480" s="28"/>
      <c r="J480" s="31">
        <f>Tabel4[[#This Row],[Totaal van besteld aantal verpakkingen]]*Tabel4[[#This Row],[All- in prijs per product]]</f>
        <v>0</v>
      </c>
    </row>
    <row r="481" spans="1:10" x14ac:dyDescent="0.25">
      <c r="A481" s="1">
        <v>16568451</v>
      </c>
      <c r="B481" s="1" t="s">
        <v>1917</v>
      </c>
      <c r="C481" s="2" t="s">
        <v>3876</v>
      </c>
      <c r="D481" s="2" t="s">
        <v>1918</v>
      </c>
      <c r="E481" s="2" t="s">
        <v>63</v>
      </c>
      <c r="F481" s="6" t="s">
        <v>9</v>
      </c>
      <c r="G481" s="7">
        <v>4</v>
      </c>
      <c r="H481" s="7">
        <v>21</v>
      </c>
      <c r="I481" s="28"/>
      <c r="J481" s="31">
        <f>Tabel4[[#This Row],[Totaal van besteld aantal verpakkingen]]*Tabel4[[#This Row],[All- in prijs per product]]</f>
        <v>0</v>
      </c>
    </row>
    <row r="482" spans="1:10" x14ac:dyDescent="0.25">
      <c r="A482" s="1">
        <v>16568478</v>
      </c>
      <c r="B482" s="1" t="s">
        <v>1917</v>
      </c>
      <c r="C482" s="2" t="s">
        <v>3876</v>
      </c>
      <c r="D482" s="2" t="s">
        <v>1919</v>
      </c>
      <c r="E482" s="2" t="s">
        <v>63</v>
      </c>
      <c r="F482" s="6" t="s">
        <v>9</v>
      </c>
      <c r="G482" s="7">
        <v>1</v>
      </c>
      <c r="H482" s="7">
        <v>10</v>
      </c>
      <c r="I482" s="28"/>
      <c r="J482" s="31">
        <f>Tabel4[[#This Row],[Totaal van besteld aantal verpakkingen]]*Tabel4[[#This Row],[All- in prijs per product]]</f>
        <v>0</v>
      </c>
    </row>
    <row r="483" spans="1:10" x14ac:dyDescent="0.25">
      <c r="A483" s="1">
        <v>16813685</v>
      </c>
      <c r="B483" s="1" t="s">
        <v>1917</v>
      </c>
      <c r="C483" s="2" t="s">
        <v>3876</v>
      </c>
      <c r="D483" s="2" t="s">
        <v>1923</v>
      </c>
      <c r="E483" s="2" t="s">
        <v>85</v>
      </c>
      <c r="F483" s="6" t="s">
        <v>9</v>
      </c>
      <c r="G483" s="7">
        <v>1</v>
      </c>
      <c r="H483" s="7">
        <v>1</v>
      </c>
      <c r="I483" s="28"/>
      <c r="J483" s="31">
        <f>Tabel4[[#This Row],[Totaal van besteld aantal verpakkingen]]*Tabel4[[#This Row],[All- in prijs per product]]</f>
        <v>0</v>
      </c>
    </row>
    <row r="484" spans="1:10" x14ac:dyDescent="0.25">
      <c r="A484" s="1">
        <v>16922506</v>
      </c>
      <c r="B484" s="1" t="s">
        <v>1917</v>
      </c>
      <c r="C484" s="2" t="s">
        <v>3876</v>
      </c>
      <c r="D484" s="2" t="s">
        <v>1926</v>
      </c>
      <c r="E484" s="2" t="s">
        <v>1158</v>
      </c>
      <c r="F484" s="6" t="s">
        <v>9</v>
      </c>
      <c r="G484" s="7">
        <v>5</v>
      </c>
      <c r="H484" s="7">
        <v>19</v>
      </c>
      <c r="I484" s="28"/>
      <c r="J484" s="31">
        <f>Tabel4[[#This Row],[Totaal van besteld aantal verpakkingen]]*Tabel4[[#This Row],[All- in prijs per product]]</f>
        <v>0</v>
      </c>
    </row>
    <row r="485" spans="1:10" x14ac:dyDescent="0.25">
      <c r="A485" s="1">
        <v>16949110</v>
      </c>
      <c r="B485" s="1" t="s">
        <v>1917</v>
      </c>
      <c r="C485" s="2" t="s">
        <v>3876</v>
      </c>
      <c r="D485" s="2" t="s">
        <v>1924</v>
      </c>
      <c r="E485" s="2" t="s">
        <v>114</v>
      </c>
      <c r="F485" s="6" t="s">
        <v>19</v>
      </c>
      <c r="G485" s="7">
        <v>3</v>
      </c>
      <c r="H485" s="7">
        <v>17</v>
      </c>
      <c r="I485" s="28"/>
      <c r="J485" s="31">
        <f>Tabel4[[#This Row],[Totaal van besteld aantal verpakkingen]]*Tabel4[[#This Row],[All- in prijs per product]]</f>
        <v>0</v>
      </c>
    </row>
    <row r="486" spans="1:10" x14ac:dyDescent="0.25">
      <c r="A486" s="1">
        <v>17010675</v>
      </c>
      <c r="B486" s="1" t="s">
        <v>1917</v>
      </c>
      <c r="C486" s="2" t="s">
        <v>3876</v>
      </c>
      <c r="D486" s="2" t="s">
        <v>1925</v>
      </c>
      <c r="E486" s="2" t="s">
        <v>27</v>
      </c>
      <c r="F486" s="6" t="s">
        <v>9</v>
      </c>
      <c r="G486" s="7">
        <v>3</v>
      </c>
      <c r="H486" s="7">
        <v>11</v>
      </c>
      <c r="I486" s="28"/>
      <c r="J486" s="31">
        <f>Tabel4[[#This Row],[Totaal van besteld aantal verpakkingen]]*Tabel4[[#This Row],[All- in prijs per product]]</f>
        <v>0</v>
      </c>
    </row>
    <row r="487" spans="1:10" x14ac:dyDescent="0.25">
      <c r="A487" s="1">
        <v>17164311</v>
      </c>
      <c r="B487" s="1" t="s">
        <v>1917</v>
      </c>
      <c r="C487" s="2" t="s">
        <v>3876</v>
      </c>
      <c r="D487" s="2" t="s">
        <v>1922</v>
      </c>
      <c r="E487" s="2" t="s">
        <v>43</v>
      </c>
      <c r="F487" s="6" t="s">
        <v>9</v>
      </c>
      <c r="G487" s="7">
        <v>1</v>
      </c>
      <c r="H487" s="7">
        <v>3</v>
      </c>
      <c r="I487" s="28"/>
      <c r="J487" s="31">
        <f>Tabel4[[#This Row],[Totaal van besteld aantal verpakkingen]]*Tabel4[[#This Row],[All- in prijs per product]]</f>
        <v>0</v>
      </c>
    </row>
    <row r="488" spans="1:10" x14ac:dyDescent="0.25">
      <c r="A488" s="1">
        <v>17164664</v>
      </c>
      <c r="B488" s="1" t="s">
        <v>1917</v>
      </c>
      <c r="C488" s="2" t="s">
        <v>3876</v>
      </c>
      <c r="D488" s="2" t="s">
        <v>1921</v>
      </c>
      <c r="E488" s="2" t="s">
        <v>43</v>
      </c>
      <c r="F488" s="6" t="s">
        <v>9</v>
      </c>
      <c r="G488" s="7">
        <v>1</v>
      </c>
      <c r="H488" s="7">
        <v>1</v>
      </c>
      <c r="I488" s="28"/>
      <c r="J488" s="31">
        <f>Tabel4[[#This Row],[Totaal van besteld aantal verpakkingen]]*Tabel4[[#This Row],[All- in prijs per product]]</f>
        <v>0</v>
      </c>
    </row>
    <row r="489" spans="1:10" x14ac:dyDescent="0.25">
      <c r="A489" s="1">
        <v>12521663</v>
      </c>
      <c r="B489" s="1" t="s">
        <v>2533</v>
      </c>
      <c r="C489" s="2" t="s">
        <v>3961</v>
      </c>
      <c r="D489" s="2" t="s">
        <v>2537</v>
      </c>
      <c r="E489" s="2" t="s">
        <v>2511</v>
      </c>
      <c r="F489" s="6" t="s">
        <v>19</v>
      </c>
      <c r="G489" s="7">
        <v>3</v>
      </c>
      <c r="H489" s="7">
        <v>6</v>
      </c>
      <c r="I489" s="28"/>
      <c r="J489" s="31">
        <f>Tabel4[[#This Row],[Totaal van besteld aantal verpakkingen]]*Tabel4[[#This Row],[All- in prijs per product]]</f>
        <v>0</v>
      </c>
    </row>
    <row r="490" spans="1:10" x14ac:dyDescent="0.25">
      <c r="A490" s="1">
        <v>13903837</v>
      </c>
      <c r="B490" s="1" t="s">
        <v>2533</v>
      </c>
      <c r="C490" s="2" t="s">
        <v>3961</v>
      </c>
      <c r="D490" s="2" t="s">
        <v>2536</v>
      </c>
      <c r="E490" s="2" t="s">
        <v>152</v>
      </c>
      <c r="F490" s="6" t="s">
        <v>9</v>
      </c>
      <c r="G490" s="7">
        <v>6</v>
      </c>
      <c r="H490" s="7">
        <v>34</v>
      </c>
      <c r="I490" s="28"/>
      <c r="J490" s="31">
        <f>Tabel4[[#This Row],[Totaal van besteld aantal verpakkingen]]*Tabel4[[#This Row],[All- in prijs per product]]</f>
        <v>0</v>
      </c>
    </row>
    <row r="491" spans="1:10" x14ac:dyDescent="0.25">
      <c r="A491" s="1">
        <v>13921355</v>
      </c>
      <c r="B491" s="1" t="s">
        <v>1111</v>
      </c>
      <c r="C491" s="2" t="s">
        <v>3961</v>
      </c>
      <c r="D491" s="2" t="s">
        <v>1114</v>
      </c>
      <c r="E491" s="2" t="s">
        <v>12</v>
      </c>
      <c r="F491" s="6" t="s">
        <v>9</v>
      </c>
      <c r="G491" s="7">
        <v>14</v>
      </c>
      <c r="H491" s="7">
        <v>271</v>
      </c>
      <c r="I491" s="28"/>
      <c r="J491" s="31">
        <f>Tabel4[[#This Row],[Totaal van besteld aantal verpakkingen]]*Tabel4[[#This Row],[All- in prijs per product]]</f>
        <v>0</v>
      </c>
    </row>
    <row r="492" spans="1:10" x14ac:dyDescent="0.25">
      <c r="A492" s="1">
        <v>14051729</v>
      </c>
      <c r="B492" s="1" t="s">
        <v>1111</v>
      </c>
      <c r="C492" s="2" t="s">
        <v>3961</v>
      </c>
      <c r="D492" s="2" t="s">
        <v>1116</v>
      </c>
      <c r="E492" s="2" t="s">
        <v>22</v>
      </c>
      <c r="F492" s="6" t="s">
        <v>9</v>
      </c>
      <c r="G492" s="7">
        <v>3</v>
      </c>
      <c r="H492" s="7">
        <v>70</v>
      </c>
      <c r="I492" s="28"/>
      <c r="J492" s="31">
        <f>Tabel4[[#This Row],[Totaal van besteld aantal verpakkingen]]*Tabel4[[#This Row],[All- in prijs per product]]</f>
        <v>0</v>
      </c>
    </row>
    <row r="493" spans="1:10" x14ac:dyDescent="0.25">
      <c r="A493" s="1">
        <v>14068753</v>
      </c>
      <c r="B493" s="1" t="s">
        <v>1111</v>
      </c>
      <c r="C493" s="2" t="s">
        <v>3961</v>
      </c>
      <c r="D493" s="2" t="s">
        <v>1112</v>
      </c>
      <c r="E493" s="2" t="s">
        <v>22</v>
      </c>
      <c r="F493" s="6" t="s">
        <v>19</v>
      </c>
      <c r="G493" s="7">
        <v>8</v>
      </c>
      <c r="H493" s="7">
        <v>359</v>
      </c>
      <c r="I493" s="28"/>
      <c r="J493" s="31">
        <f>Tabel4[[#This Row],[Totaal van besteld aantal verpakkingen]]*Tabel4[[#This Row],[All- in prijs per product]]</f>
        <v>0</v>
      </c>
    </row>
    <row r="494" spans="1:10" x14ac:dyDescent="0.25">
      <c r="A494" s="1">
        <v>15611620</v>
      </c>
      <c r="B494" s="1" t="s">
        <v>1111</v>
      </c>
      <c r="C494" s="2" t="s">
        <v>3961</v>
      </c>
      <c r="D494" s="2" t="s">
        <v>1115</v>
      </c>
      <c r="E494" s="2" t="s">
        <v>43</v>
      </c>
      <c r="F494" s="6" t="s">
        <v>9</v>
      </c>
      <c r="G494" s="7">
        <v>1</v>
      </c>
      <c r="H494" s="7">
        <v>2</v>
      </c>
      <c r="I494" s="28"/>
      <c r="J494" s="31">
        <f>Tabel4[[#This Row],[Totaal van besteld aantal verpakkingen]]*Tabel4[[#This Row],[All- in prijs per product]]</f>
        <v>0</v>
      </c>
    </row>
    <row r="495" spans="1:10" x14ac:dyDescent="0.25">
      <c r="A495" s="1">
        <v>15661571</v>
      </c>
      <c r="B495" s="1" t="s">
        <v>1111</v>
      </c>
      <c r="C495" s="2" t="s">
        <v>3961</v>
      </c>
      <c r="D495" s="2" t="s">
        <v>1118</v>
      </c>
      <c r="E495" s="2" t="s">
        <v>600</v>
      </c>
      <c r="F495" s="6" t="s">
        <v>9</v>
      </c>
      <c r="G495" s="7">
        <v>2</v>
      </c>
      <c r="H495" s="7">
        <v>3</v>
      </c>
      <c r="I495" s="28"/>
      <c r="J495" s="31">
        <f>Tabel4[[#This Row],[Totaal van besteld aantal verpakkingen]]*Tabel4[[#This Row],[All- in prijs per product]]</f>
        <v>0</v>
      </c>
    </row>
    <row r="496" spans="1:10" x14ac:dyDescent="0.25">
      <c r="A496" s="1">
        <v>15679411</v>
      </c>
      <c r="B496" s="1" t="s">
        <v>2533</v>
      </c>
      <c r="C496" s="2" t="s">
        <v>3961</v>
      </c>
      <c r="D496" s="2" t="s">
        <v>2534</v>
      </c>
      <c r="E496" s="2" t="s">
        <v>2535</v>
      </c>
      <c r="F496" s="6" t="s">
        <v>9</v>
      </c>
      <c r="G496" s="7">
        <v>2</v>
      </c>
      <c r="H496" s="7">
        <v>4</v>
      </c>
      <c r="I496" s="28"/>
      <c r="J496" s="31">
        <f>Tabel4[[#This Row],[Totaal van besteld aantal verpakkingen]]*Tabel4[[#This Row],[All- in prijs per product]]</f>
        <v>0</v>
      </c>
    </row>
    <row r="497" spans="1:10" x14ac:dyDescent="0.25">
      <c r="A497" s="1">
        <v>16988310</v>
      </c>
      <c r="B497" s="1" t="s">
        <v>1111</v>
      </c>
      <c r="C497" s="2" t="s">
        <v>3961</v>
      </c>
      <c r="D497" s="2" t="s">
        <v>1113</v>
      </c>
      <c r="E497" s="2" t="s">
        <v>63</v>
      </c>
      <c r="F497" s="6" t="s">
        <v>9</v>
      </c>
      <c r="G497" s="7">
        <v>11</v>
      </c>
      <c r="H497" s="7">
        <v>113</v>
      </c>
      <c r="I497" s="28"/>
      <c r="J497" s="31">
        <f>Tabel4[[#This Row],[Totaal van besteld aantal verpakkingen]]*Tabel4[[#This Row],[All- in prijs per product]]</f>
        <v>0</v>
      </c>
    </row>
    <row r="498" spans="1:10" x14ac:dyDescent="0.25">
      <c r="A498" s="1">
        <v>17325641</v>
      </c>
      <c r="B498" s="1" t="s">
        <v>1111</v>
      </c>
      <c r="C498" s="2" t="s">
        <v>3961</v>
      </c>
      <c r="D498" s="2" t="s">
        <v>1117</v>
      </c>
      <c r="E498" s="2" t="s">
        <v>28</v>
      </c>
      <c r="F498" s="6" t="s">
        <v>9</v>
      </c>
      <c r="G498" s="7">
        <v>1</v>
      </c>
      <c r="H498" s="7">
        <v>5</v>
      </c>
      <c r="I498" s="28"/>
      <c r="J498" s="31">
        <f>Tabel4[[#This Row],[Totaal van besteld aantal verpakkingen]]*Tabel4[[#This Row],[All- in prijs per product]]</f>
        <v>0</v>
      </c>
    </row>
    <row r="499" spans="1:10" x14ac:dyDescent="0.25">
      <c r="A499" s="1">
        <v>12829374</v>
      </c>
      <c r="B499" s="1" t="s">
        <v>2364</v>
      </c>
      <c r="C499" s="2" t="s">
        <v>3868</v>
      </c>
      <c r="D499" s="2" t="s">
        <v>2365</v>
      </c>
      <c r="E499" s="2" t="s">
        <v>385</v>
      </c>
      <c r="F499" s="6" t="s">
        <v>9</v>
      </c>
      <c r="G499" s="7">
        <v>1</v>
      </c>
      <c r="H499" s="7">
        <v>2</v>
      </c>
      <c r="I499" s="28"/>
      <c r="J499" s="31">
        <f>Tabel4[[#This Row],[Totaal van besteld aantal verpakkingen]]*Tabel4[[#This Row],[All- in prijs per product]]</f>
        <v>0</v>
      </c>
    </row>
    <row r="500" spans="1:10" x14ac:dyDescent="0.25">
      <c r="A500" s="1">
        <v>16779290</v>
      </c>
      <c r="B500" s="1" t="s">
        <v>2364</v>
      </c>
      <c r="C500" s="2" t="s">
        <v>3868</v>
      </c>
      <c r="D500" s="2" t="s">
        <v>2365</v>
      </c>
      <c r="E500" s="2" t="s">
        <v>29</v>
      </c>
      <c r="F500" s="6" t="s">
        <v>19</v>
      </c>
      <c r="G500" s="7">
        <v>2</v>
      </c>
      <c r="H500" s="7">
        <v>2</v>
      </c>
      <c r="I500" s="28"/>
      <c r="J500" s="31">
        <f>Tabel4[[#This Row],[Totaal van besteld aantal verpakkingen]]*Tabel4[[#This Row],[All- in prijs per product]]</f>
        <v>0</v>
      </c>
    </row>
    <row r="501" spans="1:10" x14ac:dyDescent="0.25">
      <c r="A501" s="1">
        <v>14930552</v>
      </c>
      <c r="B501" s="1" t="s">
        <v>794</v>
      </c>
      <c r="C501" s="2" t="s">
        <v>3791</v>
      </c>
      <c r="D501" s="2" t="s">
        <v>797</v>
      </c>
      <c r="E501" s="2" t="s">
        <v>12</v>
      </c>
      <c r="F501" s="6" t="s">
        <v>19</v>
      </c>
      <c r="G501" s="7">
        <v>3</v>
      </c>
      <c r="H501" s="7">
        <v>6</v>
      </c>
      <c r="I501" s="28"/>
      <c r="J501" s="31">
        <f>Tabel4[[#This Row],[Totaal van besteld aantal verpakkingen]]*Tabel4[[#This Row],[All- in prijs per product]]</f>
        <v>0</v>
      </c>
    </row>
    <row r="502" spans="1:10" x14ac:dyDescent="0.25">
      <c r="A502" s="1">
        <v>15290689</v>
      </c>
      <c r="B502" s="1" t="s">
        <v>794</v>
      </c>
      <c r="C502" s="2" t="s">
        <v>3791</v>
      </c>
      <c r="D502" s="2" t="s">
        <v>796</v>
      </c>
      <c r="E502" s="2" t="s">
        <v>12</v>
      </c>
      <c r="F502" s="6" t="s">
        <v>9</v>
      </c>
      <c r="G502" s="7">
        <v>7</v>
      </c>
      <c r="H502" s="7">
        <v>38</v>
      </c>
      <c r="I502" s="28"/>
      <c r="J502" s="31">
        <f>Tabel4[[#This Row],[Totaal van besteld aantal verpakkingen]]*Tabel4[[#This Row],[All- in prijs per product]]</f>
        <v>0</v>
      </c>
    </row>
    <row r="503" spans="1:10" x14ac:dyDescent="0.25">
      <c r="A503" s="1">
        <v>15736199</v>
      </c>
      <c r="B503" s="1" t="s">
        <v>794</v>
      </c>
      <c r="C503" s="2" t="s">
        <v>3791</v>
      </c>
      <c r="D503" s="2" t="s">
        <v>795</v>
      </c>
      <c r="E503" s="2" t="s">
        <v>114</v>
      </c>
      <c r="F503" s="6" t="s">
        <v>9</v>
      </c>
      <c r="G503" s="7">
        <v>1</v>
      </c>
      <c r="H503" s="7">
        <v>20</v>
      </c>
      <c r="I503" s="28"/>
      <c r="J503" s="31">
        <f>Tabel4[[#This Row],[Totaal van besteld aantal verpakkingen]]*Tabel4[[#This Row],[All- in prijs per product]]</f>
        <v>0</v>
      </c>
    </row>
    <row r="504" spans="1:10" x14ac:dyDescent="0.25">
      <c r="A504" s="1">
        <v>15469581</v>
      </c>
      <c r="B504" s="1" t="s">
        <v>365</v>
      </c>
      <c r="C504" s="2" t="s">
        <v>4205</v>
      </c>
      <c r="D504" s="2" t="s">
        <v>368</v>
      </c>
      <c r="E504" s="2" t="s">
        <v>369</v>
      </c>
      <c r="F504" s="6" t="s">
        <v>9</v>
      </c>
      <c r="G504" s="7">
        <v>6</v>
      </c>
      <c r="H504" s="7">
        <v>11</v>
      </c>
      <c r="I504" s="28"/>
      <c r="J504" s="31">
        <f>Tabel4[[#This Row],[Totaal van besteld aantal verpakkingen]]*Tabel4[[#This Row],[All- in prijs per product]]</f>
        <v>0</v>
      </c>
    </row>
    <row r="505" spans="1:10" x14ac:dyDescent="0.25">
      <c r="A505" s="1">
        <v>15638030</v>
      </c>
      <c r="B505" s="1" t="s">
        <v>365</v>
      </c>
      <c r="C505" s="2" t="s">
        <v>4205</v>
      </c>
      <c r="D505" s="2" t="s">
        <v>367</v>
      </c>
      <c r="E505" s="2" t="s">
        <v>35</v>
      </c>
      <c r="F505" s="6" t="s">
        <v>9</v>
      </c>
      <c r="G505" s="7">
        <v>1</v>
      </c>
      <c r="H505" s="7">
        <v>1</v>
      </c>
      <c r="I505" s="28"/>
      <c r="J505" s="31">
        <f>Tabel4[[#This Row],[Totaal van besteld aantal verpakkingen]]*Tabel4[[#This Row],[All- in prijs per product]]</f>
        <v>0</v>
      </c>
    </row>
    <row r="506" spans="1:10" x14ac:dyDescent="0.25">
      <c r="A506" s="1">
        <v>16738993</v>
      </c>
      <c r="B506" s="1" t="s">
        <v>365</v>
      </c>
      <c r="C506" s="2" t="s">
        <v>4205</v>
      </c>
      <c r="D506" s="2" t="s">
        <v>366</v>
      </c>
      <c r="E506" s="2" t="s">
        <v>12</v>
      </c>
      <c r="F506" s="6" t="s">
        <v>9</v>
      </c>
      <c r="G506" s="7">
        <v>2</v>
      </c>
      <c r="H506" s="7">
        <v>4</v>
      </c>
      <c r="I506" s="28"/>
      <c r="J506" s="31">
        <f>Tabel4[[#This Row],[Totaal van besteld aantal verpakkingen]]*Tabel4[[#This Row],[All- in prijs per product]]</f>
        <v>0</v>
      </c>
    </row>
    <row r="507" spans="1:10" x14ac:dyDescent="0.25">
      <c r="A507" s="1">
        <v>14164302</v>
      </c>
      <c r="B507" s="1" t="s">
        <v>2048</v>
      </c>
      <c r="C507" s="2" t="s">
        <v>3937</v>
      </c>
      <c r="D507" s="2" t="s">
        <v>2051</v>
      </c>
      <c r="E507" s="2" t="s">
        <v>253</v>
      </c>
      <c r="F507" s="6" t="s">
        <v>9</v>
      </c>
      <c r="G507" s="7">
        <v>1</v>
      </c>
      <c r="H507" s="7">
        <v>1</v>
      </c>
      <c r="I507" s="28"/>
      <c r="J507" s="31">
        <f>Tabel4[[#This Row],[Totaal van besteld aantal verpakkingen]]*Tabel4[[#This Row],[All- in prijs per product]]</f>
        <v>0</v>
      </c>
    </row>
    <row r="508" spans="1:10" x14ac:dyDescent="0.25">
      <c r="A508" s="1">
        <v>14298872</v>
      </c>
      <c r="B508" s="1" t="s">
        <v>2048</v>
      </c>
      <c r="C508" s="2" t="s">
        <v>3937</v>
      </c>
      <c r="D508" s="2" t="s">
        <v>2052</v>
      </c>
      <c r="E508" s="2" t="s">
        <v>253</v>
      </c>
      <c r="F508" s="6" t="s">
        <v>9</v>
      </c>
      <c r="G508" s="7">
        <v>2</v>
      </c>
      <c r="H508" s="7">
        <v>3</v>
      </c>
      <c r="I508" s="28"/>
      <c r="J508" s="31">
        <f>Tabel4[[#This Row],[Totaal van besteld aantal verpakkingen]]*Tabel4[[#This Row],[All- in prijs per product]]</f>
        <v>0</v>
      </c>
    </row>
    <row r="509" spans="1:10" x14ac:dyDescent="0.25">
      <c r="A509" s="1">
        <v>15507254</v>
      </c>
      <c r="B509" s="1" t="s">
        <v>2048</v>
      </c>
      <c r="C509" s="2" t="s">
        <v>3937</v>
      </c>
      <c r="D509" s="2" t="s">
        <v>2050</v>
      </c>
      <c r="E509" s="2" t="s">
        <v>253</v>
      </c>
      <c r="F509" s="6" t="s">
        <v>9</v>
      </c>
      <c r="G509" s="7">
        <v>6</v>
      </c>
      <c r="H509" s="7">
        <v>13</v>
      </c>
      <c r="I509" s="28"/>
      <c r="J509" s="31">
        <f>Tabel4[[#This Row],[Totaal van besteld aantal verpakkingen]]*Tabel4[[#This Row],[All- in prijs per product]]</f>
        <v>0</v>
      </c>
    </row>
    <row r="510" spans="1:10" x14ac:dyDescent="0.25">
      <c r="A510" s="1">
        <v>15507262</v>
      </c>
      <c r="B510" s="1" t="s">
        <v>2048</v>
      </c>
      <c r="C510" s="2" t="s">
        <v>3937</v>
      </c>
      <c r="D510" s="2" t="s">
        <v>2049</v>
      </c>
      <c r="E510" s="2" t="s">
        <v>253</v>
      </c>
      <c r="F510" s="6" t="s">
        <v>9</v>
      </c>
      <c r="G510" s="7">
        <v>1</v>
      </c>
      <c r="H510" s="7">
        <v>1</v>
      </c>
      <c r="I510" s="28"/>
      <c r="J510" s="31">
        <f>Tabel4[[#This Row],[Totaal van besteld aantal verpakkingen]]*Tabel4[[#This Row],[All- in prijs per product]]</f>
        <v>0</v>
      </c>
    </row>
    <row r="511" spans="1:10" x14ac:dyDescent="0.25">
      <c r="A511" s="1">
        <v>15603881</v>
      </c>
      <c r="B511" s="1" t="s">
        <v>2048</v>
      </c>
      <c r="C511" s="2" t="s">
        <v>3937</v>
      </c>
      <c r="D511" s="2" t="s">
        <v>2053</v>
      </c>
      <c r="E511" s="2" t="s">
        <v>12</v>
      </c>
      <c r="F511" s="6" t="s">
        <v>19</v>
      </c>
      <c r="G511" s="7">
        <v>7</v>
      </c>
      <c r="H511" s="7">
        <v>45</v>
      </c>
      <c r="I511" s="28"/>
      <c r="J511" s="31">
        <f>Tabel4[[#This Row],[Totaal van besteld aantal verpakkingen]]*Tabel4[[#This Row],[All- in prijs per product]]</f>
        <v>0</v>
      </c>
    </row>
    <row r="512" spans="1:10" x14ac:dyDescent="0.25">
      <c r="A512" s="1">
        <v>15935361</v>
      </c>
      <c r="B512" s="1" t="s">
        <v>2048</v>
      </c>
      <c r="C512" s="2" t="s">
        <v>3937</v>
      </c>
      <c r="D512" s="2" t="s">
        <v>2054</v>
      </c>
      <c r="E512" s="2" t="s">
        <v>63</v>
      </c>
      <c r="F512" s="6" t="s">
        <v>9</v>
      </c>
      <c r="G512" s="7">
        <v>1</v>
      </c>
      <c r="H512" s="7">
        <v>2</v>
      </c>
      <c r="I512" s="28"/>
      <c r="J512" s="31">
        <f>Tabel4[[#This Row],[Totaal van besteld aantal verpakkingen]]*Tabel4[[#This Row],[All- in prijs per product]]</f>
        <v>0</v>
      </c>
    </row>
    <row r="513" spans="1:10" x14ac:dyDescent="0.25">
      <c r="A513" s="1">
        <v>17156955</v>
      </c>
      <c r="B513" s="1" t="s">
        <v>2048</v>
      </c>
      <c r="C513" s="2" t="s">
        <v>3937</v>
      </c>
      <c r="D513" s="2" t="s">
        <v>2055</v>
      </c>
      <c r="E513" s="2" t="s">
        <v>18</v>
      </c>
      <c r="F513" s="6" t="s">
        <v>9</v>
      </c>
      <c r="G513" s="7">
        <v>1</v>
      </c>
      <c r="H513" s="7">
        <v>2</v>
      </c>
      <c r="I513" s="28"/>
      <c r="J513" s="31">
        <f>Tabel4[[#This Row],[Totaal van besteld aantal verpakkingen]]*Tabel4[[#This Row],[All- in prijs per product]]</f>
        <v>0</v>
      </c>
    </row>
    <row r="514" spans="1:10" x14ac:dyDescent="0.25">
      <c r="A514" s="1">
        <v>12105880</v>
      </c>
      <c r="B514" s="1" t="s">
        <v>924</v>
      </c>
      <c r="C514" s="2" t="s">
        <v>3661</v>
      </c>
      <c r="D514" s="2" t="s">
        <v>927</v>
      </c>
      <c r="E514" s="2" t="s">
        <v>169</v>
      </c>
      <c r="F514" s="6" t="s">
        <v>19</v>
      </c>
      <c r="G514" s="7">
        <v>1</v>
      </c>
      <c r="H514" s="7">
        <v>1</v>
      </c>
      <c r="I514" s="28"/>
      <c r="J514" s="31">
        <f>Tabel4[[#This Row],[Totaal van besteld aantal verpakkingen]]*Tabel4[[#This Row],[All- in prijs per product]]</f>
        <v>0</v>
      </c>
    </row>
    <row r="515" spans="1:10" x14ac:dyDescent="0.25">
      <c r="A515" s="1">
        <v>12105902</v>
      </c>
      <c r="B515" s="1" t="s">
        <v>924</v>
      </c>
      <c r="C515" s="2" t="s">
        <v>3661</v>
      </c>
      <c r="D515" s="2" t="s">
        <v>927</v>
      </c>
      <c r="E515" s="2" t="s">
        <v>169</v>
      </c>
      <c r="F515" s="6" t="s">
        <v>19</v>
      </c>
      <c r="G515" s="7">
        <v>7</v>
      </c>
      <c r="H515" s="7">
        <v>437</v>
      </c>
      <c r="I515" s="28"/>
      <c r="J515" s="31">
        <f>Tabel4[[#This Row],[Totaal van besteld aantal verpakkingen]]*Tabel4[[#This Row],[All- in prijs per product]]</f>
        <v>0</v>
      </c>
    </row>
    <row r="516" spans="1:10" x14ac:dyDescent="0.25">
      <c r="A516" s="1">
        <v>12105945</v>
      </c>
      <c r="B516" s="1" t="s">
        <v>924</v>
      </c>
      <c r="C516" s="2" t="s">
        <v>3661</v>
      </c>
      <c r="D516" s="2" t="s">
        <v>926</v>
      </c>
      <c r="E516" s="2" t="s">
        <v>169</v>
      </c>
      <c r="F516" s="6" t="s">
        <v>9</v>
      </c>
      <c r="G516" s="7">
        <v>3</v>
      </c>
      <c r="H516" s="7">
        <v>27</v>
      </c>
      <c r="I516" s="28"/>
      <c r="J516" s="31">
        <f>Tabel4[[#This Row],[Totaal van besteld aantal verpakkingen]]*Tabel4[[#This Row],[All- in prijs per product]]</f>
        <v>0</v>
      </c>
    </row>
    <row r="517" spans="1:10" x14ac:dyDescent="0.25">
      <c r="A517" s="1">
        <v>12105953</v>
      </c>
      <c r="B517" s="1" t="s">
        <v>934</v>
      </c>
      <c r="C517" s="2" t="s">
        <v>3661</v>
      </c>
      <c r="D517" s="2" t="s">
        <v>935</v>
      </c>
      <c r="E517" s="2" t="s">
        <v>169</v>
      </c>
      <c r="F517" s="6" t="s">
        <v>9</v>
      </c>
      <c r="G517" s="7">
        <v>2</v>
      </c>
      <c r="H517" s="7">
        <v>10</v>
      </c>
      <c r="I517" s="28"/>
      <c r="J517" s="31">
        <f>Tabel4[[#This Row],[Totaal van besteld aantal verpakkingen]]*Tabel4[[#This Row],[All- in prijs per product]]</f>
        <v>0</v>
      </c>
    </row>
    <row r="518" spans="1:10" x14ac:dyDescent="0.25">
      <c r="A518" s="1">
        <v>13997939</v>
      </c>
      <c r="B518" s="1" t="s">
        <v>924</v>
      </c>
      <c r="C518" s="2" t="s">
        <v>3661</v>
      </c>
      <c r="D518" s="2" t="s">
        <v>925</v>
      </c>
      <c r="E518" s="2" t="s">
        <v>169</v>
      </c>
      <c r="F518" s="6" t="s">
        <v>19</v>
      </c>
      <c r="G518" s="7">
        <v>7</v>
      </c>
      <c r="H518" s="7">
        <v>156</v>
      </c>
      <c r="I518" s="28"/>
      <c r="J518" s="31">
        <f>Tabel4[[#This Row],[Totaal van besteld aantal verpakkingen]]*Tabel4[[#This Row],[All- in prijs per product]]</f>
        <v>0</v>
      </c>
    </row>
    <row r="519" spans="1:10" x14ac:dyDescent="0.25">
      <c r="A519" s="1">
        <v>16038142</v>
      </c>
      <c r="B519" s="1" t="s">
        <v>2529</v>
      </c>
      <c r="C519" s="2" t="s">
        <v>3661</v>
      </c>
      <c r="D519" s="2" t="s">
        <v>2530</v>
      </c>
      <c r="E519" s="2" t="s">
        <v>2511</v>
      </c>
      <c r="F519" s="6" t="s">
        <v>19</v>
      </c>
      <c r="G519" s="7">
        <v>3</v>
      </c>
      <c r="H519" s="7">
        <v>11</v>
      </c>
      <c r="I519" s="28"/>
      <c r="J519" s="31">
        <f>Tabel4[[#This Row],[Totaal van besteld aantal verpakkingen]]*Tabel4[[#This Row],[All- in prijs per product]]</f>
        <v>0</v>
      </c>
    </row>
    <row r="520" spans="1:10" x14ac:dyDescent="0.25">
      <c r="A520" s="1">
        <v>16864336</v>
      </c>
      <c r="B520" s="1" t="s">
        <v>1318</v>
      </c>
      <c r="C520" s="2" t="s">
        <v>3924</v>
      </c>
      <c r="D520" s="2" t="s">
        <v>1320</v>
      </c>
      <c r="E520" s="2" t="s">
        <v>821</v>
      </c>
      <c r="F520" s="6" t="s">
        <v>19</v>
      </c>
      <c r="G520" s="7">
        <v>2</v>
      </c>
      <c r="H520" s="7">
        <v>14</v>
      </c>
      <c r="I520" s="28"/>
      <c r="J520" s="31">
        <f>Tabel4[[#This Row],[Totaal van besteld aantal verpakkingen]]*Tabel4[[#This Row],[All- in prijs per product]]</f>
        <v>0</v>
      </c>
    </row>
    <row r="521" spans="1:10" x14ac:dyDescent="0.25">
      <c r="A521" s="1">
        <v>16906349</v>
      </c>
      <c r="B521" s="1" t="s">
        <v>1318</v>
      </c>
      <c r="C521" s="2" t="s">
        <v>3924</v>
      </c>
      <c r="D521" s="2" t="s">
        <v>1321</v>
      </c>
      <c r="E521" s="2" t="s">
        <v>82</v>
      </c>
      <c r="F521" s="6" t="s">
        <v>19</v>
      </c>
      <c r="G521" s="7">
        <v>2</v>
      </c>
      <c r="H521" s="7">
        <v>12</v>
      </c>
      <c r="I521" s="28"/>
      <c r="J521" s="31">
        <f>Tabel4[[#This Row],[Totaal van besteld aantal verpakkingen]]*Tabel4[[#This Row],[All- in prijs per product]]</f>
        <v>0</v>
      </c>
    </row>
    <row r="522" spans="1:10" x14ac:dyDescent="0.25">
      <c r="A522" s="1">
        <v>17249643</v>
      </c>
      <c r="B522" s="1" t="s">
        <v>1318</v>
      </c>
      <c r="C522" s="2" t="s">
        <v>3924</v>
      </c>
      <c r="D522" s="2" t="s">
        <v>1319</v>
      </c>
      <c r="E522" s="2" t="s">
        <v>74</v>
      </c>
      <c r="F522" s="6" t="s">
        <v>19</v>
      </c>
      <c r="G522" s="7">
        <v>9</v>
      </c>
      <c r="H522" s="7">
        <v>161</v>
      </c>
      <c r="I522" s="28"/>
      <c r="J522" s="31">
        <f>Tabel4[[#This Row],[Totaal van besteld aantal verpakkingen]]*Tabel4[[#This Row],[All- in prijs per product]]</f>
        <v>0</v>
      </c>
    </row>
    <row r="523" spans="1:10" x14ac:dyDescent="0.25">
      <c r="A523" s="1">
        <v>13650203</v>
      </c>
      <c r="B523" s="1" t="s">
        <v>2670</v>
      </c>
      <c r="C523" s="2" t="s">
        <v>4288</v>
      </c>
      <c r="D523" s="2" t="s">
        <v>2673</v>
      </c>
      <c r="E523" s="2" t="s">
        <v>72</v>
      </c>
      <c r="F523" s="6" t="s">
        <v>9</v>
      </c>
      <c r="G523" s="7">
        <v>6</v>
      </c>
      <c r="H523" s="7">
        <v>63</v>
      </c>
      <c r="I523" s="28"/>
      <c r="J523" s="31">
        <f>Tabel4[[#This Row],[Totaal van besteld aantal verpakkingen]]*Tabel4[[#This Row],[All- in prijs per product]]</f>
        <v>0</v>
      </c>
    </row>
    <row r="524" spans="1:10" x14ac:dyDescent="0.25">
      <c r="A524" s="1">
        <v>16195183</v>
      </c>
      <c r="B524" s="1" t="s">
        <v>2670</v>
      </c>
      <c r="C524" s="2" t="s">
        <v>4288</v>
      </c>
      <c r="D524" s="2" t="s">
        <v>2671</v>
      </c>
      <c r="E524" s="2" t="s">
        <v>2672</v>
      </c>
      <c r="F524" s="6" t="s">
        <v>9</v>
      </c>
      <c r="G524" s="7">
        <v>2</v>
      </c>
      <c r="H524" s="7">
        <v>10</v>
      </c>
      <c r="I524" s="28"/>
      <c r="J524" s="31">
        <f>Tabel4[[#This Row],[Totaal van besteld aantal verpakkingen]]*Tabel4[[#This Row],[All- in prijs per product]]</f>
        <v>0</v>
      </c>
    </row>
    <row r="525" spans="1:10" x14ac:dyDescent="0.25">
      <c r="A525" s="1">
        <v>16211529</v>
      </c>
      <c r="B525" s="1" t="s">
        <v>2670</v>
      </c>
      <c r="C525" s="2" t="s">
        <v>4288</v>
      </c>
      <c r="D525" s="2" t="s">
        <v>2671</v>
      </c>
      <c r="E525" s="2" t="s">
        <v>28</v>
      </c>
      <c r="F525" s="6" t="s">
        <v>19</v>
      </c>
      <c r="G525" s="7">
        <v>4</v>
      </c>
      <c r="H525" s="7">
        <v>20</v>
      </c>
      <c r="I525" s="28"/>
      <c r="J525" s="31">
        <f>Tabel4[[#This Row],[Totaal van besteld aantal verpakkingen]]*Tabel4[[#This Row],[All- in prijs per product]]</f>
        <v>0</v>
      </c>
    </row>
    <row r="526" spans="1:10" x14ac:dyDescent="0.25">
      <c r="A526" s="1">
        <v>15570525</v>
      </c>
      <c r="B526" s="1" t="s">
        <v>1488</v>
      </c>
      <c r="C526" s="2" t="s">
        <v>4461</v>
      </c>
      <c r="D526" s="2" t="s">
        <v>1489</v>
      </c>
      <c r="E526" s="2" t="s">
        <v>1466</v>
      </c>
      <c r="F526" s="6" t="s">
        <v>9</v>
      </c>
      <c r="G526" s="7">
        <v>4</v>
      </c>
      <c r="H526" s="7">
        <v>33</v>
      </c>
      <c r="I526" s="28"/>
      <c r="J526" s="31">
        <f>Tabel4[[#This Row],[Totaal van besteld aantal verpakkingen]]*Tabel4[[#This Row],[All- in prijs per product]]</f>
        <v>0</v>
      </c>
    </row>
    <row r="527" spans="1:10" x14ac:dyDescent="0.25">
      <c r="A527" s="1">
        <v>16161696</v>
      </c>
      <c r="B527" s="1" t="s">
        <v>1459</v>
      </c>
      <c r="C527" s="2" t="s">
        <v>4034</v>
      </c>
      <c r="D527" s="2" t="s">
        <v>1461</v>
      </c>
      <c r="E527" s="2" t="s">
        <v>28</v>
      </c>
      <c r="F527" s="6" t="s">
        <v>9</v>
      </c>
      <c r="G527" s="7">
        <v>1</v>
      </c>
      <c r="H527" s="7">
        <v>1</v>
      </c>
      <c r="I527" s="28"/>
      <c r="J527" s="31">
        <f>Tabel4[[#This Row],[Totaal van besteld aantal verpakkingen]]*Tabel4[[#This Row],[All- in prijs per product]]</f>
        <v>0</v>
      </c>
    </row>
    <row r="528" spans="1:10" x14ac:dyDescent="0.25">
      <c r="A528" s="1">
        <v>16272366</v>
      </c>
      <c r="B528" s="1" t="s">
        <v>1457</v>
      </c>
      <c r="C528" s="2" t="s">
        <v>4034</v>
      </c>
      <c r="D528" s="2" t="s">
        <v>1458</v>
      </c>
      <c r="E528" s="2" t="s">
        <v>247</v>
      </c>
      <c r="F528" s="6" t="s">
        <v>9</v>
      </c>
      <c r="G528" s="7">
        <v>7</v>
      </c>
      <c r="H528" s="7">
        <v>197</v>
      </c>
      <c r="I528" s="28"/>
      <c r="J528" s="31">
        <f>Tabel4[[#This Row],[Totaal van besteld aantal verpakkingen]]*Tabel4[[#This Row],[All- in prijs per product]]</f>
        <v>0</v>
      </c>
    </row>
    <row r="529" spans="1:10" x14ac:dyDescent="0.25">
      <c r="A529" s="1">
        <v>16845455</v>
      </c>
      <c r="B529" s="1" t="s">
        <v>1462</v>
      </c>
      <c r="C529" s="2" t="s">
        <v>4034</v>
      </c>
      <c r="D529" s="2" t="s">
        <v>1463</v>
      </c>
      <c r="E529" s="2" t="s">
        <v>3656</v>
      </c>
      <c r="F529" s="6" t="s">
        <v>9</v>
      </c>
      <c r="G529" s="7">
        <v>6</v>
      </c>
      <c r="H529" s="7">
        <v>32</v>
      </c>
      <c r="I529" s="28"/>
      <c r="J529" s="31">
        <f>Tabel4[[#This Row],[Totaal van besteld aantal verpakkingen]]*Tabel4[[#This Row],[All- in prijs per product]]</f>
        <v>0</v>
      </c>
    </row>
    <row r="530" spans="1:10" x14ac:dyDescent="0.25">
      <c r="A530" s="1">
        <v>17120071</v>
      </c>
      <c r="B530" s="1" t="s">
        <v>1459</v>
      </c>
      <c r="C530" s="2" t="s">
        <v>4034</v>
      </c>
      <c r="D530" s="2" t="s">
        <v>1460</v>
      </c>
      <c r="E530" s="2" t="s">
        <v>329</v>
      </c>
      <c r="F530" s="6" t="s">
        <v>9</v>
      </c>
      <c r="G530" s="7">
        <v>44</v>
      </c>
      <c r="H530" s="7">
        <v>1134</v>
      </c>
      <c r="I530" s="28"/>
      <c r="J530" s="31">
        <f>Tabel4[[#This Row],[Totaal van besteld aantal verpakkingen]]*Tabel4[[#This Row],[All- in prijs per product]]</f>
        <v>0</v>
      </c>
    </row>
    <row r="531" spans="1:10" x14ac:dyDescent="0.25">
      <c r="A531" s="1">
        <v>14150549</v>
      </c>
      <c r="B531" s="1" t="s">
        <v>112</v>
      </c>
      <c r="C531" s="2" t="s">
        <v>4382</v>
      </c>
      <c r="D531" s="2" t="s">
        <v>115</v>
      </c>
      <c r="E531" s="2" t="s">
        <v>12</v>
      </c>
      <c r="F531" s="6" t="s">
        <v>9</v>
      </c>
      <c r="G531" s="7">
        <v>5</v>
      </c>
      <c r="H531" s="7">
        <v>10</v>
      </c>
      <c r="I531" s="28"/>
      <c r="J531" s="31">
        <f>Tabel4[[#This Row],[Totaal van besteld aantal verpakkingen]]*Tabel4[[#This Row],[All- in prijs per product]]</f>
        <v>0</v>
      </c>
    </row>
    <row r="532" spans="1:10" x14ac:dyDescent="0.25">
      <c r="A532" s="1">
        <v>14844575</v>
      </c>
      <c r="B532" s="1" t="s">
        <v>112</v>
      </c>
      <c r="C532" s="2" t="s">
        <v>4382</v>
      </c>
      <c r="D532" s="2" t="s">
        <v>117</v>
      </c>
      <c r="E532" s="2" t="s">
        <v>118</v>
      </c>
      <c r="F532" s="6" t="s">
        <v>9</v>
      </c>
      <c r="G532" s="7">
        <v>4</v>
      </c>
      <c r="H532" s="7">
        <v>40</v>
      </c>
      <c r="I532" s="28"/>
      <c r="J532" s="31">
        <f>Tabel4[[#This Row],[Totaal van besteld aantal verpakkingen]]*Tabel4[[#This Row],[All- in prijs per product]]</f>
        <v>0</v>
      </c>
    </row>
    <row r="533" spans="1:10" x14ac:dyDescent="0.25">
      <c r="A533" s="1">
        <v>15200094</v>
      </c>
      <c r="B533" s="1" t="s">
        <v>112</v>
      </c>
      <c r="C533" s="2" t="s">
        <v>4382</v>
      </c>
      <c r="D533" s="2" t="s">
        <v>116</v>
      </c>
      <c r="E533" s="2" t="s">
        <v>43</v>
      </c>
      <c r="F533" s="6" t="s">
        <v>9</v>
      </c>
      <c r="G533" s="7">
        <v>7</v>
      </c>
      <c r="H533" s="7">
        <v>25</v>
      </c>
      <c r="I533" s="28"/>
      <c r="J533" s="31">
        <f>Tabel4[[#This Row],[Totaal van besteld aantal verpakkingen]]*Tabel4[[#This Row],[All- in prijs per product]]</f>
        <v>0</v>
      </c>
    </row>
    <row r="534" spans="1:10" x14ac:dyDescent="0.25">
      <c r="A534" s="1">
        <v>15672514</v>
      </c>
      <c r="B534" s="1" t="s">
        <v>112</v>
      </c>
      <c r="C534" s="2" t="s">
        <v>4382</v>
      </c>
      <c r="D534" s="2" t="s">
        <v>113</v>
      </c>
      <c r="E534" s="2" t="s">
        <v>114</v>
      </c>
      <c r="F534" s="6" t="s">
        <v>19</v>
      </c>
      <c r="G534" s="7">
        <v>1</v>
      </c>
      <c r="H534" s="7">
        <v>1</v>
      </c>
      <c r="I534" s="28"/>
      <c r="J534" s="31">
        <f>Tabel4[[#This Row],[Totaal van besteld aantal verpakkingen]]*Tabel4[[#This Row],[All- in prijs per product]]</f>
        <v>0</v>
      </c>
    </row>
    <row r="535" spans="1:10" x14ac:dyDescent="0.25">
      <c r="A535" s="1">
        <v>12400025</v>
      </c>
      <c r="B535" s="1" t="s">
        <v>1879</v>
      </c>
      <c r="C535" s="2" t="s">
        <v>4005</v>
      </c>
      <c r="D535" s="2" t="s">
        <v>1880</v>
      </c>
      <c r="E535" s="2" t="s">
        <v>1158</v>
      </c>
      <c r="F535" s="6" t="s">
        <v>9</v>
      </c>
      <c r="G535" s="7">
        <v>14</v>
      </c>
      <c r="H535" s="7">
        <v>585</v>
      </c>
      <c r="I535" s="28"/>
      <c r="J535" s="31">
        <f>Tabel4[[#This Row],[Totaal van besteld aantal verpakkingen]]*Tabel4[[#This Row],[All- in prijs per product]]</f>
        <v>0</v>
      </c>
    </row>
    <row r="536" spans="1:10" x14ac:dyDescent="0.25">
      <c r="A536" s="1">
        <v>15554090</v>
      </c>
      <c r="B536" s="1" t="s">
        <v>1204</v>
      </c>
      <c r="C536" s="2" t="s">
        <v>3836</v>
      </c>
      <c r="D536" s="2" t="s">
        <v>1205</v>
      </c>
      <c r="E536" s="2" t="s">
        <v>82</v>
      </c>
      <c r="F536" s="6" t="s">
        <v>19</v>
      </c>
      <c r="G536" s="7">
        <v>4</v>
      </c>
      <c r="H536" s="7">
        <v>10</v>
      </c>
      <c r="I536" s="28"/>
      <c r="J536" s="31">
        <f>Tabel4[[#This Row],[Totaal van besteld aantal verpakkingen]]*Tabel4[[#This Row],[All- in prijs per product]]</f>
        <v>0</v>
      </c>
    </row>
    <row r="537" spans="1:10" x14ac:dyDescent="0.25">
      <c r="A537" s="1">
        <v>16022467</v>
      </c>
      <c r="B537" s="1" t="s">
        <v>2072</v>
      </c>
      <c r="C537" s="2" t="s">
        <v>4114</v>
      </c>
      <c r="D537" s="2" t="s">
        <v>2075</v>
      </c>
      <c r="E537" s="2" t="s">
        <v>2074</v>
      </c>
      <c r="F537" s="6" t="s">
        <v>9</v>
      </c>
      <c r="G537" s="7">
        <v>2</v>
      </c>
      <c r="H537" s="7">
        <v>4</v>
      </c>
      <c r="I537" s="28"/>
      <c r="J537" s="31">
        <f>Tabel4[[#This Row],[Totaal van besteld aantal verpakkingen]]*Tabel4[[#This Row],[All- in prijs per product]]</f>
        <v>0</v>
      </c>
    </row>
    <row r="538" spans="1:10" x14ac:dyDescent="0.25">
      <c r="A538" s="1">
        <v>16022580</v>
      </c>
      <c r="B538" s="1" t="s">
        <v>2072</v>
      </c>
      <c r="C538" s="2" t="s">
        <v>4114</v>
      </c>
      <c r="D538" s="2" t="s">
        <v>2073</v>
      </c>
      <c r="E538" s="2" t="s">
        <v>2074</v>
      </c>
      <c r="F538" s="6" t="s">
        <v>9</v>
      </c>
      <c r="G538" s="7">
        <v>2</v>
      </c>
      <c r="H538" s="7">
        <v>3</v>
      </c>
      <c r="I538" s="28"/>
      <c r="J538" s="31">
        <f>Tabel4[[#This Row],[Totaal van besteld aantal verpakkingen]]*Tabel4[[#This Row],[All- in prijs per product]]</f>
        <v>0</v>
      </c>
    </row>
    <row r="539" spans="1:10" x14ac:dyDescent="0.25">
      <c r="A539" s="1">
        <v>14915987</v>
      </c>
      <c r="B539" s="1" t="s">
        <v>2092</v>
      </c>
      <c r="C539" s="2" t="s">
        <v>4261</v>
      </c>
      <c r="D539" s="2" t="s">
        <v>2094</v>
      </c>
      <c r="E539" s="2" t="s">
        <v>27</v>
      </c>
      <c r="F539" s="6" t="s">
        <v>9</v>
      </c>
      <c r="G539" s="7">
        <v>1</v>
      </c>
      <c r="H539" s="7">
        <v>2</v>
      </c>
      <c r="I539" s="28"/>
      <c r="J539" s="31">
        <f>Tabel4[[#This Row],[Totaal van besteld aantal verpakkingen]]*Tabel4[[#This Row],[All- in prijs per product]]</f>
        <v>0</v>
      </c>
    </row>
    <row r="540" spans="1:10" x14ac:dyDescent="0.25">
      <c r="A540" s="1">
        <v>16022572</v>
      </c>
      <c r="B540" s="1" t="s">
        <v>2092</v>
      </c>
      <c r="C540" s="2" t="s">
        <v>4261</v>
      </c>
      <c r="D540" s="2" t="s">
        <v>2093</v>
      </c>
      <c r="E540" s="2" t="s">
        <v>2074</v>
      </c>
      <c r="F540" s="6" t="s">
        <v>9</v>
      </c>
      <c r="G540" s="7">
        <v>2</v>
      </c>
      <c r="H540" s="7">
        <v>2</v>
      </c>
      <c r="I540" s="28"/>
      <c r="J540" s="31">
        <f>Tabel4[[#This Row],[Totaal van besteld aantal verpakkingen]]*Tabel4[[#This Row],[All- in prijs per product]]</f>
        <v>0</v>
      </c>
    </row>
    <row r="541" spans="1:10" x14ac:dyDescent="0.25">
      <c r="A541" s="1">
        <v>15717976</v>
      </c>
      <c r="B541" s="1" t="s">
        <v>939</v>
      </c>
      <c r="C541" s="2" t="s">
        <v>4460</v>
      </c>
      <c r="D541" s="2" t="s">
        <v>940</v>
      </c>
      <c r="E541" s="2" t="s">
        <v>114</v>
      </c>
      <c r="F541" s="6" t="s">
        <v>19</v>
      </c>
      <c r="G541" s="7">
        <v>1</v>
      </c>
      <c r="H541" s="7">
        <v>2</v>
      </c>
      <c r="I541" s="28"/>
      <c r="J541" s="31">
        <f>Tabel4[[#This Row],[Totaal van besteld aantal verpakkingen]]*Tabel4[[#This Row],[All- in prijs per product]]</f>
        <v>0</v>
      </c>
    </row>
    <row r="542" spans="1:10" x14ac:dyDescent="0.25">
      <c r="A542" s="1">
        <v>12303402</v>
      </c>
      <c r="B542" s="1" t="s">
        <v>2561</v>
      </c>
      <c r="C542" s="2" t="s">
        <v>3883</v>
      </c>
      <c r="D542" s="2" t="s">
        <v>2562</v>
      </c>
      <c r="E542" s="2" t="s">
        <v>2511</v>
      </c>
      <c r="F542" s="6" t="s">
        <v>19</v>
      </c>
      <c r="G542" s="7">
        <v>4</v>
      </c>
      <c r="H542" s="7">
        <v>24</v>
      </c>
      <c r="I542" s="28"/>
      <c r="J542" s="31">
        <f>Tabel4[[#This Row],[Totaal van besteld aantal verpakkingen]]*Tabel4[[#This Row],[All- in prijs per product]]</f>
        <v>0</v>
      </c>
    </row>
    <row r="543" spans="1:10" x14ac:dyDescent="0.25">
      <c r="A543" s="1">
        <v>16242734</v>
      </c>
      <c r="B543" s="1" t="s">
        <v>2312</v>
      </c>
      <c r="C543" s="2" t="s">
        <v>3883</v>
      </c>
      <c r="D543" s="2" t="s">
        <v>2313</v>
      </c>
      <c r="E543" s="2" t="s">
        <v>131</v>
      </c>
      <c r="F543" s="6" t="s">
        <v>9</v>
      </c>
      <c r="G543" s="7">
        <v>1</v>
      </c>
      <c r="H543" s="7">
        <v>1</v>
      </c>
      <c r="I543" s="28"/>
      <c r="J543" s="31">
        <f>Tabel4[[#This Row],[Totaal van besteld aantal verpakkingen]]*Tabel4[[#This Row],[All- in prijs per product]]</f>
        <v>0</v>
      </c>
    </row>
    <row r="544" spans="1:10" x14ac:dyDescent="0.25">
      <c r="A544" s="1">
        <v>15592626</v>
      </c>
      <c r="B544" s="1" t="s">
        <v>109</v>
      </c>
      <c r="C544" s="2" t="s">
        <v>3867</v>
      </c>
      <c r="D544" s="2" t="s">
        <v>110</v>
      </c>
      <c r="E544" s="2" t="s">
        <v>111</v>
      </c>
      <c r="F544" s="6" t="s">
        <v>19</v>
      </c>
      <c r="G544" s="7">
        <v>4</v>
      </c>
      <c r="H544" s="7">
        <v>40</v>
      </c>
      <c r="I544" s="28"/>
      <c r="J544" s="31">
        <f>Tabel4[[#This Row],[Totaal van besteld aantal verpakkingen]]*Tabel4[[#This Row],[All- in prijs per product]]</f>
        <v>0</v>
      </c>
    </row>
    <row r="545" spans="1:10" x14ac:dyDescent="0.25">
      <c r="A545" s="1">
        <v>13650262</v>
      </c>
      <c r="B545" s="1" t="s">
        <v>1863</v>
      </c>
      <c r="C545" s="2" t="s">
        <v>3847</v>
      </c>
      <c r="D545" s="2" t="s">
        <v>1864</v>
      </c>
      <c r="E545" s="2" t="s">
        <v>12</v>
      </c>
      <c r="F545" s="6" t="s">
        <v>19</v>
      </c>
      <c r="G545" s="7">
        <v>1</v>
      </c>
      <c r="H545" s="7">
        <v>5</v>
      </c>
      <c r="I545" s="28"/>
      <c r="J545" s="31">
        <f>Tabel4[[#This Row],[Totaal van besteld aantal verpakkingen]]*Tabel4[[#This Row],[All- in prijs per product]]</f>
        <v>0</v>
      </c>
    </row>
    <row r="546" spans="1:10" x14ac:dyDescent="0.25">
      <c r="A546" s="1">
        <v>15905306</v>
      </c>
      <c r="B546" s="1" t="s">
        <v>1581</v>
      </c>
      <c r="C546" s="2" t="s">
        <v>4331</v>
      </c>
      <c r="D546" s="2" t="s">
        <v>1582</v>
      </c>
      <c r="E546" s="2" t="s">
        <v>444</v>
      </c>
      <c r="F546" s="6" t="s">
        <v>19</v>
      </c>
      <c r="G546" s="7">
        <v>1</v>
      </c>
      <c r="H546" s="7">
        <v>104</v>
      </c>
      <c r="I546" s="28"/>
      <c r="J546" s="31">
        <f>Tabel4[[#This Row],[Totaal van besteld aantal verpakkingen]]*Tabel4[[#This Row],[All- in prijs per product]]</f>
        <v>0</v>
      </c>
    </row>
    <row r="547" spans="1:10" x14ac:dyDescent="0.25">
      <c r="A547" s="1">
        <v>16529464</v>
      </c>
      <c r="B547" s="1" t="s">
        <v>763</v>
      </c>
      <c r="C547" s="2" t="s">
        <v>3975</v>
      </c>
      <c r="D547" s="2" t="s">
        <v>765</v>
      </c>
      <c r="E547" s="2" t="s">
        <v>12</v>
      </c>
      <c r="F547" s="6" t="s">
        <v>9</v>
      </c>
      <c r="G547" s="7">
        <v>10</v>
      </c>
      <c r="H547" s="7">
        <v>13</v>
      </c>
      <c r="I547" s="28"/>
      <c r="J547" s="31">
        <f>Tabel4[[#This Row],[Totaal van besteld aantal verpakkingen]]*Tabel4[[#This Row],[All- in prijs per product]]</f>
        <v>0</v>
      </c>
    </row>
    <row r="548" spans="1:10" x14ac:dyDescent="0.25">
      <c r="A548" s="1">
        <v>16949102</v>
      </c>
      <c r="B548" s="1" t="s">
        <v>763</v>
      </c>
      <c r="C548" s="2" t="s">
        <v>3975</v>
      </c>
      <c r="D548" s="2" t="s">
        <v>764</v>
      </c>
      <c r="E548" s="2" t="s">
        <v>114</v>
      </c>
      <c r="F548" s="6" t="s">
        <v>19</v>
      </c>
      <c r="G548" s="7">
        <v>1</v>
      </c>
      <c r="H548" s="7">
        <v>1</v>
      </c>
      <c r="I548" s="28"/>
      <c r="J548" s="31">
        <f>Tabel4[[#This Row],[Totaal van besteld aantal verpakkingen]]*Tabel4[[#This Row],[All- in prijs per product]]</f>
        <v>0</v>
      </c>
    </row>
    <row r="549" spans="1:10" x14ac:dyDescent="0.25">
      <c r="A549" s="1">
        <v>16007514</v>
      </c>
      <c r="B549" s="1" t="s">
        <v>2014</v>
      </c>
      <c r="C549" s="2" t="s">
        <v>4108</v>
      </c>
      <c r="D549" s="2" t="s">
        <v>2015</v>
      </c>
      <c r="E549" s="2" t="s">
        <v>1971</v>
      </c>
      <c r="F549" s="6" t="s">
        <v>9</v>
      </c>
      <c r="G549" s="7">
        <v>17</v>
      </c>
      <c r="H549" s="7">
        <v>119</v>
      </c>
      <c r="I549" s="28"/>
      <c r="J549" s="31">
        <f>Tabel4[[#This Row],[Totaal van besteld aantal verpakkingen]]*Tabel4[[#This Row],[All- in prijs per product]]</f>
        <v>0</v>
      </c>
    </row>
    <row r="550" spans="1:10" x14ac:dyDescent="0.25">
      <c r="A550" s="1">
        <v>13132318</v>
      </c>
      <c r="B550" s="1" t="s">
        <v>644</v>
      </c>
      <c r="C550" s="2" t="s">
        <v>4016</v>
      </c>
      <c r="D550" s="2" t="s">
        <v>645</v>
      </c>
      <c r="E550" s="2" t="s">
        <v>646</v>
      </c>
      <c r="F550" s="6" t="s">
        <v>9</v>
      </c>
      <c r="G550" s="7">
        <v>1</v>
      </c>
      <c r="H550" s="7">
        <v>2</v>
      </c>
      <c r="I550" s="28"/>
      <c r="J550" s="31">
        <f>Tabel4[[#This Row],[Totaal van besteld aantal verpakkingen]]*Tabel4[[#This Row],[All- in prijs per product]]</f>
        <v>0</v>
      </c>
    </row>
    <row r="551" spans="1:10" x14ac:dyDescent="0.25">
      <c r="A551" s="1">
        <v>15564142</v>
      </c>
      <c r="B551" s="1" t="s">
        <v>1623</v>
      </c>
      <c r="C551" s="2" t="s">
        <v>3750</v>
      </c>
      <c r="D551" s="2" t="s">
        <v>1624</v>
      </c>
      <c r="E551" s="2" t="s">
        <v>452</v>
      </c>
      <c r="F551" s="6" t="s">
        <v>19</v>
      </c>
      <c r="G551" s="7">
        <v>8</v>
      </c>
      <c r="H551" s="7">
        <v>14</v>
      </c>
      <c r="I551" s="28"/>
      <c r="J551" s="31">
        <f>Tabel4[[#This Row],[Totaal van besteld aantal verpakkingen]]*Tabel4[[#This Row],[All- in prijs per product]]</f>
        <v>0</v>
      </c>
    </row>
    <row r="552" spans="1:10" x14ac:dyDescent="0.25">
      <c r="A552" s="1">
        <v>13900188</v>
      </c>
      <c r="B552" s="1" t="s">
        <v>502</v>
      </c>
      <c r="C552" s="2" t="s">
        <v>4498</v>
      </c>
      <c r="D552" s="2" t="s">
        <v>504</v>
      </c>
      <c r="E552" s="2" t="s">
        <v>82</v>
      </c>
      <c r="F552" s="6" t="s">
        <v>19</v>
      </c>
      <c r="G552" s="7">
        <v>15</v>
      </c>
      <c r="H552" s="7">
        <v>152</v>
      </c>
      <c r="I552" s="28"/>
      <c r="J552" s="31">
        <f>Tabel4[[#This Row],[Totaal van besteld aantal verpakkingen]]*Tabel4[[#This Row],[All- in prijs per product]]</f>
        <v>0</v>
      </c>
    </row>
    <row r="553" spans="1:10" x14ac:dyDescent="0.25">
      <c r="A553" s="1">
        <v>16065026</v>
      </c>
      <c r="B553" s="1" t="s">
        <v>502</v>
      </c>
      <c r="C553" s="2" t="s">
        <v>4498</v>
      </c>
      <c r="D553" s="2" t="s">
        <v>503</v>
      </c>
      <c r="E553" s="2" t="s">
        <v>82</v>
      </c>
      <c r="F553" s="6" t="s">
        <v>19</v>
      </c>
      <c r="G553" s="7">
        <v>9</v>
      </c>
      <c r="H553" s="7">
        <v>459</v>
      </c>
      <c r="I553" s="28"/>
      <c r="J553" s="31">
        <f>Tabel4[[#This Row],[Totaal van besteld aantal verpakkingen]]*Tabel4[[#This Row],[All- in prijs per product]]</f>
        <v>0</v>
      </c>
    </row>
    <row r="554" spans="1:10" x14ac:dyDescent="0.25">
      <c r="A554" s="1">
        <v>15579239</v>
      </c>
      <c r="B554" s="1" t="s">
        <v>1573</v>
      </c>
      <c r="C554" s="2" t="s">
        <v>3733</v>
      </c>
      <c r="D554" s="2" t="s">
        <v>1574</v>
      </c>
      <c r="E554" s="2" t="s">
        <v>250</v>
      </c>
      <c r="F554" s="6" t="s">
        <v>9</v>
      </c>
      <c r="G554" s="7">
        <v>6</v>
      </c>
      <c r="H554" s="7">
        <v>39</v>
      </c>
      <c r="I554" s="28"/>
      <c r="J554" s="31">
        <f>Tabel4[[#This Row],[Totaal van besteld aantal verpakkingen]]*Tabel4[[#This Row],[All- in prijs per product]]</f>
        <v>0</v>
      </c>
    </row>
    <row r="555" spans="1:10" x14ac:dyDescent="0.25">
      <c r="A555" s="1">
        <v>15579247</v>
      </c>
      <c r="B555" s="1" t="s">
        <v>1573</v>
      </c>
      <c r="C555" s="2" t="s">
        <v>3733</v>
      </c>
      <c r="D555" s="2" t="s">
        <v>1575</v>
      </c>
      <c r="E555" s="2" t="s">
        <v>250</v>
      </c>
      <c r="F555" s="6" t="s">
        <v>9</v>
      </c>
      <c r="G555" s="7">
        <v>10</v>
      </c>
      <c r="H555" s="7">
        <v>18</v>
      </c>
      <c r="I555" s="28"/>
      <c r="J555" s="31">
        <f>Tabel4[[#This Row],[Totaal van besteld aantal verpakkingen]]*Tabel4[[#This Row],[All- in prijs per product]]</f>
        <v>0</v>
      </c>
    </row>
    <row r="556" spans="1:10" x14ac:dyDescent="0.25">
      <c r="A556" s="1">
        <v>12322784</v>
      </c>
      <c r="B556" s="1" t="s">
        <v>2705</v>
      </c>
      <c r="C556" s="2" t="s">
        <v>4502</v>
      </c>
      <c r="D556" s="2" t="s">
        <v>2706</v>
      </c>
      <c r="E556" s="2" t="s">
        <v>2707</v>
      </c>
      <c r="F556" s="6" t="s">
        <v>9</v>
      </c>
      <c r="G556" s="7">
        <v>2</v>
      </c>
      <c r="H556" s="7">
        <v>6</v>
      </c>
      <c r="I556" s="28"/>
      <c r="J556" s="31">
        <f>Tabel4[[#This Row],[Totaal van besteld aantal verpakkingen]]*Tabel4[[#This Row],[All- in prijs per product]]</f>
        <v>0</v>
      </c>
    </row>
    <row r="557" spans="1:10" x14ac:dyDescent="0.25">
      <c r="A557" s="1">
        <v>15428281</v>
      </c>
      <c r="B557" s="1" t="s">
        <v>2258</v>
      </c>
      <c r="C557" s="2" t="s">
        <v>4032</v>
      </c>
      <c r="D557" s="2" t="s">
        <v>2259</v>
      </c>
      <c r="E557" s="2" t="s">
        <v>12</v>
      </c>
      <c r="F557" s="6" t="s">
        <v>19</v>
      </c>
      <c r="G557" s="7">
        <v>6</v>
      </c>
      <c r="H557" s="7">
        <v>30</v>
      </c>
      <c r="I557" s="28"/>
      <c r="J557" s="31">
        <f>Tabel4[[#This Row],[Totaal van besteld aantal verpakkingen]]*Tabel4[[#This Row],[All- in prijs per product]]</f>
        <v>0</v>
      </c>
    </row>
    <row r="558" spans="1:10" x14ac:dyDescent="0.25">
      <c r="A558" s="1">
        <v>14997770</v>
      </c>
      <c r="B558" s="1" t="s">
        <v>1904</v>
      </c>
      <c r="C558" s="2" t="s">
        <v>3781</v>
      </c>
      <c r="D558" s="2" t="s">
        <v>1909</v>
      </c>
      <c r="E558" s="2" t="s">
        <v>1910</v>
      </c>
      <c r="F558" s="6" t="s">
        <v>9</v>
      </c>
      <c r="G558" s="7">
        <v>16</v>
      </c>
      <c r="H558" s="7">
        <v>328</v>
      </c>
      <c r="I558" s="28"/>
      <c r="J558" s="31">
        <f>Tabel4[[#This Row],[Totaal van besteld aantal verpakkingen]]*Tabel4[[#This Row],[All- in prijs per product]]</f>
        <v>0</v>
      </c>
    </row>
    <row r="559" spans="1:10" x14ac:dyDescent="0.25">
      <c r="A559" s="1">
        <v>15142213</v>
      </c>
      <c r="B559" s="1" t="s">
        <v>1904</v>
      </c>
      <c r="C559" s="2" t="s">
        <v>3781</v>
      </c>
      <c r="D559" s="2" t="s">
        <v>1905</v>
      </c>
      <c r="E559" s="2" t="s">
        <v>169</v>
      </c>
      <c r="F559" s="6" t="s">
        <v>9</v>
      </c>
      <c r="G559" s="7">
        <v>4</v>
      </c>
      <c r="H559" s="7">
        <v>11</v>
      </c>
      <c r="I559" s="28"/>
      <c r="J559" s="31">
        <f>Tabel4[[#This Row],[Totaal van besteld aantal verpakkingen]]*Tabel4[[#This Row],[All- in prijs per product]]</f>
        <v>0</v>
      </c>
    </row>
    <row r="560" spans="1:10" x14ac:dyDescent="0.25">
      <c r="A560" s="1">
        <v>15659534</v>
      </c>
      <c r="B560" s="1" t="s">
        <v>1904</v>
      </c>
      <c r="C560" s="2" t="s">
        <v>3781</v>
      </c>
      <c r="D560" s="2" t="s">
        <v>1907</v>
      </c>
      <c r="E560" s="2" t="s">
        <v>169</v>
      </c>
      <c r="F560" s="6" t="s">
        <v>9</v>
      </c>
      <c r="G560" s="7">
        <v>20</v>
      </c>
      <c r="H560" s="7">
        <v>166</v>
      </c>
      <c r="I560" s="28"/>
      <c r="J560" s="31">
        <f>Tabel4[[#This Row],[Totaal van besteld aantal verpakkingen]]*Tabel4[[#This Row],[All- in prijs per product]]</f>
        <v>0</v>
      </c>
    </row>
    <row r="561" spans="1:10" x14ac:dyDescent="0.25">
      <c r="A561" s="1">
        <v>15838447</v>
      </c>
      <c r="B561" s="1" t="s">
        <v>1904</v>
      </c>
      <c r="C561" s="2" t="s">
        <v>3781</v>
      </c>
      <c r="D561" s="2" t="s">
        <v>1906</v>
      </c>
      <c r="E561" s="2" t="s">
        <v>169</v>
      </c>
      <c r="F561" s="6" t="s">
        <v>9</v>
      </c>
      <c r="G561" s="7">
        <v>35</v>
      </c>
      <c r="H561" s="7">
        <v>89</v>
      </c>
      <c r="I561" s="28"/>
      <c r="J561" s="31">
        <f>Tabel4[[#This Row],[Totaal van besteld aantal verpakkingen]]*Tabel4[[#This Row],[All- in prijs per product]]</f>
        <v>0</v>
      </c>
    </row>
    <row r="562" spans="1:10" x14ac:dyDescent="0.25">
      <c r="A562" s="1">
        <v>16573420</v>
      </c>
      <c r="B562" s="1" t="s">
        <v>1904</v>
      </c>
      <c r="C562" s="2" t="s">
        <v>3781</v>
      </c>
      <c r="D562" s="2" t="s">
        <v>1908</v>
      </c>
      <c r="E562" s="2" t="s">
        <v>18</v>
      </c>
      <c r="F562" s="6" t="s">
        <v>19</v>
      </c>
      <c r="G562" s="7">
        <v>44</v>
      </c>
      <c r="H562" s="7">
        <v>5309</v>
      </c>
      <c r="I562" s="28"/>
      <c r="J562" s="31">
        <f>Tabel4[[#This Row],[Totaal van besteld aantal verpakkingen]]*Tabel4[[#This Row],[All- in prijs per product]]</f>
        <v>0</v>
      </c>
    </row>
    <row r="563" spans="1:10" x14ac:dyDescent="0.25">
      <c r="A563" s="1">
        <v>15441202</v>
      </c>
      <c r="B563" s="1" t="s">
        <v>1501</v>
      </c>
      <c r="C563" s="2" t="s">
        <v>4263</v>
      </c>
      <c r="D563" s="2" t="s">
        <v>1502</v>
      </c>
      <c r="E563" s="2" t="s">
        <v>28</v>
      </c>
      <c r="F563" s="6" t="s">
        <v>9</v>
      </c>
      <c r="G563" s="7">
        <v>1</v>
      </c>
      <c r="H563" s="7">
        <v>1</v>
      </c>
      <c r="I563" s="28"/>
      <c r="J563" s="31">
        <f>Tabel4[[#This Row],[Totaal van besteld aantal verpakkingen]]*Tabel4[[#This Row],[All- in prijs per product]]</f>
        <v>0</v>
      </c>
    </row>
    <row r="564" spans="1:10" x14ac:dyDescent="0.25">
      <c r="A564" s="1">
        <v>16776860</v>
      </c>
      <c r="B564" s="1" t="s">
        <v>1503</v>
      </c>
      <c r="C564" s="2" t="s">
        <v>4263</v>
      </c>
      <c r="D564" s="2" t="s">
        <v>1504</v>
      </c>
      <c r="E564" s="2" t="s">
        <v>247</v>
      </c>
      <c r="F564" s="6" t="s">
        <v>9</v>
      </c>
      <c r="G564" s="7">
        <v>13</v>
      </c>
      <c r="H564" s="7">
        <v>35</v>
      </c>
      <c r="I564" s="28"/>
      <c r="J564" s="31">
        <f>Tabel4[[#This Row],[Totaal van besteld aantal verpakkingen]]*Tabel4[[#This Row],[All- in prijs per product]]</f>
        <v>0</v>
      </c>
    </row>
    <row r="565" spans="1:10" x14ac:dyDescent="0.25">
      <c r="A565" s="1">
        <v>14191652</v>
      </c>
      <c r="B565" s="1" t="s">
        <v>37</v>
      </c>
      <c r="C565" s="2" t="s">
        <v>3983</v>
      </c>
      <c r="D565" s="2" t="s">
        <v>38</v>
      </c>
      <c r="E565" s="2" t="s">
        <v>39</v>
      </c>
      <c r="F565" s="6" t="s">
        <v>9</v>
      </c>
      <c r="G565" s="7">
        <v>1</v>
      </c>
      <c r="H565" s="7">
        <v>1</v>
      </c>
      <c r="I565" s="28"/>
      <c r="J565" s="31">
        <f>Tabel4[[#This Row],[Totaal van besteld aantal verpakkingen]]*Tabel4[[#This Row],[All- in prijs per product]]</f>
        <v>0</v>
      </c>
    </row>
    <row r="566" spans="1:10" x14ac:dyDescent="0.25">
      <c r="A566" s="1">
        <v>15724662</v>
      </c>
      <c r="B566" s="1" t="s">
        <v>37</v>
      </c>
      <c r="C566" s="2" t="s">
        <v>3983</v>
      </c>
      <c r="D566" s="2" t="s">
        <v>42</v>
      </c>
      <c r="E566" s="2" t="s">
        <v>43</v>
      </c>
      <c r="F566" s="6" t="s">
        <v>9</v>
      </c>
      <c r="G566" s="7">
        <v>2</v>
      </c>
      <c r="H566" s="7">
        <v>15</v>
      </c>
      <c r="I566" s="28"/>
      <c r="J566" s="31">
        <f>Tabel4[[#This Row],[Totaal van besteld aantal verpakkingen]]*Tabel4[[#This Row],[All- in prijs per product]]</f>
        <v>0</v>
      </c>
    </row>
    <row r="567" spans="1:10" x14ac:dyDescent="0.25">
      <c r="A567" s="1">
        <v>15941361</v>
      </c>
      <c r="B567" s="1" t="s">
        <v>37</v>
      </c>
      <c r="C567" s="2" t="s">
        <v>3983</v>
      </c>
      <c r="D567" s="2" t="s">
        <v>41</v>
      </c>
      <c r="E567" s="2" t="s">
        <v>12</v>
      </c>
      <c r="F567" s="6" t="s">
        <v>19</v>
      </c>
      <c r="G567" s="7">
        <v>1</v>
      </c>
      <c r="H567" s="7">
        <v>21</v>
      </c>
      <c r="I567" s="28"/>
      <c r="J567" s="31">
        <f>Tabel4[[#This Row],[Totaal van besteld aantal verpakkingen]]*Tabel4[[#This Row],[All- in prijs per product]]</f>
        <v>0</v>
      </c>
    </row>
    <row r="568" spans="1:10" x14ac:dyDescent="0.25">
      <c r="A568" s="1">
        <v>15941388</v>
      </c>
      <c r="B568" s="1" t="s">
        <v>37</v>
      </c>
      <c r="C568" s="2" t="s">
        <v>3983</v>
      </c>
      <c r="D568" s="2" t="s">
        <v>40</v>
      </c>
      <c r="E568" s="2" t="s">
        <v>12</v>
      </c>
      <c r="F568" s="6" t="s">
        <v>19</v>
      </c>
      <c r="G568" s="7">
        <v>27</v>
      </c>
      <c r="H568" s="7">
        <v>574</v>
      </c>
      <c r="I568" s="28"/>
      <c r="J568" s="31">
        <f>Tabel4[[#This Row],[Totaal van besteld aantal verpakkingen]]*Tabel4[[#This Row],[All- in prijs per product]]</f>
        <v>0</v>
      </c>
    </row>
    <row r="569" spans="1:10" x14ac:dyDescent="0.25">
      <c r="A569" s="1">
        <v>16592158</v>
      </c>
      <c r="B569" s="1" t="s">
        <v>37</v>
      </c>
      <c r="C569" s="2" t="s">
        <v>3983</v>
      </c>
      <c r="D569" s="2" t="s">
        <v>44</v>
      </c>
      <c r="E569" s="2" t="s">
        <v>18</v>
      </c>
      <c r="F569" s="6" t="s">
        <v>9</v>
      </c>
      <c r="G569" s="7">
        <v>2</v>
      </c>
      <c r="H569" s="7">
        <v>10</v>
      </c>
      <c r="I569" s="28"/>
      <c r="J569" s="31">
        <f>Tabel4[[#This Row],[Totaal van besteld aantal verpakkingen]]*Tabel4[[#This Row],[All- in prijs per product]]</f>
        <v>0</v>
      </c>
    </row>
    <row r="570" spans="1:10" x14ac:dyDescent="0.25">
      <c r="A570" s="1">
        <v>16906098</v>
      </c>
      <c r="B570" s="1" t="s">
        <v>37</v>
      </c>
      <c r="C570" s="2" t="s">
        <v>3983</v>
      </c>
      <c r="D570" s="2" t="s">
        <v>41</v>
      </c>
      <c r="E570" s="2" t="s">
        <v>12</v>
      </c>
      <c r="F570" s="6" t="s">
        <v>9</v>
      </c>
      <c r="G570" s="7">
        <v>13</v>
      </c>
      <c r="H570" s="7">
        <v>171</v>
      </c>
      <c r="I570" s="28"/>
      <c r="J570" s="31">
        <f>Tabel4[[#This Row],[Totaal van besteld aantal verpakkingen]]*Tabel4[[#This Row],[All- in prijs per product]]</f>
        <v>0</v>
      </c>
    </row>
    <row r="571" spans="1:10" x14ac:dyDescent="0.25">
      <c r="A571" s="1">
        <v>15103714</v>
      </c>
      <c r="B571" s="1" t="s">
        <v>1776</v>
      </c>
      <c r="C571" s="2" t="s">
        <v>4401</v>
      </c>
      <c r="D571" s="2" t="s">
        <v>1777</v>
      </c>
      <c r="E571" s="2" t="s">
        <v>274</v>
      </c>
      <c r="F571" s="6" t="s">
        <v>9</v>
      </c>
      <c r="G571" s="7">
        <v>1</v>
      </c>
      <c r="H571" s="7">
        <v>50</v>
      </c>
      <c r="I571" s="28"/>
      <c r="J571" s="31">
        <f>Tabel4[[#This Row],[Totaal van besteld aantal verpakkingen]]*Tabel4[[#This Row],[All- in prijs per product]]</f>
        <v>0</v>
      </c>
    </row>
    <row r="572" spans="1:10" x14ac:dyDescent="0.25">
      <c r="A572" s="1">
        <v>16153006</v>
      </c>
      <c r="B572" s="1" t="s">
        <v>1445</v>
      </c>
      <c r="C572" s="2" t="s">
        <v>4411</v>
      </c>
      <c r="D572" s="2" t="s">
        <v>1446</v>
      </c>
      <c r="E572" s="2" t="s">
        <v>260</v>
      </c>
      <c r="F572" s="6" t="s">
        <v>9</v>
      </c>
      <c r="G572" s="7">
        <v>2</v>
      </c>
      <c r="H572" s="7">
        <v>2</v>
      </c>
      <c r="I572" s="28"/>
      <c r="J572" s="31">
        <f>Tabel4[[#This Row],[Totaal van besteld aantal verpakkingen]]*Tabel4[[#This Row],[All- in prijs per product]]</f>
        <v>0</v>
      </c>
    </row>
    <row r="573" spans="1:10" x14ac:dyDescent="0.25">
      <c r="A573" s="1">
        <v>15278034</v>
      </c>
      <c r="B573" s="1" t="s">
        <v>2170</v>
      </c>
      <c r="C573" s="2" t="s">
        <v>3963</v>
      </c>
      <c r="D573" s="2" t="s">
        <v>2176</v>
      </c>
      <c r="E573" s="2" t="s">
        <v>191</v>
      </c>
      <c r="F573" s="6" t="s">
        <v>9</v>
      </c>
      <c r="G573" s="7">
        <v>12</v>
      </c>
      <c r="H573" s="7">
        <v>29</v>
      </c>
      <c r="I573" s="28"/>
      <c r="J573" s="31">
        <f>Tabel4[[#This Row],[Totaal van besteld aantal verpakkingen]]*Tabel4[[#This Row],[All- in prijs per product]]</f>
        <v>0</v>
      </c>
    </row>
    <row r="574" spans="1:10" x14ac:dyDescent="0.25">
      <c r="A574" s="1">
        <v>15641899</v>
      </c>
      <c r="B574" s="1" t="s">
        <v>2170</v>
      </c>
      <c r="C574" s="2" t="s">
        <v>3963</v>
      </c>
      <c r="D574" s="2" t="s">
        <v>2171</v>
      </c>
      <c r="E574" s="2" t="s">
        <v>191</v>
      </c>
      <c r="F574" s="6" t="s">
        <v>9</v>
      </c>
      <c r="G574" s="7">
        <v>1</v>
      </c>
      <c r="H574" s="7">
        <v>1</v>
      </c>
      <c r="I574" s="28"/>
      <c r="J574" s="31">
        <f>Tabel4[[#This Row],[Totaal van besteld aantal verpakkingen]]*Tabel4[[#This Row],[All- in prijs per product]]</f>
        <v>0</v>
      </c>
    </row>
    <row r="575" spans="1:10" x14ac:dyDescent="0.25">
      <c r="A575" s="1">
        <v>16252039</v>
      </c>
      <c r="B575" s="1" t="s">
        <v>2170</v>
      </c>
      <c r="C575" s="2" t="s">
        <v>3963</v>
      </c>
      <c r="D575" s="2" t="s">
        <v>2172</v>
      </c>
      <c r="E575" s="2" t="s">
        <v>191</v>
      </c>
      <c r="F575" s="6" t="s">
        <v>9</v>
      </c>
      <c r="G575" s="7">
        <v>1</v>
      </c>
      <c r="H575" s="7">
        <v>1</v>
      </c>
      <c r="I575" s="28"/>
      <c r="J575" s="31">
        <f>Tabel4[[#This Row],[Totaal van besteld aantal verpakkingen]]*Tabel4[[#This Row],[All- in prijs per product]]</f>
        <v>0</v>
      </c>
    </row>
    <row r="576" spans="1:10" x14ac:dyDescent="0.25">
      <c r="A576" s="1">
        <v>17102448</v>
      </c>
      <c r="B576" s="1" t="s">
        <v>2170</v>
      </c>
      <c r="C576" s="2" t="s">
        <v>3963</v>
      </c>
      <c r="D576" s="2" t="s">
        <v>2175</v>
      </c>
      <c r="E576" s="2" t="s">
        <v>12</v>
      </c>
      <c r="F576" s="6" t="s">
        <v>19</v>
      </c>
      <c r="G576" s="7">
        <v>4</v>
      </c>
      <c r="H576" s="7">
        <v>8</v>
      </c>
      <c r="I576" s="28"/>
      <c r="J576" s="31">
        <f>Tabel4[[#This Row],[Totaal van besteld aantal verpakkingen]]*Tabel4[[#This Row],[All- in prijs per product]]</f>
        <v>0</v>
      </c>
    </row>
    <row r="577" spans="1:10" x14ac:dyDescent="0.25">
      <c r="A577" s="1">
        <v>17102456</v>
      </c>
      <c r="B577" s="1" t="s">
        <v>2170</v>
      </c>
      <c r="C577" s="2" t="s">
        <v>3963</v>
      </c>
      <c r="D577" s="2" t="s">
        <v>2173</v>
      </c>
      <c r="E577" s="2" t="s">
        <v>12</v>
      </c>
      <c r="F577" s="6" t="s">
        <v>19</v>
      </c>
      <c r="G577" s="7">
        <v>10</v>
      </c>
      <c r="H577" s="7">
        <v>17</v>
      </c>
      <c r="I577" s="28"/>
      <c r="J577" s="31">
        <f>Tabel4[[#This Row],[Totaal van besteld aantal verpakkingen]]*Tabel4[[#This Row],[All- in prijs per product]]</f>
        <v>0</v>
      </c>
    </row>
    <row r="578" spans="1:10" x14ac:dyDescent="0.25">
      <c r="A578" s="1">
        <v>17102464</v>
      </c>
      <c r="B578" s="1" t="s">
        <v>2170</v>
      </c>
      <c r="C578" s="2" t="s">
        <v>3963</v>
      </c>
      <c r="D578" s="2" t="s">
        <v>2174</v>
      </c>
      <c r="E578" s="2" t="s">
        <v>12</v>
      </c>
      <c r="F578" s="6" t="s">
        <v>19</v>
      </c>
      <c r="G578" s="7">
        <v>8</v>
      </c>
      <c r="H578" s="7">
        <v>18</v>
      </c>
      <c r="I578" s="28"/>
      <c r="J578" s="31">
        <f>Tabel4[[#This Row],[Totaal van besteld aantal verpakkingen]]*Tabel4[[#This Row],[All- in prijs per product]]</f>
        <v>0</v>
      </c>
    </row>
    <row r="579" spans="1:10" x14ac:dyDescent="0.25">
      <c r="A579" s="1">
        <v>16933893</v>
      </c>
      <c r="B579" s="1" t="s">
        <v>1673</v>
      </c>
      <c r="C579" s="2" t="s">
        <v>4121</v>
      </c>
      <c r="D579" s="2" t="s">
        <v>1674</v>
      </c>
      <c r="E579" s="2" t="s">
        <v>1383</v>
      </c>
      <c r="F579" s="6" t="s">
        <v>9</v>
      </c>
      <c r="G579" s="7">
        <v>3</v>
      </c>
      <c r="H579" s="7">
        <v>8</v>
      </c>
      <c r="I579" s="28"/>
      <c r="J579" s="31">
        <f>Tabel4[[#This Row],[Totaal van besteld aantal verpakkingen]]*Tabel4[[#This Row],[All- in prijs per product]]</f>
        <v>0</v>
      </c>
    </row>
    <row r="580" spans="1:10" x14ac:dyDescent="0.25">
      <c r="A580" s="1">
        <v>16933915</v>
      </c>
      <c r="B580" s="1" t="s">
        <v>1673</v>
      </c>
      <c r="C580" s="2" t="s">
        <v>4121</v>
      </c>
      <c r="D580" s="2" t="s">
        <v>1675</v>
      </c>
      <c r="E580" s="2" t="s">
        <v>1383</v>
      </c>
      <c r="F580" s="6" t="s">
        <v>9</v>
      </c>
      <c r="G580" s="7">
        <v>2</v>
      </c>
      <c r="H580" s="7">
        <v>9</v>
      </c>
      <c r="I580" s="28"/>
      <c r="J580" s="31">
        <f>Tabel4[[#This Row],[Totaal van besteld aantal verpakkingen]]*Tabel4[[#This Row],[All- in prijs per product]]</f>
        <v>0</v>
      </c>
    </row>
    <row r="581" spans="1:10" x14ac:dyDescent="0.25">
      <c r="A581" s="1">
        <v>14084791</v>
      </c>
      <c r="B581" s="1" t="s">
        <v>1088</v>
      </c>
      <c r="C581" s="2" t="s">
        <v>3817</v>
      </c>
      <c r="D581" s="2" t="s">
        <v>1089</v>
      </c>
      <c r="E581" s="2" t="s">
        <v>311</v>
      </c>
      <c r="F581" s="6" t="s">
        <v>9</v>
      </c>
      <c r="G581" s="7">
        <v>2</v>
      </c>
      <c r="H581" s="7">
        <v>45</v>
      </c>
      <c r="I581" s="28"/>
      <c r="J581" s="31">
        <f>Tabel4[[#This Row],[Totaal van besteld aantal verpakkingen]]*Tabel4[[#This Row],[All- in prijs per product]]</f>
        <v>0</v>
      </c>
    </row>
    <row r="582" spans="1:10" x14ac:dyDescent="0.25">
      <c r="A582" s="1">
        <v>16638131</v>
      </c>
      <c r="B582" s="1" t="s">
        <v>1088</v>
      </c>
      <c r="C582" s="2" t="s">
        <v>3817</v>
      </c>
      <c r="D582" s="2" t="s">
        <v>1089</v>
      </c>
      <c r="E582" s="2" t="s">
        <v>29</v>
      </c>
      <c r="F582" s="6" t="s">
        <v>9</v>
      </c>
      <c r="G582" s="7">
        <v>2</v>
      </c>
      <c r="H582" s="7">
        <v>44</v>
      </c>
      <c r="I582" s="28"/>
      <c r="J582" s="31">
        <f>Tabel4[[#This Row],[Totaal van besteld aantal verpakkingen]]*Tabel4[[#This Row],[All- in prijs per product]]</f>
        <v>0</v>
      </c>
    </row>
    <row r="583" spans="1:10" x14ac:dyDescent="0.25">
      <c r="A583" s="1">
        <v>16639685</v>
      </c>
      <c r="B583" s="1" t="s">
        <v>1088</v>
      </c>
      <c r="C583" s="2" t="s">
        <v>3817</v>
      </c>
      <c r="D583" s="2" t="s">
        <v>1089</v>
      </c>
      <c r="E583" s="2" t="s">
        <v>28</v>
      </c>
      <c r="F583" s="6" t="s">
        <v>19</v>
      </c>
      <c r="G583" s="7">
        <v>2</v>
      </c>
      <c r="H583" s="7">
        <v>43</v>
      </c>
      <c r="I583" s="28"/>
      <c r="J583" s="31">
        <f>Tabel4[[#This Row],[Totaal van besteld aantal verpakkingen]]*Tabel4[[#This Row],[All- in prijs per product]]</f>
        <v>0</v>
      </c>
    </row>
    <row r="584" spans="1:10" x14ac:dyDescent="0.25">
      <c r="A584" s="1">
        <v>14603829</v>
      </c>
      <c r="B584" s="1" t="s">
        <v>1857</v>
      </c>
      <c r="C584" s="2" t="s">
        <v>4023</v>
      </c>
      <c r="D584" s="2" t="s">
        <v>1860</v>
      </c>
      <c r="E584" s="2" t="s">
        <v>1854</v>
      </c>
      <c r="F584" s="6" t="s">
        <v>9</v>
      </c>
      <c r="G584" s="7">
        <v>2</v>
      </c>
      <c r="H584" s="7">
        <v>12</v>
      </c>
      <c r="I584" s="28"/>
      <c r="J584" s="31">
        <f>Tabel4[[#This Row],[Totaal van besteld aantal verpakkingen]]*Tabel4[[#This Row],[All- in prijs per product]]</f>
        <v>0</v>
      </c>
    </row>
    <row r="585" spans="1:10" x14ac:dyDescent="0.25">
      <c r="A585" s="1">
        <v>14838257</v>
      </c>
      <c r="B585" s="1" t="s">
        <v>1857</v>
      </c>
      <c r="C585" s="2" t="s">
        <v>4023</v>
      </c>
      <c r="D585" s="2" t="s">
        <v>1859</v>
      </c>
      <c r="E585" s="2" t="s">
        <v>1854</v>
      </c>
      <c r="F585" s="6" t="s">
        <v>9</v>
      </c>
      <c r="G585" s="7">
        <v>4</v>
      </c>
      <c r="H585" s="7">
        <v>120</v>
      </c>
      <c r="I585" s="28"/>
      <c r="J585" s="31">
        <f>Tabel4[[#This Row],[Totaal van besteld aantal verpakkingen]]*Tabel4[[#This Row],[All- in prijs per product]]</f>
        <v>0</v>
      </c>
    </row>
    <row r="586" spans="1:10" x14ac:dyDescent="0.25">
      <c r="A586" s="1">
        <v>14838265</v>
      </c>
      <c r="B586" s="1" t="s">
        <v>1857</v>
      </c>
      <c r="C586" s="2" t="s">
        <v>4023</v>
      </c>
      <c r="D586" s="2" t="s">
        <v>1858</v>
      </c>
      <c r="E586" s="2" t="s">
        <v>1854</v>
      </c>
      <c r="F586" s="6" t="s">
        <v>9</v>
      </c>
      <c r="G586" s="7">
        <v>2</v>
      </c>
      <c r="H586" s="7">
        <v>20</v>
      </c>
      <c r="I586" s="28"/>
      <c r="J586" s="31">
        <f>Tabel4[[#This Row],[Totaal van besteld aantal verpakkingen]]*Tabel4[[#This Row],[All- in prijs per product]]</f>
        <v>0</v>
      </c>
    </row>
    <row r="587" spans="1:10" x14ac:dyDescent="0.25">
      <c r="A587" s="1">
        <v>15093905</v>
      </c>
      <c r="B587" s="1" t="s">
        <v>1857</v>
      </c>
      <c r="C587" s="2" t="s">
        <v>4023</v>
      </c>
      <c r="D587" s="2" t="s">
        <v>1861</v>
      </c>
      <c r="E587" s="2" t="s">
        <v>1854</v>
      </c>
      <c r="F587" s="6" t="s">
        <v>9</v>
      </c>
      <c r="G587" s="7">
        <v>1</v>
      </c>
      <c r="H587" s="7">
        <v>5</v>
      </c>
      <c r="I587" s="28"/>
      <c r="J587" s="31">
        <f>Tabel4[[#This Row],[Totaal van besteld aantal verpakkingen]]*Tabel4[[#This Row],[All- in prijs per product]]</f>
        <v>0</v>
      </c>
    </row>
    <row r="588" spans="1:10" x14ac:dyDescent="0.25">
      <c r="A588" s="1">
        <v>15607453</v>
      </c>
      <c r="B588" s="1" t="s">
        <v>1857</v>
      </c>
      <c r="C588" s="2" t="s">
        <v>4023</v>
      </c>
      <c r="D588" s="2" t="s">
        <v>1859</v>
      </c>
      <c r="E588" s="2" t="s">
        <v>27</v>
      </c>
      <c r="F588" s="6" t="s">
        <v>9</v>
      </c>
      <c r="G588" s="7">
        <v>2</v>
      </c>
      <c r="H588" s="7">
        <v>10</v>
      </c>
      <c r="I588" s="28"/>
      <c r="J588" s="31">
        <f>Tabel4[[#This Row],[Totaal van besteld aantal verpakkingen]]*Tabel4[[#This Row],[All- in prijs per product]]</f>
        <v>0</v>
      </c>
    </row>
    <row r="589" spans="1:10" x14ac:dyDescent="0.25">
      <c r="A589" s="1">
        <v>15673634</v>
      </c>
      <c r="B589" s="1" t="s">
        <v>1857</v>
      </c>
      <c r="C589" s="2" t="s">
        <v>4023</v>
      </c>
      <c r="D589" s="2" t="s">
        <v>1859</v>
      </c>
      <c r="E589" s="2" t="s">
        <v>63</v>
      </c>
      <c r="F589" s="6" t="s">
        <v>9</v>
      </c>
      <c r="G589" s="7">
        <v>12</v>
      </c>
      <c r="H589" s="7">
        <v>350</v>
      </c>
      <c r="I589" s="28"/>
      <c r="J589" s="31">
        <f>Tabel4[[#This Row],[Totaal van besteld aantal verpakkingen]]*Tabel4[[#This Row],[All- in prijs per product]]</f>
        <v>0</v>
      </c>
    </row>
    <row r="590" spans="1:10" x14ac:dyDescent="0.25">
      <c r="A590" s="1">
        <v>15673642</v>
      </c>
      <c r="B590" s="1" t="s">
        <v>1857</v>
      </c>
      <c r="C590" s="2" t="s">
        <v>4023</v>
      </c>
      <c r="D590" s="2" t="s">
        <v>1858</v>
      </c>
      <c r="E590" s="2" t="s">
        <v>63</v>
      </c>
      <c r="F590" s="6" t="s">
        <v>9</v>
      </c>
      <c r="G590" s="7">
        <v>2</v>
      </c>
      <c r="H590" s="7">
        <v>25</v>
      </c>
      <c r="I590" s="28"/>
      <c r="J590" s="31">
        <f>Tabel4[[#This Row],[Totaal van besteld aantal verpakkingen]]*Tabel4[[#This Row],[All- in prijs per product]]</f>
        <v>0</v>
      </c>
    </row>
    <row r="591" spans="1:10" x14ac:dyDescent="0.25">
      <c r="A591" s="1">
        <v>16896432</v>
      </c>
      <c r="B591" s="1" t="s">
        <v>1857</v>
      </c>
      <c r="C591" s="2" t="s">
        <v>4023</v>
      </c>
      <c r="D591" s="2" t="s">
        <v>1862</v>
      </c>
      <c r="E591" s="2" t="s">
        <v>85</v>
      </c>
      <c r="F591" s="6" t="s">
        <v>9</v>
      </c>
      <c r="G591" s="7">
        <v>1</v>
      </c>
      <c r="H591" s="7">
        <v>10</v>
      </c>
      <c r="I591" s="28"/>
      <c r="J591" s="31">
        <f>Tabel4[[#This Row],[Totaal van besteld aantal verpakkingen]]*Tabel4[[#This Row],[All- in prijs per product]]</f>
        <v>0</v>
      </c>
    </row>
    <row r="592" spans="1:10" x14ac:dyDescent="0.25">
      <c r="A592" s="1">
        <v>13118927</v>
      </c>
      <c r="B592" s="1" t="s">
        <v>1029</v>
      </c>
      <c r="C592" s="2" t="s">
        <v>3877</v>
      </c>
      <c r="D592" s="2" t="s">
        <v>1035</v>
      </c>
      <c r="E592" s="2" t="s">
        <v>1036</v>
      </c>
      <c r="F592" s="6" t="s">
        <v>9</v>
      </c>
      <c r="G592" s="7">
        <v>9</v>
      </c>
      <c r="H592" s="7">
        <v>41</v>
      </c>
      <c r="I592" s="28"/>
      <c r="J592" s="31">
        <f>Tabel4[[#This Row],[Totaal van besteld aantal verpakkingen]]*Tabel4[[#This Row],[All- in prijs per product]]</f>
        <v>0</v>
      </c>
    </row>
    <row r="593" spans="1:10" x14ac:dyDescent="0.25">
      <c r="A593" s="1">
        <v>15080080</v>
      </c>
      <c r="B593" s="1" t="s">
        <v>1029</v>
      </c>
      <c r="C593" s="2" t="s">
        <v>3877</v>
      </c>
      <c r="D593" s="2" t="s">
        <v>1034</v>
      </c>
      <c r="E593" s="2" t="s">
        <v>12</v>
      </c>
      <c r="F593" s="6" t="s">
        <v>19</v>
      </c>
      <c r="G593" s="7">
        <v>1</v>
      </c>
      <c r="H593" s="7">
        <v>1</v>
      </c>
      <c r="I593" s="28"/>
      <c r="J593" s="31">
        <f>Tabel4[[#This Row],[Totaal van besteld aantal verpakkingen]]*Tabel4[[#This Row],[All- in prijs per product]]</f>
        <v>0</v>
      </c>
    </row>
    <row r="594" spans="1:10" x14ac:dyDescent="0.25">
      <c r="A594" s="1">
        <v>15946207</v>
      </c>
      <c r="B594" s="1" t="s">
        <v>1029</v>
      </c>
      <c r="C594" s="2" t="s">
        <v>3877</v>
      </c>
      <c r="D594" s="2" t="s">
        <v>1032</v>
      </c>
      <c r="E594" s="2" t="s">
        <v>12</v>
      </c>
      <c r="F594" s="6" t="s">
        <v>9</v>
      </c>
      <c r="G594" s="7">
        <v>3</v>
      </c>
      <c r="H594" s="7">
        <v>103</v>
      </c>
      <c r="I594" s="28"/>
      <c r="J594" s="31">
        <f>Tabel4[[#This Row],[Totaal van besteld aantal verpakkingen]]*Tabel4[[#This Row],[All- in prijs per product]]</f>
        <v>0</v>
      </c>
    </row>
    <row r="595" spans="1:10" x14ac:dyDescent="0.25">
      <c r="A595" s="1">
        <v>16636287</v>
      </c>
      <c r="B595" s="1" t="s">
        <v>1029</v>
      </c>
      <c r="C595" s="2" t="s">
        <v>3877</v>
      </c>
      <c r="D595" s="2" t="s">
        <v>1033</v>
      </c>
      <c r="E595" s="2" t="s">
        <v>63</v>
      </c>
      <c r="F595" s="6" t="s">
        <v>9</v>
      </c>
      <c r="G595" s="7">
        <v>2</v>
      </c>
      <c r="H595" s="7">
        <v>41</v>
      </c>
      <c r="I595" s="28"/>
      <c r="J595" s="31">
        <f>Tabel4[[#This Row],[Totaal van besteld aantal verpakkingen]]*Tabel4[[#This Row],[All- in prijs per product]]</f>
        <v>0</v>
      </c>
    </row>
    <row r="596" spans="1:10" x14ac:dyDescent="0.25">
      <c r="A596" s="1">
        <v>17023777</v>
      </c>
      <c r="B596" s="1" t="s">
        <v>1029</v>
      </c>
      <c r="C596" s="2" t="s">
        <v>3877</v>
      </c>
      <c r="D596" s="2" t="s">
        <v>1030</v>
      </c>
      <c r="E596" s="2" t="s">
        <v>1031</v>
      </c>
      <c r="F596" s="6" t="s">
        <v>9</v>
      </c>
      <c r="G596" s="7">
        <v>1</v>
      </c>
      <c r="H596" s="7">
        <v>1</v>
      </c>
      <c r="I596" s="28"/>
      <c r="J596" s="31">
        <f>Tabel4[[#This Row],[Totaal van besteld aantal verpakkingen]]*Tabel4[[#This Row],[All- in prijs per product]]</f>
        <v>0</v>
      </c>
    </row>
    <row r="597" spans="1:10" x14ac:dyDescent="0.25">
      <c r="A597" s="1">
        <v>12303283</v>
      </c>
      <c r="B597" s="1" t="s">
        <v>2597</v>
      </c>
      <c r="C597" s="2" t="s">
        <v>4154</v>
      </c>
      <c r="D597" s="2" t="s">
        <v>2598</v>
      </c>
      <c r="E597" s="2" t="s">
        <v>2511</v>
      </c>
      <c r="F597" s="6" t="s">
        <v>19</v>
      </c>
      <c r="G597" s="7">
        <v>22</v>
      </c>
      <c r="H597" s="7">
        <v>165</v>
      </c>
      <c r="I597" s="28"/>
      <c r="J597" s="31">
        <f>Tabel4[[#This Row],[Totaal van besteld aantal verpakkingen]]*Tabel4[[#This Row],[All- in prijs per product]]</f>
        <v>0</v>
      </c>
    </row>
    <row r="598" spans="1:10" x14ac:dyDescent="0.25">
      <c r="A598" s="1">
        <v>14691426</v>
      </c>
      <c r="B598" s="1" t="s">
        <v>1966</v>
      </c>
      <c r="C598" s="2" t="s">
        <v>3948</v>
      </c>
      <c r="D598" s="2" t="s">
        <v>1967</v>
      </c>
      <c r="E598" s="2" t="s">
        <v>63</v>
      </c>
      <c r="F598" s="6" t="s">
        <v>9</v>
      </c>
      <c r="G598" s="7">
        <v>3</v>
      </c>
      <c r="H598" s="7">
        <v>6</v>
      </c>
      <c r="I598" s="28"/>
      <c r="J598" s="31">
        <f>Tabel4[[#This Row],[Totaal van besteld aantal verpakkingen]]*Tabel4[[#This Row],[All- in prijs per product]]</f>
        <v>0</v>
      </c>
    </row>
    <row r="599" spans="1:10" x14ac:dyDescent="0.25">
      <c r="A599" s="1">
        <v>14896214</v>
      </c>
      <c r="B599" s="1" t="s">
        <v>1966</v>
      </c>
      <c r="C599" s="2" t="s">
        <v>3948</v>
      </c>
      <c r="D599" s="2" t="s">
        <v>1968</v>
      </c>
      <c r="E599" s="2" t="s">
        <v>250</v>
      </c>
      <c r="F599" s="6" t="s">
        <v>9</v>
      </c>
      <c r="G599" s="7">
        <v>6</v>
      </c>
      <c r="H599" s="7">
        <v>11</v>
      </c>
      <c r="I599" s="28"/>
      <c r="J599" s="31">
        <f>Tabel4[[#This Row],[Totaal van besteld aantal verpakkingen]]*Tabel4[[#This Row],[All- in prijs per product]]</f>
        <v>0</v>
      </c>
    </row>
    <row r="600" spans="1:10" x14ac:dyDescent="0.25">
      <c r="A600" s="1">
        <v>13920774</v>
      </c>
      <c r="B600" s="1" t="s">
        <v>2184</v>
      </c>
      <c r="C600" s="2" t="s">
        <v>3880</v>
      </c>
      <c r="D600" s="2" t="s">
        <v>2185</v>
      </c>
      <c r="E600" s="2" t="s">
        <v>12</v>
      </c>
      <c r="F600" s="6" t="s">
        <v>19</v>
      </c>
      <c r="G600" s="7">
        <v>14</v>
      </c>
      <c r="H600" s="7">
        <v>270</v>
      </c>
      <c r="I600" s="28"/>
      <c r="J600" s="31">
        <f>Tabel4[[#This Row],[Totaal van besteld aantal verpakkingen]]*Tabel4[[#This Row],[All- in prijs per product]]</f>
        <v>0</v>
      </c>
    </row>
    <row r="601" spans="1:10" x14ac:dyDescent="0.25">
      <c r="A601" s="1">
        <v>15762866</v>
      </c>
      <c r="B601" s="1" t="s">
        <v>2184</v>
      </c>
      <c r="C601" s="2" t="s">
        <v>3880</v>
      </c>
      <c r="D601" s="2" t="s">
        <v>2186</v>
      </c>
      <c r="E601" s="2" t="s">
        <v>22</v>
      </c>
      <c r="F601" s="6" t="s">
        <v>19</v>
      </c>
      <c r="G601" s="7">
        <v>2</v>
      </c>
      <c r="H601" s="7">
        <v>7</v>
      </c>
      <c r="I601" s="28"/>
      <c r="J601" s="31">
        <f>Tabel4[[#This Row],[Totaal van besteld aantal verpakkingen]]*Tabel4[[#This Row],[All- in prijs per product]]</f>
        <v>0</v>
      </c>
    </row>
    <row r="602" spans="1:10" x14ac:dyDescent="0.25">
      <c r="A602" s="1">
        <v>14808110</v>
      </c>
      <c r="B602" s="1" t="s">
        <v>1396</v>
      </c>
      <c r="C602" s="2" t="s">
        <v>4413</v>
      </c>
      <c r="D602" s="2" t="s">
        <v>1400</v>
      </c>
      <c r="E602" s="2" t="s">
        <v>444</v>
      </c>
      <c r="F602" s="6" t="s">
        <v>9</v>
      </c>
      <c r="G602" s="7">
        <v>2</v>
      </c>
      <c r="H602" s="7">
        <v>42</v>
      </c>
      <c r="I602" s="28"/>
      <c r="J602" s="31">
        <f>Tabel4[[#This Row],[Totaal van besteld aantal verpakkingen]]*Tabel4[[#This Row],[All- in prijs per product]]</f>
        <v>0</v>
      </c>
    </row>
    <row r="603" spans="1:10" x14ac:dyDescent="0.25">
      <c r="A603" s="1">
        <v>15316459</v>
      </c>
      <c r="B603" s="1" t="s">
        <v>1396</v>
      </c>
      <c r="C603" s="2" t="s">
        <v>4413</v>
      </c>
      <c r="D603" s="2" t="s">
        <v>1397</v>
      </c>
      <c r="E603" s="2" t="s">
        <v>444</v>
      </c>
      <c r="F603" s="6" t="s">
        <v>9</v>
      </c>
      <c r="G603" s="7">
        <v>3</v>
      </c>
      <c r="H603" s="7">
        <v>17</v>
      </c>
      <c r="I603" s="28"/>
      <c r="J603" s="31">
        <f>Tabel4[[#This Row],[Totaal van besteld aantal verpakkingen]]*Tabel4[[#This Row],[All- in prijs per product]]</f>
        <v>0</v>
      </c>
    </row>
    <row r="604" spans="1:10" x14ac:dyDescent="0.25">
      <c r="A604" s="1">
        <v>15316467</v>
      </c>
      <c r="B604" s="1" t="s">
        <v>1396</v>
      </c>
      <c r="C604" s="2" t="s">
        <v>4413</v>
      </c>
      <c r="D604" s="2" t="s">
        <v>1398</v>
      </c>
      <c r="E604" s="2" t="s">
        <v>444</v>
      </c>
      <c r="F604" s="6" t="s">
        <v>9</v>
      </c>
      <c r="G604" s="7">
        <v>1</v>
      </c>
      <c r="H604" s="7">
        <v>2</v>
      </c>
      <c r="I604" s="28"/>
      <c r="J604" s="31">
        <f>Tabel4[[#This Row],[Totaal van besteld aantal verpakkingen]]*Tabel4[[#This Row],[All- in prijs per product]]</f>
        <v>0</v>
      </c>
    </row>
    <row r="605" spans="1:10" x14ac:dyDescent="0.25">
      <c r="A605" s="1">
        <v>15820092</v>
      </c>
      <c r="B605" s="1" t="s">
        <v>1396</v>
      </c>
      <c r="C605" s="2" t="s">
        <v>4413</v>
      </c>
      <c r="D605" s="2" t="s">
        <v>1399</v>
      </c>
      <c r="E605" s="2" t="s">
        <v>444</v>
      </c>
      <c r="F605" s="6" t="s">
        <v>9</v>
      </c>
      <c r="G605" s="7">
        <v>4</v>
      </c>
      <c r="H605" s="7">
        <v>60</v>
      </c>
      <c r="I605" s="28"/>
      <c r="J605" s="31">
        <f>Tabel4[[#This Row],[Totaal van besteld aantal verpakkingen]]*Tabel4[[#This Row],[All- in prijs per product]]</f>
        <v>0</v>
      </c>
    </row>
    <row r="606" spans="1:10" x14ac:dyDescent="0.25">
      <c r="A606" s="1">
        <v>16482166</v>
      </c>
      <c r="B606" s="1" t="s">
        <v>1396</v>
      </c>
      <c r="C606" s="2" t="s">
        <v>4413</v>
      </c>
      <c r="D606" s="2" t="s">
        <v>1401</v>
      </c>
      <c r="E606" s="2" t="s">
        <v>12</v>
      </c>
      <c r="F606" s="6" t="s">
        <v>19</v>
      </c>
      <c r="G606" s="7">
        <v>1</v>
      </c>
      <c r="H606" s="7">
        <v>20</v>
      </c>
      <c r="I606" s="28"/>
      <c r="J606" s="31">
        <f>Tabel4[[#This Row],[Totaal van besteld aantal verpakkingen]]*Tabel4[[#This Row],[All- in prijs per product]]</f>
        <v>0</v>
      </c>
    </row>
    <row r="607" spans="1:10" x14ac:dyDescent="0.25">
      <c r="A607" s="1">
        <v>12537985</v>
      </c>
      <c r="B607" s="1" t="s">
        <v>2612</v>
      </c>
      <c r="C607" s="2" t="s">
        <v>4452</v>
      </c>
      <c r="D607" s="2" t="s">
        <v>2617</v>
      </c>
      <c r="E607" s="2" t="s">
        <v>2565</v>
      </c>
      <c r="F607" s="6" t="s">
        <v>9</v>
      </c>
      <c r="G607" s="7">
        <v>20</v>
      </c>
      <c r="H607" s="7">
        <v>2501</v>
      </c>
      <c r="I607" s="28"/>
      <c r="J607" s="31">
        <f>Tabel4[[#This Row],[Totaal van besteld aantal verpakkingen]]*Tabel4[[#This Row],[All- in prijs per product]]</f>
        <v>0</v>
      </c>
    </row>
    <row r="608" spans="1:10" x14ac:dyDescent="0.25">
      <c r="A608" s="1">
        <v>13650734</v>
      </c>
      <c r="B608" s="1" t="s">
        <v>2612</v>
      </c>
      <c r="C608" s="2" t="s">
        <v>4452</v>
      </c>
      <c r="D608" s="2" t="s">
        <v>2616</v>
      </c>
      <c r="E608" s="2" t="s">
        <v>2565</v>
      </c>
      <c r="F608" s="6" t="s">
        <v>9</v>
      </c>
      <c r="G608" s="7">
        <v>1</v>
      </c>
      <c r="H608" s="7">
        <v>8</v>
      </c>
      <c r="I608" s="28"/>
      <c r="J608" s="31">
        <f>Tabel4[[#This Row],[Totaal van besteld aantal verpakkingen]]*Tabel4[[#This Row],[All- in prijs per product]]</f>
        <v>0</v>
      </c>
    </row>
    <row r="609" spans="1:10" x14ac:dyDescent="0.25">
      <c r="A609" s="1">
        <v>13659359</v>
      </c>
      <c r="B609" s="1" t="s">
        <v>2612</v>
      </c>
      <c r="C609" s="2" t="s">
        <v>4452</v>
      </c>
      <c r="D609" s="2" t="s">
        <v>2615</v>
      </c>
      <c r="E609" s="2" t="s">
        <v>2565</v>
      </c>
      <c r="F609" s="6" t="s">
        <v>9</v>
      </c>
      <c r="G609" s="7">
        <v>11</v>
      </c>
      <c r="H609" s="7">
        <v>58</v>
      </c>
      <c r="I609" s="28"/>
      <c r="J609" s="31">
        <f>Tabel4[[#This Row],[Totaal van besteld aantal verpakkingen]]*Tabel4[[#This Row],[All- in prijs per product]]</f>
        <v>0</v>
      </c>
    </row>
    <row r="610" spans="1:10" x14ac:dyDescent="0.25">
      <c r="A610" s="1">
        <v>14638622</v>
      </c>
      <c r="B610" s="1" t="s">
        <v>2612</v>
      </c>
      <c r="C610" s="2" t="s">
        <v>4452</v>
      </c>
      <c r="D610" s="2" t="s">
        <v>2618</v>
      </c>
      <c r="E610" s="2" t="s">
        <v>2565</v>
      </c>
      <c r="F610" s="6" t="s">
        <v>9</v>
      </c>
      <c r="G610" s="7">
        <v>2</v>
      </c>
      <c r="H610" s="7">
        <v>2</v>
      </c>
      <c r="I610" s="28"/>
      <c r="J610" s="31">
        <f>Tabel4[[#This Row],[Totaal van besteld aantal verpakkingen]]*Tabel4[[#This Row],[All- in prijs per product]]</f>
        <v>0</v>
      </c>
    </row>
    <row r="611" spans="1:10" x14ac:dyDescent="0.25">
      <c r="A611" s="1">
        <v>14847175</v>
      </c>
      <c r="B611" s="1" t="s">
        <v>2612</v>
      </c>
      <c r="C611" s="2" t="s">
        <v>4452</v>
      </c>
      <c r="D611" s="2" t="s">
        <v>2619</v>
      </c>
      <c r="E611" s="2" t="s">
        <v>152</v>
      </c>
      <c r="F611" s="6" t="s">
        <v>9</v>
      </c>
      <c r="G611" s="7">
        <v>1</v>
      </c>
      <c r="H611" s="7">
        <v>3</v>
      </c>
      <c r="I611" s="28"/>
      <c r="J611" s="31">
        <f>Tabel4[[#This Row],[Totaal van besteld aantal verpakkingen]]*Tabel4[[#This Row],[All- in prijs per product]]</f>
        <v>0</v>
      </c>
    </row>
    <row r="612" spans="1:10" x14ac:dyDescent="0.25">
      <c r="A612" s="1">
        <v>15642089</v>
      </c>
      <c r="B612" s="1" t="s">
        <v>2612</v>
      </c>
      <c r="C612" s="2" t="s">
        <v>4452</v>
      </c>
      <c r="D612" s="2" t="s">
        <v>2620</v>
      </c>
      <c r="E612" s="2" t="s">
        <v>2511</v>
      </c>
      <c r="F612" s="6" t="s">
        <v>19</v>
      </c>
      <c r="G612" s="7">
        <v>11</v>
      </c>
      <c r="H612" s="7">
        <v>106</v>
      </c>
      <c r="I612" s="28"/>
      <c r="J612" s="31">
        <f>Tabel4[[#This Row],[Totaal van besteld aantal verpakkingen]]*Tabel4[[#This Row],[All- in prijs per product]]</f>
        <v>0</v>
      </c>
    </row>
    <row r="613" spans="1:10" x14ac:dyDescent="0.25">
      <c r="A613" s="1">
        <v>15642259</v>
      </c>
      <c r="B613" s="1" t="s">
        <v>2612</v>
      </c>
      <c r="C613" s="2" t="s">
        <v>4452</v>
      </c>
      <c r="D613" s="2" t="s">
        <v>2614</v>
      </c>
      <c r="E613" s="2" t="s">
        <v>2511</v>
      </c>
      <c r="F613" s="6" t="s">
        <v>19</v>
      </c>
      <c r="G613" s="7">
        <v>9</v>
      </c>
      <c r="H613" s="7">
        <v>37</v>
      </c>
      <c r="I613" s="28"/>
      <c r="J613" s="31">
        <f>Tabel4[[#This Row],[Totaal van besteld aantal verpakkingen]]*Tabel4[[#This Row],[All- in prijs per product]]</f>
        <v>0</v>
      </c>
    </row>
    <row r="614" spans="1:10" x14ac:dyDescent="0.25">
      <c r="A614" s="1">
        <v>15642267</v>
      </c>
      <c r="B614" s="1" t="s">
        <v>2612</v>
      </c>
      <c r="C614" s="2" t="s">
        <v>4452</v>
      </c>
      <c r="D614" s="2" t="s">
        <v>2613</v>
      </c>
      <c r="E614" s="2" t="s">
        <v>2511</v>
      </c>
      <c r="F614" s="6" t="s">
        <v>19</v>
      </c>
      <c r="G614" s="7">
        <v>23</v>
      </c>
      <c r="H614" s="7">
        <v>256</v>
      </c>
      <c r="I614" s="28"/>
      <c r="J614" s="31">
        <f>Tabel4[[#This Row],[Totaal van besteld aantal verpakkingen]]*Tabel4[[#This Row],[All- in prijs per product]]</f>
        <v>0</v>
      </c>
    </row>
    <row r="615" spans="1:10" x14ac:dyDescent="0.25">
      <c r="A615" s="1">
        <v>15110842</v>
      </c>
      <c r="B615" s="1" t="s">
        <v>77</v>
      </c>
      <c r="C615" s="2" t="s">
        <v>3787</v>
      </c>
      <c r="D615" s="2" t="s">
        <v>80</v>
      </c>
      <c r="E615" s="2" t="s">
        <v>12</v>
      </c>
      <c r="F615" s="6" t="s">
        <v>9</v>
      </c>
      <c r="G615" s="7">
        <v>8</v>
      </c>
      <c r="H615" s="7">
        <v>410</v>
      </c>
      <c r="I615" s="28"/>
      <c r="J615" s="31">
        <f>Tabel4[[#This Row],[Totaal van besteld aantal verpakkingen]]*Tabel4[[#This Row],[All- in prijs per product]]</f>
        <v>0</v>
      </c>
    </row>
    <row r="616" spans="1:10" x14ac:dyDescent="0.25">
      <c r="A616" s="1">
        <v>15110850</v>
      </c>
      <c r="B616" s="1" t="s">
        <v>77</v>
      </c>
      <c r="C616" s="2" t="s">
        <v>3787</v>
      </c>
      <c r="D616" s="2" t="s">
        <v>79</v>
      </c>
      <c r="E616" s="2" t="s">
        <v>12</v>
      </c>
      <c r="F616" s="6" t="s">
        <v>19</v>
      </c>
      <c r="G616" s="7">
        <v>2</v>
      </c>
      <c r="H616" s="7">
        <v>80</v>
      </c>
      <c r="I616" s="28"/>
      <c r="J616" s="31">
        <f>Tabel4[[#This Row],[Totaal van besteld aantal verpakkingen]]*Tabel4[[#This Row],[All- in prijs per product]]</f>
        <v>0</v>
      </c>
    </row>
    <row r="617" spans="1:10" x14ac:dyDescent="0.25">
      <c r="A617" s="1">
        <v>15213536</v>
      </c>
      <c r="B617" s="1" t="s">
        <v>77</v>
      </c>
      <c r="C617" s="2" t="s">
        <v>3787</v>
      </c>
      <c r="D617" s="2" t="s">
        <v>83</v>
      </c>
      <c r="E617" s="2" t="s">
        <v>82</v>
      </c>
      <c r="F617" s="6" t="s">
        <v>19</v>
      </c>
      <c r="G617" s="7">
        <v>12</v>
      </c>
      <c r="H617" s="7">
        <v>2438</v>
      </c>
      <c r="I617" s="28"/>
      <c r="J617" s="31">
        <f>Tabel4[[#This Row],[Totaal van besteld aantal verpakkingen]]*Tabel4[[#This Row],[All- in prijs per product]]</f>
        <v>0</v>
      </c>
    </row>
    <row r="618" spans="1:10" x14ac:dyDescent="0.25">
      <c r="A618" s="1">
        <v>15213552</v>
      </c>
      <c r="B618" s="1" t="s">
        <v>77</v>
      </c>
      <c r="C618" s="2" t="s">
        <v>3787</v>
      </c>
      <c r="D618" s="2" t="s">
        <v>81</v>
      </c>
      <c r="E618" s="2" t="s">
        <v>82</v>
      </c>
      <c r="F618" s="6" t="s">
        <v>19</v>
      </c>
      <c r="G618" s="7">
        <v>6</v>
      </c>
      <c r="H618" s="7">
        <v>176</v>
      </c>
      <c r="I618" s="28"/>
      <c r="J618" s="31">
        <f>Tabel4[[#This Row],[Totaal van besteld aantal verpakkingen]]*Tabel4[[#This Row],[All- in prijs per product]]</f>
        <v>0</v>
      </c>
    </row>
    <row r="619" spans="1:10" x14ac:dyDescent="0.25">
      <c r="A619" s="1">
        <v>15702782</v>
      </c>
      <c r="B619" s="1" t="s">
        <v>77</v>
      </c>
      <c r="C619" s="2" t="s">
        <v>3787</v>
      </c>
      <c r="D619" s="2" t="s">
        <v>86</v>
      </c>
      <c r="E619" s="2" t="s">
        <v>18</v>
      </c>
      <c r="F619" s="6" t="s">
        <v>9</v>
      </c>
      <c r="G619" s="7">
        <v>2</v>
      </c>
      <c r="H619" s="7">
        <v>70</v>
      </c>
      <c r="I619" s="28"/>
      <c r="J619" s="31">
        <f>Tabel4[[#This Row],[Totaal van besteld aantal verpakkingen]]*Tabel4[[#This Row],[All- in prijs per product]]</f>
        <v>0</v>
      </c>
    </row>
    <row r="620" spans="1:10" x14ac:dyDescent="0.25">
      <c r="A620" s="1">
        <v>15933911</v>
      </c>
      <c r="B620" s="1" t="s">
        <v>77</v>
      </c>
      <c r="C620" s="2" t="s">
        <v>3787</v>
      </c>
      <c r="D620" s="2" t="s">
        <v>87</v>
      </c>
      <c r="E620" s="2" t="s">
        <v>74</v>
      </c>
      <c r="F620" s="6" t="s">
        <v>9</v>
      </c>
      <c r="G620" s="7">
        <v>1</v>
      </c>
      <c r="H620" s="7">
        <v>3</v>
      </c>
      <c r="I620" s="28"/>
      <c r="J620" s="31">
        <f>Tabel4[[#This Row],[Totaal van besteld aantal verpakkingen]]*Tabel4[[#This Row],[All- in prijs per product]]</f>
        <v>0</v>
      </c>
    </row>
    <row r="621" spans="1:10" x14ac:dyDescent="0.25">
      <c r="A621" s="1">
        <v>16156218</v>
      </c>
      <c r="B621" s="1" t="s">
        <v>77</v>
      </c>
      <c r="C621" s="2" t="s">
        <v>3787</v>
      </c>
      <c r="D621" s="2" t="s">
        <v>79</v>
      </c>
      <c r="E621" s="2" t="s">
        <v>27</v>
      </c>
      <c r="F621" s="6" t="s">
        <v>9</v>
      </c>
      <c r="G621" s="7">
        <v>2</v>
      </c>
      <c r="H621" s="7">
        <v>14</v>
      </c>
      <c r="I621" s="28"/>
      <c r="J621" s="31">
        <f>Tabel4[[#This Row],[Totaal van besteld aantal verpakkingen]]*Tabel4[[#This Row],[All- in prijs per product]]</f>
        <v>0</v>
      </c>
    </row>
    <row r="622" spans="1:10" x14ac:dyDescent="0.25">
      <c r="A622" s="1">
        <v>16175964</v>
      </c>
      <c r="B622" s="1" t="s">
        <v>77</v>
      </c>
      <c r="C622" s="2" t="s">
        <v>3787</v>
      </c>
      <c r="D622" s="2" t="s">
        <v>78</v>
      </c>
      <c r="E622" s="2" t="s">
        <v>43</v>
      </c>
      <c r="F622" s="6" t="s">
        <v>9</v>
      </c>
      <c r="G622" s="7">
        <v>2</v>
      </c>
      <c r="H622" s="7">
        <v>7</v>
      </c>
      <c r="I622" s="28"/>
      <c r="J622" s="31">
        <f>Tabel4[[#This Row],[Totaal van besteld aantal verpakkingen]]*Tabel4[[#This Row],[All- in prijs per product]]</f>
        <v>0</v>
      </c>
    </row>
    <row r="623" spans="1:10" x14ac:dyDescent="0.25">
      <c r="A623" s="1">
        <v>16943996</v>
      </c>
      <c r="B623" s="1" t="s">
        <v>77</v>
      </c>
      <c r="C623" s="2" t="s">
        <v>3787</v>
      </c>
      <c r="D623" s="2" t="s">
        <v>78</v>
      </c>
      <c r="E623" s="2" t="s">
        <v>29</v>
      </c>
      <c r="F623" s="6" t="s">
        <v>9</v>
      </c>
      <c r="G623" s="7">
        <v>5</v>
      </c>
      <c r="H623" s="7">
        <v>27</v>
      </c>
      <c r="I623" s="28"/>
      <c r="J623" s="31">
        <f>Tabel4[[#This Row],[Totaal van besteld aantal verpakkingen]]*Tabel4[[#This Row],[All- in prijs per product]]</f>
        <v>0</v>
      </c>
    </row>
    <row r="624" spans="1:10" x14ac:dyDescent="0.25">
      <c r="A624" s="1">
        <v>17152828</v>
      </c>
      <c r="B624" s="1" t="s">
        <v>77</v>
      </c>
      <c r="C624" s="2" t="s">
        <v>3787</v>
      </c>
      <c r="D624" s="2" t="s">
        <v>84</v>
      </c>
      <c r="E624" s="2" t="s">
        <v>85</v>
      </c>
      <c r="F624" s="6" t="s">
        <v>9</v>
      </c>
      <c r="G624" s="7">
        <v>14</v>
      </c>
      <c r="H624" s="7">
        <v>89</v>
      </c>
      <c r="I624" s="28"/>
      <c r="J624" s="31">
        <f>Tabel4[[#This Row],[Totaal van besteld aantal verpakkingen]]*Tabel4[[#This Row],[All- in prijs per product]]</f>
        <v>0</v>
      </c>
    </row>
    <row r="625" spans="1:10" x14ac:dyDescent="0.25">
      <c r="A625" s="1">
        <v>16030974</v>
      </c>
      <c r="B625" s="1" t="s">
        <v>30</v>
      </c>
      <c r="C625" s="2" t="s">
        <v>3909</v>
      </c>
      <c r="D625" s="2" t="s">
        <v>33</v>
      </c>
      <c r="E625" s="2" t="s">
        <v>12</v>
      </c>
      <c r="F625" s="6" t="s">
        <v>19</v>
      </c>
      <c r="G625" s="7">
        <v>1</v>
      </c>
      <c r="H625" s="7">
        <v>50</v>
      </c>
      <c r="I625" s="28"/>
      <c r="J625" s="31">
        <f>Tabel4[[#This Row],[Totaal van besteld aantal verpakkingen]]*Tabel4[[#This Row],[All- in prijs per product]]</f>
        <v>0</v>
      </c>
    </row>
    <row r="626" spans="1:10" x14ac:dyDescent="0.25">
      <c r="A626" s="1">
        <v>16200500</v>
      </c>
      <c r="B626" s="1" t="s">
        <v>30</v>
      </c>
      <c r="C626" s="2" t="s">
        <v>3909</v>
      </c>
      <c r="D626" s="2" t="s">
        <v>36</v>
      </c>
      <c r="E626" s="2" t="s">
        <v>35</v>
      </c>
      <c r="F626" s="6" t="s">
        <v>9</v>
      </c>
      <c r="G626" s="7">
        <v>1</v>
      </c>
      <c r="H626" s="7">
        <v>20</v>
      </c>
      <c r="I626" s="28"/>
      <c r="J626" s="31">
        <f>Tabel4[[#This Row],[Totaal van besteld aantal verpakkingen]]*Tabel4[[#This Row],[All- in prijs per product]]</f>
        <v>0</v>
      </c>
    </row>
    <row r="627" spans="1:10" x14ac:dyDescent="0.25">
      <c r="A627" s="1">
        <v>16200519</v>
      </c>
      <c r="B627" s="1" t="s">
        <v>30</v>
      </c>
      <c r="C627" s="2" t="s">
        <v>3909</v>
      </c>
      <c r="D627" s="2" t="s">
        <v>34</v>
      </c>
      <c r="E627" s="2" t="s">
        <v>35</v>
      </c>
      <c r="F627" s="6" t="s">
        <v>9</v>
      </c>
      <c r="G627" s="7">
        <v>9</v>
      </c>
      <c r="H627" s="7">
        <v>310</v>
      </c>
      <c r="I627" s="28"/>
      <c r="J627" s="31">
        <f>Tabel4[[#This Row],[Totaal van besteld aantal verpakkingen]]*Tabel4[[#This Row],[All- in prijs per product]]</f>
        <v>0</v>
      </c>
    </row>
    <row r="628" spans="1:10" x14ac:dyDescent="0.25">
      <c r="A628" s="1">
        <v>16906845</v>
      </c>
      <c r="B628" s="1" t="s">
        <v>30</v>
      </c>
      <c r="C628" s="2" t="s">
        <v>3909</v>
      </c>
      <c r="D628" s="2" t="s">
        <v>31</v>
      </c>
      <c r="E628" s="2" t="s">
        <v>32</v>
      </c>
      <c r="F628" s="6" t="s">
        <v>9</v>
      </c>
      <c r="G628" s="7">
        <v>5</v>
      </c>
      <c r="H628" s="7">
        <v>30</v>
      </c>
      <c r="I628" s="28"/>
      <c r="J628" s="31">
        <f>Tabel4[[#This Row],[Totaal van besteld aantal verpakkingen]]*Tabel4[[#This Row],[All- in prijs per product]]</f>
        <v>0</v>
      </c>
    </row>
    <row r="629" spans="1:10" x14ac:dyDescent="0.25">
      <c r="A629" s="1">
        <v>17079861</v>
      </c>
      <c r="B629" s="1" t="s">
        <v>30</v>
      </c>
      <c r="C629" s="2" t="s">
        <v>3909</v>
      </c>
      <c r="D629" s="2" t="s">
        <v>34</v>
      </c>
      <c r="E629" s="2" t="s">
        <v>28</v>
      </c>
      <c r="F629" s="6" t="s">
        <v>19</v>
      </c>
      <c r="G629" s="7">
        <v>1</v>
      </c>
      <c r="H629" s="7">
        <v>1</v>
      </c>
      <c r="I629" s="28"/>
      <c r="J629" s="31">
        <f>Tabel4[[#This Row],[Totaal van besteld aantal verpakkingen]]*Tabel4[[#This Row],[All- in prijs per product]]</f>
        <v>0</v>
      </c>
    </row>
    <row r="630" spans="1:10" x14ac:dyDescent="0.25">
      <c r="A630" s="1">
        <v>15467147</v>
      </c>
      <c r="B630" s="1" t="s">
        <v>2469</v>
      </c>
      <c r="C630" s="2" t="s">
        <v>3991</v>
      </c>
      <c r="D630" s="2" t="s">
        <v>2471</v>
      </c>
      <c r="E630" s="2" t="s">
        <v>250</v>
      </c>
      <c r="F630" s="6" t="s">
        <v>9</v>
      </c>
      <c r="G630" s="7">
        <v>13</v>
      </c>
      <c r="H630" s="7">
        <v>84</v>
      </c>
      <c r="I630" s="28"/>
      <c r="J630" s="31">
        <f>Tabel4[[#This Row],[Totaal van besteld aantal verpakkingen]]*Tabel4[[#This Row],[All- in prijs per product]]</f>
        <v>0</v>
      </c>
    </row>
    <row r="631" spans="1:10" x14ac:dyDescent="0.25">
      <c r="A631" s="1">
        <v>15467155</v>
      </c>
      <c r="B631" s="1" t="s">
        <v>2469</v>
      </c>
      <c r="C631" s="2" t="s">
        <v>3991</v>
      </c>
      <c r="D631" s="2" t="s">
        <v>2470</v>
      </c>
      <c r="E631" s="2" t="s">
        <v>250</v>
      </c>
      <c r="F631" s="6" t="s">
        <v>9</v>
      </c>
      <c r="G631" s="7">
        <v>36</v>
      </c>
      <c r="H631" s="7">
        <v>2117</v>
      </c>
      <c r="I631" s="28"/>
      <c r="J631" s="31">
        <f>Tabel4[[#This Row],[Totaal van besteld aantal verpakkingen]]*Tabel4[[#This Row],[All- in prijs per product]]</f>
        <v>0</v>
      </c>
    </row>
    <row r="632" spans="1:10" x14ac:dyDescent="0.25">
      <c r="A632" s="1">
        <v>17317266</v>
      </c>
      <c r="B632" s="1" t="s">
        <v>2469</v>
      </c>
      <c r="C632" s="2" t="s">
        <v>3991</v>
      </c>
      <c r="D632" s="2" t="s">
        <v>2471</v>
      </c>
      <c r="E632" s="2" t="s">
        <v>250</v>
      </c>
      <c r="F632" s="6" t="s">
        <v>19</v>
      </c>
      <c r="G632" s="7">
        <v>3</v>
      </c>
      <c r="H632" s="7">
        <v>12</v>
      </c>
      <c r="I632" s="28"/>
      <c r="J632" s="31">
        <f>Tabel4[[#This Row],[Totaal van besteld aantal verpakkingen]]*Tabel4[[#This Row],[All- in prijs per product]]</f>
        <v>0</v>
      </c>
    </row>
    <row r="633" spans="1:10" x14ac:dyDescent="0.25">
      <c r="A633" s="1">
        <v>17329264</v>
      </c>
      <c r="B633" s="1" t="s">
        <v>2469</v>
      </c>
      <c r="C633" s="2" t="s">
        <v>3991</v>
      </c>
      <c r="D633" s="2" t="s">
        <v>2470</v>
      </c>
      <c r="E633" s="2" t="s">
        <v>250</v>
      </c>
      <c r="F633" s="6" t="s">
        <v>9</v>
      </c>
      <c r="G633" s="7">
        <v>11</v>
      </c>
      <c r="H633" s="7">
        <v>1024</v>
      </c>
      <c r="I633" s="28"/>
      <c r="J633" s="31">
        <f>Tabel4[[#This Row],[Totaal van besteld aantal verpakkingen]]*Tabel4[[#This Row],[All- in prijs per product]]</f>
        <v>0</v>
      </c>
    </row>
    <row r="634" spans="1:10" x14ac:dyDescent="0.25">
      <c r="A634" s="1">
        <v>14036800</v>
      </c>
      <c r="B634" s="1" t="s">
        <v>2109</v>
      </c>
      <c r="C634" s="2" t="s">
        <v>3723</v>
      </c>
      <c r="D634" s="2" t="s">
        <v>2114</v>
      </c>
      <c r="E634" s="2" t="s">
        <v>35</v>
      </c>
      <c r="F634" s="6" t="s">
        <v>9</v>
      </c>
      <c r="G634" s="7">
        <v>2</v>
      </c>
      <c r="H634" s="7">
        <v>10</v>
      </c>
      <c r="I634" s="28"/>
      <c r="J634" s="31">
        <f>Tabel4[[#This Row],[Totaal van besteld aantal verpakkingen]]*Tabel4[[#This Row],[All- in prijs per product]]</f>
        <v>0</v>
      </c>
    </row>
    <row r="635" spans="1:10" x14ac:dyDescent="0.25">
      <c r="A635" s="1">
        <v>14293145</v>
      </c>
      <c r="B635" s="1" t="s">
        <v>2109</v>
      </c>
      <c r="C635" s="2" t="s">
        <v>3723</v>
      </c>
      <c r="D635" s="2" t="s">
        <v>2114</v>
      </c>
      <c r="E635" s="2" t="s">
        <v>27</v>
      </c>
      <c r="F635" s="6" t="s">
        <v>9</v>
      </c>
      <c r="G635" s="7">
        <v>5</v>
      </c>
      <c r="H635" s="7">
        <v>12</v>
      </c>
      <c r="I635" s="28"/>
      <c r="J635" s="31">
        <f>Tabel4[[#This Row],[Totaal van besteld aantal verpakkingen]]*Tabel4[[#This Row],[All- in prijs per product]]</f>
        <v>0</v>
      </c>
    </row>
    <row r="636" spans="1:10" x14ac:dyDescent="0.25">
      <c r="A636" s="1">
        <v>14710625</v>
      </c>
      <c r="B636" s="1" t="s">
        <v>2109</v>
      </c>
      <c r="C636" s="2" t="s">
        <v>3723</v>
      </c>
      <c r="D636" s="2" t="s">
        <v>2111</v>
      </c>
      <c r="E636" s="2" t="s">
        <v>35</v>
      </c>
      <c r="F636" s="6" t="s">
        <v>9</v>
      </c>
      <c r="G636" s="7">
        <v>3</v>
      </c>
      <c r="H636" s="7">
        <v>12</v>
      </c>
      <c r="I636" s="28"/>
      <c r="J636" s="31">
        <f>Tabel4[[#This Row],[Totaal van besteld aantal verpakkingen]]*Tabel4[[#This Row],[All- in prijs per product]]</f>
        <v>0</v>
      </c>
    </row>
    <row r="637" spans="1:10" x14ac:dyDescent="0.25">
      <c r="A637" s="1">
        <v>14710633</v>
      </c>
      <c r="B637" s="1" t="s">
        <v>2109</v>
      </c>
      <c r="C637" s="2" t="s">
        <v>3723</v>
      </c>
      <c r="D637" s="2" t="s">
        <v>2110</v>
      </c>
      <c r="E637" s="2" t="s">
        <v>35</v>
      </c>
      <c r="F637" s="6" t="s">
        <v>9</v>
      </c>
      <c r="G637" s="7">
        <v>1</v>
      </c>
      <c r="H637" s="7">
        <v>7</v>
      </c>
      <c r="I637" s="28"/>
      <c r="J637" s="31">
        <f>Tabel4[[#This Row],[Totaal van besteld aantal verpakkingen]]*Tabel4[[#This Row],[All- in prijs per product]]</f>
        <v>0</v>
      </c>
    </row>
    <row r="638" spans="1:10" x14ac:dyDescent="0.25">
      <c r="A638" s="1">
        <v>14715805</v>
      </c>
      <c r="B638" s="1" t="s">
        <v>2109</v>
      </c>
      <c r="C638" s="2" t="s">
        <v>3723</v>
      </c>
      <c r="D638" s="2" t="s">
        <v>2112</v>
      </c>
      <c r="E638" s="2" t="s">
        <v>35</v>
      </c>
      <c r="F638" s="6" t="s">
        <v>9</v>
      </c>
      <c r="G638" s="7">
        <v>4</v>
      </c>
      <c r="H638" s="7">
        <v>9</v>
      </c>
      <c r="I638" s="28"/>
      <c r="J638" s="31">
        <f>Tabel4[[#This Row],[Totaal van besteld aantal verpakkingen]]*Tabel4[[#This Row],[All- in prijs per product]]</f>
        <v>0</v>
      </c>
    </row>
    <row r="639" spans="1:10" x14ac:dyDescent="0.25">
      <c r="A639" s="1">
        <v>15185745</v>
      </c>
      <c r="B639" s="1" t="s">
        <v>2109</v>
      </c>
      <c r="C639" s="2" t="s">
        <v>3723</v>
      </c>
      <c r="D639" s="2" t="s">
        <v>2114</v>
      </c>
      <c r="E639" s="2" t="s">
        <v>63</v>
      </c>
      <c r="F639" s="6" t="s">
        <v>9</v>
      </c>
      <c r="G639" s="7">
        <v>3</v>
      </c>
      <c r="H639" s="7">
        <v>6</v>
      </c>
      <c r="I639" s="28"/>
      <c r="J639" s="31">
        <f>Tabel4[[#This Row],[Totaal van besteld aantal verpakkingen]]*Tabel4[[#This Row],[All- in prijs per product]]</f>
        <v>0</v>
      </c>
    </row>
    <row r="640" spans="1:10" x14ac:dyDescent="0.25">
      <c r="A640" s="1">
        <v>15457931</v>
      </c>
      <c r="B640" s="1" t="s">
        <v>2109</v>
      </c>
      <c r="C640" s="2" t="s">
        <v>3723</v>
      </c>
      <c r="D640" s="2" t="s">
        <v>2117</v>
      </c>
      <c r="E640" s="2" t="s">
        <v>35</v>
      </c>
      <c r="F640" s="6" t="s">
        <v>9</v>
      </c>
      <c r="G640" s="7">
        <v>1</v>
      </c>
      <c r="H640" s="7">
        <v>2</v>
      </c>
      <c r="I640" s="28"/>
      <c r="J640" s="31">
        <f>Tabel4[[#This Row],[Totaal van besteld aantal verpakkingen]]*Tabel4[[#This Row],[All- in prijs per product]]</f>
        <v>0</v>
      </c>
    </row>
    <row r="641" spans="1:10" x14ac:dyDescent="0.25">
      <c r="A641" s="1">
        <v>15457958</v>
      </c>
      <c r="B641" s="1" t="s">
        <v>2109</v>
      </c>
      <c r="C641" s="2" t="s">
        <v>3723</v>
      </c>
      <c r="D641" s="2" t="s">
        <v>2116</v>
      </c>
      <c r="E641" s="2" t="s">
        <v>35</v>
      </c>
      <c r="F641" s="6" t="s">
        <v>9</v>
      </c>
      <c r="G641" s="7">
        <v>4</v>
      </c>
      <c r="H641" s="7">
        <v>10</v>
      </c>
      <c r="I641" s="28"/>
      <c r="J641" s="31">
        <f>Tabel4[[#This Row],[Totaal van besteld aantal verpakkingen]]*Tabel4[[#This Row],[All- in prijs per product]]</f>
        <v>0</v>
      </c>
    </row>
    <row r="642" spans="1:10" x14ac:dyDescent="0.25">
      <c r="A642" s="1">
        <v>15679683</v>
      </c>
      <c r="B642" s="1" t="s">
        <v>2109</v>
      </c>
      <c r="C642" s="2" t="s">
        <v>3723</v>
      </c>
      <c r="D642" s="2" t="s">
        <v>2119</v>
      </c>
      <c r="E642" s="2" t="s">
        <v>12</v>
      </c>
      <c r="F642" s="6" t="s">
        <v>9</v>
      </c>
      <c r="G642" s="7">
        <v>5</v>
      </c>
      <c r="H642" s="7">
        <v>41</v>
      </c>
      <c r="I642" s="28"/>
      <c r="J642" s="31">
        <f>Tabel4[[#This Row],[Totaal van besteld aantal verpakkingen]]*Tabel4[[#This Row],[All- in prijs per product]]</f>
        <v>0</v>
      </c>
    </row>
    <row r="643" spans="1:10" x14ac:dyDescent="0.25">
      <c r="A643" s="1">
        <v>15679705</v>
      </c>
      <c r="B643" s="1" t="s">
        <v>2109</v>
      </c>
      <c r="C643" s="2" t="s">
        <v>3723</v>
      </c>
      <c r="D643" s="2" t="s">
        <v>2118</v>
      </c>
      <c r="E643" s="2" t="s">
        <v>12</v>
      </c>
      <c r="F643" s="6" t="s">
        <v>9</v>
      </c>
      <c r="G643" s="7">
        <v>1</v>
      </c>
      <c r="H643" s="7">
        <v>5</v>
      </c>
      <c r="I643" s="28"/>
      <c r="J643" s="31">
        <f>Tabel4[[#This Row],[Totaal van besteld aantal verpakkingen]]*Tabel4[[#This Row],[All- in prijs per product]]</f>
        <v>0</v>
      </c>
    </row>
    <row r="644" spans="1:10" x14ac:dyDescent="0.25">
      <c r="A644" s="1">
        <v>15756769</v>
      </c>
      <c r="B644" s="1" t="s">
        <v>2109</v>
      </c>
      <c r="C644" s="2" t="s">
        <v>3723</v>
      </c>
      <c r="D644" s="2" t="s">
        <v>2113</v>
      </c>
      <c r="E644" s="2" t="s">
        <v>63</v>
      </c>
      <c r="F644" s="6" t="s">
        <v>9</v>
      </c>
      <c r="G644" s="7">
        <v>7</v>
      </c>
      <c r="H644" s="7">
        <v>30</v>
      </c>
      <c r="I644" s="28"/>
      <c r="J644" s="31">
        <f>Tabel4[[#This Row],[Totaal van besteld aantal verpakkingen]]*Tabel4[[#This Row],[All- in prijs per product]]</f>
        <v>0</v>
      </c>
    </row>
    <row r="645" spans="1:10" x14ac:dyDescent="0.25">
      <c r="A645" s="1">
        <v>15970248</v>
      </c>
      <c r="B645" s="1" t="s">
        <v>2109</v>
      </c>
      <c r="C645" s="2" t="s">
        <v>3723</v>
      </c>
      <c r="D645" s="2" t="s">
        <v>2115</v>
      </c>
      <c r="E645" s="2" t="s">
        <v>63</v>
      </c>
      <c r="F645" s="6" t="s">
        <v>9</v>
      </c>
      <c r="G645" s="7">
        <v>3</v>
      </c>
      <c r="H645" s="7">
        <v>14</v>
      </c>
      <c r="I645" s="28"/>
      <c r="J645" s="31">
        <f>Tabel4[[#This Row],[Totaal van besteld aantal verpakkingen]]*Tabel4[[#This Row],[All- in prijs per product]]</f>
        <v>0</v>
      </c>
    </row>
    <row r="646" spans="1:10" x14ac:dyDescent="0.25">
      <c r="A646" s="1">
        <v>14780062</v>
      </c>
      <c r="B646" s="1" t="s">
        <v>1267</v>
      </c>
      <c r="C646" s="2" t="s">
        <v>3973</v>
      </c>
      <c r="D646" s="2" t="s">
        <v>1268</v>
      </c>
      <c r="E646" s="2" t="s">
        <v>12</v>
      </c>
      <c r="F646" s="6" t="s">
        <v>19</v>
      </c>
      <c r="G646" s="7">
        <v>4</v>
      </c>
      <c r="H646" s="7">
        <v>7</v>
      </c>
      <c r="I646" s="28"/>
      <c r="J646" s="31">
        <f>Tabel4[[#This Row],[Totaal van besteld aantal verpakkingen]]*Tabel4[[#This Row],[All- in prijs per product]]</f>
        <v>0</v>
      </c>
    </row>
    <row r="647" spans="1:10" x14ac:dyDescent="0.25">
      <c r="A647" s="1">
        <v>15642224</v>
      </c>
      <c r="B647" s="1" t="s">
        <v>2523</v>
      </c>
      <c r="C647" s="2" t="s">
        <v>3973</v>
      </c>
      <c r="D647" s="2" t="s">
        <v>2526</v>
      </c>
      <c r="E647" s="2" t="s">
        <v>2511</v>
      </c>
      <c r="F647" s="6" t="s">
        <v>19</v>
      </c>
      <c r="G647" s="7">
        <v>2</v>
      </c>
      <c r="H647" s="7">
        <v>7</v>
      </c>
      <c r="I647" s="28"/>
      <c r="J647" s="31">
        <f>Tabel4[[#This Row],[Totaal van besteld aantal verpakkingen]]*Tabel4[[#This Row],[All- in prijs per product]]</f>
        <v>0</v>
      </c>
    </row>
    <row r="648" spans="1:10" x14ac:dyDescent="0.25">
      <c r="A648" s="1">
        <v>15642232</v>
      </c>
      <c r="B648" s="1" t="s">
        <v>2523</v>
      </c>
      <c r="C648" s="2" t="s">
        <v>3973</v>
      </c>
      <c r="D648" s="2" t="s">
        <v>2525</v>
      </c>
      <c r="E648" s="2" t="s">
        <v>2511</v>
      </c>
      <c r="F648" s="6" t="s">
        <v>19</v>
      </c>
      <c r="G648" s="7">
        <v>3</v>
      </c>
      <c r="H648" s="7">
        <v>48</v>
      </c>
      <c r="I648" s="28"/>
      <c r="J648" s="31">
        <f>Tabel4[[#This Row],[Totaal van besteld aantal verpakkingen]]*Tabel4[[#This Row],[All- in prijs per product]]</f>
        <v>0</v>
      </c>
    </row>
    <row r="649" spans="1:10" x14ac:dyDescent="0.25">
      <c r="A649" s="1">
        <v>15642240</v>
      </c>
      <c r="B649" s="1" t="s">
        <v>2523</v>
      </c>
      <c r="C649" s="2" t="s">
        <v>3973</v>
      </c>
      <c r="D649" s="2" t="s">
        <v>2524</v>
      </c>
      <c r="E649" s="2" t="s">
        <v>2511</v>
      </c>
      <c r="F649" s="6" t="s">
        <v>19</v>
      </c>
      <c r="G649" s="7">
        <v>14</v>
      </c>
      <c r="H649" s="7">
        <v>63</v>
      </c>
      <c r="I649" s="28"/>
      <c r="J649" s="31">
        <f>Tabel4[[#This Row],[Totaal van besteld aantal verpakkingen]]*Tabel4[[#This Row],[All- in prijs per product]]</f>
        <v>0</v>
      </c>
    </row>
    <row r="650" spans="1:10" x14ac:dyDescent="0.25">
      <c r="A650" s="1">
        <v>15854787</v>
      </c>
      <c r="B650" s="1" t="s">
        <v>2523</v>
      </c>
      <c r="C650" s="2" t="s">
        <v>3973</v>
      </c>
      <c r="D650" s="2" t="s">
        <v>2528</v>
      </c>
      <c r="E650" s="2" t="s">
        <v>2513</v>
      </c>
      <c r="F650" s="6" t="s">
        <v>9</v>
      </c>
      <c r="G650" s="7">
        <v>2</v>
      </c>
      <c r="H650" s="7">
        <v>40</v>
      </c>
      <c r="I650" s="28"/>
      <c r="J650" s="31">
        <f>Tabel4[[#This Row],[Totaal van besteld aantal verpakkingen]]*Tabel4[[#This Row],[All- in prijs per product]]</f>
        <v>0</v>
      </c>
    </row>
    <row r="651" spans="1:10" x14ac:dyDescent="0.25">
      <c r="A651" s="1">
        <v>15866750</v>
      </c>
      <c r="B651" s="1" t="s">
        <v>2523</v>
      </c>
      <c r="C651" s="2" t="s">
        <v>3973</v>
      </c>
      <c r="D651" s="2" t="s">
        <v>2527</v>
      </c>
      <c r="E651" s="2" t="s">
        <v>136</v>
      </c>
      <c r="F651" s="6" t="s">
        <v>9</v>
      </c>
      <c r="G651" s="7">
        <v>3</v>
      </c>
      <c r="H651" s="7">
        <v>12</v>
      </c>
      <c r="I651" s="28"/>
      <c r="J651" s="31">
        <f>Tabel4[[#This Row],[Totaal van besteld aantal verpakkingen]]*Tabel4[[#This Row],[All- in prijs per product]]</f>
        <v>0</v>
      </c>
    </row>
    <row r="652" spans="1:10" x14ac:dyDescent="0.25">
      <c r="A652" s="1">
        <v>15580776</v>
      </c>
      <c r="B652" s="1" t="s">
        <v>1094</v>
      </c>
      <c r="C652" s="2" t="s">
        <v>3838</v>
      </c>
      <c r="D652" s="2" t="s">
        <v>1096</v>
      </c>
      <c r="E652" s="2" t="s">
        <v>43</v>
      </c>
      <c r="F652" s="6" t="s">
        <v>9</v>
      </c>
      <c r="G652" s="7">
        <v>4</v>
      </c>
      <c r="H652" s="7">
        <v>108</v>
      </c>
      <c r="I652" s="28"/>
      <c r="J652" s="31">
        <f>Tabel4[[#This Row],[Totaal van besteld aantal verpakkingen]]*Tabel4[[#This Row],[All- in prijs per product]]</f>
        <v>0</v>
      </c>
    </row>
    <row r="653" spans="1:10" x14ac:dyDescent="0.25">
      <c r="A653" s="1">
        <v>15580792</v>
      </c>
      <c r="B653" s="1" t="s">
        <v>1094</v>
      </c>
      <c r="C653" s="2" t="s">
        <v>3838</v>
      </c>
      <c r="D653" s="2" t="s">
        <v>1095</v>
      </c>
      <c r="E653" s="2" t="s">
        <v>43</v>
      </c>
      <c r="F653" s="6" t="s">
        <v>9</v>
      </c>
      <c r="G653" s="7">
        <v>17</v>
      </c>
      <c r="H653" s="7">
        <v>71</v>
      </c>
      <c r="I653" s="28"/>
      <c r="J653" s="31">
        <f>Tabel4[[#This Row],[Totaal van besteld aantal verpakkingen]]*Tabel4[[#This Row],[All- in prijs per product]]</f>
        <v>0</v>
      </c>
    </row>
    <row r="654" spans="1:10" x14ac:dyDescent="0.25">
      <c r="A654" s="1">
        <v>16568419</v>
      </c>
      <c r="B654" s="1" t="s">
        <v>1689</v>
      </c>
      <c r="C654" s="2" t="s">
        <v>3688</v>
      </c>
      <c r="D654" s="2" t="s">
        <v>1690</v>
      </c>
      <c r="E654" s="2" t="s">
        <v>444</v>
      </c>
      <c r="F654" s="6" t="s">
        <v>9</v>
      </c>
      <c r="G654" s="7">
        <v>2</v>
      </c>
      <c r="H654" s="7">
        <v>3</v>
      </c>
      <c r="I654" s="28"/>
      <c r="J654" s="31">
        <f>Tabel4[[#This Row],[Totaal van besteld aantal verpakkingen]]*Tabel4[[#This Row],[All- in prijs per product]]</f>
        <v>0</v>
      </c>
    </row>
    <row r="655" spans="1:10" x14ac:dyDescent="0.25">
      <c r="A655" s="1">
        <v>12138002</v>
      </c>
      <c r="B655" s="1" t="s">
        <v>155</v>
      </c>
      <c r="C655" s="2" t="s">
        <v>4325</v>
      </c>
      <c r="D655" s="2" t="s">
        <v>158</v>
      </c>
      <c r="E655" s="2" t="s">
        <v>72</v>
      </c>
      <c r="F655" s="6" t="s">
        <v>9</v>
      </c>
      <c r="G655" s="7">
        <v>11</v>
      </c>
      <c r="H655" s="7">
        <v>421</v>
      </c>
      <c r="I655" s="28"/>
      <c r="J655" s="31">
        <f>Tabel4[[#This Row],[Totaal van besteld aantal verpakkingen]]*Tabel4[[#This Row],[All- in prijs per product]]</f>
        <v>0</v>
      </c>
    </row>
    <row r="656" spans="1:10" x14ac:dyDescent="0.25">
      <c r="A656" s="1">
        <v>16727177</v>
      </c>
      <c r="B656" s="1" t="s">
        <v>155</v>
      </c>
      <c r="C656" s="2" t="s">
        <v>4325</v>
      </c>
      <c r="D656" s="2" t="s">
        <v>156</v>
      </c>
      <c r="E656" s="2" t="s">
        <v>157</v>
      </c>
      <c r="F656" s="6" t="s">
        <v>9</v>
      </c>
      <c r="G656" s="7">
        <v>2</v>
      </c>
      <c r="H656" s="7">
        <v>30</v>
      </c>
      <c r="I656" s="28"/>
      <c r="J656" s="31">
        <f>Tabel4[[#This Row],[Totaal van besteld aantal verpakkingen]]*Tabel4[[#This Row],[All- in prijs per product]]</f>
        <v>0</v>
      </c>
    </row>
    <row r="657" spans="1:10" x14ac:dyDescent="0.25">
      <c r="A657" s="1">
        <v>16837533</v>
      </c>
      <c r="B657" s="1" t="s">
        <v>155</v>
      </c>
      <c r="C657" s="2" t="s">
        <v>4325</v>
      </c>
      <c r="D657" s="2" t="s">
        <v>159</v>
      </c>
      <c r="E657" s="2" t="s">
        <v>28</v>
      </c>
      <c r="F657" s="6" t="s">
        <v>9</v>
      </c>
      <c r="G657" s="7">
        <v>3</v>
      </c>
      <c r="H657" s="7">
        <v>68</v>
      </c>
      <c r="I657" s="28"/>
      <c r="J657" s="31">
        <f>Tabel4[[#This Row],[Totaal van besteld aantal verpakkingen]]*Tabel4[[#This Row],[All- in prijs per product]]</f>
        <v>0</v>
      </c>
    </row>
    <row r="658" spans="1:10" x14ac:dyDescent="0.25">
      <c r="A658" s="1">
        <v>13245252</v>
      </c>
      <c r="B658" s="1" t="s">
        <v>2248</v>
      </c>
      <c r="C658" s="2" t="s">
        <v>4179</v>
      </c>
      <c r="D658" s="2" t="s">
        <v>2249</v>
      </c>
      <c r="E658" s="2" t="s">
        <v>2081</v>
      </c>
      <c r="F658" s="6" t="s">
        <v>9</v>
      </c>
      <c r="G658" s="7">
        <v>9</v>
      </c>
      <c r="H658" s="7">
        <v>17</v>
      </c>
      <c r="I658" s="28"/>
      <c r="J658" s="31">
        <f>Tabel4[[#This Row],[Totaal van besteld aantal verpakkingen]]*Tabel4[[#This Row],[All- in prijs per product]]</f>
        <v>0</v>
      </c>
    </row>
    <row r="659" spans="1:10" x14ac:dyDescent="0.25">
      <c r="A659" s="1">
        <v>13794353</v>
      </c>
      <c r="B659" s="1" t="s">
        <v>2248</v>
      </c>
      <c r="C659" s="2" t="s">
        <v>4179</v>
      </c>
      <c r="D659" s="2" t="s">
        <v>2249</v>
      </c>
      <c r="E659" s="2" t="s">
        <v>27</v>
      </c>
      <c r="F659" s="6" t="s">
        <v>9</v>
      </c>
      <c r="G659" s="7">
        <v>10</v>
      </c>
      <c r="H659" s="7">
        <v>14</v>
      </c>
      <c r="I659" s="28"/>
      <c r="J659" s="31">
        <f>Tabel4[[#This Row],[Totaal van besteld aantal verpakkingen]]*Tabel4[[#This Row],[All- in prijs per product]]</f>
        <v>0</v>
      </c>
    </row>
    <row r="660" spans="1:10" x14ac:dyDescent="0.25">
      <c r="A660" s="1">
        <v>15245942</v>
      </c>
      <c r="B660" s="1" t="s">
        <v>2248</v>
      </c>
      <c r="C660" s="2" t="s">
        <v>4179</v>
      </c>
      <c r="D660" s="2" t="s">
        <v>2251</v>
      </c>
      <c r="E660" s="2" t="s">
        <v>2081</v>
      </c>
      <c r="F660" s="6" t="s">
        <v>9</v>
      </c>
      <c r="G660" s="7">
        <v>15</v>
      </c>
      <c r="H660" s="7">
        <v>27</v>
      </c>
      <c r="I660" s="28"/>
      <c r="J660" s="31">
        <f>Tabel4[[#This Row],[Totaal van besteld aantal verpakkingen]]*Tabel4[[#This Row],[All- in prijs per product]]</f>
        <v>0</v>
      </c>
    </row>
    <row r="661" spans="1:10" x14ac:dyDescent="0.25">
      <c r="A661" s="1">
        <v>15245950</v>
      </c>
      <c r="B661" s="1" t="s">
        <v>2248</v>
      </c>
      <c r="C661" s="2" t="s">
        <v>4179</v>
      </c>
      <c r="D661" s="2" t="s">
        <v>2250</v>
      </c>
      <c r="E661" s="2" t="s">
        <v>2081</v>
      </c>
      <c r="F661" s="6" t="s">
        <v>9</v>
      </c>
      <c r="G661" s="7">
        <v>10</v>
      </c>
      <c r="H661" s="7">
        <v>20</v>
      </c>
      <c r="I661" s="28"/>
      <c r="J661" s="31">
        <f>Tabel4[[#This Row],[Totaal van besteld aantal verpakkingen]]*Tabel4[[#This Row],[All- in prijs per product]]</f>
        <v>0</v>
      </c>
    </row>
    <row r="662" spans="1:10" x14ac:dyDescent="0.25">
      <c r="A662" s="1">
        <v>16769856</v>
      </c>
      <c r="B662" s="1" t="s">
        <v>1005</v>
      </c>
      <c r="C662" s="2" t="s">
        <v>4388</v>
      </c>
      <c r="D662" s="2" t="s">
        <v>1006</v>
      </c>
      <c r="E662" s="2" t="s">
        <v>385</v>
      </c>
      <c r="F662" s="6" t="s">
        <v>9</v>
      </c>
      <c r="G662" s="7">
        <v>16</v>
      </c>
      <c r="H662" s="7">
        <v>23</v>
      </c>
      <c r="I662" s="28"/>
      <c r="J662" s="31">
        <f>Tabel4[[#This Row],[Totaal van besteld aantal verpakkingen]]*Tabel4[[#This Row],[All- in prijs per product]]</f>
        <v>0</v>
      </c>
    </row>
    <row r="663" spans="1:10" x14ac:dyDescent="0.25">
      <c r="A663" s="1">
        <v>14050641</v>
      </c>
      <c r="B663" s="1" t="s">
        <v>539</v>
      </c>
      <c r="C663" s="2" t="s">
        <v>4015</v>
      </c>
      <c r="D663" s="2" t="s">
        <v>542</v>
      </c>
      <c r="E663" s="2" t="s">
        <v>22</v>
      </c>
      <c r="F663" s="6" t="s">
        <v>9</v>
      </c>
      <c r="G663" s="7">
        <v>15</v>
      </c>
      <c r="H663" s="7">
        <v>796</v>
      </c>
      <c r="I663" s="28"/>
      <c r="J663" s="31">
        <f>Tabel4[[#This Row],[Totaal van besteld aantal verpakkingen]]*Tabel4[[#This Row],[All- in prijs per product]]</f>
        <v>0</v>
      </c>
    </row>
    <row r="664" spans="1:10" x14ac:dyDescent="0.25">
      <c r="A664" s="1">
        <v>14146142</v>
      </c>
      <c r="B664" s="1" t="s">
        <v>539</v>
      </c>
      <c r="C664" s="2" t="s">
        <v>4015</v>
      </c>
      <c r="D664" s="2" t="s">
        <v>541</v>
      </c>
      <c r="E664" s="2" t="s">
        <v>22</v>
      </c>
      <c r="F664" s="6" t="s">
        <v>9</v>
      </c>
      <c r="G664" s="7">
        <v>8</v>
      </c>
      <c r="H664" s="7">
        <v>707</v>
      </c>
      <c r="I664" s="28"/>
      <c r="J664" s="31">
        <f>Tabel4[[#This Row],[Totaal van besteld aantal verpakkingen]]*Tabel4[[#This Row],[All- in prijs per product]]</f>
        <v>0</v>
      </c>
    </row>
    <row r="665" spans="1:10" x14ac:dyDescent="0.25">
      <c r="A665" s="1">
        <v>17073669</v>
      </c>
      <c r="B665" s="1" t="s">
        <v>539</v>
      </c>
      <c r="C665" s="2" t="s">
        <v>4015</v>
      </c>
      <c r="D665" s="2" t="s">
        <v>540</v>
      </c>
      <c r="E665" s="2" t="s">
        <v>82</v>
      </c>
      <c r="F665" s="6" t="s">
        <v>19</v>
      </c>
      <c r="G665" s="7">
        <v>5</v>
      </c>
      <c r="H665" s="7">
        <v>199</v>
      </c>
      <c r="I665" s="28"/>
      <c r="J665" s="31">
        <f>Tabel4[[#This Row],[Totaal van besteld aantal verpakkingen]]*Tabel4[[#This Row],[All- in prijs per product]]</f>
        <v>0</v>
      </c>
    </row>
    <row r="666" spans="1:10" x14ac:dyDescent="0.25">
      <c r="A666" s="1">
        <v>17010829</v>
      </c>
      <c r="B666" s="1" t="s">
        <v>598</v>
      </c>
      <c r="C666" s="2" t="s">
        <v>4298</v>
      </c>
      <c r="D666" s="2" t="s">
        <v>599</v>
      </c>
      <c r="E666" s="2" t="s">
        <v>600</v>
      </c>
      <c r="F666" s="6" t="s">
        <v>9</v>
      </c>
      <c r="G666" s="7">
        <v>4</v>
      </c>
      <c r="H666" s="7">
        <v>24</v>
      </c>
      <c r="I666" s="28"/>
      <c r="J666" s="31">
        <f>Tabel4[[#This Row],[Totaal van besteld aantal verpakkingen]]*Tabel4[[#This Row],[All- in prijs per product]]</f>
        <v>0</v>
      </c>
    </row>
    <row r="667" spans="1:10" x14ac:dyDescent="0.25">
      <c r="A667" s="1">
        <v>12505692</v>
      </c>
      <c r="B667" s="1" t="s">
        <v>561</v>
      </c>
      <c r="C667" s="2" t="s">
        <v>4216</v>
      </c>
      <c r="D667" s="2" t="s">
        <v>562</v>
      </c>
      <c r="E667" s="2" t="s">
        <v>43</v>
      </c>
      <c r="F667" s="6" t="s">
        <v>9</v>
      </c>
      <c r="G667" s="7">
        <v>2</v>
      </c>
      <c r="H667" s="7">
        <v>3</v>
      </c>
      <c r="I667" s="28"/>
      <c r="J667" s="31">
        <f>Tabel4[[#This Row],[Totaal van besteld aantal verpakkingen]]*Tabel4[[#This Row],[All- in prijs per product]]</f>
        <v>0</v>
      </c>
    </row>
    <row r="668" spans="1:10" x14ac:dyDescent="0.25">
      <c r="A668" s="1">
        <v>12506893</v>
      </c>
      <c r="B668" s="1" t="s">
        <v>561</v>
      </c>
      <c r="C668" s="2" t="s">
        <v>4216</v>
      </c>
      <c r="D668" s="2" t="s">
        <v>563</v>
      </c>
      <c r="E668" s="2" t="s">
        <v>43</v>
      </c>
      <c r="F668" s="6" t="s">
        <v>9</v>
      </c>
      <c r="G668" s="7">
        <v>4</v>
      </c>
      <c r="H668" s="7">
        <v>4</v>
      </c>
      <c r="I668" s="28"/>
      <c r="J668" s="31">
        <f>Tabel4[[#This Row],[Totaal van besteld aantal verpakkingen]]*Tabel4[[#This Row],[All- in prijs per product]]</f>
        <v>0</v>
      </c>
    </row>
    <row r="669" spans="1:10" x14ac:dyDescent="0.25">
      <c r="A669" s="1">
        <v>13882201</v>
      </c>
      <c r="B669" s="1" t="s">
        <v>561</v>
      </c>
      <c r="C669" s="2" t="s">
        <v>4216</v>
      </c>
      <c r="D669" s="2" t="s">
        <v>567</v>
      </c>
      <c r="E669" s="2" t="s">
        <v>114</v>
      </c>
      <c r="F669" s="6" t="s">
        <v>19</v>
      </c>
      <c r="G669" s="7">
        <v>3</v>
      </c>
      <c r="H669" s="7">
        <v>3</v>
      </c>
      <c r="I669" s="28"/>
      <c r="J669" s="31">
        <f>Tabel4[[#This Row],[Totaal van besteld aantal verpakkingen]]*Tabel4[[#This Row],[All- in prijs per product]]</f>
        <v>0</v>
      </c>
    </row>
    <row r="670" spans="1:10" x14ac:dyDescent="0.25">
      <c r="A670" s="1">
        <v>13882228</v>
      </c>
      <c r="B670" s="1" t="s">
        <v>561</v>
      </c>
      <c r="C670" s="2" t="s">
        <v>4216</v>
      </c>
      <c r="D670" s="2" t="s">
        <v>566</v>
      </c>
      <c r="E670" s="2" t="s">
        <v>114</v>
      </c>
      <c r="F670" s="6" t="s">
        <v>19</v>
      </c>
      <c r="G670" s="7">
        <v>3</v>
      </c>
      <c r="H670" s="7">
        <v>3</v>
      </c>
      <c r="I670" s="28"/>
      <c r="J670" s="31">
        <f>Tabel4[[#This Row],[Totaal van besteld aantal verpakkingen]]*Tabel4[[#This Row],[All- in prijs per product]]</f>
        <v>0</v>
      </c>
    </row>
    <row r="671" spans="1:10" x14ac:dyDescent="0.25">
      <c r="A671" s="1">
        <v>14947641</v>
      </c>
      <c r="B671" s="1" t="s">
        <v>561</v>
      </c>
      <c r="C671" s="2" t="s">
        <v>4216</v>
      </c>
      <c r="D671" s="2" t="s">
        <v>564</v>
      </c>
      <c r="E671" s="2" t="s">
        <v>136</v>
      </c>
      <c r="F671" s="6" t="s">
        <v>9</v>
      </c>
      <c r="G671" s="7">
        <v>29</v>
      </c>
      <c r="H671" s="7">
        <v>317</v>
      </c>
      <c r="I671" s="28"/>
      <c r="J671" s="31">
        <f>Tabel4[[#This Row],[Totaal van besteld aantal verpakkingen]]*Tabel4[[#This Row],[All- in prijs per product]]</f>
        <v>0</v>
      </c>
    </row>
    <row r="672" spans="1:10" x14ac:dyDescent="0.25">
      <c r="A672" s="1">
        <v>16741714</v>
      </c>
      <c r="B672" s="1" t="s">
        <v>561</v>
      </c>
      <c r="C672" s="2" t="s">
        <v>4216</v>
      </c>
      <c r="D672" s="2" t="s">
        <v>565</v>
      </c>
      <c r="E672" s="2" t="s">
        <v>550</v>
      </c>
      <c r="F672" s="6" t="s">
        <v>19</v>
      </c>
      <c r="G672" s="7">
        <v>10</v>
      </c>
      <c r="H672" s="7">
        <v>1448</v>
      </c>
      <c r="I672" s="28"/>
      <c r="J672" s="31">
        <f>Tabel4[[#This Row],[Totaal van besteld aantal verpakkingen]]*Tabel4[[#This Row],[All- in prijs per product]]</f>
        <v>0</v>
      </c>
    </row>
    <row r="673" spans="1:10" x14ac:dyDescent="0.25">
      <c r="A673" s="1">
        <v>13924966</v>
      </c>
      <c r="B673" s="1" t="s">
        <v>1289</v>
      </c>
      <c r="C673" s="2" t="s">
        <v>3831</v>
      </c>
      <c r="D673" s="2" t="s">
        <v>1291</v>
      </c>
      <c r="E673" s="2" t="s">
        <v>1292</v>
      </c>
      <c r="F673" s="6" t="s">
        <v>9</v>
      </c>
      <c r="G673" s="7">
        <v>16</v>
      </c>
      <c r="H673" s="7">
        <v>168</v>
      </c>
      <c r="I673" s="28"/>
      <c r="J673" s="31">
        <f>Tabel4[[#This Row],[Totaal van besteld aantal verpakkingen]]*Tabel4[[#This Row],[All- in prijs per product]]</f>
        <v>0</v>
      </c>
    </row>
    <row r="674" spans="1:10" x14ac:dyDescent="0.25">
      <c r="A674" s="1">
        <v>15495825</v>
      </c>
      <c r="B674" s="1" t="s">
        <v>1289</v>
      </c>
      <c r="C674" s="2" t="s">
        <v>3831</v>
      </c>
      <c r="D674" s="2" t="s">
        <v>1290</v>
      </c>
      <c r="E674" s="2" t="s">
        <v>18</v>
      </c>
      <c r="F674" s="6" t="s">
        <v>19</v>
      </c>
      <c r="G674" s="7">
        <v>8</v>
      </c>
      <c r="H674" s="7">
        <v>134</v>
      </c>
      <c r="I674" s="28"/>
      <c r="J674" s="31">
        <f>Tabel4[[#This Row],[Totaal van besteld aantal verpakkingen]]*Tabel4[[#This Row],[All- in prijs per product]]</f>
        <v>0</v>
      </c>
    </row>
    <row r="675" spans="1:10" x14ac:dyDescent="0.25">
      <c r="A675" s="1">
        <v>14210614</v>
      </c>
      <c r="B675" s="1" t="s">
        <v>2212</v>
      </c>
      <c r="C675" s="2" t="s">
        <v>4308</v>
      </c>
      <c r="D675" s="2" t="s">
        <v>2213</v>
      </c>
      <c r="E675" s="2" t="s">
        <v>18</v>
      </c>
      <c r="F675" s="6" t="s">
        <v>9</v>
      </c>
      <c r="G675" s="7">
        <v>2</v>
      </c>
      <c r="H675" s="7">
        <v>8</v>
      </c>
      <c r="I675" s="28"/>
      <c r="J675" s="31">
        <f>Tabel4[[#This Row],[Totaal van besteld aantal verpakkingen]]*Tabel4[[#This Row],[All- in prijs per product]]</f>
        <v>0</v>
      </c>
    </row>
    <row r="676" spans="1:10" x14ac:dyDescent="0.25">
      <c r="A676" s="1">
        <v>17151864</v>
      </c>
      <c r="B676" s="1" t="s">
        <v>1364</v>
      </c>
      <c r="C676" s="2" t="s">
        <v>3736</v>
      </c>
      <c r="D676" s="2" t="s">
        <v>1365</v>
      </c>
      <c r="E676" s="2" t="s">
        <v>329</v>
      </c>
      <c r="F676" s="6" t="s">
        <v>9</v>
      </c>
      <c r="G676" s="7">
        <v>1</v>
      </c>
      <c r="H676" s="7">
        <v>3</v>
      </c>
      <c r="I676" s="28"/>
      <c r="J676" s="31">
        <f>Tabel4[[#This Row],[Totaal van besteld aantal verpakkingen]]*Tabel4[[#This Row],[All- in prijs per product]]</f>
        <v>0</v>
      </c>
    </row>
    <row r="677" spans="1:10" x14ac:dyDescent="0.25">
      <c r="A677" s="1">
        <v>16166000</v>
      </c>
      <c r="B677" s="1" t="s">
        <v>1576</v>
      </c>
      <c r="C677" s="2" t="s">
        <v>3755</v>
      </c>
      <c r="D677" s="2" t="s">
        <v>1577</v>
      </c>
      <c r="E677" s="2" t="s">
        <v>253</v>
      </c>
      <c r="F677" s="6" t="s">
        <v>19</v>
      </c>
      <c r="G677" s="7">
        <v>1</v>
      </c>
      <c r="H677" s="7">
        <v>1</v>
      </c>
      <c r="I677" s="28"/>
      <c r="J677" s="31">
        <f>Tabel4[[#This Row],[Totaal van besteld aantal verpakkingen]]*Tabel4[[#This Row],[All- in prijs per product]]</f>
        <v>0</v>
      </c>
    </row>
    <row r="678" spans="1:10" x14ac:dyDescent="0.25">
      <c r="A678" s="1">
        <v>13484494</v>
      </c>
      <c r="B678" s="1" t="s">
        <v>724</v>
      </c>
      <c r="C678" s="2" t="s">
        <v>4433</v>
      </c>
      <c r="D678" s="2" t="s">
        <v>726</v>
      </c>
      <c r="E678" s="2" t="s">
        <v>718</v>
      </c>
      <c r="F678" s="6" t="s">
        <v>9</v>
      </c>
      <c r="G678" s="7">
        <v>2</v>
      </c>
      <c r="H678" s="7">
        <v>11</v>
      </c>
      <c r="I678" s="28"/>
      <c r="J678" s="31">
        <f>Tabel4[[#This Row],[Totaal van besteld aantal verpakkingen]]*Tabel4[[#This Row],[All- in prijs per product]]</f>
        <v>0</v>
      </c>
    </row>
    <row r="679" spans="1:10" x14ac:dyDescent="0.25">
      <c r="A679" s="1">
        <v>13567438</v>
      </c>
      <c r="B679" s="1" t="s">
        <v>724</v>
      </c>
      <c r="C679" s="2" t="s">
        <v>4433</v>
      </c>
      <c r="D679" s="2" t="s">
        <v>725</v>
      </c>
      <c r="E679" s="2" t="s">
        <v>718</v>
      </c>
      <c r="F679" s="6" t="s">
        <v>9</v>
      </c>
      <c r="G679" s="7">
        <v>19</v>
      </c>
      <c r="H679" s="7">
        <v>409</v>
      </c>
      <c r="I679" s="28"/>
      <c r="J679" s="31">
        <f>Tabel4[[#This Row],[Totaal van besteld aantal verpakkingen]]*Tabel4[[#This Row],[All- in prijs per product]]</f>
        <v>0</v>
      </c>
    </row>
    <row r="680" spans="1:10" x14ac:dyDescent="0.25">
      <c r="A680" s="1">
        <v>14040638</v>
      </c>
      <c r="B680" s="1" t="s">
        <v>719</v>
      </c>
      <c r="C680" s="2" t="s">
        <v>3767</v>
      </c>
      <c r="D680" s="2" t="s">
        <v>723</v>
      </c>
      <c r="E680" s="2" t="s">
        <v>22</v>
      </c>
      <c r="F680" s="6" t="s">
        <v>19</v>
      </c>
      <c r="G680" s="7">
        <v>7</v>
      </c>
      <c r="H680" s="7">
        <v>12</v>
      </c>
      <c r="I680" s="28"/>
      <c r="J680" s="31">
        <f>Tabel4[[#This Row],[Totaal van besteld aantal verpakkingen]]*Tabel4[[#This Row],[All- in prijs per product]]</f>
        <v>0</v>
      </c>
    </row>
    <row r="681" spans="1:10" x14ac:dyDescent="0.25">
      <c r="A681" s="1">
        <v>14887509</v>
      </c>
      <c r="B681" s="1" t="s">
        <v>719</v>
      </c>
      <c r="C681" s="2" t="s">
        <v>3767</v>
      </c>
      <c r="D681" s="2" t="s">
        <v>721</v>
      </c>
      <c r="E681" s="2" t="s">
        <v>43</v>
      </c>
      <c r="F681" s="6" t="s">
        <v>9</v>
      </c>
      <c r="G681" s="7">
        <v>4</v>
      </c>
      <c r="H681" s="7">
        <v>20</v>
      </c>
      <c r="I681" s="28"/>
      <c r="J681" s="31">
        <f>Tabel4[[#This Row],[Totaal van besteld aantal verpakkingen]]*Tabel4[[#This Row],[All- in prijs per product]]</f>
        <v>0</v>
      </c>
    </row>
    <row r="682" spans="1:10" x14ac:dyDescent="0.25">
      <c r="A682" s="1">
        <v>15346854</v>
      </c>
      <c r="B682" s="1" t="s">
        <v>719</v>
      </c>
      <c r="C682" s="2" t="s">
        <v>3767</v>
      </c>
      <c r="D682" s="2" t="s">
        <v>720</v>
      </c>
      <c r="E682" s="2" t="s">
        <v>12</v>
      </c>
      <c r="F682" s="6" t="s">
        <v>19</v>
      </c>
      <c r="G682" s="7">
        <v>42</v>
      </c>
      <c r="H682" s="7">
        <v>198</v>
      </c>
      <c r="I682" s="28"/>
      <c r="J682" s="31">
        <f>Tabel4[[#This Row],[Totaal van besteld aantal verpakkingen]]*Tabel4[[#This Row],[All- in prijs per product]]</f>
        <v>0</v>
      </c>
    </row>
    <row r="683" spans="1:10" x14ac:dyDescent="0.25">
      <c r="A683" s="1">
        <v>15356175</v>
      </c>
      <c r="B683" s="1" t="s">
        <v>719</v>
      </c>
      <c r="C683" s="2" t="s">
        <v>3767</v>
      </c>
      <c r="D683" s="2" t="s">
        <v>722</v>
      </c>
      <c r="E683" s="2" t="s">
        <v>43</v>
      </c>
      <c r="F683" s="6" t="s">
        <v>9</v>
      </c>
      <c r="G683" s="7">
        <v>2</v>
      </c>
      <c r="H683" s="7">
        <v>17</v>
      </c>
      <c r="I683" s="28"/>
      <c r="J683" s="31">
        <f>Tabel4[[#This Row],[Totaal van besteld aantal verpakkingen]]*Tabel4[[#This Row],[All- in prijs per product]]</f>
        <v>0</v>
      </c>
    </row>
    <row r="684" spans="1:10" x14ac:dyDescent="0.25">
      <c r="A684" s="1">
        <v>13966081</v>
      </c>
      <c r="B684" s="1" t="s">
        <v>2314</v>
      </c>
      <c r="C684" s="2" t="s">
        <v>3959</v>
      </c>
      <c r="D684" s="2" t="s">
        <v>2319</v>
      </c>
      <c r="E684" s="2" t="s">
        <v>890</v>
      </c>
      <c r="F684" s="6" t="s">
        <v>19</v>
      </c>
      <c r="G684" s="7">
        <v>1</v>
      </c>
      <c r="H684" s="7">
        <v>6</v>
      </c>
      <c r="I684" s="28"/>
      <c r="J684" s="31">
        <f>Tabel4[[#This Row],[Totaal van besteld aantal verpakkingen]]*Tabel4[[#This Row],[All- in prijs per product]]</f>
        <v>0</v>
      </c>
    </row>
    <row r="685" spans="1:10" x14ac:dyDescent="0.25">
      <c r="A685" s="1">
        <v>13966111</v>
      </c>
      <c r="B685" s="1" t="s">
        <v>2314</v>
      </c>
      <c r="C685" s="2" t="s">
        <v>3959</v>
      </c>
      <c r="D685" s="2" t="s">
        <v>2318</v>
      </c>
      <c r="E685" s="2" t="s">
        <v>890</v>
      </c>
      <c r="F685" s="6" t="s">
        <v>19</v>
      </c>
      <c r="G685" s="7">
        <v>6</v>
      </c>
      <c r="H685" s="7">
        <v>48</v>
      </c>
      <c r="I685" s="28"/>
      <c r="J685" s="31">
        <f>Tabel4[[#This Row],[Totaal van besteld aantal verpakkingen]]*Tabel4[[#This Row],[All- in prijs per product]]</f>
        <v>0</v>
      </c>
    </row>
    <row r="686" spans="1:10" x14ac:dyDescent="0.25">
      <c r="A686" s="1">
        <v>13985051</v>
      </c>
      <c r="B686" s="1" t="s">
        <v>2314</v>
      </c>
      <c r="C686" s="2" t="s">
        <v>3959</v>
      </c>
      <c r="D686" s="2" t="s">
        <v>2320</v>
      </c>
      <c r="E686" s="2" t="s">
        <v>890</v>
      </c>
      <c r="F686" s="6" t="s">
        <v>19</v>
      </c>
      <c r="G686" s="7">
        <v>13</v>
      </c>
      <c r="H686" s="7">
        <v>123</v>
      </c>
      <c r="I686" s="28"/>
      <c r="J686" s="31">
        <f>Tabel4[[#This Row],[Totaal van besteld aantal verpakkingen]]*Tabel4[[#This Row],[All- in prijs per product]]</f>
        <v>0</v>
      </c>
    </row>
    <row r="687" spans="1:10" x14ac:dyDescent="0.25">
      <c r="A687" s="1">
        <v>13985086</v>
      </c>
      <c r="B687" s="1" t="s">
        <v>2314</v>
      </c>
      <c r="C687" s="2" t="s">
        <v>3959</v>
      </c>
      <c r="D687" s="2" t="s">
        <v>2319</v>
      </c>
      <c r="E687" s="2" t="s">
        <v>890</v>
      </c>
      <c r="F687" s="6" t="s">
        <v>19</v>
      </c>
      <c r="G687" s="7">
        <v>29</v>
      </c>
      <c r="H687" s="7">
        <v>306</v>
      </c>
      <c r="I687" s="28"/>
      <c r="J687" s="31">
        <f>Tabel4[[#This Row],[Totaal van besteld aantal verpakkingen]]*Tabel4[[#This Row],[All- in prijs per product]]</f>
        <v>0</v>
      </c>
    </row>
    <row r="688" spans="1:10" x14ac:dyDescent="0.25">
      <c r="A688" s="1">
        <v>13985108</v>
      </c>
      <c r="B688" s="1" t="s">
        <v>2314</v>
      </c>
      <c r="C688" s="2" t="s">
        <v>3959</v>
      </c>
      <c r="D688" s="2" t="s">
        <v>2318</v>
      </c>
      <c r="E688" s="2" t="s">
        <v>890</v>
      </c>
      <c r="F688" s="6" t="s">
        <v>19</v>
      </c>
      <c r="G688" s="7">
        <v>8</v>
      </c>
      <c r="H688" s="7">
        <v>140</v>
      </c>
      <c r="I688" s="28"/>
      <c r="J688" s="31">
        <f>Tabel4[[#This Row],[Totaal van besteld aantal verpakkingen]]*Tabel4[[#This Row],[All- in prijs per product]]</f>
        <v>0</v>
      </c>
    </row>
    <row r="689" spans="1:10" x14ac:dyDescent="0.25">
      <c r="A689" s="1">
        <v>14330695</v>
      </c>
      <c r="B689" s="1" t="s">
        <v>2314</v>
      </c>
      <c r="C689" s="2" t="s">
        <v>3959</v>
      </c>
      <c r="D689" s="2" t="s">
        <v>2322</v>
      </c>
      <c r="E689" s="2" t="s">
        <v>890</v>
      </c>
      <c r="F689" s="6" t="s">
        <v>19</v>
      </c>
      <c r="G689" s="7">
        <v>7</v>
      </c>
      <c r="H689" s="7">
        <v>11</v>
      </c>
      <c r="I689" s="28"/>
      <c r="J689" s="31">
        <f>Tabel4[[#This Row],[Totaal van besteld aantal verpakkingen]]*Tabel4[[#This Row],[All- in prijs per product]]</f>
        <v>0</v>
      </c>
    </row>
    <row r="690" spans="1:10" x14ac:dyDescent="0.25">
      <c r="A690" s="1">
        <v>14887266</v>
      </c>
      <c r="B690" s="1" t="s">
        <v>2314</v>
      </c>
      <c r="C690" s="2" t="s">
        <v>3959</v>
      </c>
      <c r="D690" s="2" t="s">
        <v>2317</v>
      </c>
      <c r="E690" s="2" t="s">
        <v>2316</v>
      </c>
      <c r="F690" s="6" t="s">
        <v>9</v>
      </c>
      <c r="G690" s="7">
        <v>1</v>
      </c>
      <c r="H690" s="7">
        <v>10</v>
      </c>
      <c r="I690" s="28"/>
      <c r="J690" s="31">
        <f>Tabel4[[#This Row],[Totaal van besteld aantal verpakkingen]]*Tabel4[[#This Row],[All- in prijs per product]]</f>
        <v>0</v>
      </c>
    </row>
    <row r="691" spans="1:10" x14ac:dyDescent="0.25">
      <c r="A691" s="1">
        <v>14887282</v>
      </c>
      <c r="B691" s="1" t="s">
        <v>2314</v>
      </c>
      <c r="C691" s="2" t="s">
        <v>3959</v>
      </c>
      <c r="D691" s="2" t="s">
        <v>2315</v>
      </c>
      <c r="E691" s="2" t="s">
        <v>2316</v>
      </c>
      <c r="F691" s="6" t="s">
        <v>9</v>
      </c>
      <c r="G691" s="7">
        <v>2</v>
      </c>
      <c r="H691" s="7">
        <v>35</v>
      </c>
      <c r="I691" s="28"/>
      <c r="J691" s="31">
        <f>Tabel4[[#This Row],[Totaal van besteld aantal verpakkingen]]*Tabel4[[#This Row],[All- in prijs per product]]</f>
        <v>0</v>
      </c>
    </row>
    <row r="692" spans="1:10" x14ac:dyDescent="0.25">
      <c r="A692" s="1">
        <v>15485633</v>
      </c>
      <c r="B692" s="1" t="s">
        <v>2314</v>
      </c>
      <c r="C692" s="2" t="s">
        <v>3959</v>
      </c>
      <c r="D692" s="2" t="s">
        <v>2321</v>
      </c>
      <c r="E692" s="2" t="s">
        <v>890</v>
      </c>
      <c r="F692" s="6" t="s">
        <v>19</v>
      </c>
      <c r="G692" s="7">
        <v>3</v>
      </c>
      <c r="H692" s="7">
        <v>13</v>
      </c>
      <c r="I692" s="28"/>
      <c r="J692" s="31">
        <f>Tabel4[[#This Row],[Totaal van besteld aantal verpakkingen]]*Tabel4[[#This Row],[All- in prijs per product]]</f>
        <v>0</v>
      </c>
    </row>
    <row r="693" spans="1:10" x14ac:dyDescent="0.25">
      <c r="A693" s="1">
        <v>15747417</v>
      </c>
      <c r="B693" s="1" t="s">
        <v>2314</v>
      </c>
      <c r="C693" s="2" t="s">
        <v>3959</v>
      </c>
      <c r="D693" s="2" t="s">
        <v>2322</v>
      </c>
      <c r="E693" s="2" t="s">
        <v>890</v>
      </c>
      <c r="F693" s="6" t="s">
        <v>9</v>
      </c>
      <c r="G693" s="7">
        <v>2</v>
      </c>
      <c r="H693" s="7">
        <v>3</v>
      </c>
      <c r="I693" s="28"/>
      <c r="J693" s="31">
        <f>Tabel4[[#This Row],[Totaal van besteld aantal verpakkingen]]*Tabel4[[#This Row],[All- in prijs per product]]</f>
        <v>0</v>
      </c>
    </row>
    <row r="694" spans="1:10" x14ac:dyDescent="0.25">
      <c r="A694" s="1">
        <v>16825705</v>
      </c>
      <c r="B694" s="1" t="s">
        <v>2314</v>
      </c>
      <c r="C694" s="2" t="s">
        <v>3959</v>
      </c>
      <c r="D694" s="2" t="s">
        <v>2323</v>
      </c>
      <c r="E694" s="2" t="s">
        <v>146</v>
      </c>
      <c r="F694" s="6" t="s">
        <v>9</v>
      </c>
      <c r="G694" s="7">
        <v>1</v>
      </c>
      <c r="H694" s="7">
        <v>1</v>
      </c>
      <c r="I694" s="28"/>
      <c r="J694" s="31">
        <f>Tabel4[[#This Row],[Totaal van besteld aantal verpakkingen]]*Tabel4[[#This Row],[All- in prijs per product]]</f>
        <v>0</v>
      </c>
    </row>
    <row r="695" spans="1:10" x14ac:dyDescent="0.25">
      <c r="A695" s="1">
        <v>17273293</v>
      </c>
      <c r="B695" s="1" t="s">
        <v>716</v>
      </c>
      <c r="C695" s="2" t="s">
        <v>4081</v>
      </c>
      <c r="D695" s="2" t="s">
        <v>717</v>
      </c>
      <c r="E695" s="2" t="s">
        <v>718</v>
      </c>
      <c r="F695" s="6" t="s">
        <v>9</v>
      </c>
      <c r="G695" s="7">
        <v>9</v>
      </c>
      <c r="H695" s="7">
        <v>169</v>
      </c>
      <c r="I695" s="28"/>
      <c r="J695" s="31">
        <f>Tabel4[[#This Row],[Totaal van besteld aantal verpakkingen]]*Tabel4[[#This Row],[All- in prijs per product]]</f>
        <v>0</v>
      </c>
    </row>
    <row r="696" spans="1:10" x14ac:dyDescent="0.25">
      <c r="A696" s="1">
        <v>14260638</v>
      </c>
      <c r="B696" s="1" t="s">
        <v>1386</v>
      </c>
      <c r="C696" s="2" t="s">
        <v>4045</v>
      </c>
      <c r="D696" s="2" t="s">
        <v>1387</v>
      </c>
      <c r="E696" s="2" t="s">
        <v>253</v>
      </c>
      <c r="F696" s="6" t="s">
        <v>9</v>
      </c>
      <c r="G696" s="7">
        <v>4</v>
      </c>
      <c r="H696" s="7">
        <v>6</v>
      </c>
      <c r="I696" s="28"/>
      <c r="J696" s="31">
        <f>Tabel4[[#This Row],[Totaal van besteld aantal verpakkingen]]*Tabel4[[#This Row],[All- in prijs per product]]</f>
        <v>0</v>
      </c>
    </row>
    <row r="697" spans="1:10" x14ac:dyDescent="0.25">
      <c r="A697" s="1">
        <v>16275896</v>
      </c>
      <c r="B697" s="1" t="s">
        <v>1386</v>
      </c>
      <c r="C697" s="2" t="s">
        <v>4045</v>
      </c>
      <c r="D697" s="2" t="s">
        <v>1388</v>
      </c>
      <c r="E697" s="2" t="s">
        <v>114</v>
      </c>
      <c r="F697" s="6" t="s">
        <v>19</v>
      </c>
      <c r="G697" s="7">
        <v>4</v>
      </c>
      <c r="H697" s="7">
        <v>6</v>
      </c>
      <c r="I697" s="28"/>
      <c r="J697" s="31">
        <f>Tabel4[[#This Row],[Totaal van besteld aantal verpakkingen]]*Tabel4[[#This Row],[All- in prijs per product]]</f>
        <v>0</v>
      </c>
    </row>
    <row r="698" spans="1:10" x14ac:dyDescent="0.25">
      <c r="A698" s="1">
        <v>17125103</v>
      </c>
      <c r="B698" s="1" t="s">
        <v>2545</v>
      </c>
      <c r="C698" s="2" t="s">
        <v>4250</v>
      </c>
      <c r="D698" s="2" t="s">
        <v>2546</v>
      </c>
      <c r="E698" s="2" t="s">
        <v>250</v>
      </c>
      <c r="F698" s="6" t="s">
        <v>9</v>
      </c>
      <c r="G698" s="7">
        <v>4</v>
      </c>
      <c r="H698" s="7">
        <v>9</v>
      </c>
      <c r="I698" s="28"/>
      <c r="J698" s="31">
        <f>Tabel4[[#This Row],[Totaal van besteld aantal verpakkingen]]*Tabel4[[#This Row],[All- in prijs per product]]</f>
        <v>0</v>
      </c>
    </row>
    <row r="699" spans="1:10" x14ac:dyDescent="0.25">
      <c r="A699" s="1">
        <v>14055112</v>
      </c>
      <c r="B699" s="1" t="s">
        <v>698</v>
      </c>
      <c r="C699" s="2" t="s">
        <v>4222</v>
      </c>
      <c r="D699" s="2" t="s">
        <v>699</v>
      </c>
      <c r="E699" s="2" t="s">
        <v>700</v>
      </c>
      <c r="F699" s="6" t="s">
        <v>9</v>
      </c>
      <c r="G699" s="7">
        <v>16</v>
      </c>
      <c r="H699" s="7">
        <v>60</v>
      </c>
      <c r="I699" s="28"/>
      <c r="J699" s="31">
        <f>Tabel4[[#This Row],[Totaal van besteld aantal verpakkingen]]*Tabel4[[#This Row],[All- in prijs per product]]</f>
        <v>0</v>
      </c>
    </row>
    <row r="700" spans="1:10" x14ac:dyDescent="0.25">
      <c r="A700" s="1">
        <v>14944383</v>
      </c>
      <c r="B700" s="1" t="s">
        <v>698</v>
      </c>
      <c r="C700" s="2" t="s">
        <v>4222</v>
      </c>
      <c r="D700" s="2" t="s">
        <v>699</v>
      </c>
      <c r="E700" s="2" t="s">
        <v>27</v>
      </c>
      <c r="F700" s="6" t="s">
        <v>9</v>
      </c>
      <c r="G700" s="7">
        <v>3</v>
      </c>
      <c r="H700" s="7">
        <v>5</v>
      </c>
      <c r="I700" s="28"/>
      <c r="J700" s="31">
        <f>Tabel4[[#This Row],[Totaal van besteld aantal verpakkingen]]*Tabel4[[#This Row],[All- in prijs per product]]</f>
        <v>0</v>
      </c>
    </row>
    <row r="701" spans="1:10" x14ac:dyDescent="0.25">
      <c r="A701" s="1">
        <v>13878980</v>
      </c>
      <c r="B701" s="1" t="s">
        <v>483</v>
      </c>
      <c r="C701" s="2" t="s">
        <v>4022</v>
      </c>
      <c r="D701" s="2" t="s">
        <v>485</v>
      </c>
      <c r="E701" s="2" t="s">
        <v>82</v>
      </c>
      <c r="F701" s="6" t="s">
        <v>19</v>
      </c>
      <c r="G701" s="7">
        <v>10</v>
      </c>
      <c r="H701" s="7">
        <v>3072</v>
      </c>
      <c r="I701" s="28"/>
      <c r="J701" s="31">
        <f>Tabel4[[#This Row],[Totaal van besteld aantal verpakkingen]]*Tabel4[[#This Row],[All- in prijs per product]]</f>
        <v>0</v>
      </c>
    </row>
    <row r="702" spans="1:10" x14ac:dyDescent="0.25">
      <c r="A702" s="1">
        <v>13879456</v>
      </c>
      <c r="B702" s="1" t="s">
        <v>483</v>
      </c>
      <c r="C702" s="2" t="s">
        <v>4022</v>
      </c>
      <c r="D702" s="2" t="s">
        <v>487</v>
      </c>
      <c r="E702" s="2" t="s">
        <v>82</v>
      </c>
      <c r="F702" s="6" t="s">
        <v>19</v>
      </c>
      <c r="G702" s="7">
        <v>1</v>
      </c>
      <c r="H702" s="7">
        <v>10</v>
      </c>
      <c r="I702" s="28"/>
      <c r="J702" s="31">
        <f>Tabel4[[#This Row],[Totaal van besteld aantal verpakkingen]]*Tabel4[[#This Row],[All- in prijs per product]]</f>
        <v>0</v>
      </c>
    </row>
    <row r="703" spans="1:10" x14ac:dyDescent="0.25">
      <c r="A703" s="1">
        <v>13879464</v>
      </c>
      <c r="B703" s="1" t="s">
        <v>483</v>
      </c>
      <c r="C703" s="2" t="s">
        <v>4022</v>
      </c>
      <c r="D703" s="2" t="s">
        <v>486</v>
      </c>
      <c r="E703" s="2" t="s">
        <v>82</v>
      </c>
      <c r="F703" s="6" t="s">
        <v>19</v>
      </c>
      <c r="G703" s="7">
        <v>1</v>
      </c>
      <c r="H703" s="7">
        <v>9</v>
      </c>
      <c r="I703" s="28"/>
      <c r="J703" s="31">
        <f>Tabel4[[#This Row],[Totaal van besteld aantal verpakkingen]]*Tabel4[[#This Row],[All- in prijs per product]]</f>
        <v>0</v>
      </c>
    </row>
    <row r="704" spans="1:10" x14ac:dyDescent="0.25">
      <c r="A704" s="1">
        <v>15917789</v>
      </c>
      <c r="B704" s="1" t="s">
        <v>483</v>
      </c>
      <c r="C704" s="2" t="s">
        <v>4022</v>
      </c>
      <c r="D704" s="2" t="s">
        <v>488</v>
      </c>
      <c r="E704" s="2" t="s">
        <v>482</v>
      </c>
      <c r="F704" s="6" t="s">
        <v>19</v>
      </c>
      <c r="G704" s="7">
        <v>3</v>
      </c>
      <c r="H704" s="7">
        <v>16</v>
      </c>
      <c r="I704" s="28"/>
      <c r="J704" s="31">
        <f>Tabel4[[#This Row],[Totaal van besteld aantal verpakkingen]]*Tabel4[[#This Row],[All- in prijs per product]]</f>
        <v>0</v>
      </c>
    </row>
    <row r="705" spans="1:10" x14ac:dyDescent="0.25">
      <c r="A705" s="1">
        <v>16825713</v>
      </c>
      <c r="B705" s="1" t="s">
        <v>483</v>
      </c>
      <c r="C705" s="2" t="s">
        <v>4022</v>
      </c>
      <c r="D705" s="2" t="s">
        <v>484</v>
      </c>
      <c r="E705" s="2" t="s">
        <v>482</v>
      </c>
      <c r="F705" s="6" t="s">
        <v>9</v>
      </c>
      <c r="G705" s="7">
        <v>1</v>
      </c>
      <c r="H705" s="7">
        <v>1</v>
      </c>
      <c r="I705" s="28"/>
      <c r="J705" s="31">
        <f>Tabel4[[#This Row],[Totaal van besteld aantal verpakkingen]]*Tabel4[[#This Row],[All- in prijs per product]]</f>
        <v>0</v>
      </c>
    </row>
    <row r="706" spans="1:10" x14ac:dyDescent="0.25">
      <c r="A706" s="1">
        <v>14918706</v>
      </c>
      <c r="B706" s="1" t="s">
        <v>144</v>
      </c>
      <c r="C706" s="2" t="s">
        <v>4218</v>
      </c>
      <c r="D706" s="2" t="s">
        <v>145</v>
      </c>
      <c r="E706" s="2" t="s">
        <v>146</v>
      </c>
      <c r="F706" s="6" t="s">
        <v>9</v>
      </c>
      <c r="G706" s="7">
        <v>4</v>
      </c>
      <c r="H706" s="7">
        <v>14</v>
      </c>
      <c r="I706" s="28"/>
      <c r="J706" s="31">
        <f>Tabel4[[#This Row],[Totaal van besteld aantal verpakkingen]]*Tabel4[[#This Row],[All- in prijs per product]]</f>
        <v>0</v>
      </c>
    </row>
    <row r="707" spans="1:10" x14ac:dyDescent="0.25">
      <c r="A707" s="1">
        <v>16634934</v>
      </c>
      <c r="B707" s="1" t="s">
        <v>144</v>
      </c>
      <c r="C707" s="2" t="s">
        <v>4218</v>
      </c>
      <c r="D707" s="2" t="s">
        <v>145</v>
      </c>
      <c r="E707" s="2" t="s">
        <v>28</v>
      </c>
      <c r="F707" s="6" t="s">
        <v>19</v>
      </c>
      <c r="G707" s="7">
        <v>1</v>
      </c>
      <c r="H707" s="7">
        <v>4</v>
      </c>
      <c r="I707" s="28"/>
      <c r="J707" s="31">
        <f>Tabel4[[#This Row],[Totaal van besteld aantal verpakkingen]]*Tabel4[[#This Row],[All- in prijs per product]]</f>
        <v>0</v>
      </c>
    </row>
    <row r="708" spans="1:10" x14ac:dyDescent="0.25">
      <c r="A708" s="1">
        <v>17098106</v>
      </c>
      <c r="B708" s="1" t="s">
        <v>6</v>
      </c>
      <c r="C708" s="2" t="s">
        <v>4109</v>
      </c>
      <c r="D708" s="2" t="s">
        <v>7</v>
      </c>
      <c r="E708" s="2" t="s">
        <v>8</v>
      </c>
      <c r="F708" s="6" t="s">
        <v>9</v>
      </c>
      <c r="G708" s="7">
        <v>3</v>
      </c>
      <c r="H708" s="7">
        <v>3</v>
      </c>
      <c r="I708" s="28"/>
      <c r="J708" s="31">
        <f>Tabel4[[#This Row],[Totaal van besteld aantal verpakkingen]]*Tabel4[[#This Row],[All- in prijs per product]]</f>
        <v>0</v>
      </c>
    </row>
    <row r="709" spans="1:10" x14ac:dyDescent="0.25">
      <c r="A709" s="1">
        <v>13992767</v>
      </c>
      <c r="B709" s="1" t="s">
        <v>139</v>
      </c>
      <c r="C709" s="2" t="s">
        <v>4161</v>
      </c>
      <c r="D709" s="2" t="s">
        <v>140</v>
      </c>
      <c r="E709" s="2" t="s">
        <v>136</v>
      </c>
      <c r="F709" s="6" t="s">
        <v>19</v>
      </c>
      <c r="G709" s="7">
        <v>1</v>
      </c>
      <c r="H709" s="7">
        <v>12</v>
      </c>
      <c r="I709" s="28"/>
      <c r="J709" s="31">
        <f>Tabel4[[#This Row],[Totaal van besteld aantal verpakkingen]]*Tabel4[[#This Row],[All- in prijs per product]]</f>
        <v>0</v>
      </c>
    </row>
    <row r="710" spans="1:10" x14ac:dyDescent="0.25">
      <c r="A710" s="1">
        <v>14552078</v>
      </c>
      <c r="B710" s="1" t="s">
        <v>489</v>
      </c>
      <c r="C710" s="2" t="s">
        <v>3915</v>
      </c>
      <c r="D710" s="2" t="s">
        <v>490</v>
      </c>
      <c r="E710" s="2" t="s">
        <v>482</v>
      </c>
      <c r="F710" s="6" t="s">
        <v>19</v>
      </c>
      <c r="G710" s="7">
        <v>18</v>
      </c>
      <c r="H710" s="7">
        <v>37</v>
      </c>
      <c r="I710" s="28"/>
      <c r="J710" s="31">
        <f>Tabel4[[#This Row],[Totaal van besteld aantal verpakkingen]]*Tabel4[[#This Row],[All- in prijs per product]]</f>
        <v>0</v>
      </c>
    </row>
    <row r="711" spans="1:10" x14ac:dyDescent="0.25">
      <c r="A711" s="1">
        <v>16825675</v>
      </c>
      <c r="B711" s="1" t="s">
        <v>496</v>
      </c>
      <c r="C711" s="2" t="s">
        <v>3915</v>
      </c>
      <c r="D711" s="2" t="s">
        <v>497</v>
      </c>
      <c r="E711" s="2" t="s">
        <v>482</v>
      </c>
      <c r="F711" s="6" t="s">
        <v>19</v>
      </c>
      <c r="G711" s="7">
        <v>7</v>
      </c>
      <c r="H711" s="7">
        <v>35</v>
      </c>
      <c r="I711" s="28"/>
      <c r="J711" s="31">
        <f>Tabel4[[#This Row],[Totaal van besteld aantal verpakkingen]]*Tabel4[[#This Row],[All- in prijs per product]]</f>
        <v>0</v>
      </c>
    </row>
    <row r="712" spans="1:10" x14ac:dyDescent="0.25">
      <c r="A712" s="1">
        <v>15988295</v>
      </c>
      <c r="B712" s="1" t="s">
        <v>119</v>
      </c>
      <c r="C712" s="2" t="s">
        <v>4293</v>
      </c>
      <c r="D712" s="2" t="s">
        <v>120</v>
      </c>
      <c r="E712" s="2" t="s">
        <v>121</v>
      </c>
      <c r="F712" s="6" t="s">
        <v>9</v>
      </c>
      <c r="G712" s="7">
        <v>1</v>
      </c>
      <c r="H712" s="7">
        <v>1</v>
      </c>
      <c r="I712" s="28"/>
      <c r="J712" s="31">
        <f>Tabel4[[#This Row],[Totaal van besteld aantal verpakkingen]]*Tabel4[[#This Row],[All- in prijs per product]]</f>
        <v>0</v>
      </c>
    </row>
    <row r="713" spans="1:10" x14ac:dyDescent="0.25">
      <c r="A713" s="1">
        <v>15189724</v>
      </c>
      <c r="B713" s="1" t="s">
        <v>1683</v>
      </c>
      <c r="C713" s="2" t="s">
        <v>4175</v>
      </c>
      <c r="D713" s="2" t="s">
        <v>1686</v>
      </c>
      <c r="E713" s="2" t="s">
        <v>1685</v>
      </c>
      <c r="F713" s="6" t="s">
        <v>9</v>
      </c>
      <c r="G713" s="7">
        <v>1</v>
      </c>
      <c r="H713" s="7">
        <v>2</v>
      </c>
      <c r="I713" s="28"/>
      <c r="J713" s="31">
        <f>Tabel4[[#This Row],[Totaal van besteld aantal verpakkingen]]*Tabel4[[#This Row],[All- in prijs per product]]</f>
        <v>0</v>
      </c>
    </row>
    <row r="714" spans="1:10" x14ac:dyDescent="0.25">
      <c r="A714" s="1">
        <v>16990501</v>
      </c>
      <c r="B714" s="1" t="s">
        <v>1683</v>
      </c>
      <c r="C714" s="2" t="s">
        <v>4175</v>
      </c>
      <c r="D714" s="2" t="s">
        <v>1684</v>
      </c>
      <c r="E714" s="2" t="s">
        <v>1685</v>
      </c>
      <c r="F714" s="6" t="s">
        <v>19</v>
      </c>
      <c r="G714" s="7">
        <v>6</v>
      </c>
      <c r="H714" s="7">
        <v>7</v>
      </c>
      <c r="I714" s="28"/>
      <c r="J714" s="31">
        <f>Tabel4[[#This Row],[Totaal van besteld aantal verpakkingen]]*Tabel4[[#This Row],[All- in prijs per product]]</f>
        <v>0</v>
      </c>
    </row>
    <row r="715" spans="1:10" x14ac:dyDescent="0.25">
      <c r="A715" s="1">
        <v>14016826</v>
      </c>
      <c r="B715" s="1" t="s">
        <v>1734</v>
      </c>
      <c r="C715" s="2" t="s">
        <v>4093</v>
      </c>
      <c r="D715" s="2" t="s">
        <v>1738</v>
      </c>
      <c r="E715" s="2" t="s">
        <v>22</v>
      </c>
      <c r="F715" s="6" t="s">
        <v>19</v>
      </c>
      <c r="G715" s="7">
        <v>39</v>
      </c>
      <c r="H715" s="7">
        <v>62</v>
      </c>
      <c r="I715" s="28"/>
      <c r="J715" s="31">
        <f>Tabel4[[#This Row],[Totaal van besteld aantal verpakkingen]]*Tabel4[[#This Row],[All- in prijs per product]]</f>
        <v>0</v>
      </c>
    </row>
    <row r="716" spans="1:10" x14ac:dyDescent="0.25">
      <c r="A716" s="1">
        <v>14016958</v>
      </c>
      <c r="B716" s="1" t="s">
        <v>1734</v>
      </c>
      <c r="C716" s="2" t="s">
        <v>4093</v>
      </c>
      <c r="D716" s="2" t="s">
        <v>1737</v>
      </c>
      <c r="E716" s="2" t="s">
        <v>22</v>
      </c>
      <c r="F716" s="6" t="s">
        <v>19</v>
      </c>
      <c r="G716" s="7">
        <v>5</v>
      </c>
      <c r="H716" s="7">
        <v>21</v>
      </c>
      <c r="I716" s="28"/>
      <c r="J716" s="31">
        <f>Tabel4[[#This Row],[Totaal van besteld aantal verpakkingen]]*Tabel4[[#This Row],[All- in prijs per product]]</f>
        <v>0</v>
      </c>
    </row>
    <row r="717" spans="1:10" x14ac:dyDescent="0.25">
      <c r="A717" s="1">
        <v>16774337</v>
      </c>
      <c r="B717" s="1" t="s">
        <v>1734</v>
      </c>
      <c r="C717" s="2" t="s">
        <v>4093</v>
      </c>
      <c r="D717" s="2" t="s">
        <v>1736</v>
      </c>
      <c r="E717" s="2" t="s">
        <v>22</v>
      </c>
      <c r="F717" s="6" t="s">
        <v>19</v>
      </c>
      <c r="G717" s="7">
        <v>1</v>
      </c>
      <c r="H717" s="7">
        <v>2</v>
      </c>
      <c r="I717" s="28"/>
      <c r="J717" s="31">
        <f>Tabel4[[#This Row],[Totaal van besteld aantal verpakkingen]]*Tabel4[[#This Row],[All- in prijs per product]]</f>
        <v>0</v>
      </c>
    </row>
    <row r="718" spans="1:10" x14ac:dyDescent="0.25">
      <c r="A718" s="1">
        <v>16774345</v>
      </c>
      <c r="B718" s="1" t="s">
        <v>1734</v>
      </c>
      <c r="C718" s="2" t="s">
        <v>4093</v>
      </c>
      <c r="D718" s="2" t="s">
        <v>1735</v>
      </c>
      <c r="E718" s="2" t="s">
        <v>22</v>
      </c>
      <c r="F718" s="6" t="s">
        <v>19</v>
      </c>
      <c r="G718" s="7">
        <v>1</v>
      </c>
      <c r="H718" s="7">
        <v>10</v>
      </c>
      <c r="I718" s="28"/>
      <c r="J718" s="31">
        <f>Tabel4[[#This Row],[Totaal van besteld aantal verpakkingen]]*Tabel4[[#This Row],[All- in prijs per product]]</f>
        <v>0</v>
      </c>
    </row>
    <row r="719" spans="1:10" x14ac:dyDescent="0.25">
      <c r="A719" s="1">
        <v>15061604</v>
      </c>
      <c r="B719" s="1" t="s">
        <v>2326</v>
      </c>
      <c r="C719" s="2" t="s">
        <v>4246</v>
      </c>
      <c r="D719" s="2" t="s">
        <v>2327</v>
      </c>
      <c r="E719" s="2" t="s">
        <v>12</v>
      </c>
      <c r="F719" s="6" t="s">
        <v>9</v>
      </c>
      <c r="G719" s="7">
        <v>2</v>
      </c>
      <c r="H719" s="7">
        <v>4</v>
      </c>
      <c r="I719" s="28"/>
      <c r="J719" s="31">
        <f>Tabel4[[#This Row],[Totaal van besteld aantal verpakkingen]]*Tabel4[[#This Row],[All- in prijs per product]]</f>
        <v>0</v>
      </c>
    </row>
    <row r="720" spans="1:10" x14ac:dyDescent="0.25">
      <c r="A720" s="1">
        <v>15187012</v>
      </c>
      <c r="B720" s="1" t="s">
        <v>2650</v>
      </c>
      <c r="C720" s="2" t="s">
        <v>4155</v>
      </c>
      <c r="D720" s="2" t="s">
        <v>2651</v>
      </c>
      <c r="E720" s="2" t="s">
        <v>550</v>
      </c>
      <c r="F720" s="6" t="s">
        <v>19</v>
      </c>
      <c r="G720" s="7">
        <v>9</v>
      </c>
      <c r="H720" s="7">
        <v>156</v>
      </c>
      <c r="I720" s="28"/>
      <c r="J720" s="31">
        <f>Tabel4[[#This Row],[Totaal van besteld aantal verpakkingen]]*Tabel4[[#This Row],[All- in prijs per product]]</f>
        <v>0</v>
      </c>
    </row>
    <row r="721" spans="1:10" x14ac:dyDescent="0.25">
      <c r="A721" s="1">
        <v>16638867</v>
      </c>
      <c r="B721" s="1" t="s">
        <v>147</v>
      </c>
      <c r="C721" s="2" t="s">
        <v>4158</v>
      </c>
      <c r="D721" s="2" t="s">
        <v>148</v>
      </c>
      <c r="E721" s="2" t="s">
        <v>47</v>
      </c>
      <c r="F721" s="6" t="s">
        <v>9</v>
      </c>
      <c r="G721" s="7">
        <v>1</v>
      </c>
      <c r="H721" s="7">
        <v>1</v>
      </c>
      <c r="I721" s="28"/>
      <c r="J721" s="31">
        <f>Tabel4[[#This Row],[Totaal van besteld aantal verpakkingen]]*Tabel4[[#This Row],[All- in prijs per product]]</f>
        <v>0</v>
      </c>
    </row>
    <row r="722" spans="1:10" x14ac:dyDescent="0.25">
      <c r="A722" s="1">
        <v>16638891</v>
      </c>
      <c r="B722" s="1" t="s">
        <v>147</v>
      </c>
      <c r="C722" s="2" t="s">
        <v>4158</v>
      </c>
      <c r="D722" s="2" t="s">
        <v>149</v>
      </c>
      <c r="E722" s="2" t="s">
        <v>47</v>
      </c>
      <c r="F722" s="6" t="s">
        <v>9</v>
      </c>
      <c r="G722" s="7">
        <v>1</v>
      </c>
      <c r="H722" s="7">
        <v>1</v>
      </c>
      <c r="I722" s="28"/>
      <c r="J722" s="31">
        <f>Tabel4[[#This Row],[Totaal van besteld aantal verpakkingen]]*Tabel4[[#This Row],[All- in prijs per product]]</f>
        <v>0</v>
      </c>
    </row>
    <row r="723" spans="1:10" x14ac:dyDescent="0.25">
      <c r="A723" s="1">
        <v>14243660</v>
      </c>
      <c r="B723" s="1" t="s">
        <v>1092</v>
      </c>
      <c r="C723" s="2" t="s">
        <v>4487</v>
      </c>
      <c r="D723" s="2" t="s">
        <v>1093</v>
      </c>
      <c r="E723" s="2" t="s">
        <v>329</v>
      </c>
      <c r="F723" s="6" t="s">
        <v>9</v>
      </c>
      <c r="G723" s="7">
        <v>4</v>
      </c>
      <c r="H723" s="7">
        <v>16</v>
      </c>
      <c r="I723" s="28"/>
      <c r="J723" s="31">
        <f>Tabel4[[#This Row],[Totaal van besteld aantal verpakkingen]]*Tabel4[[#This Row],[All- in prijs per product]]</f>
        <v>0</v>
      </c>
    </row>
    <row r="724" spans="1:10" x14ac:dyDescent="0.25">
      <c r="A724" s="1">
        <v>16060679</v>
      </c>
      <c r="B724" s="1" t="s">
        <v>338</v>
      </c>
      <c r="C724" s="2" t="s">
        <v>3779</v>
      </c>
      <c r="D724" s="2" t="s">
        <v>343</v>
      </c>
      <c r="E724" s="2" t="s">
        <v>114</v>
      </c>
      <c r="F724" s="6" t="s">
        <v>19</v>
      </c>
      <c r="G724" s="7">
        <v>21</v>
      </c>
      <c r="H724" s="7">
        <v>4830</v>
      </c>
      <c r="I724" s="28"/>
      <c r="J724" s="31">
        <f>Tabel4[[#This Row],[Totaal van besteld aantal verpakkingen]]*Tabel4[[#This Row],[All- in prijs per product]]</f>
        <v>0</v>
      </c>
    </row>
    <row r="725" spans="1:10" x14ac:dyDescent="0.25">
      <c r="A725" s="1">
        <v>16060687</v>
      </c>
      <c r="B725" s="1" t="s">
        <v>338</v>
      </c>
      <c r="C725" s="2" t="s">
        <v>3779</v>
      </c>
      <c r="D725" s="2" t="s">
        <v>342</v>
      </c>
      <c r="E725" s="2" t="s">
        <v>114</v>
      </c>
      <c r="F725" s="6" t="s">
        <v>19</v>
      </c>
      <c r="G725" s="7">
        <v>22</v>
      </c>
      <c r="H725" s="7">
        <v>1015</v>
      </c>
      <c r="I725" s="28"/>
      <c r="J725" s="31">
        <f>Tabel4[[#This Row],[Totaal van besteld aantal verpakkingen]]*Tabel4[[#This Row],[All- in prijs per product]]</f>
        <v>0</v>
      </c>
    </row>
    <row r="726" spans="1:10" x14ac:dyDescent="0.25">
      <c r="A726" s="1">
        <v>16060695</v>
      </c>
      <c r="B726" s="1" t="s">
        <v>338</v>
      </c>
      <c r="C726" s="2" t="s">
        <v>3779</v>
      </c>
      <c r="D726" s="2" t="s">
        <v>341</v>
      </c>
      <c r="E726" s="2" t="s">
        <v>114</v>
      </c>
      <c r="F726" s="6" t="s">
        <v>19</v>
      </c>
      <c r="G726" s="7">
        <v>13</v>
      </c>
      <c r="H726" s="7">
        <v>1209</v>
      </c>
      <c r="I726" s="28"/>
      <c r="J726" s="31">
        <f>Tabel4[[#This Row],[Totaal van besteld aantal verpakkingen]]*Tabel4[[#This Row],[All- in prijs per product]]</f>
        <v>0</v>
      </c>
    </row>
    <row r="727" spans="1:10" x14ac:dyDescent="0.25">
      <c r="A727" s="1">
        <v>16060709</v>
      </c>
      <c r="B727" s="1" t="s">
        <v>338</v>
      </c>
      <c r="C727" s="2" t="s">
        <v>3779</v>
      </c>
      <c r="D727" s="2" t="s">
        <v>340</v>
      </c>
      <c r="E727" s="2" t="s">
        <v>114</v>
      </c>
      <c r="F727" s="6" t="s">
        <v>19</v>
      </c>
      <c r="G727" s="7">
        <v>4</v>
      </c>
      <c r="H727" s="7">
        <v>240</v>
      </c>
      <c r="I727" s="28"/>
      <c r="J727" s="31">
        <f>Tabel4[[#This Row],[Totaal van besteld aantal verpakkingen]]*Tabel4[[#This Row],[All- in prijs per product]]</f>
        <v>0</v>
      </c>
    </row>
    <row r="728" spans="1:10" x14ac:dyDescent="0.25">
      <c r="A728" s="1">
        <v>16060717</v>
      </c>
      <c r="B728" s="1" t="s">
        <v>338</v>
      </c>
      <c r="C728" s="2" t="s">
        <v>3779</v>
      </c>
      <c r="D728" s="2" t="s">
        <v>339</v>
      </c>
      <c r="E728" s="2" t="s">
        <v>114</v>
      </c>
      <c r="F728" s="6" t="s">
        <v>19</v>
      </c>
      <c r="G728" s="7">
        <v>8</v>
      </c>
      <c r="H728" s="7">
        <v>246</v>
      </c>
      <c r="I728" s="28"/>
      <c r="J728" s="31">
        <f>Tabel4[[#This Row],[Totaal van besteld aantal verpakkingen]]*Tabel4[[#This Row],[All- in prijs per product]]</f>
        <v>0</v>
      </c>
    </row>
    <row r="729" spans="1:10" x14ac:dyDescent="0.25">
      <c r="A729" s="1">
        <v>16060725</v>
      </c>
      <c r="B729" s="1" t="s">
        <v>338</v>
      </c>
      <c r="C729" s="2" t="s">
        <v>3779</v>
      </c>
      <c r="D729" s="2" t="s">
        <v>344</v>
      </c>
      <c r="E729" s="2" t="s">
        <v>114</v>
      </c>
      <c r="F729" s="6" t="s">
        <v>19</v>
      </c>
      <c r="G729" s="7">
        <v>1</v>
      </c>
      <c r="H729" s="7">
        <v>1</v>
      </c>
      <c r="I729" s="28"/>
      <c r="J729" s="31">
        <f>Tabel4[[#This Row],[Totaal van besteld aantal verpakkingen]]*Tabel4[[#This Row],[All- in prijs per product]]</f>
        <v>0</v>
      </c>
    </row>
    <row r="730" spans="1:10" x14ac:dyDescent="0.25">
      <c r="A730" s="1">
        <v>14284960</v>
      </c>
      <c r="B730" s="1" t="s">
        <v>1627</v>
      </c>
      <c r="C730" s="2" t="s">
        <v>4056</v>
      </c>
      <c r="D730" s="2" t="s">
        <v>1631</v>
      </c>
      <c r="E730" s="2" t="s">
        <v>444</v>
      </c>
      <c r="F730" s="6" t="s">
        <v>19</v>
      </c>
      <c r="G730" s="7">
        <v>7</v>
      </c>
      <c r="H730" s="7">
        <v>32</v>
      </c>
      <c r="I730" s="28"/>
      <c r="J730" s="31">
        <f>Tabel4[[#This Row],[Totaal van besteld aantal verpakkingen]]*Tabel4[[#This Row],[All- in prijs per product]]</f>
        <v>0</v>
      </c>
    </row>
    <row r="731" spans="1:10" x14ac:dyDescent="0.25">
      <c r="A731" s="1">
        <v>14752778</v>
      </c>
      <c r="B731" s="1" t="s">
        <v>1627</v>
      </c>
      <c r="C731" s="2" t="s">
        <v>4056</v>
      </c>
      <c r="D731" s="2" t="s">
        <v>1632</v>
      </c>
      <c r="E731" s="2" t="s">
        <v>444</v>
      </c>
      <c r="F731" s="6" t="s">
        <v>19</v>
      </c>
      <c r="G731" s="7">
        <v>7</v>
      </c>
      <c r="H731" s="7">
        <v>24</v>
      </c>
      <c r="I731" s="28"/>
      <c r="J731" s="31">
        <f>Tabel4[[#This Row],[Totaal van besteld aantal verpakkingen]]*Tabel4[[#This Row],[All- in prijs per product]]</f>
        <v>0</v>
      </c>
    </row>
    <row r="732" spans="1:10" x14ac:dyDescent="0.25">
      <c r="A732" s="1">
        <v>14961539</v>
      </c>
      <c r="B732" s="1" t="s">
        <v>1627</v>
      </c>
      <c r="C732" s="2" t="s">
        <v>4056</v>
      </c>
      <c r="D732" s="2" t="s">
        <v>1629</v>
      </c>
      <c r="E732" s="2" t="s">
        <v>250</v>
      </c>
      <c r="F732" s="6" t="s">
        <v>9</v>
      </c>
      <c r="G732" s="7">
        <v>2</v>
      </c>
      <c r="H732" s="7">
        <v>3</v>
      </c>
      <c r="I732" s="28"/>
      <c r="J732" s="31">
        <f>Tabel4[[#This Row],[Totaal van besteld aantal verpakkingen]]*Tabel4[[#This Row],[All- in prijs per product]]</f>
        <v>0</v>
      </c>
    </row>
    <row r="733" spans="1:10" x14ac:dyDescent="0.25">
      <c r="A733" s="1">
        <v>14961547</v>
      </c>
      <c r="B733" s="1" t="s">
        <v>1627</v>
      </c>
      <c r="C733" s="2" t="s">
        <v>4056</v>
      </c>
      <c r="D733" s="2" t="s">
        <v>1628</v>
      </c>
      <c r="E733" s="2" t="s">
        <v>250</v>
      </c>
      <c r="F733" s="6" t="s">
        <v>9</v>
      </c>
      <c r="G733" s="7">
        <v>4</v>
      </c>
      <c r="H733" s="7">
        <v>5</v>
      </c>
      <c r="I733" s="28"/>
      <c r="J733" s="31">
        <f>Tabel4[[#This Row],[Totaal van besteld aantal verpakkingen]]*Tabel4[[#This Row],[All- in prijs per product]]</f>
        <v>0</v>
      </c>
    </row>
    <row r="734" spans="1:10" x14ac:dyDescent="0.25">
      <c r="A734" s="1">
        <v>15109097</v>
      </c>
      <c r="B734" s="1" t="s">
        <v>1627</v>
      </c>
      <c r="C734" s="2" t="s">
        <v>4056</v>
      </c>
      <c r="D734" s="2" t="s">
        <v>1633</v>
      </c>
      <c r="E734" s="2" t="s">
        <v>444</v>
      </c>
      <c r="F734" s="6" t="s">
        <v>19</v>
      </c>
      <c r="G734" s="7">
        <v>1</v>
      </c>
      <c r="H734" s="7">
        <v>1</v>
      </c>
      <c r="I734" s="28"/>
      <c r="J734" s="31">
        <f>Tabel4[[#This Row],[Totaal van besteld aantal verpakkingen]]*Tabel4[[#This Row],[All- in prijs per product]]</f>
        <v>0</v>
      </c>
    </row>
    <row r="735" spans="1:10" x14ac:dyDescent="0.25">
      <c r="A735" s="1">
        <v>15109100</v>
      </c>
      <c r="B735" s="1" t="s">
        <v>1627</v>
      </c>
      <c r="C735" s="2" t="s">
        <v>4056</v>
      </c>
      <c r="D735" s="2" t="s">
        <v>1630</v>
      </c>
      <c r="E735" s="2" t="s">
        <v>444</v>
      </c>
      <c r="F735" s="6" t="s">
        <v>19</v>
      </c>
      <c r="G735" s="7">
        <v>1</v>
      </c>
      <c r="H735" s="7">
        <v>7</v>
      </c>
      <c r="I735" s="28"/>
      <c r="J735" s="31">
        <f>Tabel4[[#This Row],[Totaal van besteld aantal verpakkingen]]*Tabel4[[#This Row],[All- in prijs per product]]</f>
        <v>0</v>
      </c>
    </row>
    <row r="736" spans="1:10" x14ac:dyDescent="0.25">
      <c r="A736" s="1">
        <v>13250728</v>
      </c>
      <c r="B736" s="1" t="s">
        <v>883</v>
      </c>
      <c r="C736" s="2" t="s">
        <v>4008</v>
      </c>
      <c r="D736" s="2" t="s">
        <v>884</v>
      </c>
      <c r="E736" s="2" t="s">
        <v>3656</v>
      </c>
      <c r="F736" s="6" t="s">
        <v>19</v>
      </c>
      <c r="G736" s="7">
        <v>3</v>
      </c>
      <c r="H736" s="7">
        <v>15</v>
      </c>
      <c r="I736" s="28"/>
      <c r="J736" s="31">
        <f>Tabel4[[#This Row],[Totaal van besteld aantal verpakkingen]]*Tabel4[[#This Row],[All- in prijs per product]]</f>
        <v>0</v>
      </c>
    </row>
    <row r="737" spans="1:10" x14ac:dyDescent="0.25">
      <c r="A737" s="1">
        <v>15101487</v>
      </c>
      <c r="B737" s="1" t="s">
        <v>265</v>
      </c>
      <c r="C737" s="2" t="s">
        <v>4076</v>
      </c>
      <c r="D737" s="2" t="s">
        <v>266</v>
      </c>
      <c r="E737" s="2" t="s">
        <v>63</v>
      </c>
      <c r="F737" s="6" t="s">
        <v>9</v>
      </c>
      <c r="G737" s="7">
        <v>6</v>
      </c>
      <c r="H737" s="7">
        <v>27</v>
      </c>
      <c r="I737" s="28"/>
      <c r="J737" s="31">
        <f>Tabel4[[#This Row],[Totaal van besteld aantal verpakkingen]]*Tabel4[[#This Row],[All- in prijs per product]]</f>
        <v>0</v>
      </c>
    </row>
    <row r="738" spans="1:10" x14ac:dyDescent="0.25">
      <c r="A738" s="1">
        <v>14876124</v>
      </c>
      <c r="B738" s="1" t="s">
        <v>288</v>
      </c>
      <c r="C738" s="2" t="s">
        <v>4465</v>
      </c>
      <c r="D738" s="2" t="s">
        <v>289</v>
      </c>
      <c r="E738" s="2" t="s">
        <v>277</v>
      </c>
      <c r="F738" s="6" t="s">
        <v>19</v>
      </c>
      <c r="G738" s="7">
        <v>6</v>
      </c>
      <c r="H738" s="7">
        <v>17</v>
      </c>
      <c r="I738" s="28"/>
      <c r="J738" s="31">
        <f>Tabel4[[#This Row],[Totaal van besteld aantal verpakkingen]]*Tabel4[[#This Row],[All- in prijs per product]]</f>
        <v>0</v>
      </c>
    </row>
    <row r="739" spans="1:10" x14ac:dyDescent="0.25">
      <c r="A739" s="1">
        <v>14992094</v>
      </c>
      <c r="B739" s="1" t="s">
        <v>591</v>
      </c>
      <c r="C739" s="2" t="s">
        <v>4343</v>
      </c>
      <c r="D739" s="2" t="s">
        <v>592</v>
      </c>
      <c r="E739" s="2" t="s">
        <v>12</v>
      </c>
      <c r="F739" s="6" t="s">
        <v>9</v>
      </c>
      <c r="G739" s="7">
        <v>1</v>
      </c>
      <c r="H739" s="7">
        <v>1</v>
      </c>
      <c r="I739" s="28"/>
      <c r="J739" s="31">
        <f>Tabel4[[#This Row],[Totaal van besteld aantal verpakkingen]]*Tabel4[[#This Row],[All- in prijs per product]]</f>
        <v>0</v>
      </c>
    </row>
    <row r="740" spans="1:10" x14ac:dyDescent="0.25">
      <c r="A740" s="1">
        <v>16027116</v>
      </c>
      <c r="B740" s="1" t="s">
        <v>1279</v>
      </c>
      <c r="C740" s="2" t="s">
        <v>4124</v>
      </c>
      <c r="D740" s="2" t="s">
        <v>1281</v>
      </c>
      <c r="E740" s="2" t="s">
        <v>82</v>
      </c>
      <c r="F740" s="6" t="s">
        <v>19</v>
      </c>
      <c r="G740" s="7">
        <v>1</v>
      </c>
      <c r="H740" s="7">
        <v>2</v>
      </c>
      <c r="I740" s="28"/>
      <c r="J740" s="31">
        <f>Tabel4[[#This Row],[Totaal van besteld aantal verpakkingen]]*Tabel4[[#This Row],[All- in prijs per product]]</f>
        <v>0</v>
      </c>
    </row>
    <row r="741" spans="1:10" x14ac:dyDescent="0.25">
      <c r="A741" s="1">
        <v>16384628</v>
      </c>
      <c r="B741" s="1" t="s">
        <v>1279</v>
      </c>
      <c r="C741" s="2" t="s">
        <v>4124</v>
      </c>
      <c r="D741" s="2" t="s">
        <v>1282</v>
      </c>
      <c r="E741" s="2" t="s">
        <v>18</v>
      </c>
      <c r="F741" s="6" t="s">
        <v>19</v>
      </c>
      <c r="G741" s="7">
        <v>1</v>
      </c>
      <c r="H741" s="7">
        <v>10</v>
      </c>
      <c r="I741" s="28"/>
      <c r="J741" s="31">
        <f>Tabel4[[#This Row],[Totaal van besteld aantal verpakkingen]]*Tabel4[[#This Row],[All- in prijs per product]]</f>
        <v>0</v>
      </c>
    </row>
    <row r="742" spans="1:10" x14ac:dyDescent="0.25">
      <c r="A742" s="1">
        <v>16769236</v>
      </c>
      <c r="B742" s="1" t="s">
        <v>1279</v>
      </c>
      <c r="C742" s="2" t="s">
        <v>4124</v>
      </c>
      <c r="D742" s="2" t="s">
        <v>1280</v>
      </c>
      <c r="E742" s="2" t="s">
        <v>63</v>
      </c>
      <c r="F742" s="6" t="s">
        <v>9</v>
      </c>
      <c r="G742" s="7">
        <v>1</v>
      </c>
      <c r="H742" s="7">
        <v>1</v>
      </c>
      <c r="I742" s="28"/>
      <c r="J742" s="31">
        <f>Tabel4[[#This Row],[Totaal van besteld aantal verpakkingen]]*Tabel4[[#This Row],[All- in prijs per product]]</f>
        <v>0</v>
      </c>
    </row>
    <row r="743" spans="1:10" x14ac:dyDescent="0.25">
      <c r="A743" s="1">
        <v>13404008</v>
      </c>
      <c r="B743" s="1" t="s">
        <v>1844</v>
      </c>
      <c r="C743" s="2" t="s">
        <v>3879</v>
      </c>
      <c r="D743" s="2" t="s">
        <v>1847</v>
      </c>
      <c r="E743" s="2" t="s">
        <v>27</v>
      </c>
      <c r="F743" s="6" t="s">
        <v>9</v>
      </c>
      <c r="G743" s="7">
        <v>5</v>
      </c>
      <c r="H743" s="7">
        <v>20</v>
      </c>
      <c r="I743" s="28"/>
      <c r="J743" s="31">
        <f>Tabel4[[#This Row],[Totaal van besteld aantal verpakkingen]]*Tabel4[[#This Row],[All- in prijs per product]]</f>
        <v>0</v>
      </c>
    </row>
    <row r="744" spans="1:10" x14ac:dyDescent="0.25">
      <c r="A744" s="1">
        <v>14065525</v>
      </c>
      <c r="B744" s="1" t="s">
        <v>1844</v>
      </c>
      <c r="C744" s="2" t="s">
        <v>3879</v>
      </c>
      <c r="D744" s="2" t="s">
        <v>1851</v>
      </c>
      <c r="E744" s="2" t="s">
        <v>22</v>
      </c>
      <c r="F744" s="6" t="s">
        <v>19</v>
      </c>
      <c r="G744" s="7">
        <v>1</v>
      </c>
      <c r="H744" s="7">
        <v>500</v>
      </c>
      <c r="I744" s="28"/>
      <c r="J744" s="31">
        <f>Tabel4[[#This Row],[Totaal van besteld aantal verpakkingen]]*Tabel4[[#This Row],[All- in prijs per product]]</f>
        <v>0</v>
      </c>
    </row>
    <row r="745" spans="1:10" x14ac:dyDescent="0.25">
      <c r="A745" s="1">
        <v>14074222</v>
      </c>
      <c r="B745" s="1" t="s">
        <v>1844</v>
      </c>
      <c r="C745" s="2" t="s">
        <v>3879</v>
      </c>
      <c r="D745" s="2" t="s">
        <v>1848</v>
      </c>
      <c r="E745" s="2" t="s">
        <v>12</v>
      </c>
      <c r="F745" s="6" t="s">
        <v>9</v>
      </c>
      <c r="G745" s="7">
        <v>2</v>
      </c>
      <c r="H745" s="7">
        <v>18</v>
      </c>
      <c r="I745" s="28"/>
      <c r="J745" s="31">
        <f>Tabel4[[#This Row],[Totaal van besteld aantal verpakkingen]]*Tabel4[[#This Row],[All- in prijs per product]]</f>
        <v>0</v>
      </c>
    </row>
    <row r="746" spans="1:10" x14ac:dyDescent="0.25">
      <c r="A746" s="1">
        <v>14655594</v>
      </c>
      <c r="B746" s="1" t="s">
        <v>1844</v>
      </c>
      <c r="C746" s="2" t="s">
        <v>3879</v>
      </c>
      <c r="D746" s="2" t="s">
        <v>1850</v>
      </c>
      <c r="E746" s="2" t="s">
        <v>18</v>
      </c>
      <c r="F746" s="6" t="s">
        <v>9</v>
      </c>
      <c r="G746" s="7">
        <v>1</v>
      </c>
      <c r="H746" s="7">
        <v>10</v>
      </c>
      <c r="I746" s="28"/>
      <c r="J746" s="31">
        <f>Tabel4[[#This Row],[Totaal van besteld aantal verpakkingen]]*Tabel4[[#This Row],[All- in prijs per product]]</f>
        <v>0</v>
      </c>
    </row>
    <row r="747" spans="1:10" x14ac:dyDescent="0.25">
      <c r="A747" s="1">
        <v>15837998</v>
      </c>
      <c r="B747" s="1" t="s">
        <v>1844</v>
      </c>
      <c r="C747" s="2" t="s">
        <v>3879</v>
      </c>
      <c r="D747" s="2" t="s">
        <v>1849</v>
      </c>
      <c r="E747" s="2" t="s">
        <v>43</v>
      </c>
      <c r="F747" s="6" t="s">
        <v>9</v>
      </c>
      <c r="G747" s="7">
        <v>1</v>
      </c>
      <c r="H747" s="7">
        <v>1</v>
      </c>
      <c r="I747" s="28"/>
      <c r="J747" s="31">
        <f>Tabel4[[#This Row],[Totaal van besteld aantal verpakkingen]]*Tabel4[[#This Row],[All- in prijs per product]]</f>
        <v>0</v>
      </c>
    </row>
    <row r="748" spans="1:10" x14ac:dyDescent="0.25">
      <c r="A748" s="1">
        <v>16149637</v>
      </c>
      <c r="B748" s="1" t="s">
        <v>1844</v>
      </c>
      <c r="C748" s="2" t="s">
        <v>3879</v>
      </c>
      <c r="D748" s="2" t="s">
        <v>1846</v>
      </c>
      <c r="E748" s="2" t="s">
        <v>47</v>
      </c>
      <c r="F748" s="6" t="s">
        <v>19</v>
      </c>
      <c r="G748" s="7">
        <v>6</v>
      </c>
      <c r="H748" s="7">
        <v>45</v>
      </c>
      <c r="I748" s="28"/>
      <c r="J748" s="31">
        <f>Tabel4[[#This Row],[Totaal van besteld aantal verpakkingen]]*Tabel4[[#This Row],[All- in prijs per product]]</f>
        <v>0</v>
      </c>
    </row>
    <row r="749" spans="1:10" x14ac:dyDescent="0.25">
      <c r="A749" s="1">
        <v>16149653</v>
      </c>
      <c r="B749" s="1" t="s">
        <v>1844</v>
      </c>
      <c r="C749" s="2" t="s">
        <v>3879</v>
      </c>
      <c r="D749" s="2" t="s">
        <v>1845</v>
      </c>
      <c r="E749" s="2" t="s">
        <v>47</v>
      </c>
      <c r="F749" s="6" t="s">
        <v>19</v>
      </c>
      <c r="G749" s="7">
        <v>16</v>
      </c>
      <c r="H749" s="7">
        <v>122</v>
      </c>
      <c r="I749" s="28"/>
      <c r="J749" s="31">
        <f>Tabel4[[#This Row],[Totaal van besteld aantal verpakkingen]]*Tabel4[[#This Row],[All- in prijs per product]]</f>
        <v>0</v>
      </c>
    </row>
    <row r="750" spans="1:10" x14ac:dyDescent="0.25">
      <c r="A750" s="1">
        <v>15832937</v>
      </c>
      <c r="B750" s="1" t="s">
        <v>2466</v>
      </c>
      <c r="C750" s="2" t="s">
        <v>3886</v>
      </c>
      <c r="D750" s="2" t="s">
        <v>2468</v>
      </c>
      <c r="E750" s="2" t="s">
        <v>12</v>
      </c>
      <c r="F750" s="6" t="s">
        <v>9</v>
      </c>
      <c r="G750" s="7">
        <v>3</v>
      </c>
      <c r="H750" s="7">
        <v>5</v>
      </c>
      <c r="I750" s="28"/>
      <c r="J750" s="31">
        <f>Tabel4[[#This Row],[Totaal van besteld aantal verpakkingen]]*Tabel4[[#This Row],[All- in prijs per product]]</f>
        <v>0</v>
      </c>
    </row>
    <row r="751" spans="1:10" x14ac:dyDescent="0.25">
      <c r="A751" s="1">
        <v>15832945</v>
      </c>
      <c r="B751" s="1" t="s">
        <v>2466</v>
      </c>
      <c r="C751" s="2" t="s">
        <v>3886</v>
      </c>
      <c r="D751" s="2" t="s">
        <v>2467</v>
      </c>
      <c r="E751" s="2" t="s">
        <v>12</v>
      </c>
      <c r="F751" s="6" t="s">
        <v>9</v>
      </c>
      <c r="G751" s="7">
        <v>5</v>
      </c>
      <c r="H751" s="7">
        <v>22</v>
      </c>
      <c r="I751" s="28"/>
      <c r="J751" s="31">
        <f>Tabel4[[#This Row],[Totaal van besteld aantal verpakkingen]]*Tabel4[[#This Row],[All- in prijs per product]]</f>
        <v>0</v>
      </c>
    </row>
    <row r="752" spans="1:10" x14ac:dyDescent="0.25">
      <c r="A752" s="1">
        <v>14269961</v>
      </c>
      <c r="B752" s="1" t="s">
        <v>2385</v>
      </c>
      <c r="C752" s="2" t="s">
        <v>4103</v>
      </c>
      <c r="D752" s="2" t="s">
        <v>2386</v>
      </c>
      <c r="E752" s="2" t="s">
        <v>815</v>
      </c>
      <c r="F752" s="6" t="s">
        <v>9</v>
      </c>
      <c r="G752" s="7">
        <v>1</v>
      </c>
      <c r="H752" s="7">
        <v>1</v>
      </c>
      <c r="I752" s="28"/>
      <c r="J752" s="31">
        <f>Tabel4[[#This Row],[Totaal van besteld aantal verpakkingen]]*Tabel4[[#This Row],[All- in prijs per product]]</f>
        <v>0</v>
      </c>
    </row>
    <row r="753" spans="1:10" x14ac:dyDescent="0.25">
      <c r="A753" s="1">
        <v>15515508</v>
      </c>
      <c r="B753" s="1" t="s">
        <v>908</v>
      </c>
      <c r="C753" s="2" t="s">
        <v>4103</v>
      </c>
      <c r="D753" s="2" t="s">
        <v>910</v>
      </c>
      <c r="E753" s="2" t="s">
        <v>114</v>
      </c>
      <c r="F753" s="6" t="s">
        <v>9</v>
      </c>
      <c r="G753" s="7">
        <v>4</v>
      </c>
      <c r="H753" s="7">
        <v>87</v>
      </c>
      <c r="I753" s="28"/>
      <c r="J753" s="31">
        <f>Tabel4[[#This Row],[Totaal van besteld aantal verpakkingen]]*Tabel4[[#This Row],[All- in prijs per product]]</f>
        <v>0</v>
      </c>
    </row>
    <row r="754" spans="1:10" x14ac:dyDescent="0.25">
      <c r="A754" s="1">
        <v>16189787</v>
      </c>
      <c r="B754" s="1" t="s">
        <v>908</v>
      </c>
      <c r="C754" s="2" t="s">
        <v>4103</v>
      </c>
      <c r="D754" s="2" t="s">
        <v>909</v>
      </c>
      <c r="E754" s="2" t="s">
        <v>821</v>
      </c>
      <c r="F754" s="6" t="s">
        <v>9</v>
      </c>
      <c r="G754" s="7">
        <v>1</v>
      </c>
      <c r="H754" s="7">
        <v>20</v>
      </c>
      <c r="I754" s="28"/>
      <c r="J754" s="31">
        <f>Tabel4[[#This Row],[Totaal van besteld aantal verpakkingen]]*Tabel4[[#This Row],[All- in prijs per product]]</f>
        <v>0</v>
      </c>
    </row>
    <row r="755" spans="1:10" x14ac:dyDescent="0.25">
      <c r="A755" s="1">
        <v>15816915</v>
      </c>
      <c r="B755" s="1" t="s">
        <v>2292</v>
      </c>
      <c r="C755" s="2" t="s">
        <v>4267</v>
      </c>
      <c r="D755" s="2" t="s">
        <v>2293</v>
      </c>
      <c r="E755" s="2" t="s">
        <v>18</v>
      </c>
      <c r="F755" s="6" t="s">
        <v>9</v>
      </c>
      <c r="G755" s="7">
        <v>2</v>
      </c>
      <c r="H755" s="7">
        <v>2</v>
      </c>
      <c r="I755" s="28"/>
      <c r="J755" s="31">
        <f>Tabel4[[#This Row],[Totaal van besteld aantal verpakkingen]]*Tabel4[[#This Row],[All- in prijs per product]]</f>
        <v>0</v>
      </c>
    </row>
    <row r="756" spans="1:10" x14ac:dyDescent="0.25">
      <c r="A756" s="1">
        <v>15196798</v>
      </c>
      <c r="B756" s="1" t="s">
        <v>2272</v>
      </c>
      <c r="C756" s="2" t="s">
        <v>4473</v>
      </c>
      <c r="D756" s="2" t="s">
        <v>2273</v>
      </c>
      <c r="E756" s="2" t="s">
        <v>43</v>
      </c>
      <c r="F756" s="6" t="s">
        <v>9</v>
      </c>
      <c r="G756" s="7">
        <v>1</v>
      </c>
      <c r="H756" s="7">
        <v>2</v>
      </c>
      <c r="I756" s="28"/>
      <c r="J756" s="31">
        <f>Tabel4[[#This Row],[Totaal van besteld aantal verpakkingen]]*Tabel4[[#This Row],[All- in prijs per product]]</f>
        <v>0</v>
      </c>
    </row>
    <row r="757" spans="1:10" x14ac:dyDescent="0.25">
      <c r="A757" s="1">
        <v>16859308</v>
      </c>
      <c r="B757" s="1" t="s">
        <v>1551</v>
      </c>
      <c r="C757" s="2" t="s">
        <v>3860</v>
      </c>
      <c r="D757" s="2" t="s">
        <v>1552</v>
      </c>
      <c r="E757" s="2" t="s">
        <v>74</v>
      </c>
      <c r="F757" s="6" t="s">
        <v>19</v>
      </c>
      <c r="G757" s="7">
        <v>3</v>
      </c>
      <c r="H757" s="7">
        <v>29</v>
      </c>
      <c r="I757" s="28"/>
      <c r="J757" s="31">
        <f>Tabel4[[#This Row],[Totaal van besteld aantal verpakkingen]]*Tabel4[[#This Row],[All- in prijs per product]]</f>
        <v>0</v>
      </c>
    </row>
    <row r="758" spans="1:10" x14ac:dyDescent="0.25">
      <c r="A758" s="1">
        <v>15805778</v>
      </c>
      <c r="B758" s="1" t="s">
        <v>25</v>
      </c>
      <c r="C758" s="2" t="s">
        <v>4247</v>
      </c>
      <c r="D758" s="2" t="s">
        <v>26</v>
      </c>
      <c r="E758" s="2" t="s">
        <v>27</v>
      </c>
      <c r="F758" s="6" t="s">
        <v>9</v>
      </c>
      <c r="G758" s="7">
        <v>10</v>
      </c>
      <c r="H758" s="7">
        <v>26</v>
      </c>
      <c r="I758" s="28"/>
      <c r="J758" s="31">
        <f>Tabel4[[#This Row],[Totaal van besteld aantal verpakkingen]]*Tabel4[[#This Row],[All- in prijs per product]]</f>
        <v>0</v>
      </c>
    </row>
    <row r="759" spans="1:10" x14ac:dyDescent="0.25">
      <c r="A759" s="1">
        <v>16965159</v>
      </c>
      <c r="B759" s="1" t="s">
        <v>961</v>
      </c>
      <c r="C759" s="2" t="s">
        <v>4247</v>
      </c>
      <c r="D759" s="2" t="s">
        <v>962</v>
      </c>
      <c r="E759" s="2" t="s">
        <v>131</v>
      </c>
      <c r="F759" s="6" t="s">
        <v>9</v>
      </c>
      <c r="G759" s="7">
        <v>15</v>
      </c>
      <c r="H759" s="7">
        <v>269</v>
      </c>
      <c r="I759" s="28"/>
      <c r="J759" s="31">
        <f>Tabel4[[#This Row],[Totaal van besteld aantal verpakkingen]]*Tabel4[[#This Row],[All- in prijs per product]]</f>
        <v>0</v>
      </c>
    </row>
    <row r="760" spans="1:10" x14ac:dyDescent="0.25">
      <c r="A760" s="1">
        <v>17060427</v>
      </c>
      <c r="B760" s="1" t="s">
        <v>25</v>
      </c>
      <c r="C760" s="2" t="s">
        <v>4247</v>
      </c>
      <c r="D760" s="2" t="s">
        <v>26</v>
      </c>
      <c r="E760" s="2" t="s">
        <v>28</v>
      </c>
      <c r="F760" s="6" t="s">
        <v>19</v>
      </c>
      <c r="G760" s="7">
        <v>2</v>
      </c>
      <c r="H760" s="7">
        <v>7</v>
      </c>
      <c r="I760" s="28"/>
      <c r="J760" s="31">
        <f>Tabel4[[#This Row],[Totaal van besteld aantal verpakkingen]]*Tabel4[[#This Row],[All- in prijs per product]]</f>
        <v>0</v>
      </c>
    </row>
    <row r="761" spans="1:10" x14ac:dyDescent="0.25">
      <c r="A761" s="1">
        <v>17060826</v>
      </c>
      <c r="B761" s="1" t="s">
        <v>25</v>
      </c>
      <c r="C761" s="2" t="s">
        <v>4247</v>
      </c>
      <c r="D761" s="2" t="s">
        <v>26</v>
      </c>
      <c r="E761" s="2" t="s">
        <v>29</v>
      </c>
      <c r="F761" s="6" t="s">
        <v>9</v>
      </c>
      <c r="G761" s="7">
        <v>17</v>
      </c>
      <c r="H761" s="7">
        <v>96</v>
      </c>
      <c r="I761" s="28"/>
      <c r="J761" s="31">
        <f>Tabel4[[#This Row],[Totaal van besteld aantal verpakkingen]]*Tabel4[[#This Row],[All- in prijs per product]]</f>
        <v>0</v>
      </c>
    </row>
    <row r="762" spans="1:10" x14ac:dyDescent="0.25">
      <c r="A762" s="1">
        <v>14970295</v>
      </c>
      <c r="B762" s="1" t="s">
        <v>2276</v>
      </c>
      <c r="C762" s="2" t="s">
        <v>3854</v>
      </c>
      <c r="D762" s="2" t="s">
        <v>2278</v>
      </c>
      <c r="E762" s="2" t="s">
        <v>22</v>
      </c>
      <c r="F762" s="6" t="s">
        <v>19</v>
      </c>
      <c r="G762" s="7">
        <v>7</v>
      </c>
      <c r="H762" s="7">
        <v>16</v>
      </c>
      <c r="I762" s="28"/>
      <c r="J762" s="31">
        <f>Tabel4[[#This Row],[Totaal van besteld aantal verpakkingen]]*Tabel4[[#This Row],[All- in prijs per product]]</f>
        <v>0</v>
      </c>
    </row>
    <row r="763" spans="1:10" x14ac:dyDescent="0.25">
      <c r="A763" s="1">
        <v>15288536</v>
      </c>
      <c r="B763" s="1" t="s">
        <v>2276</v>
      </c>
      <c r="C763" s="2" t="s">
        <v>3854</v>
      </c>
      <c r="D763" s="2" t="s">
        <v>2277</v>
      </c>
      <c r="E763" s="2" t="s">
        <v>114</v>
      </c>
      <c r="F763" s="6" t="s">
        <v>19</v>
      </c>
      <c r="G763" s="7">
        <v>5</v>
      </c>
      <c r="H763" s="7">
        <v>12</v>
      </c>
      <c r="I763" s="28"/>
      <c r="J763" s="31">
        <f>Tabel4[[#This Row],[Totaal van besteld aantal verpakkingen]]*Tabel4[[#This Row],[All- in prijs per product]]</f>
        <v>0</v>
      </c>
    </row>
    <row r="764" spans="1:10" x14ac:dyDescent="0.25">
      <c r="A764" s="1">
        <v>16784189</v>
      </c>
      <c r="B764" s="1" t="s">
        <v>2276</v>
      </c>
      <c r="C764" s="2" t="s">
        <v>3854</v>
      </c>
      <c r="D764" s="2" t="s">
        <v>2279</v>
      </c>
      <c r="E764" s="2" t="s">
        <v>27</v>
      </c>
      <c r="F764" s="6" t="s">
        <v>9</v>
      </c>
      <c r="G764" s="7">
        <v>2</v>
      </c>
      <c r="H764" s="7">
        <v>5</v>
      </c>
      <c r="I764" s="28"/>
      <c r="J764" s="31">
        <f>Tabel4[[#This Row],[Totaal van besteld aantal verpakkingen]]*Tabel4[[#This Row],[All- in prijs per product]]</f>
        <v>0</v>
      </c>
    </row>
    <row r="765" spans="1:10" x14ac:dyDescent="0.25">
      <c r="A765" s="1">
        <v>15986195</v>
      </c>
      <c r="B765" s="1" t="s">
        <v>1045</v>
      </c>
      <c r="C765" s="2" t="s">
        <v>4264</v>
      </c>
      <c r="D765" s="2" t="s">
        <v>1046</v>
      </c>
      <c r="E765" s="2" t="s">
        <v>477</v>
      </c>
      <c r="F765" s="6" t="s">
        <v>9</v>
      </c>
      <c r="G765" s="7">
        <v>25</v>
      </c>
      <c r="H765" s="7">
        <v>36</v>
      </c>
      <c r="I765" s="28"/>
      <c r="J765" s="31">
        <f>Tabel4[[#This Row],[Totaal van besteld aantal verpakkingen]]*Tabel4[[#This Row],[All- in prijs per product]]</f>
        <v>0</v>
      </c>
    </row>
    <row r="766" spans="1:10" x14ac:dyDescent="0.25">
      <c r="A766" s="1">
        <v>14043459</v>
      </c>
      <c r="B766" s="1" t="s">
        <v>596</v>
      </c>
      <c r="C766" s="2" t="s">
        <v>3789</v>
      </c>
      <c r="D766" s="2" t="s">
        <v>597</v>
      </c>
      <c r="E766" s="2" t="s">
        <v>329</v>
      </c>
      <c r="F766" s="6" t="s">
        <v>9</v>
      </c>
      <c r="G766" s="7">
        <v>1</v>
      </c>
      <c r="H766" s="7">
        <v>2</v>
      </c>
      <c r="I766" s="28"/>
      <c r="J766" s="31">
        <f>Tabel4[[#This Row],[Totaal van besteld aantal verpakkingen]]*Tabel4[[#This Row],[All- in prijs per product]]</f>
        <v>0</v>
      </c>
    </row>
    <row r="767" spans="1:10" x14ac:dyDescent="0.25">
      <c r="A767" s="1">
        <v>14560313</v>
      </c>
      <c r="B767" s="1" t="s">
        <v>1167</v>
      </c>
      <c r="C767" s="2" t="s">
        <v>4326</v>
      </c>
      <c r="D767" s="2" t="s">
        <v>1169</v>
      </c>
      <c r="E767" s="2" t="s">
        <v>18</v>
      </c>
      <c r="F767" s="6" t="s">
        <v>19</v>
      </c>
      <c r="G767" s="7">
        <v>4</v>
      </c>
      <c r="H767" s="7">
        <v>10</v>
      </c>
      <c r="I767" s="28"/>
      <c r="J767" s="31">
        <f>Tabel4[[#This Row],[Totaal van besteld aantal verpakkingen]]*Tabel4[[#This Row],[All- in prijs per product]]</f>
        <v>0</v>
      </c>
    </row>
    <row r="768" spans="1:10" x14ac:dyDescent="0.25">
      <c r="A768" s="1">
        <v>14560321</v>
      </c>
      <c r="B768" s="1" t="s">
        <v>1167</v>
      </c>
      <c r="C768" s="2" t="s">
        <v>4326</v>
      </c>
      <c r="D768" s="2" t="s">
        <v>1168</v>
      </c>
      <c r="E768" s="2" t="s">
        <v>18</v>
      </c>
      <c r="F768" s="6" t="s">
        <v>19</v>
      </c>
      <c r="G768" s="7">
        <v>1</v>
      </c>
      <c r="H768" s="7">
        <v>2</v>
      </c>
      <c r="I768" s="28"/>
      <c r="J768" s="31">
        <f>Tabel4[[#This Row],[Totaal van besteld aantal verpakkingen]]*Tabel4[[#This Row],[All- in prijs per product]]</f>
        <v>0</v>
      </c>
    </row>
    <row r="769" spans="1:10" x14ac:dyDescent="0.25">
      <c r="A769" s="1">
        <v>15436284</v>
      </c>
      <c r="B769" s="1" t="s">
        <v>557</v>
      </c>
      <c r="C769" s="2" t="s">
        <v>4435</v>
      </c>
      <c r="D769" s="2" t="s">
        <v>558</v>
      </c>
      <c r="E769" s="2" t="s">
        <v>534</v>
      </c>
      <c r="F769" s="6" t="s">
        <v>19</v>
      </c>
      <c r="G769" s="7">
        <v>12</v>
      </c>
      <c r="H769" s="7">
        <v>265</v>
      </c>
      <c r="I769" s="28"/>
      <c r="J769" s="31">
        <f>Tabel4[[#This Row],[Totaal van besteld aantal verpakkingen]]*Tabel4[[#This Row],[All- in prijs per product]]</f>
        <v>0</v>
      </c>
    </row>
    <row r="770" spans="1:10" x14ac:dyDescent="0.25">
      <c r="A770" s="1">
        <v>15328082</v>
      </c>
      <c r="B770" s="1" t="s">
        <v>1027</v>
      </c>
      <c r="C770" s="2" t="s">
        <v>4101</v>
      </c>
      <c r="D770" s="2" t="s">
        <v>1028</v>
      </c>
      <c r="E770" s="2" t="s">
        <v>143</v>
      </c>
      <c r="F770" s="6" t="s">
        <v>9</v>
      </c>
      <c r="G770" s="7">
        <v>7</v>
      </c>
      <c r="H770" s="7">
        <v>30</v>
      </c>
      <c r="I770" s="28"/>
      <c r="J770" s="31">
        <f>Tabel4[[#This Row],[Totaal van besteld aantal verpakkingen]]*Tabel4[[#This Row],[All- in prijs per product]]</f>
        <v>0</v>
      </c>
    </row>
    <row r="771" spans="1:10" x14ac:dyDescent="0.25">
      <c r="A771" s="1">
        <v>17219272</v>
      </c>
      <c r="B771" s="1" t="s">
        <v>1027</v>
      </c>
      <c r="C771" s="2" t="s">
        <v>4101</v>
      </c>
      <c r="D771" s="2" t="s">
        <v>1028</v>
      </c>
      <c r="E771" s="2" t="s">
        <v>138</v>
      </c>
      <c r="F771" s="6" t="s">
        <v>9</v>
      </c>
      <c r="G771" s="7">
        <v>3</v>
      </c>
      <c r="H771" s="7">
        <v>11</v>
      </c>
      <c r="I771" s="28"/>
      <c r="J771" s="31">
        <f>Tabel4[[#This Row],[Totaal van besteld aantal verpakkingen]]*Tabel4[[#This Row],[All- in prijs per product]]</f>
        <v>0</v>
      </c>
    </row>
    <row r="772" spans="1:10" x14ac:dyDescent="0.25">
      <c r="A772" s="1">
        <v>14211181</v>
      </c>
      <c r="B772" s="1" t="s">
        <v>551</v>
      </c>
      <c r="C772" s="2" t="s">
        <v>3692</v>
      </c>
      <c r="D772" s="2" t="s">
        <v>552</v>
      </c>
      <c r="E772" s="2" t="s">
        <v>35</v>
      </c>
      <c r="F772" s="6" t="s">
        <v>9</v>
      </c>
      <c r="G772" s="7">
        <v>1</v>
      </c>
      <c r="H772" s="7">
        <v>3</v>
      </c>
      <c r="I772" s="28"/>
      <c r="J772" s="31">
        <f>Tabel4[[#This Row],[Totaal van besteld aantal verpakkingen]]*Tabel4[[#This Row],[All- in prijs per product]]</f>
        <v>0</v>
      </c>
    </row>
    <row r="773" spans="1:10" x14ac:dyDescent="0.25">
      <c r="A773" s="1">
        <v>16233670</v>
      </c>
      <c r="B773" s="1" t="s">
        <v>551</v>
      </c>
      <c r="C773" s="2" t="s">
        <v>3692</v>
      </c>
      <c r="D773" s="2" t="s">
        <v>552</v>
      </c>
      <c r="E773" s="2" t="s">
        <v>29</v>
      </c>
      <c r="F773" s="6" t="s">
        <v>9</v>
      </c>
      <c r="G773" s="7">
        <v>2</v>
      </c>
      <c r="H773" s="7">
        <v>4</v>
      </c>
      <c r="I773" s="28"/>
      <c r="J773" s="31">
        <f>Tabel4[[#This Row],[Totaal van besteld aantal verpakkingen]]*Tabel4[[#This Row],[All- in prijs per product]]</f>
        <v>0</v>
      </c>
    </row>
    <row r="774" spans="1:10" x14ac:dyDescent="0.25">
      <c r="A774" s="1">
        <v>16237692</v>
      </c>
      <c r="B774" s="1" t="s">
        <v>551</v>
      </c>
      <c r="C774" s="2" t="s">
        <v>3692</v>
      </c>
      <c r="D774" s="2" t="s">
        <v>552</v>
      </c>
      <c r="E774" s="2" t="s">
        <v>28</v>
      </c>
      <c r="F774" s="6" t="s">
        <v>19</v>
      </c>
      <c r="G774" s="7">
        <v>12</v>
      </c>
      <c r="H774" s="7">
        <v>19</v>
      </c>
      <c r="I774" s="28"/>
      <c r="J774" s="31">
        <f>Tabel4[[#This Row],[Totaal van besteld aantal verpakkingen]]*Tabel4[[#This Row],[All- in prijs per product]]</f>
        <v>0</v>
      </c>
    </row>
    <row r="775" spans="1:10" x14ac:dyDescent="0.25">
      <c r="A775" s="1">
        <v>13188232</v>
      </c>
      <c r="B775" s="1" t="s">
        <v>2220</v>
      </c>
      <c r="C775" s="2" t="s">
        <v>3878</v>
      </c>
      <c r="D775" s="2" t="s">
        <v>2225</v>
      </c>
      <c r="E775" s="2" t="s">
        <v>63</v>
      </c>
      <c r="F775" s="6" t="s">
        <v>9</v>
      </c>
      <c r="G775" s="7">
        <v>3</v>
      </c>
      <c r="H775" s="7">
        <v>9</v>
      </c>
      <c r="I775" s="28"/>
      <c r="J775" s="31">
        <f>Tabel4[[#This Row],[Totaal van besteld aantal verpakkingen]]*Tabel4[[#This Row],[All- in prijs per product]]</f>
        <v>0</v>
      </c>
    </row>
    <row r="776" spans="1:10" x14ac:dyDescent="0.25">
      <c r="A776" s="1">
        <v>14336324</v>
      </c>
      <c r="B776" s="1" t="s">
        <v>2220</v>
      </c>
      <c r="C776" s="2" t="s">
        <v>3878</v>
      </c>
      <c r="D776" s="2" t="s">
        <v>2225</v>
      </c>
      <c r="E776" s="2" t="s">
        <v>27</v>
      </c>
      <c r="F776" s="6" t="s">
        <v>9</v>
      </c>
      <c r="G776" s="7">
        <v>1</v>
      </c>
      <c r="H776" s="7">
        <v>2</v>
      </c>
      <c r="I776" s="28"/>
      <c r="J776" s="31">
        <f>Tabel4[[#This Row],[Totaal van besteld aantal verpakkingen]]*Tabel4[[#This Row],[All- in prijs per product]]</f>
        <v>0</v>
      </c>
    </row>
    <row r="777" spans="1:10" x14ac:dyDescent="0.25">
      <c r="A777" s="1">
        <v>14741040</v>
      </c>
      <c r="B777" s="1" t="s">
        <v>2220</v>
      </c>
      <c r="C777" s="2" t="s">
        <v>3878</v>
      </c>
      <c r="D777" s="2" t="s">
        <v>2226</v>
      </c>
      <c r="E777" s="2" t="s">
        <v>27</v>
      </c>
      <c r="F777" s="6" t="s">
        <v>9</v>
      </c>
      <c r="G777" s="7">
        <v>3</v>
      </c>
      <c r="H777" s="7">
        <v>6</v>
      </c>
      <c r="I777" s="28"/>
      <c r="J777" s="31">
        <f>Tabel4[[#This Row],[Totaal van besteld aantal verpakkingen]]*Tabel4[[#This Row],[All- in prijs per product]]</f>
        <v>0</v>
      </c>
    </row>
    <row r="778" spans="1:10" x14ac:dyDescent="0.25">
      <c r="A778" s="1">
        <v>15419800</v>
      </c>
      <c r="B778" s="1" t="s">
        <v>2220</v>
      </c>
      <c r="C778" s="2" t="s">
        <v>3878</v>
      </c>
      <c r="D778" s="2" t="s">
        <v>2224</v>
      </c>
      <c r="E778" s="2" t="s">
        <v>18</v>
      </c>
      <c r="F778" s="6" t="s">
        <v>19</v>
      </c>
      <c r="G778" s="7">
        <v>7</v>
      </c>
      <c r="H778" s="7">
        <v>116</v>
      </c>
      <c r="I778" s="28"/>
      <c r="J778" s="31">
        <f>Tabel4[[#This Row],[Totaal van besteld aantal verpakkingen]]*Tabel4[[#This Row],[All- in prijs per product]]</f>
        <v>0</v>
      </c>
    </row>
    <row r="779" spans="1:10" x14ac:dyDescent="0.25">
      <c r="A779" s="1">
        <v>15419819</v>
      </c>
      <c r="B779" s="1" t="s">
        <v>2220</v>
      </c>
      <c r="C779" s="2" t="s">
        <v>3878</v>
      </c>
      <c r="D779" s="2" t="s">
        <v>2222</v>
      </c>
      <c r="E779" s="2" t="s">
        <v>18</v>
      </c>
      <c r="F779" s="6" t="s">
        <v>19</v>
      </c>
      <c r="G779" s="7">
        <v>5</v>
      </c>
      <c r="H779" s="7">
        <v>560</v>
      </c>
      <c r="I779" s="28"/>
      <c r="J779" s="31">
        <f>Tabel4[[#This Row],[Totaal van besteld aantal verpakkingen]]*Tabel4[[#This Row],[All- in prijs per product]]</f>
        <v>0</v>
      </c>
    </row>
    <row r="780" spans="1:10" x14ac:dyDescent="0.25">
      <c r="A780" s="1">
        <v>15419827</v>
      </c>
      <c r="B780" s="1" t="s">
        <v>2220</v>
      </c>
      <c r="C780" s="2" t="s">
        <v>3878</v>
      </c>
      <c r="D780" s="2" t="s">
        <v>2221</v>
      </c>
      <c r="E780" s="2" t="s">
        <v>18</v>
      </c>
      <c r="F780" s="6" t="s">
        <v>19</v>
      </c>
      <c r="G780" s="7">
        <v>11</v>
      </c>
      <c r="H780" s="7">
        <v>55</v>
      </c>
      <c r="I780" s="28"/>
      <c r="J780" s="31">
        <f>Tabel4[[#This Row],[Totaal van besteld aantal verpakkingen]]*Tabel4[[#This Row],[All- in prijs per product]]</f>
        <v>0</v>
      </c>
    </row>
    <row r="781" spans="1:10" x14ac:dyDescent="0.25">
      <c r="A781" s="1">
        <v>15419835</v>
      </c>
      <c r="B781" s="1" t="s">
        <v>2220</v>
      </c>
      <c r="C781" s="2" t="s">
        <v>3878</v>
      </c>
      <c r="D781" s="2" t="s">
        <v>2223</v>
      </c>
      <c r="E781" s="2" t="s">
        <v>18</v>
      </c>
      <c r="F781" s="6" t="s">
        <v>19</v>
      </c>
      <c r="G781" s="7">
        <v>4</v>
      </c>
      <c r="H781" s="7">
        <v>330</v>
      </c>
      <c r="I781" s="28"/>
      <c r="J781" s="31">
        <f>Tabel4[[#This Row],[Totaal van besteld aantal verpakkingen]]*Tabel4[[#This Row],[All- in prijs per product]]</f>
        <v>0</v>
      </c>
    </row>
    <row r="782" spans="1:10" x14ac:dyDescent="0.25">
      <c r="A782" s="1">
        <v>13810014</v>
      </c>
      <c r="B782" s="1" t="s">
        <v>833</v>
      </c>
      <c r="C782" s="2" t="s">
        <v>3872</v>
      </c>
      <c r="D782" s="2" t="s">
        <v>834</v>
      </c>
      <c r="E782" s="2" t="s">
        <v>12</v>
      </c>
      <c r="F782" s="6" t="s">
        <v>19</v>
      </c>
      <c r="G782" s="7">
        <v>1</v>
      </c>
      <c r="H782" s="7">
        <v>41</v>
      </c>
      <c r="I782" s="28"/>
      <c r="J782" s="31">
        <f>Tabel4[[#This Row],[Totaal van besteld aantal verpakkingen]]*Tabel4[[#This Row],[All- in prijs per product]]</f>
        <v>0</v>
      </c>
    </row>
    <row r="783" spans="1:10" x14ac:dyDescent="0.25">
      <c r="A783" s="1">
        <v>14210789</v>
      </c>
      <c r="B783" s="1" t="s">
        <v>833</v>
      </c>
      <c r="C783" s="2" t="s">
        <v>3872</v>
      </c>
      <c r="D783" s="2" t="s">
        <v>835</v>
      </c>
      <c r="E783" s="2" t="s">
        <v>43</v>
      </c>
      <c r="F783" s="6" t="s">
        <v>9</v>
      </c>
      <c r="G783" s="7">
        <v>8</v>
      </c>
      <c r="H783" s="7">
        <v>320</v>
      </c>
      <c r="I783" s="28"/>
      <c r="J783" s="31">
        <f>Tabel4[[#This Row],[Totaal van besteld aantal verpakkingen]]*Tabel4[[#This Row],[All- in prijs per product]]</f>
        <v>0</v>
      </c>
    </row>
    <row r="784" spans="1:10" x14ac:dyDescent="0.25">
      <c r="A784" s="1">
        <v>15524930</v>
      </c>
      <c r="B784" s="1" t="s">
        <v>833</v>
      </c>
      <c r="C784" s="2" t="s">
        <v>3872</v>
      </c>
      <c r="D784" s="2" t="s">
        <v>837</v>
      </c>
      <c r="E784" s="2" t="s">
        <v>146</v>
      </c>
      <c r="F784" s="6" t="s">
        <v>9</v>
      </c>
      <c r="G784" s="7">
        <v>1</v>
      </c>
      <c r="H784" s="7">
        <v>2</v>
      </c>
      <c r="I784" s="28"/>
      <c r="J784" s="31">
        <f>Tabel4[[#This Row],[Totaal van besteld aantal verpakkingen]]*Tabel4[[#This Row],[All- in prijs per product]]</f>
        <v>0</v>
      </c>
    </row>
    <row r="785" spans="1:10" x14ac:dyDescent="0.25">
      <c r="A785" s="1">
        <v>15524949</v>
      </c>
      <c r="B785" s="1" t="s">
        <v>833</v>
      </c>
      <c r="C785" s="2" t="s">
        <v>3872</v>
      </c>
      <c r="D785" s="2" t="s">
        <v>836</v>
      </c>
      <c r="E785" s="2" t="s">
        <v>146</v>
      </c>
      <c r="F785" s="6" t="s">
        <v>9</v>
      </c>
      <c r="G785" s="7">
        <v>6</v>
      </c>
      <c r="H785" s="7">
        <v>10</v>
      </c>
      <c r="I785" s="28"/>
      <c r="J785" s="31">
        <f>Tabel4[[#This Row],[Totaal van besteld aantal verpakkingen]]*Tabel4[[#This Row],[All- in prijs per product]]</f>
        <v>0</v>
      </c>
    </row>
    <row r="786" spans="1:10" x14ac:dyDescent="0.25">
      <c r="A786" s="1">
        <v>16945476</v>
      </c>
      <c r="B786" s="1" t="s">
        <v>1325</v>
      </c>
      <c r="C786" s="2" t="s">
        <v>3848</v>
      </c>
      <c r="D786" s="2" t="s">
        <v>1326</v>
      </c>
      <c r="E786" s="2" t="s">
        <v>114</v>
      </c>
      <c r="F786" s="6" t="s">
        <v>19</v>
      </c>
      <c r="G786" s="7">
        <v>14</v>
      </c>
      <c r="H786" s="7">
        <v>766</v>
      </c>
      <c r="I786" s="28"/>
      <c r="J786" s="31">
        <f>Tabel4[[#This Row],[Totaal van besteld aantal verpakkingen]]*Tabel4[[#This Row],[All- in prijs per product]]</f>
        <v>0</v>
      </c>
    </row>
    <row r="787" spans="1:10" x14ac:dyDescent="0.25">
      <c r="A787" s="1">
        <v>16945492</v>
      </c>
      <c r="B787" s="1" t="s">
        <v>1325</v>
      </c>
      <c r="C787" s="2" t="s">
        <v>3848</v>
      </c>
      <c r="D787" s="2" t="s">
        <v>1327</v>
      </c>
      <c r="E787" s="2" t="s">
        <v>114</v>
      </c>
      <c r="F787" s="6" t="s">
        <v>19</v>
      </c>
      <c r="G787" s="7">
        <v>14</v>
      </c>
      <c r="H787" s="7">
        <v>196</v>
      </c>
      <c r="I787" s="28"/>
      <c r="J787" s="31">
        <f>Tabel4[[#This Row],[Totaal van besteld aantal verpakkingen]]*Tabel4[[#This Row],[All- in prijs per product]]</f>
        <v>0</v>
      </c>
    </row>
    <row r="788" spans="1:10" x14ac:dyDescent="0.25">
      <c r="A788" s="1">
        <v>17132150</v>
      </c>
      <c r="B788" s="1" t="s">
        <v>1325</v>
      </c>
      <c r="C788" s="2" t="s">
        <v>3848</v>
      </c>
      <c r="D788" s="2" t="s">
        <v>1328</v>
      </c>
      <c r="E788" s="2" t="s">
        <v>534</v>
      </c>
      <c r="F788" s="6" t="s">
        <v>9</v>
      </c>
      <c r="G788" s="7">
        <v>1</v>
      </c>
      <c r="H788" s="7">
        <v>25</v>
      </c>
      <c r="I788" s="28"/>
      <c r="J788" s="31">
        <f>Tabel4[[#This Row],[Totaal van besteld aantal verpakkingen]]*Tabel4[[#This Row],[All- in prijs per product]]</f>
        <v>0</v>
      </c>
    </row>
    <row r="789" spans="1:10" x14ac:dyDescent="0.25">
      <c r="A789" s="1">
        <v>17132177</v>
      </c>
      <c r="B789" s="1" t="s">
        <v>1325</v>
      </c>
      <c r="C789" s="2" t="s">
        <v>3848</v>
      </c>
      <c r="D789" s="2" t="s">
        <v>1329</v>
      </c>
      <c r="E789" s="2" t="s">
        <v>534</v>
      </c>
      <c r="F789" s="6" t="s">
        <v>9</v>
      </c>
      <c r="G789" s="7">
        <v>1</v>
      </c>
      <c r="H789" s="7">
        <v>10</v>
      </c>
      <c r="I789" s="28"/>
      <c r="J789" s="31">
        <f>Tabel4[[#This Row],[Totaal van besteld aantal verpakkingen]]*Tabel4[[#This Row],[All- in prijs per product]]</f>
        <v>0</v>
      </c>
    </row>
    <row r="790" spans="1:10" x14ac:dyDescent="0.25">
      <c r="A790" s="1">
        <v>16090667</v>
      </c>
      <c r="B790" s="1" t="s">
        <v>2700</v>
      </c>
      <c r="C790" s="2" t="s">
        <v>4280</v>
      </c>
      <c r="D790" s="2" t="s">
        <v>2701</v>
      </c>
      <c r="E790" s="2" t="s">
        <v>1304</v>
      </c>
      <c r="F790" s="6" t="s">
        <v>9</v>
      </c>
      <c r="G790" s="7">
        <v>7</v>
      </c>
      <c r="H790" s="7">
        <v>20</v>
      </c>
      <c r="I790" s="28"/>
      <c r="J790" s="31">
        <f>Tabel4[[#This Row],[Totaal van besteld aantal verpakkingen]]*Tabel4[[#This Row],[All- in prijs per product]]</f>
        <v>0</v>
      </c>
    </row>
    <row r="791" spans="1:10" x14ac:dyDescent="0.25">
      <c r="A791" s="1">
        <v>12120464</v>
      </c>
      <c r="B791" s="1" t="s">
        <v>947</v>
      </c>
      <c r="C791" s="2" t="s">
        <v>3672</v>
      </c>
      <c r="D791" s="2" t="s">
        <v>948</v>
      </c>
      <c r="E791" s="2" t="s">
        <v>72</v>
      </c>
      <c r="F791" s="6" t="s">
        <v>9</v>
      </c>
      <c r="G791" s="7">
        <v>1</v>
      </c>
      <c r="H791" s="7">
        <v>2</v>
      </c>
      <c r="I791" s="28"/>
      <c r="J791" s="31">
        <f>Tabel4[[#This Row],[Totaal van besteld aantal verpakkingen]]*Tabel4[[#This Row],[All- in prijs per product]]</f>
        <v>0</v>
      </c>
    </row>
    <row r="792" spans="1:10" x14ac:dyDescent="0.25">
      <c r="A792" s="1">
        <v>13549138</v>
      </c>
      <c r="B792" s="1" t="s">
        <v>2340</v>
      </c>
      <c r="C792" s="2" t="s">
        <v>3672</v>
      </c>
      <c r="D792" s="2" t="s">
        <v>2344</v>
      </c>
      <c r="E792" s="2" t="s">
        <v>72</v>
      </c>
      <c r="F792" s="6" t="s">
        <v>9</v>
      </c>
      <c r="G792" s="7">
        <v>8</v>
      </c>
      <c r="H792" s="7">
        <v>54</v>
      </c>
      <c r="I792" s="28"/>
      <c r="J792" s="31">
        <f>Tabel4[[#This Row],[Totaal van besteld aantal verpakkingen]]*Tabel4[[#This Row],[All- in prijs per product]]</f>
        <v>0</v>
      </c>
    </row>
    <row r="793" spans="1:10" x14ac:dyDescent="0.25">
      <c r="A793" s="1">
        <v>16064534</v>
      </c>
      <c r="B793" s="1" t="s">
        <v>893</v>
      </c>
      <c r="C793" s="2" t="s">
        <v>3672</v>
      </c>
      <c r="D793" s="2" t="s">
        <v>894</v>
      </c>
      <c r="E793" s="2" t="s">
        <v>43</v>
      </c>
      <c r="F793" s="6" t="s">
        <v>9</v>
      </c>
      <c r="G793" s="7">
        <v>5</v>
      </c>
      <c r="H793" s="7">
        <v>11</v>
      </c>
      <c r="I793" s="28"/>
      <c r="J793" s="31">
        <f>Tabel4[[#This Row],[Totaal van besteld aantal verpakkingen]]*Tabel4[[#This Row],[All- in prijs per product]]</f>
        <v>0</v>
      </c>
    </row>
    <row r="794" spans="1:10" x14ac:dyDescent="0.25">
      <c r="A794" s="1">
        <v>16659538</v>
      </c>
      <c r="B794" s="1" t="s">
        <v>2340</v>
      </c>
      <c r="C794" s="2" t="s">
        <v>3672</v>
      </c>
      <c r="D794" s="2" t="s">
        <v>2341</v>
      </c>
      <c r="E794" s="2" t="s">
        <v>63</v>
      </c>
      <c r="F794" s="6" t="s">
        <v>9</v>
      </c>
      <c r="G794" s="7">
        <v>2</v>
      </c>
      <c r="H794" s="7">
        <v>13</v>
      </c>
      <c r="I794" s="28"/>
      <c r="J794" s="31">
        <f>Tabel4[[#This Row],[Totaal van besteld aantal verpakkingen]]*Tabel4[[#This Row],[All- in prijs per product]]</f>
        <v>0</v>
      </c>
    </row>
    <row r="795" spans="1:10" x14ac:dyDescent="0.25">
      <c r="A795" s="1">
        <v>17199964</v>
      </c>
      <c r="B795" s="1" t="s">
        <v>2340</v>
      </c>
      <c r="C795" s="2" t="s">
        <v>3672</v>
      </c>
      <c r="D795" s="2" t="s">
        <v>2343</v>
      </c>
      <c r="E795" s="2" t="s">
        <v>18</v>
      </c>
      <c r="F795" s="6" t="s">
        <v>9</v>
      </c>
      <c r="G795" s="7">
        <v>2</v>
      </c>
      <c r="H795" s="7">
        <v>5</v>
      </c>
      <c r="I795" s="28"/>
      <c r="J795" s="31">
        <f>Tabel4[[#This Row],[Totaal van besteld aantal verpakkingen]]*Tabel4[[#This Row],[All- in prijs per product]]</f>
        <v>0</v>
      </c>
    </row>
    <row r="796" spans="1:10" x14ac:dyDescent="0.25">
      <c r="A796" s="1">
        <v>17199972</v>
      </c>
      <c r="B796" s="1" t="s">
        <v>2340</v>
      </c>
      <c r="C796" s="2" t="s">
        <v>3672</v>
      </c>
      <c r="D796" s="2" t="s">
        <v>2342</v>
      </c>
      <c r="E796" s="2" t="s">
        <v>18</v>
      </c>
      <c r="F796" s="6" t="s">
        <v>9</v>
      </c>
      <c r="G796" s="7">
        <v>3</v>
      </c>
      <c r="H796" s="7">
        <v>153</v>
      </c>
      <c r="I796" s="28"/>
      <c r="J796" s="31">
        <f>Tabel4[[#This Row],[Totaal van besteld aantal verpakkingen]]*Tabel4[[#This Row],[All- in prijs per product]]</f>
        <v>0</v>
      </c>
    </row>
    <row r="797" spans="1:10" x14ac:dyDescent="0.25">
      <c r="A797" s="1">
        <v>13085662</v>
      </c>
      <c r="B797" s="1" t="s">
        <v>668</v>
      </c>
      <c r="C797" s="2" t="s">
        <v>3871</v>
      </c>
      <c r="D797" s="2" t="s">
        <v>671</v>
      </c>
      <c r="E797" s="2" t="s">
        <v>670</v>
      </c>
      <c r="F797" s="6" t="s">
        <v>9</v>
      </c>
      <c r="G797" s="7">
        <v>1</v>
      </c>
      <c r="H797" s="7">
        <v>35</v>
      </c>
      <c r="I797" s="28"/>
      <c r="J797" s="31">
        <f>Tabel4[[#This Row],[Totaal van besteld aantal verpakkingen]]*Tabel4[[#This Row],[All- in prijs per product]]</f>
        <v>0</v>
      </c>
    </row>
    <row r="798" spans="1:10" x14ac:dyDescent="0.25">
      <c r="A798" s="1">
        <v>13909215</v>
      </c>
      <c r="B798" s="1" t="s">
        <v>668</v>
      </c>
      <c r="C798" s="2" t="s">
        <v>3871</v>
      </c>
      <c r="D798" s="2" t="s">
        <v>672</v>
      </c>
      <c r="E798" s="2" t="s">
        <v>12</v>
      </c>
      <c r="F798" s="6" t="s">
        <v>9</v>
      </c>
      <c r="G798" s="7">
        <v>2</v>
      </c>
      <c r="H798" s="7">
        <v>27</v>
      </c>
      <c r="I798" s="28"/>
      <c r="J798" s="31">
        <f>Tabel4[[#This Row],[Totaal van besteld aantal verpakkingen]]*Tabel4[[#This Row],[All- in prijs per product]]</f>
        <v>0</v>
      </c>
    </row>
    <row r="799" spans="1:10" x14ac:dyDescent="0.25">
      <c r="A799" s="1">
        <v>15131327</v>
      </c>
      <c r="B799" s="1" t="s">
        <v>668</v>
      </c>
      <c r="C799" s="2" t="s">
        <v>3871</v>
      </c>
      <c r="D799" s="2" t="s">
        <v>677</v>
      </c>
      <c r="E799" s="2" t="s">
        <v>43</v>
      </c>
      <c r="F799" s="6" t="s">
        <v>9</v>
      </c>
      <c r="G799" s="7">
        <v>1</v>
      </c>
      <c r="H799" s="7">
        <v>10</v>
      </c>
      <c r="I799" s="28"/>
      <c r="J799" s="31">
        <f>Tabel4[[#This Row],[Totaal van besteld aantal verpakkingen]]*Tabel4[[#This Row],[All- in prijs per product]]</f>
        <v>0</v>
      </c>
    </row>
    <row r="800" spans="1:10" x14ac:dyDescent="0.25">
      <c r="A800" s="1">
        <v>15206424</v>
      </c>
      <c r="B800" s="1" t="s">
        <v>668</v>
      </c>
      <c r="C800" s="2" t="s">
        <v>3871</v>
      </c>
      <c r="D800" s="2" t="s">
        <v>673</v>
      </c>
      <c r="E800" s="2" t="s">
        <v>43</v>
      </c>
      <c r="F800" s="6" t="s">
        <v>9</v>
      </c>
      <c r="G800" s="7">
        <v>5</v>
      </c>
      <c r="H800" s="7">
        <v>162</v>
      </c>
      <c r="I800" s="28"/>
      <c r="J800" s="31">
        <f>Tabel4[[#This Row],[Totaal van besteld aantal verpakkingen]]*Tabel4[[#This Row],[All- in prijs per product]]</f>
        <v>0</v>
      </c>
    </row>
    <row r="801" spans="1:10" x14ac:dyDescent="0.25">
      <c r="A801" s="1">
        <v>15254763</v>
      </c>
      <c r="B801" s="1" t="s">
        <v>668</v>
      </c>
      <c r="C801" s="2" t="s">
        <v>3871</v>
      </c>
      <c r="D801" s="2" t="s">
        <v>669</v>
      </c>
      <c r="E801" s="2" t="s">
        <v>670</v>
      </c>
      <c r="F801" s="6" t="s">
        <v>9</v>
      </c>
      <c r="G801" s="7">
        <v>2</v>
      </c>
      <c r="H801" s="7">
        <v>10</v>
      </c>
      <c r="I801" s="28"/>
      <c r="J801" s="31">
        <f>Tabel4[[#This Row],[Totaal van besteld aantal verpakkingen]]*Tabel4[[#This Row],[All- in prijs per product]]</f>
        <v>0</v>
      </c>
    </row>
    <row r="802" spans="1:10" x14ac:dyDescent="0.25">
      <c r="A802" s="1">
        <v>15356213</v>
      </c>
      <c r="B802" s="1" t="s">
        <v>668</v>
      </c>
      <c r="C802" s="2" t="s">
        <v>3871</v>
      </c>
      <c r="D802" s="2" t="s">
        <v>679</v>
      </c>
      <c r="E802" s="2" t="s">
        <v>43</v>
      </c>
      <c r="F802" s="6" t="s">
        <v>9</v>
      </c>
      <c r="G802" s="7">
        <v>5</v>
      </c>
      <c r="H802" s="7">
        <v>17</v>
      </c>
      <c r="I802" s="28"/>
      <c r="J802" s="31">
        <f>Tabel4[[#This Row],[Totaal van besteld aantal verpakkingen]]*Tabel4[[#This Row],[All- in prijs per product]]</f>
        <v>0</v>
      </c>
    </row>
    <row r="803" spans="1:10" x14ac:dyDescent="0.25">
      <c r="A803" s="1">
        <v>15538311</v>
      </c>
      <c r="B803" s="1" t="s">
        <v>668</v>
      </c>
      <c r="C803" s="2" t="s">
        <v>3871</v>
      </c>
      <c r="D803" s="2" t="s">
        <v>683</v>
      </c>
      <c r="E803" s="2" t="s">
        <v>114</v>
      </c>
      <c r="F803" s="6" t="s">
        <v>19</v>
      </c>
      <c r="G803" s="7">
        <v>1</v>
      </c>
      <c r="H803" s="7">
        <v>5</v>
      </c>
      <c r="I803" s="28"/>
      <c r="J803" s="31">
        <f>Tabel4[[#This Row],[Totaal van besteld aantal verpakkingen]]*Tabel4[[#This Row],[All- in prijs per product]]</f>
        <v>0</v>
      </c>
    </row>
    <row r="804" spans="1:10" x14ac:dyDescent="0.25">
      <c r="A804" s="1">
        <v>15538338</v>
      </c>
      <c r="B804" s="1" t="s">
        <v>668</v>
      </c>
      <c r="C804" s="2" t="s">
        <v>3871</v>
      </c>
      <c r="D804" s="2" t="s">
        <v>682</v>
      </c>
      <c r="E804" s="2" t="s">
        <v>114</v>
      </c>
      <c r="F804" s="6" t="s">
        <v>9</v>
      </c>
      <c r="G804" s="7">
        <v>7</v>
      </c>
      <c r="H804" s="7">
        <v>79</v>
      </c>
      <c r="I804" s="28"/>
      <c r="J804" s="31">
        <f>Tabel4[[#This Row],[Totaal van besteld aantal verpakkingen]]*Tabel4[[#This Row],[All- in prijs per product]]</f>
        <v>0</v>
      </c>
    </row>
    <row r="805" spans="1:10" x14ac:dyDescent="0.25">
      <c r="A805" s="1">
        <v>15557847</v>
      </c>
      <c r="B805" s="1" t="s">
        <v>668</v>
      </c>
      <c r="C805" s="2" t="s">
        <v>3871</v>
      </c>
      <c r="D805" s="2" t="s">
        <v>680</v>
      </c>
      <c r="E805" s="2" t="s">
        <v>43</v>
      </c>
      <c r="F805" s="6" t="s">
        <v>9</v>
      </c>
      <c r="G805" s="7">
        <v>12</v>
      </c>
      <c r="H805" s="7">
        <v>36</v>
      </c>
      <c r="I805" s="28"/>
      <c r="J805" s="31">
        <f>Tabel4[[#This Row],[Totaal van besteld aantal verpakkingen]]*Tabel4[[#This Row],[All- in prijs per product]]</f>
        <v>0</v>
      </c>
    </row>
    <row r="806" spans="1:10" x14ac:dyDescent="0.25">
      <c r="A806" s="1">
        <v>15557901</v>
      </c>
      <c r="B806" s="1" t="s">
        <v>668</v>
      </c>
      <c r="C806" s="2" t="s">
        <v>3871</v>
      </c>
      <c r="D806" s="2" t="s">
        <v>679</v>
      </c>
      <c r="E806" s="2" t="s">
        <v>43</v>
      </c>
      <c r="F806" s="6" t="s">
        <v>9</v>
      </c>
      <c r="G806" s="7">
        <v>29</v>
      </c>
      <c r="H806" s="7">
        <v>169</v>
      </c>
      <c r="I806" s="28"/>
      <c r="J806" s="31">
        <f>Tabel4[[#This Row],[Totaal van besteld aantal verpakkingen]]*Tabel4[[#This Row],[All- in prijs per product]]</f>
        <v>0</v>
      </c>
    </row>
    <row r="807" spans="1:10" x14ac:dyDescent="0.25">
      <c r="A807" s="1">
        <v>15557928</v>
      </c>
      <c r="B807" s="1" t="s">
        <v>668</v>
      </c>
      <c r="C807" s="2" t="s">
        <v>3871</v>
      </c>
      <c r="D807" s="2" t="s">
        <v>678</v>
      </c>
      <c r="E807" s="2" t="s">
        <v>43</v>
      </c>
      <c r="F807" s="6" t="s">
        <v>9</v>
      </c>
      <c r="G807" s="7">
        <v>7</v>
      </c>
      <c r="H807" s="7">
        <v>52</v>
      </c>
      <c r="I807" s="28"/>
      <c r="J807" s="31">
        <f>Tabel4[[#This Row],[Totaal van besteld aantal verpakkingen]]*Tabel4[[#This Row],[All- in prijs per product]]</f>
        <v>0</v>
      </c>
    </row>
    <row r="808" spans="1:10" x14ac:dyDescent="0.25">
      <c r="A808" s="1">
        <v>15557936</v>
      </c>
      <c r="B808" s="1" t="s">
        <v>668</v>
      </c>
      <c r="C808" s="2" t="s">
        <v>3871</v>
      </c>
      <c r="D808" s="2" t="s">
        <v>677</v>
      </c>
      <c r="E808" s="2" t="s">
        <v>43</v>
      </c>
      <c r="F808" s="6" t="s">
        <v>9</v>
      </c>
      <c r="G808" s="7">
        <v>4</v>
      </c>
      <c r="H808" s="7">
        <v>18</v>
      </c>
      <c r="I808" s="28"/>
      <c r="J808" s="31">
        <f>Tabel4[[#This Row],[Totaal van besteld aantal verpakkingen]]*Tabel4[[#This Row],[All- in prijs per product]]</f>
        <v>0</v>
      </c>
    </row>
    <row r="809" spans="1:10" x14ac:dyDescent="0.25">
      <c r="A809" s="1">
        <v>16189612</v>
      </c>
      <c r="B809" s="1" t="s">
        <v>668</v>
      </c>
      <c r="C809" s="2" t="s">
        <v>3871</v>
      </c>
      <c r="D809" s="2" t="s">
        <v>681</v>
      </c>
      <c r="E809" s="2" t="s">
        <v>114</v>
      </c>
      <c r="F809" s="6" t="s">
        <v>9</v>
      </c>
      <c r="G809" s="7">
        <v>2</v>
      </c>
      <c r="H809" s="7">
        <v>15</v>
      </c>
      <c r="I809" s="28"/>
      <c r="J809" s="31">
        <f>Tabel4[[#This Row],[Totaal van besteld aantal verpakkingen]]*Tabel4[[#This Row],[All- in prijs per product]]</f>
        <v>0</v>
      </c>
    </row>
    <row r="810" spans="1:10" x14ac:dyDescent="0.25">
      <c r="A810" s="1">
        <v>16253973</v>
      </c>
      <c r="B810" s="1" t="s">
        <v>668</v>
      </c>
      <c r="C810" s="2" t="s">
        <v>3871</v>
      </c>
      <c r="D810" s="2" t="s">
        <v>676</v>
      </c>
      <c r="E810" s="2" t="s">
        <v>74</v>
      </c>
      <c r="F810" s="6" t="s">
        <v>9</v>
      </c>
      <c r="G810" s="7">
        <v>2</v>
      </c>
      <c r="H810" s="7">
        <v>16</v>
      </c>
      <c r="I810" s="28"/>
      <c r="J810" s="31">
        <f>Tabel4[[#This Row],[Totaal van besteld aantal verpakkingen]]*Tabel4[[#This Row],[All- in prijs per product]]</f>
        <v>0</v>
      </c>
    </row>
    <row r="811" spans="1:10" x14ac:dyDescent="0.25">
      <c r="A811" s="1">
        <v>16833449</v>
      </c>
      <c r="B811" s="1" t="s">
        <v>668</v>
      </c>
      <c r="C811" s="2" t="s">
        <v>3871</v>
      </c>
      <c r="D811" s="2" t="s">
        <v>674</v>
      </c>
      <c r="E811" s="2" t="s">
        <v>63</v>
      </c>
      <c r="F811" s="6" t="s">
        <v>9</v>
      </c>
      <c r="G811" s="7">
        <v>5</v>
      </c>
      <c r="H811" s="7">
        <v>18</v>
      </c>
      <c r="I811" s="28"/>
      <c r="J811" s="31">
        <f>Tabel4[[#This Row],[Totaal van besteld aantal verpakkingen]]*Tabel4[[#This Row],[All- in prijs per product]]</f>
        <v>0</v>
      </c>
    </row>
    <row r="812" spans="1:10" x14ac:dyDescent="0.25">
      <c r="A812" s="1">
        <v>16988280</v>
      </c>
      <c r="B812" s="1" t="s">
        <v>668</v>
      </c>
      <c r="C812" s="2" t="s">
        <v>3871</v>
      </c>
      <c r="D812" s="2" t="s">
        <v>675</v>
      </c>
      <c r="E812" s="2" t="s">
        <v>63</v>
      </c>
      <c r="F812" s="6" t="s">
        <v>9</v>
      </c>
      <c r="G812" s="7">
        <v>15</v>
      </c>
      <c r="H812" s="7">
        <v>281</v>
      </c>
      <c r="I812" s="28"/>
      <c r="J812" s="31">
        <f>Tabel4[[#This Row],[Totaal van besteld aantal verpakkingen]]*Tabel4[[#This Row],[All- in prijs per product]]</f>
        <v>0</v>
      </c>
    </row>
    <row r="813" spans="1:10" x14ac:dyDescent="0.25">
      <c r="A813" s="1">
        <v>13722190</v>
      </c>
      <c r="B813" s="1" t="s">
        <v>70</v>
      </c>
      <c r="C813" s="2" t="s">
        <v>3815</v>
      </c>
      <c r="D813" s="2" t="s">
        <v>71</v>
      </c>
      <c r="E813" s="2" t="s">
        <v>72</v>
      </c>
      <c r="F813" s="6" t="s">
        <v>9</v>
      </c>
      <c r="G813" s="7">
        <v>3</v>
      </c>
      <c r="H813" s="7">
        <v>20</v>
      </c>
      <c r="I813" s="28"/>
      <c r="J813" s="31">
        <f>Tabel4[[#This Row],[Totaal van besteld aantal verpakkingen]]*Tabel4[[#This Row],[All- in prijs per product]]</f>
        <v>0</v>
      </c>
    </row>
    <row r="814" spans="1:10" x14ac:dyDescent="0.25">
      <c r="A814" s="1">
        <v>15598578</v>
      </c>
      <c r="B814" s="1" t="s">
        <v>70</v>
      </c>
      <c r="C814" s="2" t="s">
        <v>3815</v>
      </c>
      <c r="D814" s="2" t="s">
        <v>73</v>
      </c>
      <c r="E814" s="2" t="s">
        <v>74</v>
      </c>
      <c r="F814" s="6" t="s">
        <v>9</v>
      </c>
      <c r="G814" s="7">
        <v>8</v>
      </c>
      <c r="H814" s="7">
        <v>276</v>
      </c>
      <c r="I814" s="28"/>
      <c r="J814" s="31">
        <f>Tabel4[[#This Row],[Totaal van besteld aantal verpakkingen]]*Tabel4[[#This Row],[All- in prijs per product]]</f>
        <v>0</v>
      </c>
    </row>
    <row r="815" spans="1:10" x14ac:dyDescent="0.25">
      <c r="A815" s="1">
        <v>15917908</v>
      </c>
      <c r="B815" s="1" t="s">
        <v>2652</v>
      </c>
      <c r="C815" s="2" t="s">
        <v>4146</v>
      </c>
      <c r="D815" s="2" t="s">
        <v>2653</v>
      </c>
      <c r="E815" s="2" t="s">
        <v>274</v>
      </c>
      <c r="F815" s="6" t="s">
        <v>19</v>
      </c>
      <c r="G815" s="7">
        <v>12</v>
      </c>
      <c r="H815" s="7">
        <v>114</v>
      </c>
      <c r="I815" s="28"/>
      <c r="J815" s="31">
        <f>Tabel4[[#This Row],[Totaal van besteld aantal verpakkingen]]*Tabel4[[#This Row],[All- in prijs per product]]</f>
        <v>0</v>
      </c>
    </row>
    <row r="816" spans="1:10" x14ac:dyDescent="0.25">
      <c r="A816" s="1">
        <v>14040417</v>
      </c>
      <c r="B816" s="1" t="s">
        <v>1127</v>
      </c>
      <c r="C816" s="2" t="s">
        <v>4494</v>
      </c>
      <c r="D816" s="2" t="s">
        <v>1128</v>
      </c>
      <c r="E816" s="2" t="s">
        <v>329</v>
      </c>
      <c r="F816" s="6" t="s">
        <v>19</v>
      </c>
      <c r="G816" s="7">
        <v>2</v>
      </c>
      <c r="H816" s="7">
        <v>55</v>
      </c>
      <c r="I816" s="28"/>
      <c r="J816" s="31">
        <f>Tabel4[[#This Row],[Totaal van besteld aantal verpakkingen]]*Tabel4[[#This Row],[All- in prijs per product]]</f>
        <v>0</v>
      </c>
    </row>
    <row r="817" spans="1:10" x14ac:dyDescent="0.25">
      <c r="A817" s="1">
        <v>14040441</v>
      </c>
      <c r="B817" s="1" t="s">
        <v>1107</v>
      </c>
      <c r="C817" s="2" t="s">
        <v>4007</v>
      </c>
      <c r="D817" s="2" t="s">
        <v>1109</v>
      </c>
      <c r="E817" s="2" t="s">
        <v>329</v>
      </c>
      <c r="F817" s="6" t="s">
        <v>19</v>
      </c>
      <c r="G817" s="7">
        <v>5</v>
      </c>
      <c r="H817" s="7">
        <v>13</v>
      </c>
      <c r="I817" s="28"/>
      <c r="J817" s="31">
        <f>Tabel4[[#This Row],[Totaal van besteld aantal verpakkingen]]*Tabel4[[#This Row],[All- in prijs per product]]</f>
        <v>0</v>
      </c>
    </row>
    <row r="818" spans="1:10" x14ac:dyDescent="0.25">
      <c r="A818" s="1">
        <v>14040468</v>
      </c>
      <c r="B818" s="1" t="s">
        <v>1107</v>
      </c>
      <c r="C818" s="2" t="s">
        <v>4007</v>
      </c>
      <c r="D818" s="2" t="s">
        <v>1110</v>
      </c>
      <c r="E818" s="2" t="s">
        <v>329</v>
      </c>
      <c r="F818" s="6" t="s">
        <v>19</v>
      </c>
      <c r="G818" s="7">
        <v>1</v>
      </c>
      <c r="H818" s="7">
        <v>40</v>
      </c>
      <c r="I818" s="28"/>
      <c r="J818" s="31">
        <f>Tabel4[[#This Row],[Totaal van besteld aantal verpakkingen]]*Tabel4[[#This Row],[All- in prijs per product]]</f>
        <v>0</v>
      </c>
    </row>
    <row r="819" spans="1:10" x14ac:dyDescent="0.25">
      <c r="A819" s="1">
        <v>14043963</v>
      </c>
      <c r="B819" s="1" t="s">
        <v>1107</v>
      </c>
      <c r="C819" s="2" t="s">
        <v>4007</v>
      </c>
      <c r="D819" s="2" t="s">
        <v>1108</v>
      </c>
      <c r="E819" s="2" t="s">
        <v>329</v>
      </c>
      <c r="F819" s="6" t="s">
        <v>9</v>
      </c>
      <c r="G819" s="7">
        <v>3</v>
      </c>
      <c r="H819" s="7">
        <v>166</v>
      </c>
      <c r="I819" s="28"/>
      <c r="J819" s="31">
        <f>Tabel4[[#This Row],[Totaal van besteld aantal verpakkingen]]*Tabel4[[#This Row],[All- in prijs per product]]</f>
        <v>0</v>
      </c>
    </row>
    <row r="820" spans="1:10" x14ac:dyDescent="0.25">
      <c r="A820" s="1">
        <v>14816229</v>
      </c>
      <c r="B820" s="1" t="s">
        <v>2288</v>
      </c>
      <c r="C820" s="2" t="s">
        <v>4139</v>
      </c>
      <c r="D820" s="2" t="s">
        <v>2291</v>
      </c>
      <c r="E820" s="2" t="s">
        <v>191</v>
      </c>
      <c r="F820" s="6" t="s">
        <v>9</v>
      </c>
      <c r="G820" s="7">
        <v>1</v>
      </c>
      <c r="H820" s="7">
        <v>2</v>
      </c>
      <c r="I820" s="28"/>
      <c r="J820" s="31">
        <f>Tabel4[[#This Row],[Totaal van besteld aantal verpakkingen]]*Tabel4[[#This Row],[All- in prijs per product]]</f>
        <v>0</v>
      </c>
    </row>
    <row r="821" spans="1:10" x14ac:dyDescent="0.25">
      <c r="A821" s="1">
        <v>14899574</v>
      </c>
      <c r="B821" s="1" t="s">
        <v>2288</v>
      </c>
      <c r="C821" s="2" t="s">
        <v>4139</v>
      </c>
      <c r="D821" s="2" t="s">
        <v>2289</v>
      </c>
      <c r="E821" s="2" t="s">
        <v>12</v>
      </c>
      <c r="F821" s="6" t="s">
        <v>9</v>
      </c>
      <c r="G821" s="7">
        <v>6</v>
      </c>
      <c r="H821" s="7">
        <v>27</v>
      </c>
      <c r="I821" s="28"/>
      <c r="J821" s="31">
        <f>Tabel4[[#This Row],[Totaal van besteld aantal verpakkingen]]*Tabel4[[#This Row],[All- in prijs per product]]</f>
        <v>0</v>
      </c>
    </row>
    <row r="822" spans="1:10" x14ac:dyDescent="0.25">
      <c r="A822" s="1">
        <v>16784200</v>
      </c>
      <c r="B822" s="1" t="s">
        <v>2288</v>
      </c>
      <c r="C822" s="2" t="s">
        <v>4139</v>
      </c>
      <c r="D822" s="2" t="s">
        <v>2290</v>
      </c>
      <c r="E822" s="2" t="s">
        <v>27</v>
      </c>
      <c r="F822" s="6" t="s">
        <v>9</v>
      </c>
      <c r="G822" s="7">
        <v>3</v>
      </c>
      <c r="H822" s="7">
        <v>3</v>
      </c>
      <c r="I822" s="28"/>
      <c r="J822" s="31">
        <f>Tabel4[[#This Row],[Totaal van besteld aantal verpakkingen]]*Tabel4[[#This Row],[All- in prijs per product]]</f>
        <v>0</v>
      </c>
    </row>
    <row r="823" spans="1:10" x14ac:dyDescent="0.25">
      <c r="A823" s="1">
        <v>14084422</v>
      </c>
      <c r="B823" s="1" t="s">
        <v>953</v>
      </c>
      <c r="C823" s="2" t="s">
        <v>4492</v>
      </c>
      <c r="D823" s="2" t="s">
        <v>954</v>
      </c>
      <c r="E823" s="2" t="s">
        <v>955</v>
      </c>
      <c r="F823" s="6" t="s">
        <v>9</v>
      </c>
      <c r="G823" s="7">
        <v>8</v>
      </c>
      <c r="H823" s="7">
        <v>20</v>
      </c>
      <c r="I823" s="28"/>
      <c r="J823" s="31">
        <f>Tabel4[[#This Row],[Totaal van besteld aantal verpakkingen]]*Tabel4[[#This Row],[All- in prijs per product]]</f>
        <v>0</v>
      </c>
    </row>
    <row r="824" spans="1:10" x14ac:dyDescent="0.25">
      <c r="A824" s="1">
        <v>13515810</v>
      </c>
      <c r="B824" s="1" t="s">
        <v>585</v>
      </c>
      <c r="C824" s="2" t="s">
        <v>3826</v>
      </c>
      <c r="D824" s="2" t="s">
        <v>586</v>
      </c>
      <c r="E824" s="2" t="s">
        <v>12</v>
      </c>
      <c r="F824" s="6" t="s">
        <v>9</v>
      </c>
      <c r="G824" s="7">
        <v>4</v>
      </c>
      <c r="H824" s="7">
        <v>20</v>
      </c>
      <c r="I824" s="28"/>
      <c r="J824" s="31">
        <f>Tabel4[[#This Row],[Totaal van besteld aantal verpakkingen]]*Tabel4[[#This Row],[All- in prijs per product]]</f>
        <v>0</v>
      </c>
    </row>
    <row r="825" spans="1:10" x14ac:dyDescent="0.25">
      <c r="A825" s="1">
        <v>15262987</v>
      </c>
      <c r="B825" s="1" t="s">
        <v>1593</v>
      </c>
      <c r="C825" s="2" t="s">
        <v>4142</v>
      </c>
      <c r="D825" s="2" t="s">
        <v>1594</v>
      </c>
      <c r="E825" s="2" t="s">
        <v>873</v>
      </c>
      <c r="F825" s="6" t="s">
        <v>19</v>
      </c>
      <c r="G825" s="7">
        <v>3</v>
      </c>
      <c r="H825" s="7">
        <v>6</v>
      </c>
      <c r="I825" s="28"/>
      <c r="J825" s="31">
        <f>Tabel4[[#This Row],[Totaal van besteld aantal verpakkingen]]*Tabel4[[#This Row],[All- in prijs per product]]</f>
        <v>0</v>
      </c>
    </row>
    <row r="826" spans="1:10" x14ac:dyDescent="0.25">
      <c r="A826" s="1">
        <v>15280624</v>
      </c>
      <c r="B826" s="1" t="s">
        <v>469</v>
      </c>
      <c r="C826" s="2" t="s">
        <v>4367</v>
      </c>
      <c r="D826" s="2" t="s">
        <v>474</v>
      </c>
      <c r="E826" s="2" t="s">
        <v>444</v>
      </c>
      <c r="F826" s="6" t="s">
        <v>19</v>
      </c>
      <c r="G826" s="7">
        <v>5</v>
      </c>
      <c r="H826" s="7">
        <v>14</v>
      </c>
      <c r="I826" s="28"/>
      <c r="J826" s="31">
        <f>Tabel4[[#This Row],[Totaal van besteld aantal verpakkingen]]*Tabel4[[#This Row],[All- in prijs per product]]</f>
        <v>0</v>
      </c>
    </row>
    <row r="827" spans="1:10" x14ac:dyDescent="0.25">
      <c r="A827" s="1">
        <v>15280632</v>
      </c>
      <c r="B827" s="1" t="s">
        <v>469</v>
      </c>
      <c r="C827" s="2" t="s">
        <v>4367</v>
      </c>
      <c r="D827" s="2" t="s">
        <v>473</v>
      </c>
      <c r="E827" s="2" t="s">
        <v>444</v>
      </c>
      <c r="F827" s="6" t="s">
        <v>19</v>
      </c>
      <c r="G827" s="7">
        <v>19</v>
      </c>
      <c r="H827" s="7">
        <v>64</v>
      </c>
      <c r="I827" s="28"/>
      <c r="J827" s="31">
        <f>Tabel4[[#This Row],[Totaal van besteld aantal verpakkingen]]*Tabel4[[#This Row],[All- in prijs per product]]</f>
        <v>0</v>
      </c>
    </row>
    <row r="828" spans="1:10" x14ac:dyDescent="0.25">
      <c r="A828" s="1">
        <v>15280640</v>
      </c>
      <c r="B828" s="1" t="s">
        <v>469</v>
      </c>
      <c r="C828" s="2" t="s">
        <v>4367</v>
      </c>
      <c r="D828" s="2" t="s">
        <v>472</v>
      </c>
      <c r="E828" s="2" t="s">
        <v>444</v>
      </c>
      <c r="F828" s="6" t="s">
        <v>19</v>
      </c>
      <c r="G828" s="7">
        <v>7</v>
      </c>
      <c r="H828" s="7">
        <v>28</v>
      </c>
      <c r="I828" s="28"/>
      <c r="J828" s="31">
        <f>Tabel4[[#This Row],[Totaal van besteld aantal verpakkingen]]*Tabel4[[#This Row],[All- in prijs per product]]</f>
        <v>0</v>
      </c>
    </row>
    <row r="829" spans="1:10" x14ac:dyDescent="0.25">
      <c r="A829" s="1">
        <v>15280659</v>
      </c>
      <c r="B829" s="1" t="s">
        <v>469</v>
      </c>
      <c r="C829" s="2" t="s">
        <v>4367</v>
      </c>
      <c r="D829" s="2" t="s">
        <v>471</v>
      </c>
      <c r="E829" s="2" t="s">
        <v>444</v>
      </c>
      <c r="F829" s="6" t="s">
        <v>19</v>
      </c>
      <c r="G829" s="7">
        <v>4</v>
      </c>
      <c r="H829" s="7">
        <v>11</v>
      </c>
      <c r="I829" s="28"/>
      <c r="J829" s="31">
        <f>Tabel4[[#This Row],[Totaal van besteld aantal verpakkingen]]*Tabel4[[#This Row],[All- in prijs per product]]</f>
        <v>0</v>
      </c>
    </row>
    <row r="830" spans="1:10" x14ac:dyDescent="0.25">
      <c r="A830" s="1">
        <v>15280667</v>
      </c>
      <c r="B830" s="1" t="s">
        <v>469</v>
      </c>
      <c r="C830" s="2" t="s">
        <v>4367</v>
      </c>
      <c r="D830" s="2" t="s">
        <v>470</v>
      </c>
      <c r="E830" s="2" t="s">
        <v>444</v>
      </c>
      <c r="F830" s="6" t="s">
        <v>19</v>
      </c>
      <c r="G830" s="7">
        <v>7</v>
      </c>
      <c r="H830" s="7">
        <v>17</v>
      </c>
      <c r="I830" s="28"/>
      <c r="J830" s="31">
        <f>Tabel4[[#This Row],[Totaal van besteld aantal verpakkingen]]*Tabel4[[#This Row],[All- in prijs per product]]</f>
        <v>0</v>
      </c>
    </row>
    <row r="831" spans="1:10" x14ac:dyDescent="0.25">
      <c r="A831" s="1">
        <v>12300764</v>
      </c>
      <c r="B831" s="1" t="s">
        <v>1703</v>
      </c>
      <c r="C831" s="2" t="s">
        <v>3895</v>
      </c>
      <c r="D831" s="2" t="s">
        <v>1704</v>
      </c>
      <c r="E831" s="2" t="s">
        <v>12</v>
      </c>
      <c r="F831" s="6" t="s">
        <v>9</v>
      </c>
      <c r="G831" s="7">
        <v>1</v>
      </c>
      <c r="H831" s="7">
        <v>12</v>
      </c>
      <c r="I831" s="28"/>
      <c r="J831" s="31">
        <f>Tabel4[[#This Row],[Totaal van besteld aantal verpakkingen]]*Tabel4[[#This Row],[All- in prijs per product]]</f>
        <v>0</v>
      </c>
    </row>
    <row r="832" spans="1:10" x14ac:dyDescent="0.25">
      <c r="A832" s="1">
        <v>12309036</v>
      </c>
      <c r="B832" s="1" t="s">
        <v>1516</v>
      </c>
      <c r="C832" s="2" t="s">
        <v>3895</v>
      </c>
      <c r="D832" s="2" t="s">
        <v>1517</v>
      </c>
      <c r="E832" s="2" t="s">
        <v>12</v>
      </c>
      <c r="F832" s="6" t="s">
        <v>9</v>
      </c>
      <c r="G832" s="7">
        <v>1</v>
      </c>
      <c r="H832" s="7">
        <v>15</v>
      </c>
      <c r="I832" s="28"/>
      <c r="J832" s="31">
        <f>Tabel4[[#This Row],[Totaal van besteld aantal verpakkingen]]*Tabel4[[#This Row],[All- in prijs per product]]</f>
        <v>0</v>
      </c>
    </row>
    <row r="833" spans="1:10" x14ac:dyDescent="0.25">
      <c r="A833" s="1">
        <v>13111213</v>
      </c>
      <c r="B833" s="1" t="s">
        <v>1516</v>
      </c>
      <c r="C833" s="2" t="s">
        <v>3895</v>
      </c>
      <c r="D833" s="2" t="s">
        <v>1519</v>
      </c>
      <c r="E833" s="2" t="s">
        <v>12</v>
      </c>
      <c r="F833" s="6" t="s">
        <v>9</v>
      </c>
      <c r="G833" s="7">
        <v>1</v>
      </c>
      <c r="H833" s="7">
        <v>10</v>
      </c>
      <c r="I833" s="28"/>
      <c r="J833" s="31">
        <f>Tabel4[[#This Row],[Totaal van besteld aantal verpakkingen]]*Tabel4[[#This Row],[All- in prijs per product]]</f>
        <v>0</v>
      </c>
    </row>
    <row r="834" spans="1:10" x14ac:dyDescent="0.25">
      <c r="A834" s="1">
        <v>13111221</v>
      </c>
      <c r="B834" s="1" t="s">
        <v>1516</v>
      </c>
      <c r="C834" s="2" t="s">
        <v>3895</v>
      </c>
      <c r="D834" s="2" t="s">
        <v>1518</v>
      </c>
      <c r="E834" s="2" t="s">
        <v>12</v>
      </c>
      <c r="F834" s="6" t="s">
        <v>9</v>
      </c>
      <c r="G834" s="7">
        <v>1</v>
      </c>
      <c r="H834" s="7">
        <v>15</v>
      </c>
      <c r="I834" s="28"/>
      <c r="J834" s="31">
        <f>Tabel4[[#This Row],[Totaal van besteld aantal verpakkingen]]*Tabel4[[#This Row],[All- in prijs per product]]</f>
        <v>0</v>
      </c>
    </row>
    <row r="835" spans="1:10" x14ac:dyDescent="0.25">
      <c r="A835" s="1">
        <v>14571013</v>
      </c>
      <c r="B835" s="1" t="s">
        <v>1703</v>
      </c>
      <c r="C835" s="2" t="s">
        <v>3895</v>
      </c>
      <c r="D835" s="2" t="s">
        <v>1706</v>
      </c>
      <c r="E835" s="2" t="s">
        <v>12</v>
      </c>
      <c r="F835" s="6" t="s">
        <v>9</v>
      </c>
      <c r="G835" s="7">
        <v>1</v>
      </c>
      <c r="H835" s="7">
        <v>10</v>
      </c>
      <c r="I835" s="28"/>
      <c r="J835" s="31">
        <f>Tabel4[[#This Row],[Totaal van besteld aantal verpakkingen]]*Tabel4[[#This Row],[All- in prijs per product]]</f>
        <v>0</v>
      </c>
    </row>
    <row r="836" spans="1:10" x14ac:dyDescent="0.25">
      <c r="A836" s="1">
        <v>16060350</v>
      </c>
      <c r="B836" s="1" t="s">
        <v>1703</v>
      </c>
      <c r="C836" s="2" t="s">
        <v>3895</v>
      </c>
      <c r="D836" s="2" t="s">
        <v>1705</v>
      </c>
      <c r="E836" s="2" t="s">
        <v>274</v>
      </c>
      <c r="F836" s="6" t="s">
        <v>19</v>
      </c>
      <c r="G836" s="7">
        <v>1</v>
      </c>
      <c r="H836" s="7">
        <v>1</v>
      </c>
      <c r="I836" s="28"/>
      <c r="J836" s="31">
        <f>Tabel4[[#This Row],[Totaal van besteld aantal verpakkingen]]*Tabel4[[#This Row],[All- in prijs per product]]</f>
        <v>0</v>
      </c>
    </row>
    <row r="837" spans="1:10" x14ac:dyDescent="0.25">
      <c r="A837" s="1">
        <v>15548732</v>
      </c>
      <c r="B837" s="1" t="s">
        <v>2328</v>
      </c>
      <c r="C837" s="2" t="s">
        <v>4091</v>
      </c>
      <c r="D837" s="2" t="s">
        <v>2329</v>
      </c>
      <c r="E837" s="2" t="s">
        <v>43</v>
      </c>
      <c r="F837" s="6" t="s">
        <v>9</v>
      </c>
      <c r="G837" s="7">
        <v>1</v>
      </c>
      <c r="H837" s="7">
        <v>2</v>
      </c>
      <c r="I837" s="28"/>
      <c r="J837" s="31">
        <f>Tabel4[[#This Row],[Totaal van besteld aantal verpakkingen]]*Tabel4[[#This Row],[All- in prijs per product]]</f>
        <v>0</v>
      </c>
    </row>
    <row r="838" spans="1:10" x14ac:dyDescent="0.25">
      <c r="A838" s="1">
        <v>16116062</v>
      </c>
      <c r="B838" s="1" t="s">
        <v>2328</v>
      </c>
      <c r="C838" s="2" t="s">
        <v>4091</v>
      </c>
      <c r="D838" s="2" t="s">
        <v>2330</v>
      </c>
      <c r="E838" s="2" t="s">
        <v>27</v>
      </c>
      <c r="F838" s="6" t="s">
        <v>9</v>
      </c>
      <c r="G838" s="7">
        <v>1</v>
      </c>
      <c r="H838" s="7">
        <v>10</v>
      </c>
      <c r="I838" s="28"/>
      <c r="J838" s="31">
        <f>Tabel4[[#This Row],[Totaal van besteld aantal verpakkingen]]*Tabel4[[#This Row],[All- in prijs per product]]</f>
        <v>0</v>
      </c>
    </row>
    <row r="839" spans="1:10" x14ac:dyDescent="0.25">
      <c r="A839" s="1">
        <v>16521412</v>
      </c>
      <c r="B839" s="1" t="s">
        <v>2328</v>
      </c>
      <c r="C839" s="2" t="s">
        <v>4091</v>
      </c>
      <c r="D839" s="2" t="s">
        <v>2330</v>
      </c>
      <c r="E839" s="2" t="s">
        <v>18</v>
      </c>
      <c r="F839" s="6" t="s">
        <v>19</v>
      </c>
      <c r="G839" s="7">
        <v>1</v>
      </c>
      <c r="H839" s="7">
        <v>10</v>
      </c>
      <c r="I839" s="28"/>
      <c r="J839" s="31">
        <f>Tabel4[[#This Row],[Totaal van besteld aantal verpakkingen]]*Tabel4[[#This Row],[All- in prijs per product]]</f>
        <v>0</v>
      </c>
    </row>
    <row r="840" spans="1:10" x14ac:dyDescent="0.25">
      <c r="A840" s="1">
        <v>16632133</v>
      </c>
      <c r="B840" s="1" t="s">
        <v>2328</v>
      </c>
      <c r="C840" s="2" t="s">
        <v>4091</v>
      </c>
      <c r="D840" s="2" t="s">
        <v>2330</v>
      </c>
      <c r="E840" s="2" t="s">
        <v>63</v>
      </c>
      <c r="F840" s="6" t="s">
        <v>9</v>
      </c>
      <c r="G840" s="7">
        <v>11</v>
      </c>
      <c r="H840" s="7">
        <v>159</v>
      </c>
      <c r="I840" s="28"/>
      <c r="J840" s="31">
        <f>Tabel4[[#This Row],[Totaal van besteld aantal verpakkingen]]*Tabel4[[#This Row],[All- in prijs per product]]</f>
        <v>0</v>
      </c>
    </row>
    <row r="841" spans="1:10" x14ac:dyDescent="0.25">
      <c r="A841" s="1">
        <v>15600505</v>
      </c>
      <c r="B841" s="1" t="s">
        <v>233</v>
      </c>
      <c r="C841" s="2" t="s">
        <v>3780</v>
      </c>
      <c r="D841" s="2" t="s">
        <v>234</v>
      </c>
      <c r="E841" s="2" t="s">
        <v>114</v>
      </c>
      <c r="F841" s="6" t="s">
        <v>19</v>
      </c>
      <c r="G841" s="7">
        <v>3</v>
      </c>
      <c r="H841" s="7">
        <v>15</v>
      </c>
      <c r="I841" s="28"/>
      <c r="J841" s="31">
        <f>Tabel4[[#This Row],[Totaal van besteld aantal verpakkingen]]*Tabel4[[#This Row],[All- in prijs per product]]</f>
        <v>0</v>
      </c>
    </row>
    <row r="842" spans="1:10" x14ac:dyDescent="0.25">
      <c r="A842" s="1">
        <v>16628594</v>
      </c>
      <c r="B842" s="1" t="s">
        <v>233</v>
      </c>
      <c r="C842" s="2" t="s">
        <v>3780</v>
      </c>
      <c r="D842" s="2" t="s">
        <v>236</v>
      </c>
      <c r="E842" s="2" t="s">
        <v>18</v>
      </c>
      <c r="F842" s="6" t="s">
        <v>9</v>
      </c>
      <c r="G842" s="7">
        <v>1</v>
      </c>
      <c r="H842" s="7">
        <v>1</v>
      </c>
      <c r="I842" s="28"/>
      <c r="J842" s="31">
        <f>Tabel4[[#This Row],[Totaal van besteld aantal verpakkingen]]*Tabel4[[#This Row],[All- in prijs per product]]</f>
        <v>0</v>
      </c>
    </row>
    <row r="843" spans="1:10" x14ac:dyDescent="0.25">
      <c r="A843" s="1">
        <v>16946901</v>
      </c>
      <c r="B843" s="1" t="s">
        <v>233</v>
      </c>
      <c r="C843" s="2" t="s">
        <v>3780</v>
      </c>
      <c r="D843" s="2" t="s">
        <v>235</v>
      </c>
      <c r="E843" s="2" t="s">
        <v>12</v>
      </c>
      <c r="F843" s="6" t="s">
        <v>9</v>
      </c>
      <c r="G843" s="7">
        <v>1</v>
      </c>
      <c r="H843" s="7">
        <v>6</v>
      </c>
      <c r="I843" s="28"/>
      <c r="J843" s="31">
        <f>Tabel4[[#This Row],[Totaal van besteld aantal verpakkingen]]*Tabel4[[#This Row],[All- in prijs per product]]</f>
        <v>0</v>
      </c>
    </row>
    <row r="844" spans="1:10" x14ac:dyDescent="0.25">
      <c r="A844" s="1">
        <v>17000459</v>
      </c>
      <c r="B844" s="1" t="s">
        <v>233</v>
      </c>
      <c r="C844" s="2" t="s">
        <v>3780</v>
      </c>
      <c r="D844" s="2" t="s">
        <v>236</v>
      </c>
      <c r="E844" s="2" t="s">
        <v>18</v>
      </c>
      <c r="F844" s="6" t="s">
        <v>19</v>
      </c>
      <c r="G844" s="7">
        <v>13</v>
      </c>
      <c r="H844" s="7">
        <v>67</v>
      </c>
      <c r="I844" s="28"/>
      <c r="J844" s="31">
        <f>Tabel4[[#This Row],[Totaal van besteld aantal verpakkingen]]*Tabel4[[#This Row],[All- in prijs per product]]</f>
        <v>0</v>
      </c>
    </row>
    <row r="845" spans="1:10" x14ac:dyDescent="0.25">
      <c r="A845" s="1">
        <v>17008913</v>
      </c>
      <c r="B845" s="1" t="s">
        <v>233</v>
      </c>
      <c r="C845" s="2" t="s">
        <v>3780</v>
      </c>
      <c r="D845" s="2" t="s">
        <v>235</v>
      </c>
      <c r="E845" s="2" t="s">
        <v>12</v>
      </c>
      <c r="F845" s="6" t="s">
        <v>19</v>
      </c>
      <c r="G845" s="7">
        <v>29</v>
      </c>
      <c r="H845" s="7">
        <v>315</v>
      </c>
      <c r="I845" s="28"/>
      <c r="J845" s="31">
        <f>Tabel4[[#This Row],[Totaal van besteld aantal verpakkingen]]*Tabel4[[#This Row],[All- in prijs per product]]</f>
        <v>0</v>
      </c>
    </row>
    <row r="846" spans="1:10" x14ac:dyDescent="0.25">
      <c r="A846" s="1">
        <v>16160169</v>
      </c>
      <c r="B846" s="1" t="s">
        <v>1900</v>
      </c>
      <c r="C846" s="2" t="s">
        <v>3762</v>
      </c>
      <c r="D846" s="2" t="s">
        <v>1901</v>
      </c>
      <c r="E846" s="2" t="s">
        <v>1902</v>
      </c>
      <c r="F846" s="6" t="s">
        <v>19</v>
      </c>
      <c r="G846" s="7">
        <v>16</v>
      </c>
      <c r="H846" s="7">
        <v>2974</v>
      </c>
      <c r="I846" s="28"/>
      <c r="J846" s="31">
        <f>Tabel4[[#This Row],[Totaal van besteld aantal verpakkingen]]*Tabel4[[#This Row],[All- in prijs per product]]</f>
        <v>0</v>
      </c>
    </row>
    <row r="847" spans="1:10" x14ac:dyDescent="0.25">
      <c r="A847" s="1">
        <v>17069882</v>
      </c>
      <c r="B847" s="1" t="s">
        <v>1900</v>
      </c>
      <c r="C847" s="2" t="s">
        <v>3762</v>
      </c>
      <c r="D847" s="2" t="s">
        <v>1903</v>
      </c>
      <c r="E847" s="2" t="s">
        <v>1158</v>
      </c>
      <c r="F847" s="6" t="s">
        <v>19</v>
      </c>
      <c r="G847" s="7">
        <v>14</v>
      </c>
      <c r="H847" s="7">
        <v>1204</v>
      </c>
      <c r="I847" s="28"/>
      <c r="J847" s="31">
        <f>Tabel4[[#This Row],[Totaal van besteld aantal verpakkingen]]*Tabel4[[#This Row],[All- in prijs per product]]</f>
        <v>0</v>
      </c>
    </row>
    <row r="848" spans="1:10" x14ac:dyDescent="0.25">
      <c r="A848" s="1">
        <v>14207036</v>
      </c>
      <c r="B848" s="1" t="s">
        <v>181</v>
      </c>
      <c r="C848" s="2" t="s">
        <v>3809</v>
      </c>
      <c r="D848" s="2" t="s">
        <v>186</v>
      </c>
      <c r="E848" s="2" t="s">
        <v>111</v>
      </c>
      <c r="F848" s="6" t="s">
        <v>19</v>
      </c>
      <c r="G848" s="7">
        <v>3</v>
      </c>
      <c r="H848" s="7">
        <v>8</v>
      </c>
      <c r="I848" s="28"/>
      <c r="J848" s="31">
        <f>Tabel4[[#This Row],[Totaal van besteld aantal verpakkingen]]*Tabel4[[#This Row],[All- in prijs per product]]</f>
        <v>0</v>
      </c>
    </row>
    <row r="849" spans="1:10" x14ac:dyDescent="0.25">
      <c r="A849" s="1">
        <v>15243931</v>
      </c>
      <c r="B849" s="1" t="s">
        <v>181</v>
      </c>
      <c r="C849" s="2" t="s">
        <v>3809</v>
      </c>
      <c r="D849" s="2" t="s">
        <v>182</v>
      </c>
      <c r="E849" s="2" t="s">
        <v>27</v>
      </c>
      <c r="F849" s="6" t="s">
        <v>9</v>
      </c>
      <c r="G849" s="7">
        <v>1</v>
      </c>
      <c r="H849" s="7">
        <v>2</v>
      </c>
      <c r="I849" s="28"/>
      <c r="J849" s="31">
        <f>Tabel4[[#This Row],[Totaal van besteld aantal verpakkingen]]*Tabel4[[#This Row],[All- in prijs per product]]</f>
        <v>0</v>
      </c>
    </row>
    <row r="850" spans="1:10" x14ac:dyDescent="0.25">
      <c r="A850" s="1">
        <v>15376443</v>
      </c>
      <c r="B850" s="1" t="s">
        <v>181</v>
      </c>
      <c r="C850" s="2" t="s">
        <v>3809</v>
      </c>
      <c r="D850" s="2" t="s">
        <v>187</v>
      </c>
      <c r="E850" s="2" t="s">
        <v>39</v>
      </c>
      <c r="F850" s="6" t="s">
        <v>9</v>
      </c>
      <c r="G850" s="7">
        <v>2</v>
      </c>
      <c r="H850" s="7">
        <v>2</v>
      </c>
      <c r="I850" s="28"/>
      <c r="J850" s="31">
        <f>Tabel4[[#This Row],[Totaal van besteld aantal verpakkingen]]*Tabel4[[#This Row],[All- in prijs per product]]</f>
        <v>0</v>
      </c>
    </row>
    <row r="851" spans="1:10" x14ac:dyDescent="0.25">
      <c r="A851" s="1">
        <v>15563286</v>
      </c>
      <c r="B851" s="1" t="s">
        <v>181</v>
      </c>
      <c r="C851" s="2" t="s">
        <v>3809</v>
      </c>
      <c r="D851" s="2" t="s">
        <v>185</v>
      </c>
      <c r="E851" s="2" t="s">
        <v>99</v>
      </c>
      <c r="F851" s="6" t="s">
        <v>9</v>
      </c>
      <c r="G851" s="7">
        <v>3</v>
      </c>
      <c r="H851" s="7">
        <v>4</v>
      </c>
      <c r="I851" s="28"/>
      <c r="J851" s="31">
        <f>Tabel4[[#This Row],[Totaal van besteld aantal verpakkingen]]*Tabel4[[#This Row],[All- in prijs per product]]</f>
        <v>0</v>
      </c>
    </row>
    <row r="852" spans="1:10" x14ac:dyDescent="0.25">
      <c r="A852" s="1">
        <v>15563294</v>
      </c>
      <c r="B852" s="1" t="s">
        <v>181</v>
      </c>
      <c r="C852" s="2" t="s">
        <v>3809</v>
      </c>
      <c r="D852" s="2" t="s">
        <v>184</v>
      </c>
      <c r="E852" s="2" t="s">
        <v>99</v>
      </c>
      <c r="F852" s="6" t="s">
        <v>9</v>
      </c>
      <c r="G852" s="7">
        <v>11</v>
      </c>
      <c r="H852" s="7">
        <v>10</v>
      </c>
      <c r="I852" s="28"/>
      <c r="J852" s="31">
        <f>Tabel4[[#This Row],[Totaal van besteld aantal verpakkingen]]*Tabel4[[#This Row],[All- in prijs per product]]</f>
        <v>0</v>
      </c>
    </row>
    <row r="853" spans="1:10" x14ac:dyDescent="0.25">
      <c r="A853" s="1">
        <v>15563308</v>
      </c>
      <c r="B853" s="1" t="s">
        <v>181</v>
      </c>
      <c r="C853" s="2" t="s">
        <v>3809</v>
      </c>
      <c r="D853" s="2" t="s">
        <v>183</v>
      </c>
      <c r="E853" s="2" t="s">
        <v>99</v>
      </c>
      <c r="F853" s="6" t="s">
        <v>9</v>
      </c>
      <c r="G853" s="7">
        <v>1</v>
      </c>
      <c r="H853" s="7">
        <v>1</v>
      </c>
      <c r="I853" s="28"/>
      <c r="J853" s="31">
        <f>Tabel4[[#This Row],[Totaal van besteld aantal verpakkingen]]*Tabel4[[#This Row],[All- in prijs per product]]</f>
        <v>0</v>
      </c>
    </row>
    <row r="854" spans="1:10" x14ac:dyDescent="0.25">
      <c r="A854" s="1">
        <v>15563332</v>
      </c>
      <c r="B854" s="1" t="s">
        <v>181</v>
      </c>
      <c r="C854" s="2" t="s">
        <v>3809</v>
      </c>
      <c r="D854" s="2" t="s">
        <v>182</v>
      </c>
      <c r="E854" s="2" t="s">
        <v>99</v>
      </c>
      <c r="F854" s="6" t="s">
        <v>9</v>
      </c>
      <c r="G854" s="7">
        <v>2</v>
      </c>
      <c r="H854" s="7">
        <v>4</v>
      </c>
      <c r="I854" s="28"/>
      <c r="J854" s="31">
        <f>Tabel4[[#This Row],[Totaal van besteld aantal verpakkingen]]*Tabel4[[#This Row],[All- in prijs per product]]</f>
        <v>0</v>
      </c>
    </row>
    <row r="855" spans="1:10" x14ac:dyDescent="0.25">
      <c r="A855" s="1">
        <v>15843211</v>
      </c>
      <c r="B855" s="1" t="s">
        <v>1520</v>
      </c>
      <c r="C855" s="2" t="s">
        <v>4254</v>
      </c>
      <c r="D855" s="2" t="s">
        <v>1521</v>
      </c>
      <c r="E855" s="2" t="s">
        <v>277</v>
      </c>
      <c r="F855" s="6" t="s">
        <v>19</v>
      </c>
      <c r="G855" s="7">
        <v>2</v>
      </c>
      <c r="H855" s="7">
        <v>9</v>
      </c>
      <c r="I855" s="28"/>
      <c r="J855" s="31">
        <f>Tabel4[[#This Row],[Totaal van besteld aantal verpakkingen]]*Tabel4[[#This Row],[All- in prijs per product]]</f>
        <v>0</v>
      </c>
    </row>
    <row r="856" spans="1:10" x14ac:dyDescent="0.25">
      <c r="A856" s="1">
        <v>14225972</v>
      </c>
      <c r="B856" s="1" t="s">
        <v>1820</v>
      </c>
      <c r="C856" s="2" t="s">
        <v>4328</v>
      </c>
      <c r="D856" s="2" t="s">
        <v>1823</v>
      </c>
      <c r="E856" s="2" t="s">
        <v>482</v>
      </c>
      <c r="F856" s="6" t="s">
        <v>19</v>
      </c>
      <c r="G856" s="7">
        <v>3</v>
      </c>
      <c r="H856" s="7">
        <v>11</v>
      </c>
      <c r="I856" s="28"/>
      <c r="J856" s="31">
        <f>Tabel4[[#This Row],[Totaal van besteld aantal verpakkingen]]*Tabel4[[#This Row],[All- in prijs per product]]</f>
        <v>0</v>
      </c>
    </row>
    <row r="857" spans="1:10" x14ac:dyDescent="0.25">
      <c r="A857" s="1">
        <v>16952944</v>
      </c>
      <c r="B857" s="1" t="s">
        <v>1820</v>
      </c>
      <c r="C857" s="2" t="s">
        <v>4328</v>
      </c>
      <c r="D857" s="2" t="s">
        <v>1821</v>
      </c>
      <c r="E857" s="2" t="s">
        <v>1822</v>
      </c>
      <c r="F857" s="6" t="s">
        <v>9</v>
      </c>
      <c r="G857" s="7">
        <v>2</v>
      </c>
      <c r="H857" s="7">
        <v>6</v>
      </c>
      <c r="I857" s="28"/>
      <c r="J857" s="31">
        <f>Tabel4[[#This Row],[Totaal van besteld aantal verpakkingen]]*Tabel4[[#This Row],[All- in prijs per product]]</f>
        <v>0</v>
      </c>
    </row>
    <row r="858" spans="1:10" x14ac:dyDescent="0.25">
      <c r="A858" s="1">
        <v>17185653</v>
      </c>
      <c r="B858" s="1" t="s">
        <v>1011</v>
      </c>
      <c r="C858" s="2" t="s">
        <v>4198</v>
      </c>
      <c r="D858" s="2" t="s">
        <v>1012</v>
      </c>
      <c r="E858" s="2" t="s">
        <v>1004</v>
      </c>
      <c r="F858" s="6" t="s">
        <v>19</v>
      </c>
      <c r="G858" s="7">
        <v>3</v>
      </c>
      <c r="H858" s="7">
        <v>31</v>
      </c>
      <c r="I858" s="28"/>
      <c r="J858" s="31">
        <f>Tabel4[[#This Row],[Totaal van besteld aantal verpakkingen]]*Tabel4[[#This Row],[All- in prijs per product]]</f>
        <v>0</v>
      </c>
    </row>
    <row r="859" spans="1:10" x14ac:dyDescent="0.25">
      <c r="A859" s="1">
        <v>16201922</v>
      </c>
      <c r="B859" s="1" t="s">
        <v>1449</v>
      </c>
      <c r="C859" s="2" t="s">
        <v>4089</v>
      </c>
      <c r="D859" s="2" t="s">
        <v>1450</v>
      </c>
      <c r="E859" s="2" t="s">
        <v>329</v>
      </c>
      <c r="F859" s="6" t="s">
        <v>19</v>
      </c>
      <c r="G859" s="7">
        <v>6</v>
      </c>
      <c r="H859" s="7">
        <v>212</v>
      </c>
      <c r="I859" s="28"/>
      <c r="J859" s="31">
        <f>Tabel4[[#This Row],[Totaal van besteld aantal verpakkingen]]*Tabel4[[#This Row],[All- in prijs per product]]</f>
        <v>0</v>
      </c>
    </row>
    <row r="860" spans="1:10" x14ac:dyDescent="0.25">
      <c r="A860" s="1">
        <v>16737156</v>
      </c>
      <c r="B860" s="1" t="s">
        <v>1452</v>
      </c>
      <c r="C860" s="2" t="s">
        <v>4089</v>
      </c>
      <c r="D860" s="2" t="s">
        <v>1453</v>
      </c>
      <c r="E860" s="2" t="s">
        <v>3656</v>
      </c>
      <c r="F860" s="6" t="s">
        <v>19</v>
      </c>
      <c r="G860" s="7">
        <v>13</v>
      </c>
      <c r="H860" s="7">
        <v>250</v>
      </c>
      <c r="I860" s="28"/>
      <c r="J860" s="31">
        <f>Tabel4[[#This Row],[Totaal van besteld aantal verpakkingen]]*Tabel4[[#This Row],[All- in prijs per product]]</f>
        <v>0</v>
      </c>
    </row>
    <row r="861" spans="1:10" x14ac:dyDescent="0.25">
      <c r="A861" s="1">
        <v>16817869</v>
      </c>
      <c r="B861" s="1" t="s">
        <v>1452</v>
      </c>
      <c r="C861" s="2" t="s">
        <v>4089</v>
      </c>
      <c r="D861" s="2" t="s">
        <v>1454</v>
      </c>
      <c r="E861" s="2" t="s">
        <v>329</v>
      </c>
      <c r="F861" s="6" t="s">
        <v>9</v>
      </c>
      <c r="G861" s="7">
        <v>3</v>
      </c>
      <c r="H861" s="7">
        <v>6</v>
      </c>
      <c r="I861" s="28"/>
      <c r="J861" s="31">
        <f>Tabel4[[#This Row],[Totaal van besteld aantal verpakkingen]]*Tabel4[[#This Row],[All- in prijs per product]]</f>
        <v>0</v>
      </c>
    </row>
    <row r="862" spans="1:10" x14ac:dyDescent="0.25">
      <c r="A862" s="1">
        <v>16818423</v>
      </c>
      <c r="B862" s="1" t="s">
        <v>1449</v>
      </c>
      <c r="C862" s="2" t="s">
        <v>4089</v>
      </c>
      <c r="D862" s="2" t="s">
        <v>1450</v>
      </c>
      <c r="E862" s="2" t="s">
        <v>28</v>
      </c>
      <c r="F862" s="6" t="s">
        <v>9</v>
      </c>
      <c r="G862" s="7">
        <v>8</v>
      </c>
      <c r="H862" s="7">
        <v>265</v>
      </c>
      <c r="I862" s="28"/>
      <c r="J862" s="31">
        <f>Tabel4[[#This Row],[Totaal van besteld aantal verpakkingen]]*Tabel4[[#This Row],[All- in prijs per product]]</f>
        <v>0</v>
      </c>
    </row>
    <row r="863" spans="1:10" x14ac:dyDescent="0.25">
      <c r="A863" s="1">
        <v>16989694</v>
      </c>
      <c r="B863" s="1" t="s">
        <v>1449</v>
      </c>
      <c r="C863" s="2" t="s">
        <v>4089</v>
      </c>
      <c r="D863" s="2" t="s">
        <v>1451</v>
      </c>
      <c r="E863" s="2" t="s">
        <v>72</v>
      </c>
      <c r="F863" s="6" t="s">
        <v>9</v>
      </c>
      <c r="G863" s="7">
        <v>1</v>
      </c>
      <c r="H863" s="7">
        <v>1</v>
      </c>
      <c r="I863" s="28"/>
      <c r="J863" s="31">
        <f>Tabel4[[#This Row],[Totaal van besteld aantal verpakkingen]]*Tabel4[[#This Row],[All- in prijs per product]]</f>
        <v>0</v>
      </c>
    </row>
    <row r="864" spans="1:10" x14ac:dyDescent="0.25">
      <c r="A864" s="1">
        <v>15379833</v>
      </c>
      <c r="B864" s="1" t="s">
        <v>2304</v>
      </c>
      <c r="C864" s="2" t="s">
        <v>3949</v>
      </c>
      <c r="D864" s="2" t="s">
        <v>2305</v>
      </c>
      <c r="E864" s="2" t="s">
        <v>2081</v>
      </c>
      <c r="F864" s="6" t="s">
        <v>9</v>
      </c>
      <c r="G864" s="7">
        <v>1</v>
      </c>
      <c r="H864" s="7">
        <v>1</v>
      </c>
      <c r="I864" s="28"/>
      <c r="J864" s="31">
        <f>Tabel4[[#This Row],[Totaal van besteld aantal verpakkingen]]*Tabel4[[#This Row],[All- in prijs per product]]</f>
        <v>0</v>
      </c>
    </row>
    <row r="865" spans="1:10" x14ac:dyDescent="0.25">
      <c r="A865" s="1">
        <v>15379868</v>
      </c>
      <c r="B865" s="1" t="s">
        <v>2304</v>
      </c>
      <c r="C865" s="2" t="s">
        <v>3949</v>
      </c>
      <c r="D865" s="2" t="s">
        <v>2306</v>
      </c>
      <c r="E865" s="2" t="s">
        <v>2081</v>
      </c>
      <c r="F865" s="6" t="s">
        <v>9</v>
      </c>
      <c r="G865" s="7">
        <v>1</v>
      </c>
      <c r="H865" s="7">
        <v>1</v>
      </c>
      <c r="I865" s="28"/>
      <c r="J865" s="31">
        <f>Tabel4[[#This Row],[Totaal van besteld aantal verpakkingen]]*Tabel4[[#This Row],[All- in prijs per product]]</f>
        <v>0</v>
      </c>
    </row>
    <row r="866" spans="1:10" x14ac:dyDescent="0.25">
      <c r="A866" s="1">
        <v>16807812</v>
      </c>
      <c r="B866" s="1" t="s">
        <v>2234</v>
      </c>
      <c r="C866" s="2" t="s">
        <v>4116</v>
      </c>
      <c r="D866" s="2" t="s">
        <v>2238</v>
      </c>
      <c r="E866" s="2" t="s">
        <v>649</v>
      </c>
      <c r="F866" s="6" t="s">
        <v>9</v>
      </c>
      <c r="G866" s="7">
        <v>8</v>
      </c>
      <c r="H866" s="7">
        <v>38</v>
      </c>
      <c r="I866" s="28"/>
      <c r="J866" s="31">
        <f>Tabel4[[#This Row],[Totaal van besteld aantal verpakkingen]]*Tabel4[[#This Row],[All- in prijs per product]]</f>
        <v>0</v>
      </c>
    </row>
    <row r="867" spans="1:10" x14ac:dyDescent="0.25">
      <c r="A867" s="1">
        <v>16807987</v>
      </c>
      <c r="B867" s="1" t="s">
        <v>2234</v>
      </c>
      <c r="C867" s="2" t="s">
        <v>4116</v>
      </c>
      <c r="D867" s="2" t="s">
        <v>2237</v>
      </c>
      <c r="E867" s="2" t="s">
        <v>649</v>
      </c>
      <c r="F867" s="6" t="s">
        <v>9</v>
      </c>
      <c r="G867" s="7">
        <v>49</v>
      </c>
      <c r="H867" s="7">
        <v>144</v>
      </c>
      <c r="I867" s="28"/>
      <c r="J867" s="31">
        <f>Tabel4[[#This Row],[Totaal van besteld aantal verpakkingen]]*Tabel4[[#This Row],[All- in prijs per product]]</f>
        <v>0</v>
      </c>
    </row>
    <row r="868" spans="1:10" x14ac:dyDescent="0.25">
      <c r="A868" s="1">
        <v>16807995</v>
      </c>
      <c r="B868" s="1" t="s">
        <v>2234</v>
      </c>
      <c r="C868" s="2" t="s">
        <v>4116</v>
      </c>
      <c r="D868" s="2" t="s">
        <v>2236</v>
      </c>
      <c r="E868" s="2" t="s">
        <v>649</v>
      </c>
      <c r="F868" s="6" t="s">
        <v>9</v>
      </c>
      <c r="G868" s="7">
        <v>2</v>
      </c>
      <c r="H868" s="7">
        <v>20</v>
      </c>
      <c r="I868" s="28"/>
      <c r="J868" s="31">
        <f>Tabel4[[#This Row],[Totaal van besteld aantal verpakkingen]]*Tabel4[[#This Row],[All- in prijs per product]]</f>
        <v>0</v>
      </c>
    </row>
    <row r="869" spans="1:10" x14ac:dyDescent="0.25">
      <c r="A869" s="1">
        <v>16988140</v>
      </c>
      <c r="B869" s="1" t="s">
        <v>2234</v>
      </c>
      <c r="C869" s="2" t="s">
        <v>4116</v>
      </c>
      <c r="D869" s="2" t="s">
        <v>2235</v>
      </c>
      <c r="E869" s="2" t="s">
        <v>169</v>
      </c>
      <c r="F869" s="6" t="s">
        <v>9</v>
      </c>
      <c r="G869" s="7">
        <v>6</v>
      </c>
      <c r="H869" s="7">
        <v>60</v>
      </c>
      <c r="I869" s="28"/>
      <c r="J869" s="31">
        <f>Tabel4[[#This Row],[Totaal van besteld aantal verpakkingen]]*Tabel4[[#This Row],[All- in prijs per product]]</f>
        <v>0</v>
      </c>
    </row>
    <row r="870" spans="1:10" x14ac:dyDescent="0.25">
      <c r="A870" s="1">
        <v>13735233</v>
      </c>
      <c r="B870" s="1" t="s">
        <v>2358</v>
      </c>
      <c r="C870" s="2" t="s">
        <v>3996</v>
      </c>
      <c r="D870" s="2" t="s">
        <v>2359</v>
      </c>
      <c r="E870" s="2" t="s">
        <v>35</v>
      </c>
      <c r="F870" s="6" t="s">
        <v>9</v>
      </c>
      <c r="G870" s="7">
        <v>6</v>
      </c>
      <c r="H870" s="7">
        <v>632</v>
      </c>
      <c r="I870" s="28"/>
      <c r="J870" s="31">
        <f>Tabel4[[#This Row],[Totaal van besteld aantal verpakkingen]]*Tabel4[[#This Row],[All- in prijs per product]]</f>
        <v>0</v>
      </c>
    </row>
    <row r="871" spans="1:10" x14ac:dyDescent="0.25">
      <c r="A871" s="1">
        <v>14040395</v>
      </c>
      <c r="B871" s="1" t="s">
        <v>976</v>
      </c>
      <c r="C871" s="2" t="s">
        <v>4338</v>
      </c>
      <c r="D871" s="2" t="s">
        <v>977</v>
      </c>
      <c r="E871" s="2" t="s">
        <v>329</v>
      </c>
      <c r="F871" s="6" t="s">
        <v>9</v>
      </c>
      <c r="G871" s="7">
        <v>1</v>
      </c>
      <c r="H871" s="7">
        <v>4</v>
      </c>
      <c r="I871" s="28"/>
      <c r="J871" s="31">
        <f>Tabel4[[#This Row],[Totaal van besteld aantal verpakkingen]]*Tabel4[[#This Row],[All- in prijs per product]]</f>
        <v>0</v>
      </c>
    </row>
    <row r="872" spans="1:10" x14ac:dyDescent="0.25">
      <c r="A872" s="1">
        <v>16627776</v>
      </c>
      <c r="B872" s="1" t="s">
        <v>2498</v>
      </c>
      <c r="C872" s="2" t="s">
        <v>4390</v>
      </c>
      <c r="D872" s="2" t="s">
        <v>2499</v>
      </c>
      <c r="E872" s="2" t="s">
        <v>600</v>
      </c>
      <c r="F872" s="6" t="s">
        <v>9</v>
      </c>
      <c r="G872" s="7">
        <v>1</v>
      </c>
      <c r="H872" s="7">
        <v>6</v>
      </c>
      <c r="I872" s="28"/>
      <c r="J872" s="31">
        <f>Tabel4[[#This Row],[Totaal van besteld aantal verpakkingen]]*Tabel4[[#This Row],[All- in prijs per product]]</f>
        <v>0</v>
      </c>
    </row>
    <row r="873" spans="1:10" x14ac:dyDescent="0.25">
      <c r="A873" s="1">
        <v>13412264</v>
      </c>
      <c r="B873" s="1" t="s">
        <v>61</v>
      </c>
      <c r="C873" s="2" t="s">
        <v>3825</v>
      </c>
      <c r="D873" s="2" t="s">
        <v>62</v>
      </c>
      <c r="E873" s="2" t="s">
        <v>63</v>
      </c>
      <c r="F873" s="6" t="s">
        <v>9</v>
      </c>
      <c r="G873" s="7">
        <v>1</v>
      </c>
      <c r="H873" s="7">
        <v>1</v>
      </c>
      <c r="I873" s="28"/>
      <c r="J873" s="31">
        <f>Tabel4[[#This Row],[Totaal van besteld aantal verpakkingen]]*Tabel4[[#This Row],[All- in prijs per product]]</f>
        <v>0</v>
      </c>
    </row>
    <row r="874" spans="1:10" x14ac:dyDescent="0.25">
      <c r="A874" s="1">
        <v>13412272</v>
      </c>
      <c r="B874" s="1" t="s">
        <v>61</v>
      </c>
      <c r="C874" s="2" t="s">
        <v>3825</v>
      </c>
      <c r="D874" s="2" t="s">
        <v>62</v>
      </c>
      <c r="E874" s="2" t="s">
        <v>27</v>
      </c>
      <c r="F874" s="6" t="s">
        <v>9</v>
      </c>
      <c r="G874" s="7">
        <v>1</v>
      </c>
      <c r="H874" s="7">
        <v>4</v>
      </c>
      <c r="I874" s="28"/>
      <c r="J874" s="31">
        <f>Tabel4[[#This Row],[Totaal van besteld aantal verpakkingen]]*Tabel4[[#This Row],[All- in prijs per product]]</f>
        <v>0</v>
      </c>
    </row>
    <row r="875" spans="1:10" x14ac:dyDescent="0.25">
      <c r="A875" s="1">
        <v>16946731</v>
      </c>
      <c r="B875" s="1" t="s">
        <v>10</v>
      </c>
      <c r="C875" s="2" t="s">
        <v>4194</v>
      </c>
      <c r="D875" s="2" t="s">
        <v>11</v>
      </c>
      <c r="E875" s="2" t="s">
        <v>12</v>
      </c>
      <c r="F875" s="6" t="s">
        <v>9</v>
      </c>
      <c r="G875" s="7">
        <v>18</v>
      </c>
      <c r="H875" s="7">
        <v>168</v>
      </c>
      <c r="I875" s="28"/>
      <c r="J875" s="31">
        <f>Tabel4[[#This Row],[Totaal van besteld aantal verpakkingen]]*Tabel4[[#This Row],[All- in prijs per product]]</f>
        <v>0</v>
      </c>
    </row>
    <row r="876" spans="1:10" x14ac:dyDescent="0.25">
      <c r="A876" s="1">
        <v>15759873</v>
      </c>
      <c r="B876" s="1" t="s">
        <v>307</v>
      </c>
      <c r="C876" s="2" t="s">
        <v>3870</v>
      </c>
      <c r="D876" s="2" t="s">
        <v>308</v>
      </c>
      <c r="E876" s="2" t="s">
        <v>32</v>
      </c>
      <c r="F876" s="6" t="s">
        <v>9</v>
      </c>
      <c r="G876" s="7">
        <v>6</v>
      </c>
      <c r="H876" s="7">
        <v>63</v>
      </c>
      <c r="I876" s="28"/>
      <c r="J876" s="31">
        <f>Tabel4[[#This Row],[Totaal van besteld aantal verpakkingen]]*Tabel4[[#This Row],[All- in prijs per product]]</f>
        <v>0</v>
      </c>
    </row>
    <row r="877" spans="1:10" x14ac:dyDescent="0.25">
      <c r="A877" s="1">
        <v>14552140</v>
      </c>
      <c r="B877" s="1" t="s">
        <v>491</v>
      </c>
      <c r="C877" s="2" t="s">
        <v>4482</v>
      </c>
      <c r="D877" s="2" t="s">
        <v>492</v>
      </c>
      <c r="E877" s="2" t="s">
        <v>482</v>
      </c>
      <c r="F877" s="6" t="s">
        <v>9</v>
      </c>
      <c r="G877" s="7">
        <v>2</v>
      </c>
      <c r="H877" s="7">
        <v>10</v>
      </c>
      <c r="I877" s="28"/>
      <c r="J877" s="31">
        <f>Tabel4[[#This Row],[Totaal van besteld aantal verpakkingen]]*Tabel4[[#This Row],[All- in prijs per product]]</f>
        <v>0</v>
      </c>
    </row>
    <row r="878" spans="1:10" x14ac:dyDescent="0.25">
      <c r="A878" s="1">
        <v>14069024</v>
      </c>
      <c r="B878" s="1" t="s">
        <v>128</v>
      </c>
      <c r="C878" s="2" t="s">
        <v>4098</v>
      </c>
      <c r="D878" s="2" t="s">
        <v>133</v>
      </c>
      <c r="E878" s="2" t="s">
        <v>131</v>
      </c>
      <c r="F878" s="6" t="s">
        <v>19</v>
      </c>
      <c r="G878" s="7">
        <v>12</v>
      </c>
      <c r="H878" s="7">
        <v>547</v>
      </c>
      <c r="I878" s="28"/>
      <c r="J878" s="31">
        <f>Tabel4[[#This Row],[Totaal van besteld aantal verpakkingen]]*Tabel4[[#This Row],[All- in prijs per product]]</f>
        <v>0</v>
      </c>
    </row>
    <row r="879" spans="1:10" x14ac:dyDescent="0.25">
      <c r="A879" s="1">
        <v>15603032</v>
      </c>
      <c r="B879" s="1" t="s">
        <v>128</v>
      </c>
      <c r="C879" s="2" t="s">
        <v>4098</v>
      </c>
      <c r="D879" s="2" t="s">
        <v>132</v>
      </c>
      <c r="E879" s="2" t="s">
        <v>131</v>
      </c>
      <c r="F879" s="6" t="s">
        <v>19</v>
      </c>
      <c r="G879" s="7">
        <v>3</v>
      </c>
      <c r="H879" s="7">
        <v>85</v>
      </c>
      <c r="I879" s="28"/>
      <c r="J879" s="31">
        <f>Tabel4[[#This Row],[Totaal van besteld aantal verpakkingen]]*Tabel4[[#This Row],[All- in prijs per product]]</f>
        <v>0</v>
      </c>
    </row>
    <row r="880" spans="1:10" x14ac:dyDescent="0.25">
      <c r="A880" s="1">
        <v>15735702</v>
      </c>
      <c r="B880" s="1" t="s">
        <v>128</v>
      </c>
      <c r="C880" s="2" t="s">
        <v>4098</v>
      </c>
      <c r="D880" s="2" t="s">
        <v>129</v>
      </c>
      <c r="E880" s="2" t="s">
        <v>22</v>
      </c>
      <c r="F880" s="6" t="s">
        <v>9</v>
      </c>
      <c r="G880" s="7">
        <v>13</v>
      </c>
      <c r="H880" s="7">
        <v>636</v>
      </c>
      <c r="I880" s="28"/>
      <c r="J880" s="31">
        <f>Tabel4[[#This Row],[Totaal van besteld aantal verpakkingen]]*Tabel4[[#This Row],[All- in prijs per product]]</f>
        <v>0</v>
      </c>
    </row>
    <row r="881" spans="1:10" x14ac:dyDescent="0.25">
      <c r="A881" s="1">
        <v>15948404</v>
      </c>
      <c r="B881" s="1" t="s">
        <v>128</v>
      </c>
      <c r="C881" s="2" t="s">
        <v>4098</v>
      </c>
      <c r="D881" s="2" t="s">
        <v>134</v>
      </c>
      <c r="E881" s="2" t="s">
        <v>43</v>
      </c>
      <c r="F881" s="6" t="s">
        <v>9</v>
      </c>
      <c r="G881" s="7">
        <v>1</v>
      </c>
      <c r="H881" s="7">
        <v>42</v>
      </c>
      <c r="I881" s="28"/>
      <c r="J881" s="31">
        <f>Tabel4[[#This Row],[Totaal van besteld aantal verpakkingen]]*Tabel4[[#This Row],[All- in prijs per product]]</f>
        <v>0</v>
      </c>
    </row>
    <row r="882" spans="1:10" x14ac:dyDescent="0.25">
      <c r="A882" s="1">
        <v>16331796</v>
      </c>
      <c r="B882" s="1" t="s">
        <v>128</v>
      </c>
      <c r="C882" s="2" t="s">
        <v>4098</v>
      </c>
      <c r="D882" s="2" t="s">
        <v>137</v>
      </c>
      <c r="E882" s="2" t="s">
        <v>138</v>
      </c>
      <c r="F882" s="6" t="s">
        <v>9</v>
      </c>
      <c r="G882" s="7">
        <v>5</v>
      </c>
      <c r="H882" s="7">
        <v>30</v>
      </c>
      <c r="I882" s="28"/>
      <c r="J882" s="31">
        <f>Tabel4[[#This Row],[Totaal van besteld aantal verpakkingen]]*Tabel4[[#This Row],[All- in prijs per product]]</f>
        <v>0</v>
      </c>
    </row>
    <row r="883" spans="1:10" x14ac:dyDescent="0.25">
      <c r="A883" s="1">
        <v>16379276</v>
      </c>
      <c r="B883" s="1" t="s">
        <v>128</v>
      </c>
      <c r="C883" s="2" t="s">
        <v>4098</v>
      </c>
      <c r="D883" s="2" t="s">
        <v>135</v>
      </c>
      <c r="E883" s="2" t="s">
        <v>136</v>
      </c>
      <c r="F883" s="6" t="s">
        <v>19</v>
      </c>
      <c r="G883" s="7">
        <v>4</v>
      </c>
      <c r="H883" s="7">
        <v>20</v>
      </c>
      <c r="I883" s="28"/>
      <c r="J883" s="31">
        <f>Tabel4[[#This Row],[Totaal van besteld aantal verpakkingen]]*Tabel4[[#This Row],[All- in prijs per product]]</f>
        <v>0</v>
      </c>
    </row>
    <row r="884" spans="1:10" x14ac:dyDescent="0.25">
      <c r="A884" s="1">
        <v>16637992</v>
      </c>
      <c r="B884" s="1" t="s">
        <v>128</v>
      </c>
      <c r="C884" s="2" t="s">
        <v>4098</v>
      </c>
      <c r="D884" s="2" t="s">
        <v>130</v>
      </c>
      <c r="E884" s="2" t="s">
        <v>131</v>
      </c>
      <c r="F884" s="6" t="s">
        <v>19</v>
      </c>
      <c r="G884" s="7">
        <v>1</v>
      </c>
      <c r="H884" s="7">
        <v>1</v>
      </c>
      <c r="I884" s="28"/>
      <c r="J884" s="31">
        <f>Tabel4[[#This Row],[Totaal van besteld aantal verpakkingen]]*Tabel4[[#This Row],[All- in prijs per product]]</f>
        <v>0</v>
      </c>
    </row>
    <row r="885" spans="1:10" x14ac:dyDescent="0.25">
      <c r="A885" s="1">
        <v>14898586</v>
      </c>
      <c r="B885" s="1" t="s">
        <v>125</v>
      </c>
      <c r="C885" s="2" t="s">
        <v>3811</v>
      </c>
      <c r="D885" s="2" t="s">
        <v>127</v>
      </c>
      <c r="E885" s="2" t="s">
        <v>121</v>
      </c>
      <c r="F885" s="6" t="s">
        <v>9</v>
      </c>
      <c r="G885" s="7">
        <v>16</v>
      </c>
      <c r="H885" s="7">
        <v>84</v>
      </c>
      <c r="I885" s="28"/>
      <c r="J885" s="31">
        <f>Tabel4[[#This Row],[Totaal van besteld aantal verpakkingen]]*Tabel4[[#This Row],[All- in prijs per product]]</f>
        <v>0</v>
      </c>
    </row>
    <row r="886" spans="1:10" x14ac:dyDescent="0.25">
      <c r="A886" s="1">
        <v>16868609</v>
      </c>
      <c r="B886" s="1" t="s">
        <v>125</v>
      </c>
      <c r="C886" s="2" t="s">
        <v>3811</v>
      </c>
      <c r="D886" s="2" t="s">
        <v>126</v>
      </c>
      <c r="E886" s="2" t="s">
        <v>18</v>
      </c>
      <c r="F886" s="6" t="s">
        <v>9</v>
      </c>
      <c r="G886" s="7">
        <v>3</v>
      </c>
      <c r="H886" s="7">
        <v>20</v>
      </c>
      <c r="I886" s="28"/>
      <c r="J886" s="31">
        <f>Tabel4[[#This Row],[Totaal van besteld aantal verpakkingen]]*Tabel4[[#This Row],[All- in prijs per product]]</f>
        <v>0</v>
      </c>
    </row>
    <row r="887" spans="1:10" x14ac:dyDescent="0.25">
      <c r="A887" s="1">
        <v>12138738</v>
      </c>
      <c r="B887" s="1" t="s">
        <v>1007</v>
      </c>
      <c r="C887" s="2" t="s">
        <v>4273</v>
      </c>
      <c r="D887" s="2" t="s">
        <v>1008</v>
      </c>
      <c r="E887" s="2" t="s">
        <v>815</v>
      </c>
      <c r="F887" s="6" t="s">
        <v>9</v>
      </c>
      <c r="G887" s="7">
        <v>3</v>
      </c>
      <c r="H887" s="7">
        <v>8</v>
      </c>
      <c r="I887" s="28"/>
      <c r="J887" s="31">
        <f>Tabel4[[#This Row],[Totaal van besteld aantal verpakkingen]]*Tabel4[[#This Row],[All- in prijs per product]]</f>
        <v>0</v>
      </c>
    </row>
    <row r="888" spans="1:10" x14ac:dyDescent="0.25">
      <c r="A888" s="1">
        <v>16259491</v>
      </c>
      <c r="B888" s="1" t="s">
        <v>2076</v>
      </c>
      <c r="C888" s="2" t="s">
        <v>3997</v>
      </c>
      <c r="D888" s="2" t="s">
        <v>2077</v>
      </c>
      <c r="E888" s="2" t="s">
        <v>2078</v>
      </c>
      <c r="F888" s="6" t="s">
        <v>9</v>
      </c>
      <c r="G888" s="7">
        <v>4</v>
      </c>
      <c r="H888" s="7">
        <v>6</v>
      </c>
      <c r="I888" s="28"/>
      <c r="J888" s="31">
        <f>Tabel4[[#This Row],[Totaal van besteld aantal verpakkingen]]*Tabel4[[#This Row],[All- in prijs per product]]</f>
        <v>0</v>
      </c>
    </row>
    <row r="889" spans="1:10" x14ac:dyDescent="0.25">
      <c r="A889" s="1">
        <v>15547345</v>
      </c>
      <c r="B889" s="1" t="s">
        <v>772</v>
      </c>
      <c r="C889" s="2" t="s">
        <v>3927</v>
      </c>
      <c r="D889" s="2" t="s">
        <v>775</v>
      </c>
      <c r="E889" s="2" t="s">
        <v>43</v>
      </c>
      <c r="F889" s="6" t="s">
        <v>9</v>
      </c>
      <c r="G889" s="7">
        <v>1</v>
      </c>
      <c r="H889" s="7">
        <v>2</v>
      </c>
      <c r="I889" s="28"/>
      <c r="J889" s="31">
        <f>Tabel4[[#This Row],[Totaal van besteld aantal verpakkingen]]*Tabel4[[#This Row],[All- in prijs per product]]</f>
        <v>0</v>
      </c>
    </row>
    <row r="890" spans="1:10" x14ac:dyDescent="0.25">
      <c r="A890" s="1">
        <v>15563960</v>
      </c>
      <c r="B890" s="1" t="s">
        <v>772</v>
      </c>
      <c r="C890" s="2" t="s">
        <v>3927</v>
      </c>
      <c r="D890" s="2" t="s">
        <v>774</v>
      </c>
      <c r="E890" s="2" t="s">
        <v>114</v>
      </c>
      <c r="F890" s="6" t="s">
        <v>19</v>
      </c>
      <c r="G890" s="7">
        <v>1</v>
      </c>
      <c r="H890" s="7">
        <v>5</v>
      </c>
      <c r="I890" s="28"/>
      <c r="J890" s="31">
        <f>Tabel4[[#This Row],[Totaal van besteld aantal verpakkingen]]*Tabel4[[#This Row],[All- in prijs per product]]</f>
        <v>0</v>
      </c>
    </row>
    <row r="891" spans="1:10" x14ac:dyDescent="0.25">
      <c r="A891" s="1">
        <v>16870115</v>
      </c>
      <c r="B891" s="1" t="s">
        <v>772</v>
      </c>
      <c r="C891" s="2" t="s">
        <v>3927</v>
      </c>
      <c r="D891" s="2" t="s">
        <v>773</v>
      </c>
      <c r="E891" s="2" t="s">
        <v>511</v>
      </c>
      <c r="F891" s="6" t="s">
        <v>9</v>
      </c>
      <c r="G891" s="7">
        <v>1</v>
      </c>
      <c r="H891" s="7">
        <v>1</v>
      </c>
      <c r="I891" s="28"/>
      <c r="J891" s="31">
        <f>Tabel4[[#This Row],[Totaal van besteld aantal verpakkingen]]*Tabel4[[#This Row],[All- in prijs per product]]</f>
        <v>0</v>
      </c>
    </row>
    <row r="892" spans="1:10" x14ac:dyDescent="0.25">
      <c r="A892" s="1">
        <v>16947878</v>
      </c>
      <c r="B892" s="1" t="s">
        <v>2214</v>
      </c>
      <c r="C892" s="2" t="s">
        <v>3869</v>
      </c>
      <c r="D892" s="2" t="s">
        <v>2216</v>
      </c>
      <c r="E892" s="2" t="s">
        <v>157</v>
      </c>
      <c r="F892" s="6" t="s">
        <v>9</v>
      </c>
      <c r="G892" s="7">
        <v>2</v>
      </c>
      <c r="H892" s="7">
        <v>8</v>
      </c>
      <c r="I892" s="28"/>
      <c r="J892" s="31">
        <f>Tabel4[[#This Row],[Totaal van besteld aantal verpakkingen]]*Tabel4[[#This Row],[All- in prijs per product]]</f>
        <v>0</v>
      </c>
    </row>
    <row r="893" spans="1:10" x14ac:dyDescent="0.25">
      <c r="A893" s="1">
        <v>16947924</v>
      </c>
      <c r="B893" s="1" t="s">
        <v>2214</v>
      </c>
      <c r="C893" s="2" t="s">
        <v>3869</v>
      </c>
      <c r="D893" s="2" t="s">
        <v>2215</v>
      </c>
      <c r="E893" s="2" t="s">
        <v>157</v>
      </c>
      <c r="F893" s="6" t="s">
        <v>9</v>
      </c>
      <c r="G893" s="7">
        <v>3</v>
      </c>
      <c r="H893" s="7">
        <v>8</v>
      </c>
      <c r="I893" s="28"/>
      <c r="J893" s="31">
        <f>Tabel4[[#This Row],[Totaal van besteld aantal verpakkingen]]*Tabel4[[#This Row],[All- in prijs per product]]</f>
        <v>0</v>
      </c>
    </row>
    <row r="894" spans="1:10" x14ac:dyDescent="0.25">
      <c r="A894" s="1">
        <v>16011155</v>
      </c>
      <c r="B894" s="1" t="s">
        <v>2191</v>
      </c>
      <c r="C894" s="2" t="s">
        <v>3965</v>
      </c>
      <c r="D894" s="2" t="s">
        <v>2196</v>
      </c>
      <c r="E894" s="2" t="s">
        <v>63</v>
      </c>
      <c r="F894" s="6" t="s">
        <v>9</v>
      </c>
      <c r="G894" s="7">
        <v>5</v>
      </c>
      <c r="H894" s="7">
        <v>89</v>
      </c>
      <c r="I894" s="28"/>
      <c r="J894" s="31">
        <f>Tabel4[[#This Row],[Totaal van besteld aantal verpakkingen]]*Tabel4[[#This Row],[All- in prijs per product]]</f>
        <v>0</v>
      </c>
    </row>
    <row r="895" spans="1:10" x14ac:dyDescent="0.25">
      <c r="A895" s="1">
        <v>16754662</v>
      </c>
      <c r="B895" s="1" t="s">
        <v>2191</v>
      </c>
      <c r="C895" s="2" t="s">
        <v>3965</v>
      </c>
      <c r="D895" s="2" t="s">
        <v>2194</v>
      </c>
      <c r="E895" s="2" t="s">
        <v>157</v>
      </c>
      <c r="F895" s="6" t="s">
        <v>9</v>
      </c>
      <c r="G895" s="7">
        <v>32</v>
      </c>
      <c r="H895" s="7">
        <v>996</v>
      </c>
      <c r="I895" s="28"/>
      <c r="J895" s="31">
        <f>Tabel4[[#This Row],[Totaal van besteld aantal verpakkingen]]*Tabel4[[#This Row],[All- in prijs per product]]</f>
        <v>0</v>
      </c>
    </row>
    <row r="896" spans="1:10" x14ac:dyDescent="0.25">
      <c r="A896" s="1">
        <v>16754670</v>
      </c>
      <c r="B896" s="1" t="s">
        <v>2191</v>
      </c>
      <c r="C896" s="2" t="s">
        <v>3965</v>
      </c>
      <c r="D896" s="2" t="s">
        <v>2193</v>
      </c>
      <c r="E896" s="2" t="s">
        <v>157</v>
      </c>
      <c r="F896" s="6" t="s">
        <v>9</v>
      </c>
      <c r="G896" s="7">
        <v>8</v>
      </c>
      <c r="H896" s="7">
        <v>142</v>
      </c>
      <c r="I896" s="28"/>
      <c r="J896" s="31">
        <f>Tabel4[[#This Row],[Totaal van besteld aantal verpakkingen]]*Tabel4[[#This Row],[All- in prijs per product]]</f>
        <v>0</v>
      </c>
    </row>
    <row r="897" spans="1:10" x14ac:dyDescent="0.25">
      <c r="A897" s="1">
        <v>16869559</v>
      </c>
      <c r="B897" s="1" t="s">
        <v>2191</v>
      </c>
      <c r="C897" s="2" t="s">
        <v>3965</v>
      </c>
      <c r="D897" s="2" t="s">
        <v>2195</v>
      </c>
      <c r="E897" s="2" t="s">
        <v>157</v>
      </c>
      <c r="F897" s="6" t="s">
        <v>9</v>
      </c>
      <c r="G897" s="7">
        <v>1</v>
      </c>
      <c r="H897" s="7">
        <v>1</v>
      </c>
      <c r="I897" s="28"/>
      <c r="J897" s="31">
        <f>Tabel4[[#This Row],[Totaal van besteld aantal verpakkingen]]*Tabel4[[#This Row],[All- in prijs per product]]</f>
        <v>0</v>
      </c>
    </row>
    <row r="898" spans="1:10" x14ac:dyDescent="0.25">
      <c r="A898" s="1">
        <v>16965833</v>
      </c>
      <c r="B898" s="1" t="s">
        <v>2191</v>
      </c>
      <c r="C898" s="2" t="s">
        <v>3965</v>
      </c>
      <c r="D898" s="2" t="s">
        <v>2193</v>
      </c>
      <c r="E898" s="2" t="s">
        <v>27</v>
      </c>
      <c r="F898" s="6" t="s">
        <v>9</v>
      </c>
      <c r="G898" s="7">
        <v>2</v>
      </c>
      <c r="H898" s="7">
        <v>30</v>
      </c>
      <c r="I898" s="28"/>
      <c r="J898" s="31">
        <f>Tabel4[[#This Row],[Totaal van besteld aantal verpakkingen]]*Tabel4[[#This Row],[All- in prijs per product]]</f>
        <v>0</v>
      </c>
    </row>
    <row r="899" spans="1:10" x14ac:dyDescent="0.25">
      <c r="A899" s="1">
        <v>17053110</v>
      </c>
      <c r="B899" s="1" t="s">
        <v>2191</v>
      </c>
      <c r="C899" s="2" t="s">
        <v>3965</v>
      </c>
      <c r="D899" s="2" t="s">
        <v>2192</v>
      </c>
      <c r="E899" s="2" t="s">
        <v>1161</v>
      </c>
      <c r="F899" s="6" t="s">
        <v>9</v>
      </c>
      <c r="G899" s="7">
        <v>19</v>
      </c>
      <c r="H899" s="7">
        <v>487</v>
      </c>
      <c r="I899" s="28"/>
      <c r="J899" s="31">
        <f>Tabel4[[#This Row],[Totaal van besteld aantal verpakkingen]]*Tabel4[[#This Row],[All- in prijs per product]]</f>
        <v>0</v>
      </c>
    </row>
    <row r="900" spans="1:10" x14ac:dyDescent="0.25">
      <c r="A900" s="1">
        <v>14806452</v>
      </c>
      <c r="B900" s="1" t="s">
        <v>2500</v>
      </c>
      <c r="C900" s="2" t="s">
        <v>3986</v>
      </c>
      <c r="D900" s="2" t="s">
        <v>2501</v>
      </c>
      <c r="E900" s="2" t="s">
        <v>12</v>
      </c>
      <c r="F900" s="6" t="s">
        <v>9</v>
      </c>
      <c r="G900" s="7">
        <v>2</v>
      </c>
      <c r="H900" s="7">
        <v>2</v>
      </c>
      <c r="I900" s="28"/>
      <c r="J900" s="31">
        <f>Tabel4[[#This Row],[Totaal van besteld aantal verpakkingen]]*Tabel4[[#This Row],[All- in prijs per product]]</f>
        <v>0</v>
      </c>
    </row>
    <row r="901" spans="1:10" x14ac:dyDescent="0.25">
      <c r="A901" s="1">
        <v>14661764</v>
      </c>
      <c r="B901" s="1" t="s">
        <v>1422</v>
      </c>
      <c r="C901" s="2" t="s">
        <v>4307</v>
      </c>
      <c r="D901" s="2" t="s">
        <v>1423</v>
      </c>
      <c r="E901" s="2" t="s">
        <v>152</v>
      </c>
      <c r="F901" s="6" t="s">
        <v>9</v>
      </c>
      <c r="G901" s="7">
        <v>2</v>
      </c>
      <c r="H901" s="7">
        <v>4</v>
      </c>
      <c r="I901" s="28"/>
      <c r="J901" s="31">
        <f>Tabel4[[#This Row],[Totaal van besteld aantal verpakkingen]]*Tabel4[[#This Row],[All- in prijs per product]]</f>
        <v>0</v>
      </c>
    </row>
    <row r="902" spans="1:10" x14ac:dyDescent="0.25">
      <c r="A902" s="1">
        <v>16820452</v>
      </c>
      <c r="B902" s="1" t="s">
        <v>1422</v>
      </c>
      <c r="C902" s="2" t="s">
        <v>4307</v>
      </c>
      <c r="D902" s="2" t="s">
        <v>1424</v>
      </c>
      <c r="E902" s="2" t="s">
        <v>114</v>
      </c>
      <c r="F902" s="6" t="s">
        <v>9</v>
      </c>
      <c r="G902" s="7">
        <v>2</v>
      </c>
      <c r="H902" s="7">
        <v>11</v>
      </c>
      <c r="I902" s="28"/>
      <c r="J902" s="31">
        <f>Tabel4[[#This Row],[Totaal van besteld aantal verpakkingen]]*Tabel4[[#This Row],[All- in prijs per product]]</f>
        <v>0</v>
      </c>
    </row>
    <row r="903" spans="1:10" x14ac:dyDescent="0.25">
      <c r="A903" s="1">
        <v>14302934</v>
      </c>
      <c r="B903" s="1" t="s">
        <v>171</v>
      </c>
      <c r="C903" s="2" t="s">
        <v>3818</v>
      </c>
      <c r="D903" s="2" t="s">
        <v>172</v>
      </c>
      <c r="E903" s="2" t="s">
        <v>12</v>
      </c>
      <c r="F903" s="6" t="s">
        <v>19</v>
      </c>
      <c r="G903" s="7">
        <v>2</v>
      </c>
      <c r="H903" s="7">
        <v>13</v>
      </c>
      <c r="I903" s="28"/>
      <c r="J903" s="31">
        <f>Tabel4[[#This Row],[Totaal van besteld aantal verpakkingen]]*Tabel4[[#This Row],[All- in prijs per product]]</f>
        <v>0</v>
      </c>
    </row>
    <row r="904" spans="1:10" x14ac:dyDescent="0.25">
      <c r="A904" s="1">
        <v>14302950</v>
      </c>
      <c r="B904" s="1" t="s">
        <v>171</v>
      </c>
      <c r="C904" s="2" t="s">
        <v>3818</v>
      </c>
      <c r="D904" s="2" t="s">
        <v>172</v>
      </c>
      <c r="E904" s="2" t="s">
        <v>12</v>
      </c>
      <c r="F904" s="6" t="s">
        <v>19</v>
      </c>
      <c r="G904" s="7">
        <v>25</v>
      </c>
      <c r="H904" s="7">
        <v>101</v>
      </c>
      <c r="I904" s="28"/>
      <c r="J904" s="31">
        <f>Tabel4[[#This Row],[Totaal van besteld aantal verpakkingen]]*Tabel4[[#This Row],[All- in prijs per product]]</f>
        <v>0</v>
      </c>
    </row>
    <row r="905" spans="1:10" x14ac:dyDescent="0.25">
      <c r="A905" s="1">
        <v>15525376</v>
      </c>
      <c r="B905" s="1" t="s">
        <v>171</v>
      </c>
      <c r="C905" s="2" t="s">
        <v>3818</v>
      </c>
      <c r="D905" s="2" t="s">
        <v>173</v>
      </c>
      <c r="E905" s="2" t="s">
        <v>146</v>
      </c>
      <c r="F905" s="6" t="s">
        <v>9</v>
      </c>
      <c r="G905" s="7">
        <v>2</v>
      </c>
      <c r="H905" s="7">
        <v>120</v>
      </c>
      <c r="I905" s="28"/>
      <c r="J905" s="31">
        <f>Tabel4[[#This Row],[Totaal van besteld aantal verpakkingen]]*Tabel4[[#This Row],[All- in prijs per product]]</f>
        <v>0</v>
      </c>
    </row>
    <row r="906" spans="1:10" x14ac:dyDescent="0.25">
      <c r="A906" s="1">
        <v>13096133</v>
      </c>
      <c r="B906" s="1" t="s">
        <v>2144</v>
      </c>
      <c r="C906" s="2" t="s">
        <v>3785</v>
      </c>
      <c r="D906" s="2" t="s">
        <v>2145</v>
      </c>
      <c r="E906" s="2" t="s">
        <v>27</v>
      </c>
      <c r="F906" s="6" t="s">
        <v>9</v>
      </c>
      <c r="G906" s="7">
        <v>1</v>
      </c>
      <c r="H906" s="7">
        <v>4</v>
      </c>
      <c r="I906" s="28"/>
      <c r="J906" s="31">
        <f>Tabel4[[#This Row],[Totaal van besteld aantal verpakkingen]]*Tabel4[[#This Row],[All- in prijs per product]]</f>
        <v>0</v>
      </c>
    </row>
    <row r="907" spans="1:10" x14ac:dyDescent="0.25">
      <c r="A907" s="1">
        <v>13190709</v>
      </c>
      <c r="B907" s="1" t="s">
        <v>2144</v>
      </c>
      <c r="C907" s="2" t="s">
        <v>3785</v>
      </c>
      <c r="D907" s="2" t="s">
        <v>2145</v>
      </c>
      <c r="E907" s="2" t="s">
        <v>63</v>
      </c>
      <c r="F907" s="6" t="s">
        <v>9</v>
      </c>
      <c r="G907" s="7">
        <v>8</v>
      </c>
      <c r="H907" s="7">
        <v>34</v>
      </c>
      <c r="I907" s="28"/>
      <c r="J907" s="31">
        <f>Tabel4[[#This Row],[Totaal van besteld aantal verpakkingen]]*Tabel4[[#This Row],[All- in prijs per product]]</f>
        <v>0</v>
      </c>
    </row>
    <row r="908" spans="1:10" x14ac:dyDescent="0.25">
      <c r="A908" s="1">
        <v>16266056</v>
      </c>
      <c r="B908" s="1" t="s">
        <v>2144</v>
      </c>
      <c r="C908" s="2" t="s">
        <v>3785</v>
      </c>
      <c r="D908" s="2" t="s">
        <v>2147</v>
      </c>
      <c r="E908" s="2" t="s">
        <v>955</v>
      </c>
      <c r="F908" s="6" t="s">
        <v>9</v>
      </c>
      <c r="G908" s="7">
        <v>3</v>
      </c>
      <c r="H908" s="7">
        <v>3</v>
      </c>
      <c r="I908" s="28"/>
      <c r="J908" s="31">
        <f>Tabel4[[#This Row],[Totaal van besteld aantal verpakkingen]]*Tabel4[[#This Row],[All- in prijs per product]]</f>
        <v>0</v>
      </c>
    </row>
    <row r="909" spans="1:10" x14ac:dyDescent="0.25">
      <c r="A909" s="1">
        <v>16987926</v>
      </c>
      <c r="B909" s="1" t="s">
        <v>2144</v>
      </c>
      <c r="C909" s="2" t="s">
        <v>3785</v>
      </c>
      <c r="D909" s="2" t="s">
        <v>2146</v>
      </c>
      <c r="E909" s="2" t="s">
        <v>28</v>
      </c>
      <c r="F909" s="6" t="s">
        <v>9</v>
      </c>
      <c r="G909" s="7">
        <v>10</v>
      </c>
      <c r="H909" s="7">
        <v>17</v>
      </c>
      <c r="I909" s="28"/>
      <c r="J909" s="31">
        <f>Tabel4[[#This Row],[Totaal van besteld aantal verpakkingen]]*Tabel4[[#This Row],[All- in prijs per product]]</f>
        <v>0</v>
      </c>
    </row>
    <row r="910" spans="1:10" x14ac:dyDescent="0.25">
      <c r="A910" s="1">
        <v>14779846</v>
      </c>
      <c r="B910" s="1" t="s">
        <v>760</v>
      </c>
      <c r="C910" s="2" t="s">
        <v>4251</v>
      </c>
      <c r="D910" s="2" t="s">
        <v>762</v>
      </c>
      <c r="E910" s="2" t="s">
        <v>12</v>
      </c>
      <c r="F910" s="6" t="s">
        <v>9</v>
      </c>
      <c r="G910" s="7">
        <v>7</v>
      </c>
      <c r="H910" s="7">
        <v>72</v>
      </c>
      <c r="I910" s="28"/>
      <c r="J910" s="31">
        <f>Tabel4[[#This Row],[Totaal van besteld aantal verpakkingen]]*Tabel4[[#This Row],[All- in prijs per product]]</f>
        <v>0</v>
      </c>
    </row>
    <row r="911" spans="1:10" x14ac:dyDescent="0.25">
      <c r="A911" s="1">
        <v>14779854</v>
      </c>
      <c r="B911" s="1" t="s">
        <v>760</v>
      </c>
      <c r="C911" s="2" t="s">
        <v>4251</v>
      </c>
      <c r="D911" s="2" t="s">
        <v>761</v>
      </c>
      <c r="E911" s="2" t="s">
        <v>12</v>
      </c>
      <c r="F911" s="6" t="s">
        <v>9</v>
      </c>
      <c r="G911" s="7">
        <v>4</v>
      </c>
      <c r="H911" s="7">
        <v>48</v>
      </c>
      <c r="I911" s="28"/>
      <c r="J911" s="31">
        <f>Tabel4[[#This Row],[Totaal van besteld aantal verpakkingen]]*Tabel4[[#This Row],[All- in prijs per product]]</f>
        <v>0</v>
      </c>
    </row>
    <row r="912" spans="1:10" x14ac:dyDescent="0.25">
      <c r="A912" s="1">
        <v>17123739</v>
      </c>
      <c r="B912" s="1" t="s">
        <v>760</v>
      </c>
      <c r="C912" s="2" t="s">
        <v>4251</v>
      </c>
      <c r="D912" s="2" t="s">
        <v>762</v>
      </c>
      <c r="E912" s="2" t="s">
        <v>63</v>
      </c>
      <c r="F912" s="6" t="s">
        <v>9</v>
      </c>
      <c r="G912" s="7">
        <v>15</v>
      </c>
      <c r="H912" s="7">
        <v>81</v>
      </c>
      <c r="I912" s="28"/>
      <c r="J912" s="31">
        <f>Tabel4[[#This Row],[Totaal van besteld aantal verpakkingen]]*Tabel4[[#This Row],[All- in prijs per product]]</f>
        <v>0</v>
      </c>
    </row>
    <row r="913" spans="1:10" x14ac:dyDescent="0.25">
      <c r="A913" s="1">
        <v>17123828</v>
      </c>
      <c r="B913" s="1" t="s">
        <v>760</v>
      </c>
      <c r="C913" s="2" t="s">
        <v>4251</v>
      </c>
      <c r="D913" s="2" t="s">
        <v>761</v>
      </c>
      <c r="E913" s="2" t="s">
        <v>63</v>
      </c>
      <c r="F913" s="6" t="s">
        <v>9</v>
      </c>
      <c r="G913" s="7">
        <v>12</v>
      </c>
      <c r="H913" s="7">
        <v>95</v>
      </c>
      <c r="I913" s="28"/>
      <c r="J913" s="31">
        <f>Tabel4[[#This Row],[Totaal van besteld aantal verpakkingen]]*Tabel4[[#This Row],[All- in prijs per product]]</f>
        <v>0</v>
      </c>
    </row>
    <row r="914" spans="1:10" x14ac:dyDescent="0.25">
      <c r="A914" s="1">
        <v>16815378</v>
      </c>
      <c r="B914" s="1" t="s">
        <v>2296</v>
      </c>
      <c r="C914" s="2" t="s">
        <v>4097</v>
      </c>
      <c r="D914" s="2" t="s">
        <v>2298</v>
      </c>
      <c r="E914" s="2" t="s">
        <v>39</v>
      </c>
      <c r="F914" s="6" t="s">
        <v>9</v>
      </c>
      <c r="G914" s="7">
        <v>2</v>
      </c>
      <c r="H914" s="7">
        <v>2</v>
      </c>
      <c r="I914" s="28"/>
      <c r="J914" s="31">
        <f>Tabel4[[#This Row],[Totaal van besteld aantal verpakkingen]]*Tabel4[[#This Row],[All- in prijs per product]]</f>
        <v>0</v>
      </c>
    </row>
    <row r="915" spans="1:10" x14ac:dyDescent="0.25">
      <c r="A915" s="1">
        <v>16815394</v>
      </c>
      <c r="B915" s="1" t="s">
        <v>2296</v>
      </c>
      <c r="C915" s="2" t="s">
        <v>4097</v>
      </c>
      <c r="D915" s="2" t="s">
        <v>2297</v>
      </c>
      <c r="E915" s="2" t="s">
        <v>39</v>
      </c>
      <c r="F915" s="6" t="s">
        <v>9</v>
      </c>
      <c r="G915" s="7">
        <v>1</v>
      </c>
      <c r="H915" s="7">
        <v>1</v>
      </c>
      <c r="I915" s="28"/>
      <c r="J915" s="31">
        <f>Tabel4[[#This Row],[Totaal van besteld aantal verpakkingen]]*Tabel4[[#This Row],[All- in prijs per product]]</f>
        <v>0</v>
      </c>
    </row>
    <row r="916" spans="1:10" x14ac:dyDescent="0.25">
      <c r="A916" s="1">
        <v>16773292</v>
      </c>
      <c r="B916" s="1" t="s">
        <v>1142</v>
      </c>
      <c r="C916" s="2" t="s">
        <v>4376</v>
      </c>
      <c r="D916" s="2" t="s">
        <v>1143</v>
      </c>
      <c r="E916" s="2" t="s">
        <v>600</v>
      </c>
      <c r="F916" s="6" t="s">
        <v>9</v>
      </c>
      <c r="G916" s="7">
        <v>2</v>
      </c>
      <c r="H916" s="7">
        <v>4</v>
      </c>
      <c r="I916" s="28"/>
      <c r="J916" s="31">
        <f>Tabel4[[#This Row],[Totaal van besteld aantal verpakkingen]]*Tabel4[[#This Row],[All- in prijs per product]]</f>
        <v>0</v>
      </c>
    </row>
    <row r="917" spans="1:10" x14ac:dyDescent="0.25">
      <c r="A917" s="1">
        <v>16157346</v>
      </c>
      <c r="B917" s="1" t="s">
        <v>1296</v>
      </c>
      <c r="C917" s="2" t="s">
        <v>4330</v>
      </c>
      <c r="D917" s="2" t="s">
        <v>1297</v>
      </c>
      <c r="E917" s="2" t="s">
        <v>12</v>
      </c>
      <c r="F917" s="6" t="s">
        <v>19</v>
      </c>
      <c r="G917" s="7">
        <v>4</v>
      </c>
      <c r="H917" s="7">
        <v>15</v>
      </c>
      <c r="I917" s="28"/>
      <c r="J917" s="31">
        <f>Tabel4[[#This Row],[Totaal van besteld aantal verpakkingen]]*Tabel4[[#This Row],[All- in prijs per product]]</f>
        <v>0</v>
      </c>
    </row>
    <row r="918" spans="1:10" x14ac:dyDescent="0.25">
      <c r="A918" s="1">
        <v>16211073</v>
      </c>
      <c r="B918" s="1" t="s">
        <v>1296</v>
      </c>
      <c r="C918" s="2" t="s">
        <v>4330</v>
      </c>
      <c r="D918" s="2" t="s">
        <v>1298</v>
      </c>
      <c r="E918" s="2" t="s">
        <v>43</v>
      </c>
      <c r="F918" s="6" t="s">
        <v>9</v>
      </c>
      <c r="G918" s="7">
        <v>1</v>
      </c>
      <c r="H918" s="7">
        <v>2</v>
      </c>
      <c r="I918" s="28"/>
      <c r="J918" s="31">
        <f>Tabel4[[#This Row],[Totaal van besteld aantal verpakkingen]]*Tabel4[[#This Row],[All- in prijs per product]]</f>
        <v>0</v>
      </c>
    </row>
    <row r="919" spans="1:10" x14ac:dyDescent="0.25">
      <c r="A919" s="1">
        <v>16213378</v>
      </c>
      <c r="B919" s="1" t="s">
        <v>1296</v>
      </c>
      <c r="C919" s="2" t="s">
        <v>4330</v>
      </c>
      <c r="D919" s="2" t="s">
        <v>1299</v>
      </c>
      <c r="E919" s="2" t="s">
        <v>74</v>
      </c>
      <c r="F919" s="6" t="s">
        <v>9</v>
      </c>
      <c r="G919" s="7">
        <v>8</v>
      </c>
      <c r="H919" s="7">
        <v>25</v>
      </c>
      <c r="I919" s="28"/>
      <c r="J919" s="31">
        <f>Tabel4[[#This Row],[Totaal van besteld aantal verpakkingen]]*Tabel4[[#This Row],[All- in prijs per product]]</f>
        <v>0</v>
      </c>
    </row>
    <row r="920" spans="1:10" x14ac:dyDescent="0.25">
      <c r="A920" s="1">
        <v>15711528</v>
      </c>
      <c r="B920" s="1" t="s">
        <v>251</v>
      </c>
      <c r="C920" s="2" t="s">
        <v>4424</v>
      </c>
      <c r="D920" s="2" t="s">
        <v>252</v>
      </c>
      <c r="E920" s="2" t="s">
        <v>253</v>
      </c>
      <c r="F920" s="6" t="s">
        <v>19</v>
      </c>
      <c r="G920" s="7">
        <v>1</v>
      </c>
      <c r="H920" s="7">
        <v>1</v>
      </c>
      <c r="I920" s="28"/>
      <c r="J920" s="31">
        <f>Tabel4[[#This Row],[Totaal van besteld aantal verpakkingen]]*Tabel4[[#This Row],[All- in prijs per product]]</f>
        <v>0</v>
      </c>
    </row>
    <row r="921" spans="1:10" x14ac:dyDescent="0.25">
      <c r="A921" s="1">
        <v>16164776</v>
      </c>
      <c r="B921" s="1" t="s">
        <v>150</v>
      </c>
      <c r="C921" s="2" t="s">
        <v>4416</v>
      </c>
      <c r="D921" s="2" t="s">
        <v>151</v>
      </c>
      <c r="E921" s="2" t="s">
        <v>152</v>
      </c>
      <c r="F921" s="6" t="s">
        <v>9</v>
      </c>
      <c r="G921" s="7">
        <v>6</v>
      </c>
      <c r="H921" s="7">
        <v>4</v>
      </c>
      <c r="I921" s="28"/>
      <c r="J921" s="31">
        <f>Tabel4[[#This Row],[Totaal van besteld aantal verpakkingen]]*Tabel4[[#This Row],[All- in prijs per product]]</f>
        <v>0</v>
      </c>
    </row>
    <row r="922" spans="1:10" x14ac:dyDescent="0.25">
      <c r="A922" s="1">
        <v>16523881</v>
      </c>
      <c r="B922" s="1" t="s">
        <v>647</v>
      </c>
      <c r="C922" s="2" t="s">
        <v>4503</v>
      </c>
      <c r="D922" s="2" t="s">
        <v>648</v>
      </c>
      <c r="E922" s="2" t="s">
        <v>649</v>
      </c>
      <c r="F922" s="6" t="s">
        <v>9</v>
      </c>
      <c r="G922" s="7">
        <v>21</v>
      </c>
      <c r="H922" s="7">
        <v>33</v>
      </c>
      <c r="I922" s="28"/>
      <c r="J922" s="31">
        <f>Tabel4[[#This Row],[Totaal van besteld aantal verpakkingen]]*Tabel4[[#This Row],[All- in prijs per product]]</f>
        <v>0</v>
      </c>
    </row>
    <row r="923" spans="1:10" x14ac:dyDescent="0.25">
      <c r="A923" s="1">
        <v>16220315</v>
      </c>
      <c r="B923" s="1" t="s">
        <v>1831</v>
      </c>
      <c r="C923" s="2" t="s">
        <v>3951</v>
      </c>
      <c r="D923" s="2" t="s">
        <v>1832</v>
      </c>
      <c r="E923" s="2" t="s">
        <v>12</v>
      </c>
      <c r="F923" s="6" t="s">
        <v>9</v>
      </c>
      <c r="G923" s="7">
        <v>41</v>
      </c>
      <c r="H923" s="7">
        <v>1864</v>
      </c>
      <c r="I923" s="28"/>
      <c r="J923" s="31">
        <f>Tabel4[[#This Row],[Totaal van besteld aantal verpakkingen]]*Tabel4[[#This Row],[All- in prijs per product]]</f>
        <v>0</v>
      </c>
    </row>
    <row r="924" spans="1:10" x14ac:dyDescent="0.25">
      <c r="A924" s="1">
        <v>16314662</v>
      </c>
      <c r="B924" s="1" t="s">
        <v>1831</v>
      </c>
      <c r="C924" s="2" t="s">
        <v>3951</v>
      </c>
      <c r="D924" s="2" t="s">
        <v>1833</v>
      </c>
      <c r="E924" s="2" t="s">
        <v>516</v>
      </c>
      <c r="F924" s="6" t="s">
        <v>19</v>
      </c>
      <c r="G924" s="7">
        <v>31</v>
      </c>
      <c r="H924" s="7">
        <v>164</v>
      </c>
      <c r="I924" s="28"/>
      <c r="J924" s="31">
        <f>Tabel4[[#This Row],[Totaal van besteld aantal verpakkingen]]*Tabel4[[#This Row],[All- in prijs per product]]</f>
        <v>0</v>
      </c>
    </row>
    <row r="925" spans="1:10" x14ac:dyDescent="0.25">
      <c r="A925" s="1">
        <v>17219728</v>
      </c>
      <c r="B925" s="1" t="s">
        <v>1831</v>
      </c>
      <c r="C925" s="2" t="s">
        <v>3951</v>
      </c>
      <c r="D925" s="2" t="s">
        <v>1833</v>
      </c>
      <c r="E925" s="2" t="s">
        <v>516</v>
      </c>
      <c r="F925" s="6" t="s">
        <v>9</v>
      </c>
      <c r="G925" s="7">
        <v>2</v>
      </c>
      <c r="H925" s="7">
        <v>40</v>
      </c>
      <c r="I925" s="28"/>
      <c r="J925" s="31">
        <f>Tabel4[[#This Row],[Totaal van besteld aantal verpakkingen]]*Tabel4[[#This Row],[All- in prijs per product]]</f>
        <v>0</v>
      </c>
    </row>
    <row r="926" spans="1:10" x14ac:dyDescent="0.25">
      <c r="A926" s="1">
        <v>13896555</v>
      </c>
      <c r="B926" s="1" t="s">
        <v>1834</v>
      </c>
      <c r="C926" s="2" t="s">
        <v>4448</v>
      </c>
      <c r="D926" s="2" t="s">
        <v>1839</v>
      </c>
      <c r="E926" s="2" t="s">
        <v>1031</v>
      </c>
      <c r="F926" s="6" t="s">
        <v>9</v>
      </c>
      <c r="G926" s="7">
        <v>23</v>
      </c>
      <c r="H926" s="7">
        <v>257</v>
      </c>
      <c r="I926" s="28"/>
      <c r="J926" s="31">
        <f>Tabel4[[#This Row],[Totaal van besteld aantal verpakkingen]]*Tabel4[[#This Row],[All- in prijs per product]]</f>
        <v>0</v>
      </c>
    </row>
    <row r="927" spans="1:10" x14ac:dyDescent="0.25">
      <c r="A927" s="1">
        <v>13897039</v>
      </c>
      <c r="B927" s="1" t="s">
        <v>1834</v>
      </c>
      <c r="C927" s="2" t="s">
        <v>4448</v>
      </c>
      <c r="D927" s="2" t="s">
        <v>1838</v>
      </c>
      <c r="E927" s="2" t="s">
        <v>1031</v>
      </c>
      <c r="F927" s="6" t="s">
        <v>9</v>
      </c>
      <c r="G927" s="7">
        <v>40</v>
      </c>
      <c r="H927" s="7">
        <v>1334</v>
      </c>
      <c r="I927" s="28"/>
      <c r="J927" s="31">
        <f>Tabel4[[#This Row],[Totaal van besteld aantal verpakkingen]]*Tabel4[[#This Row],[All- in prijs per product]]</f>
        <v>0</v>
      </c>
    </row>
    <row r="928" spans="1:10" x14ac:dyDescent="0.25">
      <c r="A928" s="1">
        <v>14785854</v>
      </c>
      <c r="B928" s="1" t="s">
        <v>1834</v>
      </c>
      <c r="C928" s="2" t="s">
        <v>4448</v>
      </c>
      <c r="D928" s="2" t="s">
        <v>1837</v>
      </c>
      <c r="E928" s="2" t="s">
        <v>1822</v>
      </c>
      <c r="F928" s="6" t="s">
        <v>9</v>
      </c>
      <c r="G928" s="7">
        <v>3</v>
      </c>
      <c r="H928" s="7">
        <v>15</v>
      </c>
      <c r="I928" s="28"/>
      <c r="J928" s="31">
        <f>Tabel4[[#This Row],[Totaal van besteld aantal verpakkingen]]*Tabel4[[#This Row],[All- in prijs per product]]</f>
        <v>0</v>
      </c>
    </row>
    <row r="929" spans="1:10" x14ac:dyDescent="0.25">
      <c r="A929" s="1">
        <v>16314697</v>
      </c>
      <c r="B929" s="1" t="s">
        <v>1834</v>
      </c>
      <c r="C929" s="2" t="s">
        <v>4448</v>
      </c>
      <c r="D929" s="2" t="s">
        <v>1835</v>
      </c>
      <c r="E929" s="2" t="s">
        <v>516</v>
      </c>
      <c r="F929" s="6" t="s">
        <v>9</v>
      </c>
      <c r="G929" s="7">
        <v>2</v>
      </c>
      <c r="H929" s="7">
        <v>200</v>
      </c>
      <c r="I929" s="28"/>
      <c r="J929" s="31">
        <f>Tabel4[[#This Row],[Totaal van besteld aantal verpakkingen]]*Tabel4[[#This Row],[All- in prijs per product]]</f>
        <v>0</v>
      </c>
    </row>
    <row r="930" spans="1:10" x14ac:dyDescent="0.25">
      <c r="A930" s="1">
        <v>16314700</v>
      </c>
      <c r="B930" s="1" t="s">
        <v>1834</v>
      </c>
      <c r="C930" s="2" t="s">
        <v>4448</v>
      </c>
      <c r="D930" s="2" t="s">
        <v>1836</v>
      </c>
      <c r="E930" s="2" t="s">
        <v>516</v>
      </c>
      <c r="F930" s="6" t="s">
        <v>9</v>
      </c>
      <c r="G930" s="7">
        <v>2</v>
      </c>
      <c r="H930" s="7">
        <v>230</v>
      </c>
      <c r="I930" s="28"/>
      <c r="J930" s="31">
        <f>Tabel4[[#This Row],[Totaal van besteld aantal verpakkingen]]*Tabel4[[#This Row],[All- in prijs per product]]</f>
        <v>0</v>
      </c>
    </row>
    <row r="931" spans="1:10" x14ac:dyDescent="0.25">
      <c r="A931" s="1">
        <v>12311782</v>
      </c>
      <c r="B931" s="1" t="s">
        <v>2627</v>
      </c>
      <c r="C931" s="2" t="s">
        <v>4040</v>
      </c>
      <c r="D931" s="2" t="s">
        <v>2628</v>
      </c>
      <c r="E931" s="2" t="s">
        <v>169</v>
      </c>
      <c r="F931" s="6" t="s">
        <v>9</v>
      </c>
      <c r="G931" s="7">
        <v>2</v>
      </c>
      <c r="H931" s="7">
        <v>2</v>
      </c>
      <c r="I931" s="28"/>
      <c r="J931" s="31">
        <f>Tabel4[[#This Row],[Totaal van besteld aantal verpakkingen]]*Tabel4[[#This Row],[All- in prijs per product]]</f>
        <v>0</v>
      </c>
    </row>
    <row r="932" spans="1:10" x14ac:dyDescent="0.25">
      <c r="A932" s="1">
        <v>13876198</v>
      </c>
      <c r="B932" s="1" t="s">
        <v>1814</v>
      </c>
      <c r="C932" s="2" t="s">
        <v>4040</v>
      </c>
      <c r="D932" s="2" t="s">
        <v>1819</v>
      </c>
      <c r="E932" s="2" t="s">
        <v>82</v>
      </c>
      <c r="F932" s="6" t="s">
        <v>19</v>
      </c>
      <c r="G932" s="7">
        <v>20</v>
      </c>
      <c r="H932" s="7">
        <v>1319</v>
      </c>
      <c r="I932" s="28"/>
      <c r="J932" s="31">
        <f>Tabel4[[#This Row],[Totaal van besteld aantal verpakkingen]]*Tabel4[[#This Row],[All- in prijs per product]]</f>
        <v>0</v>
      </c>
    </row>
    <row r="933" spans="1:10" x14ac:dyDescent="0.25">
      <c r="A933" s="1">
        <v>13876201</v>
      </c>
      <c r="B933" s="1" t="s">
        <v>1814</v>
      </c>
      <c r="C933" s="2" t="s">
        <v>4040</v>
      </c>
      <c r="D933" s="2" t="s">
        <v>1818</v>
      </c>
      <c r="E933" s="2" t="s">
        <v>82</v>
      </c>
      <c r="F933" s="6" t="s">
        <v>19</v>
      </c>
      <c r="G933" s="7">
        <v>9</v>
      </c>
      <c r="H933" s="7">
        <v>287</v>
      </c>
      <c r="I933" s="28"/>
      <c r="J933" s="31">
        <f>Tabel4[[#This Row],[Totaal van besteld aantal verpakkingen]]*Tabel4[[#This Row],[All- in prijs per product]]</f>
        <v>0</v>
      </c>
    </row>
    <row r="934" spans="1:10" x14ac:dyDescent="0.25">
      <c r="A934" s="1">
        <v>16026748</v>
      </c>
      <c r="B934" s="1" t="s">
        <v>1814</v>
      </c>
      <c r="C934" s="2" t="s">
        <v>4040</v>
      </c>
      <c r="D934" s="2" t="s">
        <v>1816</v>
      </c>
      <c r="E934" s="2" t="s">
        <v>482</v>
      </c>
      <c r="F934" s="6" t="s">
        <v>19</v>
      </c>
      <c r="G934" s="7">
        <v>1</v>
      </c>
      <c r="H934" s="7">
        <v>6</v>
      </c>
      <c r="I934" s="28"/>
      <c r="J934" s="31">
        <f>Tabel4[[#This Row],[Totaal van besteld aantal verpakkingen]]*Tabel4[[#This Row],[All- in prijs per product]]</f>
        <v>0</v>
      </c>
    </row>
    <row r="935" spans="1:10" x14ac:dyDescent="0.25">
      <c r="A935" s="1">
        <v>16037898</v>
      </c>
      <c r="B935" s="1" t="s">
        <v>1814</v>
      </c>
      <c r="C935" s="2" t="s">
        <v>4040</v>
      </c>
      <c r="D935" s="2" t="s">
        <v>1817</v>
      </c>
      <c r="E935" s="2" t="s">
        <v>482</v>
      </c>
      <c r="F935" s="6" t="s">
        <v>19</v>
      </c>
      <c r="G935" s="7">
        <v>1</v>
      </c>
      <c r="H935" s="7">
        <v>1</v>
      </c>
      <c r="I935" s="28"/>
      <c r="J935" s="31">
        <f>Tabel4[[#This Row],[Totaal van besteld aantal verpakkingen]]*Tabel4[[#This Row],[All- in prijs per product]]</f>
        <v>0</v>
      </c>
    </row>
    <row r="936" spans="1:10" x14ac:dyDescent="0.25">
      <c r="A936" s="1">
        <v>16037901</v>
      </c>
      <c r="B936" s="1" t="s">
        <v>1814</v>
      </c>
      <c r="C936" s="2" t="s">
        <v>4040</v>
      </c>
      <c r="D936" s="2" t="s">
        <v>1816</v>
      </c>
      <c r="E936" s="2" t="s">
        <v>482</v>
      </c>
      <c r="F936" s="6" t="s">
        <v>19</v>
      </c>
      <c r="G936" s="7">
        <v>1</v>
      </c>
      <c r="H936" s="7">
        <v>1</v>
      </c>
      <c r="I936" s="28"/>
      <c r="J936" s="31">
        <f>Tabel4[[#This Row],[Totaal van besteld aantal verpakkingen]]*Tabel4[[#This Row],[All- in prijs per product]]</f>
        <v>0</v>
      </c>
    </row>
    <row r="937" spans="1:10" x14ac:dyDescent="0.25">
      <c r="A937" s="1">
        <v>16314514</v>
      </c>
      <c r="B937" s="1" t="s">
        <v>1814</v>
      </c>
      <c r="C937" s="2" t="s">
        <v>4040</v>
      </c>
      <c r="D937" s="2" t="s">
        <v>1815</v>
      </c>
      <c r="E937" s="2" t="s">
        <v>516</v>
      </c>
      <c r="F937" s="6" t="s">
        <v>19</v>
      </c>
      <c r="G937" s="7">
        <v>20</v>
      </c>
      <c r="H937" s="7">
        <v>1004</v>
      </c>
      <c r="I937" s="28"/>
      <c r="J937" s="31">
        <f>Tabel4[[#This Row],[Totaal van besteld aantal verpakkingen]]*Tabel4[[#This Row],[All- in prijs per product]]</f>
        <v>0</v>
      </c>
    </row>
    <row r="938" spans="1:10" x14ac:dyDescent="0.25">
      <c r="A938" s="1">
        <v>16314522</v>
      </c>
      <c r="B938" s="1" t="s">
        <v>869</v>
      </c>
      <c r="C938" s="2" t="s">
        <v>4040</v>
      </c>
      <c r="D938" s="2" t="s">
        <v>870</v>
      </c>
      <c r="E938" s="2" t="s">
        <v>516</v>
      </c>
      <c r="F938" s="6" t="s">
        <v>9</v>
      </c>
      <c r="G938" s="7">
        <v>7</v>
      </c>
      <c r="H938" s="7">
        <v>81</v>
      </c>
      <c r="I938" s="28"/>
      <c r="J938" s="31">
        <f>Tabel4[[#This Row],[Totaal van besteld aantal verpakkingen]]*Tabel4[[#This Row],[All- in prijs per product]]</f>
        <v>0</v>
      </c>
    </row>
    <row r="939" spans="1:10" x14ac:dyDescent="0.25">
      <c r="A939" s="1">
        <v>16825624</v>
      </c>
      <c r="B939" s="1" t="s">
        <v>869</v>
      </c>
      <c r="C939" s="2" t="s">
        <v>4040</v>
      </c>
      <c r="D939" s="2" t="s">
        <v>870</v>
      </c>
      <c r="E939" s="2" t="s">
        <v>28</v>
      </c>
      <c r="F939" s="6" t="s">
        <v>19</v>
      </c>
      <c r="G939" s="7">
        <v>2</v>
      </c>
      <c r="H939" s="7">
        <v>21</v>
      </c>
      <c r="I939" s="28"/>
      <c r="J939" s="31">
        <f>Tabel4[[#This Row],[Totaal van besteld aantal verpakkingen]]*Tabel4[[#This Row],[All- in prijs per product]]</f>
        <v>0</v>
      </c>
    </row>
    <row r="940" spans="1:10" x14ac:dyDescent="0.25">
      <c r="A940" s="1">
        <v>13191926</v>
      </c>
      <c r="B940" s="1" t="s">
        <v>1129</v>
      </c>
      <c r="C940" s="2" t="s">
        <v>3893</v>
      </c>
      <c r="D940" s="2" t="s">
        <v>1133</v>
      </c>
      <c r="E940" s="2" t="s">
        <v>63</v>
      </c>
      <c r="F940" s="6" t="s">
        <v>9</v>
      </c>
      <c r="G940" s="7">
        <v>6</v>
      </c>
      <c r="H940" s="7">
        <v>70</v>
      </c>
      <c r="I940" s="28"/>
      <c r="J940" s="31">
        <f>Tabel4[[#This Row],[Totaal van besteld aantal verpakkingen]]*Tabel4[[#This Row],[All- in prijs per product]]</f>
        <v>0</v>
      </c>
    </row>
    <row r="941" spans="1:10" x14ac:dyDescent="0.25">
      <c r="A941" s="1">
        <v>13895397</v>
      </c>
      <c r="B941" s="1" t="s">
        <v>1129</v>
      </c>
      <c r="C941" s="2" t="s">
        <v>3893</v>
      </c>
      <c r="D941" s="2" t="s">
        <v>1140</v>
      </c>
      <c r="E941" s="2" t="s">
        <v>1015</v>
      </c>
      <c r="F941" s="6" t="s">
        <v>9</v>
      </c>
      <c r="G941" s="7">
        <v>1</v>
      </c>
      <c r="H941" s="7">
        <v>1</v>
      </c>
      <c r="I941" s="28"/>
      <c r="J941" s="31">
        <f>Tabel4[[#This Row],[Totaal van besteld aantal verpakkingen]]*Tabel4[[#This Row],[All- in prijs per product]]</f>
        <v>0</v>
      </c>
    </row>
    <row r="942" spans="1:10" x14ac:dyDescent="0.25">
      <c r="A942" s="1">
        <v>13895427</v>
      </c>
      <c r="B942" s="1" t="s">
        <v>1129</v>
      </c>
      <c r="C942" s="2" t="s">
        <v>3893</v>
      </c>
      <c r="D942" s="2" t="s">
        <v>1138</v>
      </c>
      <c r="E942" s="2" t="s">
        <v>1015</v>
      </c>
      <c r="F942" s="6" t="s">
        <v>9</v>
      </c>
      <c r="G942" s="7">
        <v>2</v>
      </c>
      <c r="H942" s="7">
        <v>2</v>
      </c>
      <c r="I942" s="28"/>
      <c r="J942" s="31">
        <f>Tabel4[[#This Row],[Totaal van besteld aantal verpakkingen]]*Tabel4[[#This Row],[All- in prijs per product]]</f>
        <v>0</v>
      </c>
    </row>
    <row r="943" spans="1:10" x14ac:dyDescent="0.25">
      <c r="A943" s="1">
        <v>15457370</v>
      </c>
      <c r="B943" s="1" t="s">
        <v>1129</v>
      </c>
      <c r="C943" s="2" t="s">
        <v>3893</v>
      </c>
      <c r="D943" s="2" t="s">
        <v>1139</v>
      </c>
      <c r="E943" s="2" t="s">
        <v>1015</v>
      </c>
      <c r="F943" s="6" t="s">
        <v>9</v>
      </c>
      <c r="G943" s="7">
        <v>2</v>
      </c>
      <c r="H943" s="7">
        <v>2</v>
      </c>
      <c r="I943" s="28"/>
      <c r="J943" s="31">
        <f>Tabel4[[#This Row],[Totaal van besteld aantal verpakkingen]]*Tabel4[[#This Row],[All- in prijs per product]]</f>
        <v>0</v>
      </c>
    </row>
    <row r="944" spans="1:10" x14ac:dyDescent="0.25">
      <c r="A944" s="1">
        <v>15625540</v>
      </c>
      <c r="B944" s="1" t="s">
        <v>1129</v>
      </c>
      <c r="C944" s="2" t="s">
        <v>3893</v>
      </c>
      <c r="D944" s="2" t="s">
        <v>1141</v>
      </c>
      <c r="E944" s="2" t="s">
        <v>516</v>
      </c>
      <c r="F944" s="6" t="s">
        <v>9</v>
      </c>
      <c r="G944" s="7">
        <v>1</v>
      </c>
      <c r="H944" s="7">
        <v>1</v>
      </c>
      <c r="I944" s="28"/>
      <c r="J944" s="31">
        <f>Tabel4[[#This Row],[Totaal van besteld aantal verpakkingen]]*Tabel4[[#This Row],[All- in prijs per product]]</f>
        <v>0</v>
      </c>
    </row>
    <row r="945" spans="1:10" x14ac:dyDescent="0.25">
      <c r="A945" s="1">
        <v>16031946</v>
      </c>
      <c r="B945" s="1" t="s">
        <v>1129</v>
      </c>
      <c r="C945" s="2" t="s">
        <v>3893</v>
      </c>
      <c r="D945" s="2" t="s">
        <v>1134</v>
      </c>
      <c r="E945" s="2" t="s">
        <v>516</v>
      </c>
      <c r="F945" s="6" t="s">
        <v>9</v>
      </c>
      <c r="G945" s="7">
        <v>23</v>
      </c>
      <c r="H945" s="7">
        <v>124</v>
      </c>
      <c r="I945" s="28"/>
      <c r="J945" s="31">
        <f>Tabel4[[#This Row],[Totaal van besteld aantal verpakkingen]]*Tabel4[[#This Row],[All- in prijs per product]]</f>
        <v>0</v>
      </c>
    </row>
    <row r="946" spans="1:10" x14ac:dyDescent="0.25">
      <c r="A946" s="1">
        <v>16194012</v>
      </c>
      <c r="B946" s="1" t="s">
        <v>1129</v>
      </c>
      <c r="C946" s="2" t="s">
        <v>3893</v>
      </c>
      <c r="D946" s="2" t="s">
        <v>1137</v>
      </c>
      <c r="E946" s="2" t="s">
        <v>12</v>
      </c>
      <c r="F946" s="6" t="s">
        <v>19</v>
      </c>
      <c r="G946" s="7">
        <v>5</v>
      </c>
      <c r="H946" s="7">
        <v>38</v>
      </c>
      <c r="I946" s="28"/>
      <c r="J946" s="31">
        <f>Tabel4[[#This Row],[Totaal van besteld aantal verpakkingen]]*Tabel4[[#This Row],[All- in prijs per product]]</f>
        <v>0</v>
      </c>
    </row>
    <row r="947" spans="1:10" x14ac:dyDescent="0.25">
      <c r="A947" s="1">
        <v>16194055</v>
      </c>
      <c r="B947" s="1" t="s">
        <v>1129</v>
      </c>
      <c r="C947" s="2" t="s">
        <v>3893</v>
      </c>
      <c r="D947" s="2" t="s">
        <v>1136</v>
      </c>
      <c r="E947" s="2" t="s">
        <v>12</v>
      </c>
      <c r="F947" s="6" t="s">
        <v>19</v>
      </c>
      <c r="G947" s="7">
        <v>8</v>
      </c>
      <c r="H947" s="7">
        <v>31</v>
      </c>
      <c r="I947" s="28"/>
      <c r="J947" s="31">
        <f>Tabel4[[#This Row],[Totaal van besteld aantal verpakkingen]]*Tabel4[[#This Row],[All- in prijs per product]]</f>
        <v>0</v>
      </c>
    </row>
    <row r="948" spans="1:10" x14ac:dyDescent="0.25">
      <c r="A948" s="1">
        <v>16194071</v>
      </c>
      <c r="B948" s="1" t="s">
        <v>1129</v>
      </c>
      <c r="C948" s="2" t="s">
        <v>3893</v>
      </c>
      <c r="D948" s="2" t="s">
        <v>1135</v>
      </c>
      <c r="E948" s="2" t="s">
        <v>12</v>
      </c>
      <c r="F948" s="6" t="s">
        <v>19</v>
      </c>
      <c r="G948" s="7">
        <v>1</v>
      </c>
      <c r="H948" s="7">
        <v>5</v>
      </c>
      <c r="I948" s="28"/>
      <c r="J948" s="31">
        <f>Tabel4[[#This Row],[Totaal van besteld aantal verpakkingen]]*Tabel4[[#This Row],[All- in prijs per product]]</f>
        <v>0</v>
      </c>
    </row>
    <row r="949" spans="1:10" x14ac:dyDescent="0.25">
      <c r="A949" s="1">
        <v>16220943</v>
      </c>
      <c r="B949" s="1" t="s">
        <v>1129</v>
      </c>
      <c r="C949" s="2" t="s">
        <v>3893</v>
      </c>
      <c r="D949" s="2" t="s">
        <v>1130</v>
      </c>
      <c r="E949" s="2" t="s">
        <v>1131</v>
      </c>
      <c r="F949" s="6" t="s">
        <v>9</v>
      </c>
      <c r="G949" s="7">
        <v>1</v>
      </c>
      <c r="H949" s="7">
        <v>1</v>
      </c>
      <c r="I949" s="28"/>
      <c r="J949" s="31">
        <f>Tabel4[[#This Row],[Totaal van besteld aantal verpakkingen]]*Tabel4[[#This Row],[All- in prijs per product]]</f>
        <v>0</v>
      </c>
    </row>
    <row r="950" spans="1:10" x14ac:dyDescent="0.25">
      <c r="A950" s="1">
        <v>16226275</v>
      </c>
      <c r="B950" s="1" t="s">
        <v>1129</v>
      </c>
      <c r="C950" s="2" t="s">
        <v>3893</v>
      </c>
      <c r="D950" s="2" t="s">
        <v>1137</v>
      </c>
      <c r="E950" s="2" t="s">
        <v>63</v>
      </c>
      <c r="F950" s="6" t="s">
        <v>9</v>
      </c>
      <c r="G950" s="7">
        <v>5</v>
      </c>
      <c r="H950" s="7">
        <v>53</v>
      </c>
      <c r="I950" s="28"/>
      <c r="J950" s="31">
        <f>Tabel4[[#This Row],[Totaal van besteld aantal verpakkingen]]*Tabel4[[#This Row],[All- in prijs per product]]</f>
        <v>0</v>
      </c>
    </row>
    <row r="951" spans="1:10" x14ac:dyDescent="0.25">
      <c r="A951" s="1">
        <v>16732235</v>
      </c>
      <c r="B951" s="1" t="s">
        <v>1129</v>
      </c>
      <c r="C951" s="2" t="s">
        <v>3893</v>
      </c>
      <c r="D951" s="2" t="s">
        <v>1132</v>
      </c>
      <c r="E951" s="2" t="s">
        <v>85</v>
      </c>
      <c r="F951" s="6" t="s">
        <v>9</v>
      </c>
      <c r="G951" s="7">
        <v>1</v>
      </c>
      <c r="H951" s="7">
        <v>1</v>
      </c>
      <c r="I951" s="28"/>
      <c r="J951" s="31">
        <f>Tabel4[[#This Row],[Totaal van besteld aantal verpakkingen]]*Tabel4[[#This Row],[All- in prijs per product]]</f>
        <v>0</v>
      </c>
    </row>
    <row r="952" spans="1:10" x14ac:dyDescent="0.25">
      <c r="A952" s="1">
        <v>14045419</v>
      </c>
      <c r="B952" s="1" t="s">
        <v>966</v>
      </c>
      <c r="C952" s="2" t="s">
        <v>3749</v>
      </c>
      <c r="D952" s="2" t="s">
        <v>967</v>
      </c>
      <c r="E952" s="2" t="s">
        <v>385</v>
      </c>
      <c r="F952" s="6" t="s">
        <v>19</v>
      </c>
      <c r="G952" s="7">
        <v>26</v>
      </c>
      <c r="H952" s="7">
        <v>237</v>
      </c>
      <c r="I952" s="28"/>
      <c r="J952" s="31">
        <f>Tabel4[[#This Row],[Totaal van besteld aantal verpakkingen]]*Tabel4[[#This Row],[All- in prijs per product]]</f>
        <v>0</v>
      </c>
    </row>
    <row r="953" spans="1:10" x14ac:dyDescent="0.25">
      <c r="A953" s="1">
        <v>16016653</v>
      </c>
      <c r="B953" s="1" t="s">
        <v>980</v>
      </c>
      <c r="C953" s="2" t="s">
        <v>3749</v>
      </c>
      <c r="D953" s="2" t="s">
        <v>981</v>
      </c>
      <c r="E953" s="2" t="s">
        <v>43</v>
      </c>
      <c r="F953" s="6" t="s">
        <v>9</v>
      </c>
      <c r="G953" s="7">
        <v>6</v>
      </c>
      <c r="H953" s="7">
        <v>10</v>
      </c>
      <c r="I953" s="28"/>
      <c r="J953" s="31">
        <f>Tabel4[[#This Row],[Totaal van besteld aantal verpakkingen]]*Tabel4[[#This Row],[All- in prijs per product]]</f>
        <v>0</v>
      </c>
    </row>
    <row r="954" spans="1:10" x14ac:dyDescent="0.25">
      <c r="A954" s="1">
        <v>16373928</v>
      </c>
      <c r="B954" s="1" t="s">
        <v>966</v>
      </c>
      <c r="C954" s="2" t="s">
        <v>3749</v>
      </c>
      <c r="D954" s="2" t="s">
        <v>968</v>
      </c>
      <c r="E954" s="2" t="s">
        <v>385</v>
      </c>
      <c r="F954" s="6" t="s">
        <v>19</v>
      </c>
      <c r="G954" s="7">
        <v>3</v>
      </c>
      <c r="H954" s="7">
        <v>13</v>
      </c>
      <c r="I954" s="28"/>
      <c r="J954" s="31">
        <f>Tabel4[[#This Row],[Totaal van besteld aantal verpakkingen]]*Tabel4[[#This Row],[All- in prijs per product]]</f>
        <v>0</v>
      </c>
    </row>
    <row r="955" spans="1:10" x14ac:dyDescent="0.25">
      <c r="A955" s="1">
        <v>12824119</v>
      </c>
      <c r="B955" s="1" t="s">
        <v>2060</v>
      </c>
      <c r="C955" s="2" t="s">
        <v>4054</v>
      </c>
      <c r="D955" s="2" t="s">
        <v>2062</v>
      </c>
      <c r="E955" s="2" t="s">
        <v>646</v>
      </c>
      <c r="F955" s="6" t="s">
        <v>9</v>
      </c>
      <c r="G955" s="7">
        <v>1</v>
      </c>
      <c r="H955" s="7">
        <v>10</v>
      </c>
      <c r="I955" s="28"/>
      <c r="J955" s="31">
        <f>Tabel4[[#This Row],[Totaal van besteld aantal verpakkingen]]*Tabel4[[#This Row],[All- in prijs per product]]</f>
        <v>0</v>
      </c>
    </row>
    <row r="956" spans="1:10" x14ac:dyDescent="0.25">
      <c r="A956" s="1">
        <v>13359681</v>
      </c>
      <c r="B956" s="1" t="s">
        <v>2060</v>
      </c>
      <c r="C956" s="2" t="s">
        <v>4054</v>
      </c>
      <c r="D956" s="2" t="s">
        <v>2061</v>
      </c>
      <c r="E956" s="2" t="s">
        <v>63</v>
      </c>
      <c r="F956" s="6" t="s">
        <v>9</v>
      </c>
      <c r="G956" s="7">
        <v>1</v>
      </c>
      <c r="H956" s="7">
        <v>2</v>
      </c>
      <c r="I956" s="28"/>
      <c r="J956" s="31">
        <f>Tabel4[[#This Row],[Totaal van besteld aantal verpakkingen]]*Tabel4[[#This Row],[All- in prijs per product]]</f>
        <v>0</v>
      </c>
    </row>
    <row r="957" spans="1:10" x14ac:dyDescent="0.25">
      <c r="A957" s="1">
        <v>17112028</v>
      </c>
      <c r="B957" s="1" t="s">
        <v>1277</v>
      </c>
      <c r="C957" s="2" t="s">
        <v>3751</v>
      </c>
      <c r="D957" s="2" t="s">
        <v>1278</v>
      </c>
      <c r="E957" s="2" t="s">
        <v>82</v>
      </c>
      <c r="F957" s="6" t="s">
        <v>19</v>
      </c>
      <c r="G957" s="7">
        <v>2</v>
      </c>
      <c r="H957" s="7">
        <v>4</v>
      </c>
      <c r="I957" s="28"/>
      <c r="J957" s="31">
        <f>Tabel4[[#This Row],[Totaal van besteld aantal verpakkingen]]*Tabel4[[#This Row],[All- in prijs per product]]</f>
        <v>0</v>
      </c>
    </row>
    <row r="958" spans="1:10" x14ac:dyDescent="0.25">
      <c r="A958" s="1">
        <v>16107349</v>
      </c>
      <c r="B958" s="1" t="s">
        <v>2037</v>
      </c>
      <c r="C958" s="2" t="s">
        <v>4290</v>
      </c>
      <c r="D958" s="2" t="s">
        <v>2038</v>
      </c>
      <c r="E958" s="2" t="s">
        <v>43</v>
      </c>
      <c r="F958" s="6" t="s">
        <v>9</v>
      </c>
      <c r="G958" s="7">
        <v>1</v>
      </c>
      <c r="H958" s="7">
        <v>1</v>
      </c>
      <c r="I958" s="28"/>
      <c r="J958" s="31">
        <f>Tabel4[[#This Row],[Totaal van besteld aantal verpakkingen]]*Tabel4[[#This Row],[All- in prijs per product]]</f>
        <v>0</v>
      </c>
    </row>
    <row r="959" spans="1:10" x14ac:dyDescent="0.25">
      <c r="A959" s="1">
        <v>12834831</v>
      </c>
      <c r="B959" s="1" t="s">
        <v>2027</v>
      </c>
      <c r="C959" s="2" t="s">
        <v>3962</v>
      </c>
      <c r="D959" s="2" t="s">
        <v>2029</v>
      </c>
      <c r="E959" s="2" t="s">
        <v>444</v>
      </c>
      <c r="F959" s="6" t="s">
        <v>9</v>
      </c>
      <c r="G959" s="7">
        <v>4</v>
      </c>
      <c r="H959" s="7">
        <v>5</v>
      </c>
      <c r="I959" s="28"/>
      <c r="J959" s="31">
        <f>Tabel4[[#This Row],[Totaal van besteld aantal verpakkingen]]*Tabel4[[#This Row],[All- in prijs per product]]</f>
        <v>0</v>
      </c>
    </row>
    <row r="960" spans="1:10" x14ac:dyDescent="0.25">
      <c r="A960" s="1">
        <v>13405098</v>
      </c>
      <c r="B960" s="1" t="s">
        <v>2027</v>
      </c>
      <c r="C960" s="2" t="s">
        <v>3962</v>
      </c>
      <c r="D960" s="2" t="s">
        <v>2029</v>
      </c>
      <c r="E960" s="2" t="s">
        <v>63</v>
      </c>
      <c r="F960" s="6" t="s">
        <v>9</v>
      </c>
      <c r="G960" s="7">
        <v>11</v>
      </c>
      <c r="H960" s="7">
        <v>28</v>
      </c>
      <c r="I960" s="28"/>
      <c r="J960" s="31">
        <f>Tabel4[[#This Row],[Totaal van besteld aantal verpakkingen]]*Tabel4[[#This Row],[All- in prijs per product]]</f>
        <v>0</v>
      </c>
    </row>
    <row r="961" spans="1:10" x14ac:dyDescent="0.25">
      <c r="A961" s="1">
        <v>13412663</v>
      </c>
      <c r="B961" s="1" t="s">
        <v>2027</v>
      </c>
      <c r="C961" s="2" t="s">
        <v>3962</v>
      </c>
      <c r="D961" s="2" t="s">
        <v>2028</v>
      </c>
      <c r="E961" s="2" t="s">
        <v>63</v>
      </c>
      <c r="F961" s="6" t="s">
        <v>9</v>
      </c>
      <c r="G961" s="7">
        <v>9</v>
      </c>
      <c r="H961" s="7">
        <v>47</v>
      </c>
      <c r="I961" s="28"/>
      <c r="J961" s="31">
        <f>Tabel4[[#This Row],[Totaal van besteld aantal verpakkingen]]*Tabel4[[#This Row],[All- in prijs per product]]</f>
        <v>0</v>
      </c>
    </row>
    <row r="962" spans="1:10" x14ac:dyDescent="0.25">
      <c r="A962" s="1">
        <v>13429434</v>
      </c>
      <c r="B962" s="1" t="s">
        <v>2027</v>
      </c>
      <c r="C962" s="2" t="s">
        <v>3962</v>
      </c>
      <c r="D962" s="2" t="s">
        <v>2030</v>
      </c>
      <c r="E962" s="2" t="s">
        <v>63</v>
      </c>
      <c r="F962" s="6" t="s">
        <v>9</v>
      </c>
      <c r="G962" s="7">
        <v>6</v>
      </c>
      <c r="H962" s="7">
        <v>8</v>
      </c>
      <c r="I962" s="28"/>
      <c r="J962" s="31">
        <f>Tabel4[[#This Row],[Totaal van besteld aantal verpakkingen]]*Tabel4[[#This Row],[All- in prijs per product]]</f>
        <v>0</v>
      </c>
    </row>
    <row r="963" spans="1:10" x14ac:dyDescent="0.25">
      <c r="A963" s="1">
        <v>14699540</v>
      </c>
      <c r="B963" s="1" t="s">
        <v>2027</v>
      </c>
      <c r="C963" s="2" t="s">
        <v>3962</v>
      </c>
      <c r="D963" s="2" t="s">
        <v>2035</v>
      </c>
      <c r="E963" s="2" t="s">
        <v>12</v>
      </c>
      <c r="F963" s="6" t="s">
        <v>9</v>
      </c>
      <c r="G963" s="7">
        <v>7</v>
      </c>
      <c r="H963" s="7">
        <v>10</v>
      </c>
      <c r="I963" s="28"/>
      <c r="J963" s="31">
        <f>Tabel4[[#This Row],[Totaal van besteld aantal verpakkingen]]*Tabel4[[#This Row],[All- in prijs per product]]</f>
        <v>0</v>
      </c>
    </row>
    <row r="964" spans="1:10" x14ac:dyDescent="0.25">
      <c r="A964" s="1">
        <v>14699559</v>
      </c>
      <c r="B964" s="1" t="s">
        <v>2027</v>
      </c>
      <c r="C964" s="2" t="s">
        <v>3962</v>
      </c>
      <c r="D964" s="2" t="s">
        <v>2034</v>
      </c>
      <c r="E964" s="2" t="s">
        <v>12</v>
      </c>
      <c r="F964" s="6" t="s">
        <v>9</v>
      </c>
      <c r="G964" s="7">
        <v>2</v>
      </c>
      <c r="H964" s="7">
        <v>2</v>
      </c>
      <c r="I964" s="28"/>
      <c r="J964" s="31">
        <f>Tabel4[[#This Row],[Totaal van besteld aantal verpakkingen]]*Tabel4[[#This Row],[All- in prijs per product]]</f>
        <v>0</v>
      </c>
    </row>
    <row r="965" spans="1:10" x14ac:dyDescent="0.25">
      <c r="A965" s="1">
        <v>15045315</v>
      </c>
      <c r="B965" s="1" t="s">
        <v>2027</v>
      </c>
      <c r="C965" s="2" t="s">
        <v>3962</v>
      </c>
      <c r="D965" s="2" t="s">
        <v>2036</v>
      </c>
      <c r="E965" s="2" t="s">
        <v>152</v>
      </c>
      <c r="F965" s="6" t="s">
        <v>9</v>
      </c>
      <c r="G965" s="7">
        <v>10</v>
      </c>
      <c r="H965" s="7">
        <v>17</v>
      </c>
      <c r="I965" s="28"/>
      <c r="J965" s="31">
        <f>Tabel4[[#This Row],[Totaal van besteld aantal verpakkingen]]*Tabel4[[#This Row],[All- in prijs per product]]</f>
        <v>0</v>
      </c>
    </row>
    <row r="966" spans="1:10" x14ac:dyDescent="0.25">
      <c r="A966" s="1">
        <v>15140539</v>
      </c>
      <c r="B966" s="1" t="s">
        <v>2027</v>
      </c>
      <c r="C966" s="2" t="s">
        <v>3962</v>
      </c>
      <c r="D966" s="2" t="s">
        <v>2031</v>
      </c>
      <c r="E966" s="2" t="s">
        <v>63</v>
      </c>
      <c r="F966" s="6" t="s">
        <v>9</v>
      </c>
      <c r="G966" s="7">
        <v>7</v>
      </c>
      <c r="H966" s="7">
        <v>31</v>
      </c>
      <c r="I966" s="28"/>
      <c r="J966" s="31">
        <f>Tabel4[[#This Row],[Totaal van besteld aantal verpakkingen]]*Tabel4[[#This Row],[All- in prijs per product]]</f>
        <v>0</v>
      </c>
    </row>
    <row r="967" spans="1:10" x14ac:dyDescent="0.25">
      <c r="A967" s="1">
        <v>17091233</v>
      </c>
      <c r="B967" s="1" t="s">
        <v>2027</v>
      </c>
      <c r="C967" s="2" t="s">
        <v>3962</v>
      </c>
      <c r="D967" s="2" t="s">
        <v>2032</v>
      </c>
      <c r="E967" s="2" t="s">
        <v>12</v>
      </c>
      <c r="F967" s="6" t="s">
        <v>9</v>
      </c>
      <c r="G967" s="7">
        <v>3</v>
      </c>
      <c r="H967" s="7">
        <v>3</v>
      </c>
      <c r="I967" s="28"/>
      <c r="J967" s="31">
        <f>Tabel4[[#This Row],[Totaal van besteld aantal verpakkingen]]*Tabel4[[#This Row],[All- in prijs per product]]</f>
        <v>0</v>
      </c>
    </row>
    <row r="968" spans="1:10" x14ac:dyDescent="0.25">
      <c r="A968" s="1">
        <v>17091330</v>
      </c>
      <c r="B968" s="1" t="s">
        <v>2027</v>
      </c>
      <c r="C968" s="2" t="s">
        <v>3962</v>
      </c>
      <c r="D968" s="2" t="s">
        <v>2033</v>
      </c>
      <c r="E968" s="2" t="s">
        <v>12</v>
      </c>
      <c r="F968" s="6" t="s">
        <v>9</v>
      </c>
      <c r="G968" s="7">
        <v>12</v>
      </c>
      <c r="H968" s="7">
        <v>93</v>
      </c>
      <c r="I968" s="28"/>
      <c r="J968" s="31">
        <f>Tabel4[[#This Row],[Totaal van besteld aantal verpakkingen]]*Tabel4[[#This Row],[All- in prijs per product]]</f>
        <v>0</v>
      </c>
    </row>
    <row r="969" spans="1:10" x14ac:dyDescent="0.25">
      <c r="A969" s="1">
        <v>12822353</v>
      </c>
      <c r="B969" s="1" t="s">
        <v>309</v>
      </c>
      <c r="C969" s="2" t="s">
        <v>3979</v>
      </c>
      <c r="D969" s="2" t="s">
        <v>312</v>
      </c>
      <c r="E969" s="2" t="s">
        <v>311</v>
      </c>
      <c r="F969" s="6" t="s">
        <v>9</v>
      </c>
      <c r="G969" s="7">
        <v>18</v>
      </c>
      <c r="H969" s="7">
        <v>42</v>
      </c>
      <c r="I969" s="28"/>
      <c r="J969" s="31">
        <f>Tabel4[[#This Row],[Totaal van besteld aantal verpakkingen]]*Tabel4[[#This Row],[All- in prijs per product]]</f>
        <v>0</v>
      </c>
    </row>
    <row r="970" spans="1:10" x14ac:dyDescent="0.25">
      <c r="A970" s="1">
        <v>13180959</v>
      </c>
      <c r="B970" s="1" t="s">
        <v>309</v>
      </c>
      <c r="C970" s="2" t="s">
        <v>3979</v>
      </c>
      <c r="D970" s="2" t="s">
        <v>310</v>
      </c>
      <c r="E970" s="2" t="s">
        <v>311</v>
      </c>
      <c r="F970" s="6" t="s">
        <v>9</v>
      </c>
      <c r="G970" s="7">
        <v>2</v>
      </c>
      <c r="H970" s="7">
        <v>4</v>
      </c>
      <c r="I970" s="28"/>
      <c r="J970" s="31">
        <f>Tabel4[[#This Row],[Totaal van besteld aantal verpakkingen]]*Tabel4[[#This Row],[All- in prijs per product]]</f>
        <v>0</v>
      </c>
    </row>
    <row r="971" spans="1:10" x14ac:dyDescent="0.25">
      <c r="A971" s="1">
        <v>13625306</v>
      </c>
      <c r="B971" s="1" t="s">
        <v>2593</v>
      </c>
      <c r="C971" s="2" t="s">
        <v>4485</v>
      </c>
      <c r="D971" s="2" t="s">
        <v>2594</v>
      </c>
      <c r="E971" s="2" t="s">
        <v>146</v>
      </c>
      <c r="F971" s="6" t="s">
        <v>9</v>
      </c>
      <c r="G971" s="7">
        <v>5</v>
      </c>
      <c r="H971" s="7">
        <v>27</v>
      </c>
      <c r="I971" s="28"/>
      <c r="J971" s="31">
        <f>Tabel4[[#This Row],[Totaal van besteld aantal verpakkingen]]*Tabel4[[#This Row],[All- in prijs per product]]</f>
        <v>0</v>
      </c>
    </row>
    <row r="972" spans="1:10" x14ac:dyDescent="0.25">
      <c r="A972" s="1">
        <v>16064690</v>
      </c>
      <c r="B972" s="1" t="s">
        <v>1829</v>
      </c>
      <c r="C972" s="2" t="s">
        <v>4400</v>
      </c>
      <c r="D972" s="2" t="s">
        <v>1830</v>
      </c>
      <c r="E972" s="2" t="s">
        <v>82</v>
      </c>
      <c r="F972" s="6" t="s">
        <v>19</v>
      </c>
      <c r="G972" s="7">
        <v>1</v>
      </c>
      <c r="H972" s="7">
        <v>2</v>
      </c>
      <c r="I972" s="28"/>
      <c r="J972" s="31">
        <f>Tabel4[[#This Row],[Totaal van besteld aantal verpakkingen]]*Tabel4[[#This Row],[All- in prijs per product]]</f>
        <v>0</v>
      </c>
    </row>
    <row r="973" spans="1:10" x14ac:dyDescent="0.25">
      <c r="A973" s="1">
        <v>15189694</v>
      </c>
      <c r="B973" s="1" t="s">
        <v>1997</v>
      </c>
      <c r="C973" s="2" t="s">
        <v>4029</v>
      </c>
      <c r="D973" s="2" t="s">
        <v>2003</v>
      </c>
      <c r="E973" s="2" t="s">
        <v>2004</v>
      </c>
      <c r="F973" s="6" t="s">
        <v>9</v>
      </c>
      <c r="G973" s="7">
        <v>23</v>
      </c>
      <c r="H973" s="7">
        <v>128</v>
      </c>
      <c r="I973" s="28"/>
      <c r="J973" s="31">
        <f>Tabel4[[#This Row],[Totaal van besteld aantal verpakkingen]]*Tabel4[[#This Row],[All- in prijs per product]]</f>
        <v>0</v>
      </c>
    </row>
    <row r="974" spans="1:10" x14ac:dyDescent="0.25">
      <c r="A974" s="1">
        <v>15735044</v>
      </c>
      <c r="B974" s="1" t="s">
        <v>1997</v>
      </c>
      <c r="C974" s="2" t="s">
        <v>4029</v>
      </c>
      <c r="D974" s="2" t="s">
        <v>2000</v>
      </c>
      <c r="E974" s="2" t="s">
        <v>18</v>
      </c>
      <c r="F974" s="6" t="s">
        <v>19</v>
      </c>
      <c r="G974" s="7">
        <v>1</v>
      </c>
      <c r="H974" s="7">
        <v>2</v>
      </c>
      <c r="I974" s="28"/>
      <c r="J974" s="31">
        <f>Tabel4[[#This Row],[Totaal van besteld aantal verpakkingen]]*Tabel4[[#This Row],[All- in prijs per product]]</f>
        <v>0</v>
      </c>
    </row>
    <row r="975" spans="1:10" x14ac:dyDescent="0.25">
      <c r="A975" s="1">
        <v>16061527</v>
      </c>
      <c r="B975" s="1" t="s">
        <v>1997</v>
      </c>
      <c r="C975" s="2" t="s">
        <v>4029</v>
      </c>
      <c r="D975" s="2" t="s">
        <v>2001</v>
      </c>
      <c r="E975" s="2" t="s">
        <v>18</v>
      </c>
      <c r="F975" s="6" t="s">
        <v>19</v>
      </c>
      <c r="G975" s="7">
        <v>1</v>
      </c>
      <c r="H975" s="7">
        <v>4</v>
      </c>
      <c r="I975" s="28"/>
      <c r="J975" s="31">
        <f>Tabel4[[#This Row],[Totaal van besteld aantal verpakkingen]]*Tabel4[[#This Row],[All- in prijs per product]]</f>
        <v>0</v>
      </c>
    </row>
    <row r="976" spans="1:10" x14ac:dyDescent="0.25">
      <c r="A976" s="1">
        <v>17028167</v>
      </c>
      <c r="B976" s="1" t="s">
        <v>1997</v>
      </c>
      <c r="C976" s="2" t="s">
        <v>4029</v>
      </c>
      <c r="D976" s="2" t="s">
        <v>2002</v>
      </c>
      <c r="E976" s="2" t="s">
        <v>1158</v>
      </c>
      <c r="F976" s="6" t="s">
        <v>19</v>
      </c>
      <c r="G976" s="7">
        <v>24</v>
      </c>
      <c r="H976" s="7">
        <v>484</v>
      </c>
      <c r="I976" s="28"/>
      <c r="J976" s="31">
        <f>Tabel4[[#This Row],[Totaal van besteld aantal verpakkingen]]*Tabel4[[#This Row],[All- in prijs per product]]</f>
        <v>0</v>
      </c>
    </row>
    <row r="977" spans="1:10" x14ac:dyDescent="0.25">
      <c r="A977" s="1">
        <v>17085837</v>
      </c>
      <c r="B977" s="1" t="s">
        <v>1997</v>
      </c>
      <c r="C977" s="2" t="s">
        <v>4029</v>
      </c>
      <c r="D977" s="2" t="s">
        <v>1999</v>
      </c>
      <c r="E977" s="2" t="s">
        <v>22</v>
      </c>
      <c r="F977" s="6" t="s">
        <v>9</v>
      </c>
      <c r="G977" s="7">
        <v>9</v>
      </c>
      <c r="H977" s="7">
        <v>42</v>
      </c>
      <c r="I977" s="28"/>
      <c r="J977" s="31">
        <f>Tabel4[[#This Row],[Totaal van besteld aantal verpakkingen]]*Tabel4[[#This Row],[All- in prijs per product]]</f>
        <v>0</v>
      </c>
    </row>
    <row r="978" spans="1:10" x14ac:dyDescent="0.25">
      <c r="A978" s="1">
        <v>17100682</v>
      </c>
      <c r="B978" s="1" t="s">
        <v>1997</v>
      </c>
      <c r="C978" s="2" t="s">
        <v>4029</v>
      </c>
      <c r="D978" s="2" t="s">
        <v>1998</v>
      </c>
      <c r="E978" s="2" t="s">
        <v>22</v>
      </c>
      <c r="F978" s="6" t="s">
        <v>9</v>
      </c>
      <c r="G978" s="7">
        <v>24</v>
      </c>
      <c r="H978" s="7">
        <v>126</v>
      </c>
      <c r="I978" s="28"/>
      <c r="J978" s="31">
        <f>Tabel4[[#This Row],[Totaal van besteld aantal verpakkingen]]*Tabel4[[#This Row],[All- in prijs per product]]</f>
        <v>0</v>
      </c>
    </row>
    <row r="979" spans="1:10" x14ac:dyDescent="0.25">
      <c r="A979" s="1">
        <v>15651428</v>
      </c>
      <c r="B979" s="1" t="s">
        <v>1608</v>
      </c>
      <c r="C979" s="2" t="s">
        <v>4043</v>
      </c>
      <c r="D979" s="2" t="s">
        <v>1609</v>
      </c>
      <c r="E979" s="2" t="s">
        <v>12</v>
      </c>
      <c r="F979" s="6" t="s">
        <v>9</v>
      </c>
      <c r="G979" s="7">
        <v>2</v>
      </c>
      <c r="H979" s="7">
        <v>3</v>
      </c>
      <c r="I979" s="28"/>
      <c r="J979" s="31">
        <f>Tabel4[[#This Row],[Totaal van besteld aantal verpakkingen]]*Tabel4[[#This Row],[All- in prijs per product]]</f>
        <v>0</v>
      </c>
    </row>
    <row r="980" spans="1:10" x14ac:dyDescent="0.25">
      <c r="A980" s="1">
        <v>15557820</v>
      </c>
      <c r="B980" s="1" t="s">
        <v>730</v>
      </c>
      <c r="C980" s="2" t="s">
        <v>3901</v>
      </c>
      <c r="D980" s="2" t="s">
        <v>731</v>
      </c>
      <c r="E980" s="2" t="s">
        <v>114</v>
      </c>
      <c r="F980" s="6" t="s">
        <v>9</v>
      </c>
      <c r="G980" s="7">
        <v>3</v>
      </c>
      <c r="H980" s="7">
        <v>22</v>
      </c>
      <c r="I980" s="28"/>
      <c r="J980" s="31">
        <f>Tabel4[[#This Row],[Totaal van besteld aantal verpakkingen]]*Tabel4[[#This Row],[All- in prijs per product]]</f>
        <v>0</v>
      </c>
    </row>
    <row r="981" spans="1:10" x14ac:dyDescent="0.25">
      <c r="A981" s="1">
        <v>15557944</v>
      </c>
      <c r="B981" s="1" t="s">
        <v>730</v>
      </c>
      <c r="C981" s="2" t="s">
        <v>3901</v>
      </c>
      <c r="D981" s="2" t="s">
        <v>733</v>
      </c>
      <c r="E981" s="2" t="s">
        <v>18</v>
      </c>
      <c r="F981" s="6" t="s">
        <v>19</v>
      </c>
      <c r="G981" s="7">
        <v>1</v>
      </c>
      <c r="H981" s="7">
        <v>4</v>
      </c>
      <c r="I981" s="28"/>
      <c r="J981" s="31">
        <f>Tabel4[[#This Row],[Totaal van besteld aantal verpakkingen]]*Tabel4[[#This Row],[All- in prijs per product]]</f>
        <v>0</v>
      </c>
    </row>
    <row r="982" spans="1:10" x14ac:dyDescent="0.25">
      <c r="A982" s="1">
        <v>15557952</v>
      </c>
      <c r="B982" s="1" t="s">
        <v>730</v>
      </c>
      <c r="C982" s="2" t="s">
        <v>3901</v>
      </c>
      <c r="D982" s="2" t="s">
        <v>732</v>
      </c>
      <c r="E982" s="2" t="s">
        <v>18</v>
      </c>
      <c r="F982" s="6" t="s">
        <v>19</v>
      </c>
      <c r="G982" s="7">
        <v>1</v>
      </c>
      <c r="H982" s="7">
        <v>7</v>
      </c>
      <c r="I982" s="28"/>
      <c r="J982" s="31">
        <f>Tabel4[[#This Row],[Totaal van besteld aantal verpakkingen]]*Tabel4[[#This Row],[All- in prijs per product]]</f>
        <v>0</v>
      </c>
    </row>
    <row r="983" spans="1:10" x14ac:dyDescent="0.25">
      <c r="A983" s="1">
        <v>16132548</v>
      </c>
      <c r="B983" s="1" t="s">
        <v>730</v>
      </c>
      <c r="C983" s="2" t="s">
        <v>3901</v>
      </c>
      <c r="D983" s="2" t="s">
        <v>733</v>
      </c>
      <c r="E983" s="2" t="s">
        <v>63</v>
      </c>
      <c r="F983" s="6" t="s">
        <v>9</v>
      </c>
      <c r="G983" s="7">
        <v>10</v>
      </c>
      <c r="H983" s="7">
        <v>22</v>
      </c>
      <c r="I983" s="28"/>
      <c r="J983" s="31">
        <f>Tabel4[[#This Row],[Totaal van besteld aantal verpakkingen]]*Tabel4[[#This Row],[All- in prijs per product]]</f>
        <v>0</v>
      </c>
    </row>
    <row r="984" spans="1:10" x14ac:dyDescent="0.25">
      <c r="A984" s="1">
        <v>16960424</v>
      </c>
      <c r="B984" s="1" t="s">
        <v>1707</v>
      </c>
      <c r="C984" s="2" t="s">
        <v>4265</v>
      </c>
      <c r="D984" s="2" t="s">
        <v>1710</v>
      </c>
      <c r="E984" s="2" t="s">
        <v>114</v>
      </c>
      <c r="F984" s="6" t="s">
        <v>19</v>
      </c>
      <c r="G984" s="7">
        <v>3</v>
      </c>
      <c r="H984" s="7">
        <v>10</v>
      </c>
      <c r="I984" s="28"/>
      <c r="J984" s="31">
        <f>Tabel4[[#This Row],[Totaal van besteld aantal verpakkingen]]*Tabel4[[#This Row],[All- in prijs per product]]</f>
        <v>0</v>
      </c>
    </row>
    <row r="985" spans="1:10" x14ac:dyDescent="0.25">
      <c r="A985" s="1">
        <v>17004276</v>
      </c>
      <c r="B985" s="1" t="s">
        <v>1707</v>
      </c>
      <c r="C985" s="2" t="s">
        <v>4265</v>
      </c>
      <c r="D985" s="2" t="s">
        <v>1708</v>
      </c>
      <c r="E985" s="2" t="s">
        <v>12</v>
      </c>
      <c r="F985" s="6" t="s">
        <v>9</v>
      </c>
      <c r="G985" s="7">
        <v>1</v>
      </c>
      <c r="H985" s="7">
        <v>1</v>
      </c>
      <c r="I985" s="28"/>
      <c r="J985" s="31">
        <f>Tabel4[[#This Row],[Totaal van besteld aantal verpakkingen]]*Tabel4[[#This Row],[All- in prijs per product]]</f>
        <v>0</v>
      </c>
    </row>
    <row r="986" spans="1:10" x14ac:dyDescent="0.25">
      <c r="A986" s="1">
        <v>17075742</v>
      </c>
      <c r="B986" s="1" t="s">
        <v>1707</v>
      </c>
      <c r="C986" s="2" t="s">
        <v>4265</v>
      </c>
      <c r="D986" s="2" t="s">
        <v>1709</v>
      </c>
      <c r="E986" s="2" t="s">
        <v>43</v>
      </c>
      <c r="F986" s="6" t="s">
        <v>19</v>
      </c>
      <c r="G986" s="7">
        <v>5</v>
      </c>
      <c r="H986" s="7">
        <v>14</v>
      </c>
      <c r="I986" s="28"/>
      <c r="J986" s="31">
        <f>Tabel4[[#This Row],[Totaal van besteld aantal verpakkingen]]*Tabel4[[#This Row],[All- in prijs per product]]</f>
        <v>0</v>
      </c>
    </row>
    <row r="987" spans="1:10" x14ac:dyDescent="0.25">
      <c r="A987" s="1">
        <v>15690873</v>
      </c>
      <c r="B987" s="1" t="s">
        <v>1697</v>
      </c>
      <c r="C987" s="2" t="s">
        <v>4213</v>
      </c>
      <c r="D987" s="2" t="s">
        <v>1698</v>
      </c>
      <c r="E987" s="2" t="s">
        <v>114</v>
      </c>
      <c r="F987" s="6" t="s">
        <v>19</v>
      </c>
      <c r="G987" s="7">
        <v>4</v>
      </c>
      <c r="H987" s="7">
        <v>6</v>
      </c>
      <c r="I987" s="28"/>
      <c r="J987" s="31">
        <f>Tabel4[[#This Row],[Totaal van besteld aantal verpakkingen]]*Tabel4[[#This Row],[All- in prijs per product]]</f>
        <v>0</v>
      </c>
    </row>
    <row r="988" spans="1:10" x14ac:dyDescent="0.25">
      <c r="A988" s="1">
        <v>16010728</v>
      </c>
      <c r="B988" s="1" t="s">
        <v>1697</v>
      </c>
      <c r="C988" s="2" t="s">
        <v>4213</v>
      </c>
      <c r="D988" s="2" t="s">
        <v>1699</v>
      </c>
      <c r="E988" s="2" t="s">
        <v>22</v>
      </c>
      <c r="F988" s="6" t="s">
        <v>9</v>
      </c>
      <c r="G988" s="7">
        <v>1</v>
      </c>
      <c r="H988" s="7">
        <v>3</v>
      </c>
      <c r="I988" s="28"/>
      <c r="J988" s="31">
        <f>Tabel4[[#This Row],[Totaal van besteld aantal verpakkingen]]*Tabel4[[#This Row],[All- in prijs per product]]</f>
        <v>0</v>
      </c>
    </row>
    <row r="989" spans="1:10" x14ac:dyDescent="0.25">
      <c r="A989" s="1">
        <v>15972186</v>
      </c>
      <c r="B989" s="1" t="s">
        <v>652</v>
      </c>
      <c r="C989" s="2" t="s">
        <v>4447</v>
      </c>
      <c r="D989" s="2" t="s">
        <v>653</v>
      </c>
      <c r="E989" s="2" t="s">
        <v>654</v>
      </c>
      <c r="F989" s="6" t="s">
        <v>9</v>
      </c>
      <c r="G989" s="7">
        <v>9</v>
      </c>
      <c r="H989" s="7">
        <v>18</v>
      </c>
      <c r="I989" s="28"/>
      <c r="J989" s="31">
        <f>Tabel4[[#This Row],[Totaal van besteld aantal verpakkingen]]*Tabel4[[#This Row],[All- in prijs per product]]</f>
        <v>0</v>
      </c>
    </row>
    <row r="990" spans="1:10" x14ac:dyDescent="0.25">
      <c r="A990" s="1">
        <v>15972194</v>
      </c>
      <c r="B990" s="1" t="s">
        <v>652</v>
      </c>
      <c r="C990" s="2" t="s">
        <v>4447</v>
      </c>
      <c r="D990" s="2" t="s">
        <v>655</v>
      </c>
      <c r="E990" s="2" t="s">
        <v>654</v>
      </c>
      <c r="F990" s="6" t="s">
        <v>9</v>
      </c>
      <c r="G990" s="7">
        <v>2</v>
      </c>
      <c r="H990" s="7">
        <v>4</v>
      </c>
      <c r="I990" s="28"/>
      <c r="J990" s="31">
        <f>Tabel4[[#This Row],[Totaal van besteld aantal verpakkingen]]*Tabel4[[#This Row],[All- in prijs per product]]</f>
        <v>0</v>
      </c>
    </row>
    <row r="991" spans="1:10" x14ac:dyDescent="0.25">
      <c r="A991" s="1">
        <v>15972208</v>
      </c>
      <c r="B991" s="1" t="s">
        <v>652</v>
      </c>
      <c r="C991" s="2" t="s">
        <v>4447</v>
      </c>
      <c r="D991" s="2" t="s">
        <v>656</v>
      </c>
      <c r="E991" s="2" t="s">
        <v>654</v>
      </c>
      <c r="F991" s="6" t="s">
        <v>9</v>
      </c>
      <c r="G991" s="7">
        <v>1</v>
      </c>
      <c r="H991" s="7">
        <v>3</v>
      </c>
      <c r="I991" s="28"/>
      <c r="J991" s="31">
        <f>Tabel4[[#This Row],[Totaal van besteld aantal verpakkingen]]*Tabel4[[#This Row],[All- in prijs per product]]</f>
        <v>0</v>
      </c>
    </row>
    <row r="992" spans="1:10" x14ac:dyDescent="0.25">
      <c r="A992" s="1">
        <v>15972216</v>
      </c>
      <c r="B992" s="1" t="s">
        <v>652</v>
      </c>
      <c r="C992" s="2" t="s">
        <v>4447</v>
      </c>
      <c r="D992" s="2" t="s">
        <v>657</v>
      </c>
      <c r="E992" s="2" t="s">
        <v>654</v>
      </c>
      <c r="F992" s="6" t="s">
        <v>9</v>
      </c>
      <c r="G992" s="7">
        <v>2</v>
      </c>
      <c r="H992" s="7">
        <v>3</v>
      </c>
      <c r="I992" s="28"/>
      <c r="J992" s="31">
        <f>Tabel4[[#This Row],[Totaal van besteld aantal verpakkingen]]*Tabel4[[#This Row],[All- in prijs per product]]</f>
        <v>0</v>
      </c>
    </row>
    <row r="993" spans="1:10" x14ac:dyDescent="0.25">
      <c r="A993" s="1">
        <v>15747611</v>
      </c>
      <c r="B993" s="1" t="s">
        <v>2578</v>
      </c>
      <c r="C993" s="2" t="s">
        <v>3925</v>
      </c>
      <c r="D993" s="2" t="s">
        <v>2579</v>
      </c>
      <c r="E993" s="2" t="s">
        <v>18</v>
      </c>
      <c r="F993" s="6" t="s">
        <v>19</v>
      </c>
      <c r="G993" s="7">
        <v>4</v>
      </c>
      <c r="H993" s="7">
        <v>90</v>
      </c>
      <c r="I993" s="28"/>
      <c r="J993" s="31">
        <f>Tabel4[[#This Row],[Totaal van besteld aantal verpakkingen]]*Tabel4[[#This Row],[All- in prijs per product]]</f>
        <v>0</v>
      </c>
    </row>
    <row r="994" spans="1:10" x14ac:dyDescent="0.25">
      <c r="A994" s="1">
        <v>14969467</v>
      </c>
      <c r="B994" s="1" t="s">
        <v>318</v>
      </c>
      <c r="C994" s="2" t="s">
        <v>4458</v>
      </c>
      <c r="D994" s="2" t="s">
        <v>319</v>
      </c>
      <c r="E994" s="2" t="s">
        <v>72</v>
      </c>
      <c r="F994" s="6" t="s">
        <v>19</v>
      </c>
      <c r="G994" s="7">
        <v>92</v>
      </c>
      <c r="H994" s="7">
        <v>5086</v>
      </c>
      <c r="I994" s="28"/>
      <c r="J994" s="31">
        <f>Tabel4[[#This Row],[Totaal van besteld aantal verpakkingen]]*Tabel4[[#This Row],[All- in prijs per product]]</f>
        <v>0</v>
      </c>
    </row>
    <row r="995" spans="1:10" x14ac:dyDescent="0.25">
      <c r="A995" s="1">
        <v>15132951</v>
      </c>
      <c r="B995" s="1" t="s">
        <v>2679</v>
      </c>
      <c r="C995" s="2" t="s">
        <v>4299</v>
      </c>
      <c r="D995" s="2" t="s">
        <v>2683</v>
      </c>
      <c r="E995" s="2" t="s">
        <v>39</v>
      </c>
      <c r="F995" s="6" t="s">
        <v>9</v>
      </c>
      <c r="G995" s="7">
        <v>1</v>
      </c>
      <c r="H995" s="7">
        <v>2</v>
      </c>
      <c r="I995" s="28"/>
      <c r="J995" s="31">
        <f>Tabel4[[#This Row],[Totaal van besteld aantal verpakkingen]]*Tabel4[[#This Row],[All- in prijs per product]]</f>
        <v>0</v>
      </c>
    </row>
    <row r="996" spans="1:10" x14ac:dyDescent="0.25">
      <c r="A996" s="1">
        <v>15132978</v>
      </c>
      <c r="B996" s="1" t="s">
        <v>2679</v>
      </c>
      <c r="C996" s="2" t="s">
        <v>4299</v>
      </c>
      <c r="D996" s="2" t="s">
        <v>2682</v>
      </c>
      <c r="E996" s="2" t="s">
        <v>39</v>
      </c>
      <c r="F996" s="6" t="s">
        <v>9</v>
      </c>
      <c r="G996" s="7">
        <v>4</v>
      </c>
      <c r="H996" s="7">
        <v>7</v>
      </c>
      <c r="I996" s="28"/>
      <c r="J996" s="31">
        <f>Tabel4[[#This Row],[Totaal van besteld aantal verpakkingen]]*Tabel4[[#This Row],[All- in prijs per product]]</f>
        <v>0</v>
      </c>
    </row>
    <row r="997" spans="1:10" x14ac:dyDescent="0.25">
      <c r="A997" s="1">
        <v>15815064</v>
      </c>
      <c r="B997" s="1" t="s">
        <v>2679</v>
      </c>
      <c r="C997" s="2" t="s">
        <v>4299</v>
      </c>
      <c r="D997" s="2" t="s">
        <v>2681</v>
      </c>
      <c r="E997" s="2" t="s">
        <v>39</v>
      </c>
      <c r="F997" s="6" t="s">
        <v>9</v>
      </c>
      <c r="G997" s="7">
        <v>1</v>
      </c>
      <c r="H997" s="7">
        <v>1</v>
      </c>
      <c r="I997" s="28"/>
      <c r="J997" s="31">
        <f>Tabel4[[#This Row],[Totaal van besteld aantal verpakkingen]]*Tabel4[[#This Row],[All- in prijs per product]]</f>
        <v>0</v>
      </c>
    </row>
    <row r="998" spans="1:10" x14ac:dyDescent="0.25">
      <c r="A998" s="1">
        <v>17010160</v>
      </c>
      <c r="B998" s="1" t="s">
        <v>2679</v>
      </c>
      <c r="C998" s="2" t="s">
        <v>4299</v>
      </c>
      <c r="D998" s="2" t="s">
        <v>2680</v>
      </c>
      <c r="E998" s="2" t="s">
        <v>114</v>
      </c>
      <c r="F998" s="6" t="s">
        <v>9</v>
      </c>
      <c r="G998" s="7">
        <v>13</v>
      </c>
      <c r="H998" s="7">
        <v>21</v>
      </c>
      <c r="I998" s="28"/>
      <c r="J998" s="31">
        <f>Tabel4[[#This Row],[Totaal van besteld aantal verpakkingen]]*Tabel4[[#This Row],[All- in prijs per product]]</f>
        <v>0</v>
      </c>
    </row>
    <row r="999" spans="1:10" x14ac:dyDescent="0.25">
      <c r="A999" s="1">
        <v>14657392</v>
      </c>
      <c r="B999" s="1" t="s">
        <v>1987</v>
      </c>
      <c r="C999" s="2" t="s">
        <v>3769</v>
      </c>
      <c r="D999" s="2" t="s">
        <v>1988</v>
      </c>
      <c r="E999" s="2" t="s">
        <v>63</v>
      </c>
      <c r="F999" s="6" t="s">
        <v>9</v>
      </c>
      <c r="G999" s="7">
        <v>7</v>
      </c>
      <c r="H999" s="7">
        <v>6</v>
      </c>
      <c r="I999" s="28"/>
      <c r="J999" s="31">
        <f>Tabel4[[#This Row],[Totaal van besteld aantal verpakkingen]]*Tabel4[[#This Row],[All- in prijs per product]]</f>
        <v>0</v>
      </c>
    </row>
    <row r="1000" spans="1:10" x14ac:dyDescent="0.25">
      <c r="A1000" s="1">
        <v>14660059</v>
      </c>
      <c r="B1000" s="1" t="s">
        <v>1987</v>
      </c>
      <c r="C1000" s="2" t="s">
        <v>3769</v>
      </c>
      <c r="D1000" s="2" t="s">
        <v>1989</v>
      </c>
      <c r="E1000" s="2" t="s">
        <v>63</v>
      </c>
      <c r="F1000" s="6" t="s">
        <v>9</v>
      </c>
      <c r="G1000" s="7">
        <v>7</v>
      </c>
      <c r="H1000" s="7">
        <v>11</v>
      </c>
      <c r="I1000" s="28"/>
      <c r="J1000" s="31">
        <f>Tabel4[[#This Row],[Totaal van besteld aantal verpakkingen]]*Tabel4[[#This Row],[All- in prijs per product]]</f>
        <v>0</v>
      </c>
    </row>
    <row r="1001" spans="1:10" x14ac:dyDescent="0.25">
      <c r="A1001" s="1">
        <v>15408868</v>
      </c>
      <c r="B1001" s="1" t="s">
        <v>1987</v>
      </c>
      <c r="C1001" s="2" t="s">
        <v>3769</v>
      </c>
      <c r="D1001" s="2" t="s">
        <v>1990</v>
      </c>
      <c r="E1001" s="2" t="s">
        <v>3656</v>
      </c>
      <c r="F1001" s="6" t="s">
        <v>9</v>
      </c>
      <c r="G1001" s="7">
        <v>5</v>
      </c>
      <c r="H1001" s="7">
        <v>8</v>
      </c>
      <c r="I1001" s="28"/>
      <c r="J1001" s="31">
        <f>Tabel4[[#This Row],[Totaal van besteld aantal verpakkingen]]*Tabel4[[#This Row],[All- in prijs per product]]</f>
        <v>0</v>
      </c>
    </row>
    <row r="1002" spans="1:10" x14ac:dyDescent="0.25">
      <c r="A1002" s="1">
        <v>15408876</v>
      </c>
      <c r="B1002" s="1" t="s">
        <v>1987</v>
      </c>
      <c r="C1002" s="2" t="s">
        <v>3769</v>
      </c>
      <c r="D1002" s="2" t="s">
        <v>1988</v>
      </c>
      <c r="E1002" s="2" t="s">
        <v>3656</v>
      </c>
      <c r="F1002" s="6" t="s">
        <v>9</v>
      </c>
      <c r="G1002" s="7">
        <v>2</v>
      </c>
      <c r="H1002" s="7">
        <v>4</v>
      </c>
      <c r="I1002" s="28"/>
      <c r="J1002" s="31">
        <f>Tabel4[[#This Row],[Totaal van besteld aantal verpakkingen]]*Tabel4[[#This Row],[All- in prijs per product]]</f>
        <v>0</v>
      </c>
    </row>
    <row r="1003" spans="1:10" x14ac:dyDescent="0.25">
      <c r="A1003" s="1">
        <v>16776291</v>
      </c>
      <c r="B1003" s="1" t="s">
        <v>1987</v>
      </c>
      <c r="C1003" s="2" t="s">
        <v>3769</v>
      </c>
      <c r="D1003" s="2" t="s">
        <v>1991</v>
      </c>
      <c r="E1003" s="2" t="s">
        <v>3656</v>
      </c>
      <c r="F1003" s="6" t="s">
        <v>9</v>
      </c>
      <c r="G1003" s="7">
        <v>1</v>
      </c>
      <c r="H1003" s="7">
        <v>1</v>
      </c>
      <c r="I1003" s="28"/>
      <c r="J1003" s="31">
        <f>Tabel4[[#This Row],[Totaal van besteld aantal verpakkingen]]*Tabel4[[#This Row],[All- in prijs per product]]</f>
        <v>0</v>
      </c>
    </row>
    <row r="1004" spans="1:10" x14ac:dyDescent="0.25">
      <c r="A1004" s="1">
        <v>16910184</v>
      </c>
      <c r="B1004" s="1" t="s">
        <v>1987</v>
      </c>
      <c r="C1004" s="2" t="s">
        <v>3769</v>
      </c>
      <c r="D1004" s="2" t="s">
        <v>1988</v>
      </c>
      <c r="E1004" s="2" t="s">
        <v>138</v>
      </c>
      <c r="F1004" s="6" t="s">
        <v>9</v>
      </c>
      <c r="G1004" s="7">
        <v>2</v>
      </c>
      <c r="H1004" s="7">
        <v>5</v>
      </c>
      <c r="I1004" s="28"/>
      <c r="J1004" s="31">
        <f>Tabel4[[#This Row],[Totaal van besteld aantal verpakkingen]]*Tabel4[[#This Row],[All- in prijs per product]]</f>
        <v>0</v>
      </c>
    </row>
    <row r="1005" spans="1:10" x14ac:dyDescent="0.25">
      <c r="A1005" s="1">
        <v>16927907</v>
      </c>
      <c r="B1005" s="1" t="s">
        <v>1987</v>
      </c>
      <c r="C1005" s="2" t="s">
        <v>3769</v>
      </c>
      <c r="D1005" s="2" t="s">
        <v>1990</v>
      </c>
      <c r="E1005" s="2" t="s">
        <v>29</v>
      </c>
      <c r="F1005" s="6" t="s">
        <v>9</v>
      </c>
      <c r="G1005" s="7">
        <v>1</v>
      </c>
      <c r="H1005" s="7">
        <v>2</v>
      </c>
      <c r="I1005" s="28"/>
      <c r="J1005" s="31">
        <f>Tabel4[[#This Row],[Totaal van besteld aantal verpakkingen]]*Tabel4[[#This Row],[All- in prijs per product]]</f>
        <v>0</v>
      </c>
    </row>
    <row r="1006" spans="1:10" x14ac:dyDescent="0.25">
      <c r="A1006" s="1">
        <v>14176084</v>
      </c>
      <c r="B1006" s="1" t="s">
        <v>1408</v>
      </c>
      <c r="C1006" s="2" t="s">
        <v>4434</v>
      </c>
      <c r="D1006" s="2" t="s">
        <v>1409</v>
      </c>
      <c r="E1006" s="2" t="s">
        <v>1368</v>
      </c>
      <c r="F1006" s="6" t="s">
        <v>9</v>
      </c>
      <c r="G1006" s="7">
        <v>3</v>
      </c>
      <c r="H1006" s="7">
        <v>3</v>
      </c>
      <c r="I1006" s="28"/>
      <c r="J1006" s="31">
        <f>Tabel4[[#This Row],[Totaal van besteld aantal verpakkingen]]*Tabel4[[#This Row],[All- in prijs per product]]</f>
        <v>0</v>
      </c>
    </row>
    <row r="1007" spans="1:10" x14ac:dyDescent="0.25">
      <c r="A1007" s="1">
        <v>14017385</v>
      </c>
      <c r="B1007" s="1" t="s">
        <v>1370</v>
      </c>
      <c r="C1007" s="2" t="s">
        <v>4397</v>
      </c>
      <c r="D1007" s="2" t="s">
        <v>1373</v>
      </c>
      <c r="E1007" s="2" t="s">
        <v>1368</v>
      </c>
      <c r="F1007" s="6" t="s">
        <v>9</v>
      </c>
      <c r="G1007" s="7">
        <v>4</v>
      </c>
      <c r="H1007" s="7">
        <v>4</v>
      </c>
      <c r="I1007" s="28"/>
      <c r="J1007" s="31">
        <f>Tabel4[[#This Row],[Totaal van besteld aantal verpakkingen]]*Tabel4[[#This Row],[All- in prijs per product]]</f>
        <v>0</v>
      </c>
    </row>
    <row r="1008" spans="1:10" x14ac:dyDescent="0.25">
      <c r="A1008" s="1">
        <v>14301768</v>
      </c>
      <c r="B1008" s="1" t="s">
        <v>1370</v>
      </c>
      <c r="C1008" s="2" t="s">
        <v>4397</v>
      </c>
      <c r="D1008" s="2" t="s">
        <v>1371</v>
      </c>
      <c r="E1008" s="2" t="s">
        <v>3656</v>
      </c>
      <c r="F1008" s="6" t="s">
        <v>19</v>
      </c>
      <c r="G1008" s="7">
        <v>3</v>
      </c>
      <c r="H1008" s="7">
        <v>4</v>
      </c>
      <c r="I1008" s="28"/>
      <c r="J1008" s="31">
        <f>Tabel4[[#This Row],[Totaal van besteld aantal verpakkingen]]*Tabel4[[#This Row],[All- in prijs per product]]</f>
        <v>0</v>
      </c>
    </row>
    <row r="1009" spans="1:10" x14ac:dyDescent="0.25">
      <c r="A1009" s="1">
        <v>15951545</v>
      </c>
      <c r="B1009" s="1" t="s">
        <v>1370</v>
      </c>
      <c r="C1009" s="2" t="s">
        <v>4397</v>
      </c>
      <c r="D1009" s="2" t="s">
        <v>1372</v>
      </c>
      <c r="E1009" s="2" t="s">
        <v>18</v>
      </c>
      <c r="F1009" s="6" t="s">
        <v>9</v>
      </c>
      <c r="G1009" s="7">
        <v>2</v>
      </c>
      <c r="H1009" s="7">
        <v>6</v>
      </c>
      <c r="I1009" s="28"/>
      <c r="J1009" s="31">
        <f>Tabel4[[#This Row],[Totaal van besteld aantal verpakkingen]]*Tabel4[[#This Row],[All- in prijs per product]]</f>
        <v>0</v>
      </c>
    </row>
    <row r="1010" spans="1:10" x14ac:dyDescent="0.25">
      <c r="A1010" s="1">
        <v>13922998</v>
      </c>
      <c r="B1010" s="1" t="s">
        <v>122</v>
      </c>
      <c r="C1010" s="2" t="s">
        <v>4212</v>
      </c>
      <c r="D1010" s="2" t="s">
        <v>124</v>
      </c>
      <c r="E1010" s="2" t="s">
        <v>22</v>
      </c>
      <c r="F1010" s="6" t="s">
        <v>19</v>
      </c>
      <c r="G1010" s="7">
        <v>12</v>
      </c>
      <c r="H1010" s="7">
        <v>303</v>
      </c>
      <c r="I1010" s="28"/>
      <c r="J1010" s="31">
        <f>Tabel4[[#This Row],[Totaal van besteld aantal verpakkingen]]*Tabel4[[#This Row],[All- in prijs per product]]</f>
        <v>0</v>
      </c>
    </row>
    <row r="1011" spans="1:10" x14ac:dyDescent="0.25">
      <c r="A1011" s="1">
        <v>15624781</v>
      </c>
      <c r="B1011" s="1" t="s">
        <v>122</v>
      </c>
      <c r="C1011" s="2" t="s">
        <v>4212</v>
      </c>
      <c r="D1011" s="2" t="s">
        <v>123</v>
      </c>
      <c r="E1011" s="2" t="s">
        <v>82</v>
      </c>
      <c r="F1011" s="6" t="s">
        <v>19</v>
      </c>
      <c r="G1011" s="7">
        <v>3</v>
      </c>
      <c r="H1011" s="7">
        <v>250</v>
      </c>
      <c r="I1011" s="28"/>
      <c r="J1011" s="31">
        <f>Tabel4[[#This Row],[Totaal van besteld aantal verpakkingen]]*Tabel4[[#This Row],[All- in prijs per product]]</f>
        <v>0</v>
      </c>
    </row>
    <row r="1012" spans="1:10" x14ac:dyDescent="0.25">
      <c r="A1012" s="1">
        <v>15457575</v>
      </c>
      <c r="B1012" s="1" t="s">
        <v>2008</v>
      </c>
      <c r="C1012" s="2" t="s">
        <v>3923</v>
      </c>
      <c r="D1012" s="2" t="s">
        <v>2011</v>
      </c>
      <c r="E1012" s="2" t="s">
        <v>2004</v>
      </c>
      <c r="F1012" s="6" t="s">
        <v>9</v>
      </c>
      <c r="G1012" s="7">
        <v>2</v>
      </c>
      <c r="H1012" s="7">
        <v>5</v>
      </c>
      <c r="I1012" s="28"/>
      <c r="J1012" s="31">
        <f>Tabel4[[#This Row],[Totaal van besteld aantal verpakkingen]]*Tabel4[[#This Row],[All- in prijs per product]]</f>
        <v>0</v>
      </c>
    </row>
    <row r="1013" spans="1:10" x14ac:dyDescent="0.25">
      <c r="A1013" s="1">
        <v>15787117</v>
      </c>
      <c r="B1013" s="1" t="s">
        <v>2008</v>
      </c>
      <c r="C1013" s="2" t="s">
        <v>3923</v>
      </c>
      <c r="D1013" s="2" t="s">
        <v>2010</v>
      </c>
      <c r="E1013" s="2" t="s">
        <v>2004</v>
      </c>
      <c r="F1013" s="6" t="s">
        <v>9</v>
      </c>
      <c r="G1013" s="7">
        <v>6</v>
      </c>
      <c r="H1013" s="7">
        <v>6</v>
      </c>
      <c r="I1013" s="28"/>
      <c r="J1013" s="31">
        <f>Tabel4[[#This Row],[Totaal van besteld aantal verpakkingen]]*Tabel4[[#This Row],[All- in prijs per product]]</f>
        <v>0</v>
      </c>
    </row>
    <row r="1014" spans="1:10" x14ac:dyDescent="0.25">
      <c r="A1014" s="1">
        <v>15821935</v>
      </c>
      <c r="B1014" s="1" t="s">
        <v>2008</v>
      </c>
      <c r="C1014" s="2" t="s">
        <v>3923</v>
      </c>
      <c r="D1014" s="2" t="s">
        <v>2009</v>
      </c>
      <c r="E1014" s="2" t="s">
        <v>2004</v>
      </c>
      <c r="F1014" s="6" t="s">
        <v>9</v>
      </c>
      <c r="G1014" s="7">
        <v>2</v>
      </c>
      <c r="H1014" s="7">
        <v>8</v>
      </c>
      <c r="I1014" s="28"/>
      <c r="J1014" s="31">
        <f>Tabel4[[#This Row],[Totaal van besteld aantal verpakkingen]]*Tabel4[[#This Row],[All- in prijs per product]]</f>
        <v>0</v>
      </c>
    </row>
    <row r="1015" spans="1:10" x14ac:dyDescent="0.25">
      <c r="A1015" s="1">
        <v>17116767</v>
      </c>
      <c r="B1015" s="1" t="s">
        <v>2008</v>
      </c>
      <c r="C1015" s="2" t="s">
        <v>3923</v>
      </c>
      <c r="D1015" s="2" t="s">
        <v>2012</v>
      </c>
      <c r="E1015" s="2" t="s">
        <v>12</v>
      </c>
      <c r="F1015" s="6" t="s">
        <v>19</v>
      </c>
      <c r="G1015" s="7">
        <v>12</v>
      </c>
      <c r="H1015" s="7">
        <v>44</v>
      </c>
      <c r="I1015" s="28"/>
      <c r="J1015" s="31">
        <f>Tabel4[[#This Row],[Totaal van besteld aantal verpakkingen]]*Tabel4[[#This Row],[All- in prijs per product]]</f>
        <v>0</v>
      </c>
    </row>
    <row r="1016" spans="1:10" x14ac:dyDescent="0.25">
      <c r="A1016" s="1">
        <v>17233240</v>
      </c>
      <c r="B1016" s="1" t="s">
        <v>2008</v>
      </c>
      <c r="C1016" s="2" t="s">
        <v>3923</v>
      </c>
      <c r="D1016" s="2" t="s">
        <v>2013</v>
      </c>
      <c r="E1016" s="2" t="s">
        <v>550</v>
      </c>
      <c r="F1016" s="6" t="s">
        <v>19</v>
      </c>
      <c r="G1016" s="7">
        <v>18</v>
      </c>
      <c r="H1016" s="7">
        <v>82</v>
      </c>
      <c r="I1016" s="28"/>
      <c r="J1016" s="31">
        <f>Tabel4[[#This Row],[Totaal van besteld aantal verpakkingen]]*Tabel4[[#This Row],[All- in prijs per product]]</f>
        <v>0</v>
      </c>
    </row>
    <row r="1017" spans="1:10" x14ac:dyDescent="0.25">
      <c r="A1017" s="1">
        <v>14278375</v>
      </c>
      <c r="B1017" s="1" t="s">
        <v>701</v>
      </c>
      <c r="C1017" s="2" t="s">
        <v>3686</v>
      </c>
      <c r="D1017" s="2" t="s">
        <v>702</v>
      </c>
      <c r="E1017" s="2" t="s">
        <v>114</v>
      </c>
      <c r="F1017" s="6" t="s">
        <v>9</v>
      </c>
      <c r="G1017" s="7">
        <v>1</v>
      </c>
      <c r="H1017" s="7">
        <v>10</v>
      </c>
      <c r="I1017" s="28"/>
      <c r="J1017" s="31">
        <f>Tabel4[[#This Row],[Totaal van besteld aantal verpakkingen]]*Tabel4[[#This Row],[All- in prijs per product]]</f>
        <v>0</v>
      </c>
    </row>
    <row r="1018" spans="1:10" x14ac:dyDescent="0.25">
      <c r="A1018" s="1">
        <v>14278383</v>
      </c>
      <c r="B1018" s="1" t="s">
        <v>701</v>
      </c>
      <c r="C1018" s="2" t="s">
        <v>3686</v>
      </c>
      <c r="D1018" s="2" t="s">
        <v>703</v>
      </c>
      <c r="E1018" s="2" t="s">
        <v>114</v>
      </c>
      <c r="F1018" s="6" t="s">
        <v>19</v>
      </c>
      <c r="G1018" s="7">
        <v>2</v>
      </c>
      <c r="H1018" s="7">
        <v>16</v>
      </c>
      <c r="I1018" s="28"/>
      <c r="J1018" s="31">
        <f>Tabel4[[#This Row],[Totaal van besteld aantal verpakkingen]]*Tabel4[[#This Row],[All- in prijs per product]]</f>
        <v>0</v>
      </c>
    </row>
    <row r="1019" spans="1:10" x14ac:dyDescent="0.25">
      <c r="A1019" s="1">
        <v>17157110</v>
      </c>
      <c r="B1019" s="1" t="s">
        <v>701</v>
      </c>
      <c r="C1019" s="2" t="s">
        <v>3686</v>
      </c>
      <c r="D1019" s="2" t="s">
        <v>703</v>
      </c>
      <c r="E1019" s="2" t="s">
        <v>114</v>
      </c>
      <c r="F1019" s="6" t="s">
        <v>19</v>
      </c>
      <c r="G1019" s="7">
        <v>2</v>
      </c>
      <c r="H1019" s="7">
        <v>25</v>
      </c>
      <c r="I1019" s="28"/>
      <c r="J1019" s="31">
        <f>Tabel4[[#This Row],[Totaal van besteld aantal verpakkingen]]*Tabel4[[#This Row],[All- in prijs per product]]</f>
        <v>0</v>
      </c>
    </row>
    <row r="1020" spans="1:10" x14ac:dyDescent="0.25">
      <c r="A1020" s="1">
        <v>17323002</v>
      </c>
      <c r="B1020" s="1" t="s">
        <v>701</v>
      </c>
      <c r="C1020" s="2" t="s">
        <v>3686</v>
      </c>
      <c r="D1020" s="2" t="s">
        <v>705</v>
      </c>
      <c r="E1020" s="2" t="s">
        <v>28</v>
      </c>
      <c r="F1020" s="6" t="s">
        <v>9</v>
      </c>
      <c r="G1020" s="7">
        <v>13</v>
      </c>
      <c r="H1020" s="7">
        <v>51</v>
      </c>
      <c r="I1020" s="28"/>
      <c r="J1020" s="31">
        <f>Tabel4[[#This Row],[Totaal van besteld aantal verpakkingen]]*Tabel4[[#This Row],[All- in prijs per product]]</f>
        <v>0</v>
      </c>
    </row>
    <row r="1021" spans="1:10" x14ac:dyDescent="0.25">
      <c r="A1021" s="1">
        <v>17325730</v>
      </c>
      <c r="B1021" s="1" t="s">
        <v>701</v>
      </c>
      <c r="C1021" s="2" t="s">
        <v>3686</v>
      </c>
      <c r="D1021" s="2" t="s">
        <v>704</v>
      </c>
      <c r="E1021" s="2" t="s">
        <v>28</v>
      </c>
      <c r="F1021" s="6" t="s">
        <v>9</v>
      </c>
      <c r="G1021" s="7">
        <v>6</v>
      </c>
      <c r="H1021" s="7">
        <v>40</v>
      </c>
      <c r="I1021" s="28"/>
      <c r="J1021" s="31">
        <f>Tabel4[[#This Row],[Totaal van besteld aantal verpakkingen]]*Tabel4[[#This Row],[All- in prijs per product]]</f>
        <v>0</v>
      </c>
    </row>
    <row r="1022" spans="1:10" x14ac:dyDescent="0.25">
      <c r="A1022" s="1">
        <v>15539377</v>
      </c>
      <c r="B1022" s="1" t="s">
        <v>963</v>
      </c>
      <c r="C1022" s="2" t="s">
        <v>4002</v>
      </c>
      <c r="D1022" s="2" t="s">
        <v>964</v>
      </c>
      <c r="E1022" s="2" t="s">
        <v>965</v>
      </c>
      <c r="F1022" s="6" t="s">
        <v>9</v>
      </c>
      <c r="G1022" s="7">
        <v>8</v>
      </c>
      <c r="H1022" s="7">
        <v>15</v>
      </c>
      <c r="I1022" s="28"/>
      <c r="J1022" s="31">
        <f>Tabel4[[#This Row],[Totaal van besteld aantal verpakkingen]]*Tabel4[[#This Row],[All- in prijs per product]]</f>
        <v>0</v>
      </c>
    </row>
    <row r="1023" spans="1:10" x14ac:dyDescent="0.25">
      <c r="A1023" s="1">
        <v>13137093</v>
      </c>
      <c r="B1023" s="1" t="s">
        <v>167</v>
      </c>
      <c r="C1023" s="2" t="s">
        <v>4153</v>
      </c>
      <c r="D1023" s="2" t="s">
        <v>168</v>
      </c>
      <c r="E1023" s="2" t="s">
        <v>169</v>
      </c>
      <c r="F1023" s="6" t="s">
        <v>9</v>
      </c>
      <c r="G1023" s="7">
        <v>1</v>
      </c>
      <c r="H1023" s="7">
        <v>4</v>
      </c>
      <c r="I1023" s="28"/>
      <c r="J1023" s="31">
        <f>Tabel4[[#This Row],[Totaal van besteld aantal verpakkingen]]*Tabel4[[#This Row],[All- in prijs per product]]</f>
        <v>0</v>
      </c>
    </row>
    <row r="1024" spans="1:10" x14ac:dyDescent="0.25">
      <c r="A1024" s="1">
        <v>13955098</v>
      </c>
      <c r="B1024" s="1" t="s">
        <v>167</v>
      </c>
      <c r="C1024" s="2" t="s">
        <v>4153</v>
      </c>
      <c r="D1024" s="2" t="s">
        <v>170</v>
      </c>
      <c r="E1024" s="2" t="s">
        <v>169</v>
      </c>
      <c r="F1024" s="6" t="s">
        <v>9</v>
      </c>
      <c r="G1024" s="7">
        <v>9</v>
      </c>
      <c r="H1024" s="7">
        <v>121</v>
      </c>
      <c r="I1024" s="28"/>
      <c r="J1024" s="31">
        <f>Tabel4[[#This Row],[Totaal van besteld aantal verpakkingen]]*Tabel4[[#This Row],[All- in prijs per product]]</f>
        <v>0</v>
      </c>
    </row>
    <row r="1025" spans="1:10" x14ac:dyDescent="0.25">
      <c r="A1025" s="1">
        <v>13939947</v>
      </c>
      <c r="B1025" s="1" t="s">
        <v>518</v>
      </c>
      <c r="C1025" s="2" t="s">
        <v>4475</v>
      </c>
      <c r="D1025" s="2" t="s">
        <v>519</v>
      </c>
      <c r="E1025" s="2" t="s">
        <v>12</v>
      </c>
      <c r="F1025" s="6" t="s">
        <v>19</v>
      </c>
      <c r="G1025" s="7">
        <v>5</v>
      </c>
      <c r="H1025" s="7">
        <v>13</v>
      </c>
      <c r="I1025" s="28"/>
      <c r="J1025" s="31">
        <f>Tabel4[[#This Row],[Totaal van besteld aantal verpakkingen]]*Tabel4[[#This Row],[All- in prijs per product]]</f>
        <v>0</v>
      </c>
    </row>
    <row r="1026" spans="1:10" x14ac:dyDescent="0.25">
      <c r="A1026" s="1">
        <v>14289857</v>
      </c>
      <c r="B1026" s="1" t="s">
        <v>2502</v>
      </c>
      <c r="C1026" s="2" t="s">
        <v>4199</v>
      </c>
      <c r="D1026" s="2" t="s">
        <v>2503</v>
      </c>
      <c r="E1026" s="2" t="s">
        <v>12</v>
      </c>
      <c r="F1026" s="6" t="s">
        <v>9</v>
      </c>
      <c r="G1026" s="7">
        <v>1</v>
      </c>
      <c r="H1026" s="7">
        <v>1</v>
      </c>
      <c r="I1026" s="28"/>
      <c r="J1026" s="31">
        <f>Tabel4[[#This Row],[Totaal van besteld aantal verpakkingen]]*Tabel4[[#This Row],[All- in prijs per product]]</f>
        <v>0</v>
      </c>
    </row>
    <row r="1027" spans="1:10" x14ac:dyDescent="0.25">
      <c r="A1027" s="1">
        <v>14858045</v>
      </c>
      <c r="B1027" s="1" t="s">
        <v>2595</v>
      </c>
      <c r="C1027" s="2" t="s">
        <v>4199</v>
      </c>
      <c r="D1027" s="2" t="s">
        <v>2596</v>
      </c>
      <c r="E1027" s="2" t="s">
        <v>2520</v>
      </c>
      <c r="F1027" s="6" t="s">
        <v>9</v>
      </c>
      <c r="G1027" s="7">
        <v>9</v>
      </c>
      <c r="H1027" s="7">
        <v>15</v>
      </c>
      <c r="I1027" s="28"/>
      <c r="J1027" s="31">
        <f>Tabel4[[#This Row],[Totaal van besteld aantal verpakkingen]]*Tabel4[[#This Row],[All- in prijs per product]]</f>
        <v>0</v>
      </c>
    </row>
    <row r="1028" spans="1:10" x14ac:dyDescent="0.25">
      <c r="A1028" s="1">
        <v>12811599</v>
      </c>
      <c r="B1028" s="1" t="s">
        <v>838</v>
      </c>
      <c r="C1028" s="2" t="s">
        <v>4009</v>
      </c>
      <c r="D1028" s="2" t="s">
        <v>839</v>
      </c>
      <c r="E1028" s="2" t="s">
        <v>22</v>
      </c>
      <c r="F1028" s="6" t="s">
        <v>9</v>
      </c>
      <c r="G1028" s="7">
        <v>6</v>
      </c>
      <c r="H1028" s="7">
        <v>36</v>
      </c>
      <c r="I1028" s="28"/>
      <c r="J1028" s="31">
        <f>Tabel4[[#This Row],[Totaal van besteld aantal verpakkingen]]*Tabel4[[#This Row],[All- in prijs per product]]</f>
        <v>0</v>
      </c>
    </row>
    <row r="1029" spans="1:10" x14ac:dyDescent="0.25">
      <c r="A1029" s="1">
        <v>16105168</v>
      </c>
      <c r="B1029" s="1" t="s">
        <v>1302</v>
      </c>
      <c r="C1029" s="2" t="s">
        <v>4009</v>
      </c>
      <c r="D1029" s="2" t="s">
        <v>1303</v>
      </c>
      <c r="E1029" s="2" t="s">
        <v>1304</v>
      </c>
      <c r="F1029" s="6" t="s">
        <v>9</v>
      </c>
      <c r="G1029" s="7">
        <v>1</v>
      </c>
      <c r="H1029" s="7">
        <v>1</v>
      </c>
      <c r="I1029" s="28"/>
      <c r="J1029" s="31">
        <f>Tabel4[[#This Row],[Totaal van besteld aantal verpakkingen]]*Tabel4[[#This Row],[All- in prijs per product]]</f>
        <v>0</v>
      </c>
    </row>
    <row r="1030" spans="1:10" x14ac:dyDescent="0.25">
      <c r="A1030" s="1">
        <v>17180112</v>
      </c>
      <c r="B1030" s="1" t="s">
        <v>838</v>
      </c>
      <c r="C1030" s="2" t="s">
        <v>4009</v>
      </c>
      <c r="D1030" s="2" t="s">
        <v>840</v>
      </c>
      <c r="E1030" s="2" t="s">
        <v>28</v>
      </c>
      <c r="F1030" s="6" t="s">
        <v>9</v>
      </c>
      <c r="G1030" s="7">
        <v>2</v>
      </c>
      <c r="H1030" s="7">
        <v>16</v>
      </c>
      <c r="I1030" s="28"/>
      <c r="J1030" s="31">
        <f>Tabel4[[#This Row],[Totaal van besteld aantal verpakkingen]]*Tabel4[[#This Row],[All- in prijs per product]]</f>
        <v>0</v>
      </c>
    </row>
    <row r="1031" spans="1:10" x14ac:dyDescent="0.25">
      <c r="A1031" s="1">
        <v>13877690</v>
      </c>
      <c r="B1031" s="1" t="s">
        <v>493</v>
      </c>
      <c r="C1031" s="2" t="s">
        <v>3803</v>
      </c>
      <c r="D1031" s="2" t="s">
        <v>495</v>
      </c>
      <c r="E1031" s="2" t="s">
        <v>82</v>
      </c>
      <c r="F1031" s="6" t="s">
        <v>19</v>
      </c>
      <c r="G1031" s="7">
        <v>6</v>
      </c>
      <c r="H1031" s="7">
        <v>365</v>
      </c>
      <c r="I1031" s="28"/>
      <c r="J1031" s="31">
        <f>Tabel4[[#This Row],[Totaal van besteld aantal verpakkingen]]*Tabel4[[#This Row],[All- in prijs per product]]</f>
        <v>0</v>
      </c>
    </row>
    <row r="1032" spans="1:10" x14ac:dyDescent="0.25">
      <c r="A1032" s="1">
        <v>15207056</v>
      </c>
      <c r="B1032" s="1" t="s">
        <v>305</v>
      </c>
      <c r="C1032" s="2" t="s">
        <v>3803</v>
      </c>
      <c r="D1032" s="2" t="s">
        <v>306</v>
      </c>
      <c r="E1032" s="2" t="s">
        <v>32</v>
      </c>
      <c r="F1032" s="6" t="s">
        <v>9</v>
      </c>
      <c r="G1032" s="7">
        <v>15</v>
      </c>
      <c r="H1032" s="7">
        <v>1087</v>
      </c>
      <c r="I1032" s="28"/>
      <c r="J1032" s="31">
        <f>Tabel4[[#This Row],[Totaal van besteld aantal verpakkingen]]*Tabel4[[#This Row],[All- in prijs per product]]</f>
        <v>0</v>
      </c>
    </row>
    <row r="1033" spans="1:10" x14ac:dyDescent="0.25">
      <c r="A1033" s="1">
        <v>16825764</v>
      </c>
      <c r="B1033" s="1" t="s">
        <v>493</v>
      </c>
      <c r="C1033" s="2" t="s">
        <v>3803</v>
      </c>
      <c r="D1033" s="2" t="s">
        <v>494</v>
      </c>
      <c r="E1033" s="2" t="s">
        <v>482</v>
      </c>
      <c r="F1033" s="6" t="s">
        <v>9</v>
      </c>
      <c r="G1033" s="7">
        <v>1</v>
      </c>
      <c r="H1033" s="7">
        <v>1</v>
      </c>
      <c r="I1033" s="28"/>
      <c r="J1033" s="31">
        <f>Tabel4[[#This Row],[Totaal van besteld aantal verpakkingen]]*Tabel4[[#This Row],[All- in prijs per product]]</f>
        <v>0</v>
      </c>
    </row>
    <row r="1034" spans="1:10" x14ac:dyDescent="0.25">
      <c r="A1034" s="1">
        <v>14557118</v>
      </c>
      <c r="B1034" s="1" t="s">
        <v>2716</v>
      </c>
      <c r="C1034" s="2" t="s">
        <v>4374</v>
      </c>
      <c r="D1034" s="2" t="s">
        <v>2717</v>
      </c>
      <c r="E1034" s="2" t="s">
        <v>2707</v>
      </c>
      <c r="F1034" s="6" t="s">
        <v>9</v>
      </c>
      <c r="G1034" s="7">
        <v>4</v>
      </c>
      <c r="H1034" s="7">
        <v>53</v>
      </c>
      <c r="I1034" s="28"/>
      <c r="J1034" s="31">
        <f>Tabel4[[#This Row],[Totaal van besteld aantal verpakkingen]]*Tabel4[[#This Row],[All- in prijs per product]]</f>
        <v>0</v>
      </c>
    </row>
    <row r="1035" spans="1:10" x14ac:dyDescent="0.25">
      <c r="A1035" s="1">
        <v>13661388</v>
      </c>
      <c r="B1035" s="1" t="s">
        <v>2718</v>
      </c>
      <c r="C1035" s="2" t="s">
        <v>4078</v>
      </c>
      <c r="D1035" s="2" t="s">
        <v>2723</v>
      </c>
      <c r="E1035" s="2" t="s">
        <v>2720</v>
      </c>
      <c r="F1035" s="6" t="s">
        <v>9</v>
      </c>
      <c r="G1035" s="7">
        <v>10</v>
      </c>
      <c r="H1035" s="7">
        <v>51</v>
      </c>
      <c r="I1035" s="28"/>
      <c r="J1035" s="31">
        <f>Tabel4[[#This Row],[Totaal van besteld aantal verpakkingen]]*Tabel4[[#This Row],[All- in prijs per product]]</f>
        <v>0</v>
      </c>
    </row>
    <row r="1036" spans="1:10" x14ac:dyDescent="0.25">
      <c r="A1036" s="1">
        <v>13661574</v>
      </c>
      <c r="B1036" s="1" t="s">
        <v>2718</v>
      </c>
      <c r="C1036" s="2" t="s">
        <v>4078</v>
      </c>
      <c r="D1036" s="2" t="s">
        <v>2721</v>
      </c>
      <c r="E1036" s="2" t="s">
        <v>2720</v>
      </c>
      <c r="F1036" s="6" t="s">
        <v>19</v>
      </c>
      <c r="G1036" s="7">
        <v>2</v>
      </c>
      <c r="H1036" s="7">
        <v>5</v>
      </c>
      <c r="I1036" s="28"/>
      <c r="J1036" s="31">
        <f>Tabel4[[#This Row],[Totaal van besteld aantal verpakkingen]]*Tabel4[[#This Row],[All- in prijs per product]]</f>
        <v>0</v>
      </c>
    </row>
    <row r="1037" spans="1:10" x14ac:dyDescent="0.25">
      <c r="A1037" s="1">
        <v>13661604</v>
      </c>
      <c r="B1037" s="1" t="s">
        <v>2718</v>
      </c>
      <c r="C1037" s="2" t="s">
        <v>4078</v>
      </c>
      <c r="D1037" s="2" t="s">
        <v>2719</v>
      </c>
      <c r="E1037" s="2" t="s">
        <v>2720</v>
      </c>
      <c r="F1037" s="6" t="s">
        <v>19</v>
      </c>
      <c r="G1037" s="7">
        <v>2</v>
      </c>
      <c r="H1037" s="7">
        <v>4</v>
      </c>
      <c r="I1037" s="28"/>
      <c r="J1037" s="31">
        <f>Tabel4[[#This Row],[Totaal van besteld aantal verpakkingen]]*Tabel4[[#This Row],[All- in prijs per product]]</f>
        <v>0</v>
      </c>
    </row>
    <row r="1038" spans="1:10" x14ac:dyDescent="0.25">
      <c r="A1038" s="1">
        <v>14162903</v>
      </c>
      <c r="B1038" s="1" t="s">
        <v>2718</v>
      </c>
      <c r="C1038" s="2" t="s">
        <v>4078</v>
      </c>
      <c r="D1038" s="2" t="s">
        <v>2722</v>
      </c>
      <c r="E1038" s="2" t="s">
        <v>2720</v>
      </c>
      <c r="F1038" s="6" t="s">
        <v>19</v>
      </c>
      <c r="G1038" s="7">
        <v>23</v>
      </c>
      <c r="H1038" s="7">
        <v>34</v>
      </c>
      <c r="I1038" s="28"/>
      <c r="J1038" s="31">
        <f>Tabel4[[#This Row],[Totaal van besteld aantal verpakkingen]]*Tabel4[[#This Row],[All- in prijs per product]]</f>
        <v>0</v>
      </c>
    </row>
    <row r="1039" spans="1:10" x14ac:dyDescent="0.25">
      <c r="A1039" s="1">
        <v>14938944</v>
      </c>
      <c r="B1039" s="1" t="s">
        <v>2718</v>
      </c>
      <c r="C1039" s="2" t="s">
        <v>4078</v>
      </c>
      <c r="D1039" s="2" t="s">
        <v>2724</v>
      </c>
      <c r="E1039" s="2" t="s">
        <v>2720</v>
      </c>
      <c r="F1039" s="6" t="s">
        <v>19</v>
      </c>
      <c r="G1039" s="7">
        <v>14</v>
      </c>
      <c r="H1039" s="7">
        <v>44</v>
      </c>
      <c r="I1039" s="28"/>
      <c r="J1039" s="31">
        <f>Tabel4[[#This Row],[Totaal van besteld aantal verpakkingen]]*Tabel4[[#This Row],[All- in prijs per product]]</f>
        <v>0</v>
      </c>
    </row>
    <row r="1040" spans="1:10" x14ac:dyDescent="0.25">
      <c r="A1040" s="1">
        <v>13907190</v>
      </c>
      <c r="B1040" s="1" t="s">
        <v>2725</v>
      </c>
      <c r="C1040" s="2" t="s">
        <v>4476</v>
      </c>
      <c r="D1040" s="2" t="s">
        <v>2728</v>
      </c>
      <c r="E1040" s="2" t="s">
        <v>2720</v>
      </c>
      <c r="F1040" s="6" t="s">
        <v>9</v>
      </c>
      <c r="G1040" s="7">
        <v>9</v>
      </c>
      <c r="H1040" s="7">
        <v>44</v>
      </c>
      <c r="I1040" s="28"/>
      <c r="J1040" s="31">
        <f>Tabel4[[#This Row],[Totaal van besteld aantal verpakkingen]]*Tabel4[[#This Row],[All- in prijs per product]]</f>
        <v>0</v>
      </c>
    </row>
    <row r="1041" spans="1:10" x14ac:dyDescent="0.25">
      <c r="A1041" s="1">
        <v>13970542</v>
      </c>
      <c r="B1041" s="1" t="s">
        <v>2725</v>
      </c>
      <c r="C1041" s="2" t="s">
        <v>4476</v>
      </c>
      <c r="D1041" s="2" t="s">
        <v>2727</v>
      </c>
      <c r="E1041" s="2" t="s">
        <v>2720</v>
      </c>
      <c r="F1041" s="6" t="s">
        <v>19</v>
      </c>
      <c r="G1041" s="7">
        <v>14</v>
      </c>
      <c r="H1041" s="7">
        <v>165</v>
      </c>
      <c r="I1041" s="28"/>
      <c r="J1041" s="31">
        <f>Tabel4[[#This Row],[Totaal van besteld aantal verpakkingen]]*Tabel4[[#This Row],[All- in prijs per product]]</f>
        <v>0</v>
      </c>
    </row>
    <row r="1042" spans="1:10" x14ac:dyDescent="0.25">
      <c r="A1042" s="1">
        <v>14939037</v>
      </c>
      <c r="B1042" s="1" t="s">
        <v>2725</v>
      </c>
      <c r="C1042" s="2" t="s">
        <v>4476</v>
      </c>
      <c r="D1042" s="2" t="s">
        <v>2726</v>
      </c>
      <c r="E1042" s="2" t="s">
        <v>2720</v>
      </c>
      <c r="F1042" s="6" t="s">
        <v>19</v>
      </c>
      <c r="G1042" s="7">
        <v>16</v>
      </c>
      <c r="H1042" s="7">
        <v>114</v>
      </c>
      <c r="I1042" s="28"/>
      <c r="J1042" s="31">
        <f>Tabel4[[#This Row],[Totaal van besteld aantal verpakkingen]]*Tabel4[[#This Row],[All- in prijs per product]]</f>
        <v>0</v>
      </c>
    </row>
    <row r="1043" spans="1:10" x14ac:dyDescent="0.25">
      <c r="A1043" s="1">
        <v>16367391</v>
      </c>
      <c r="B1043" s="1" t="s">
        <v>1472</v>
      </c>
      <c r="C1043" s="2" t="s">
        <v>4407</v>
      </c>
      <c r="D1043" s="2" t="s">
        <v>1473</v>
      </c>
      <c r="E1043" s="2" t="s">
        <v>1474</v>
      </c>
      <c r="F1043" s="6" t="s">
        <v>9</v>
      </c>
      <c r="G1043" s="7">
        <v>3</v>
      </c>
      <c r="H1043" s="7">
        <v>40</v>
      </c>
      <c r="I1043" s="28"/>
      <c r="J1043" s="31">
        <f>Tabel4[[#This Row],[Totaal van besteld aantal verpakkingen]]*Tabel4[[#This Row],[All- in prijs per product]]</f>
        <v>0</v>
      </c>
    </row>
    <row r="1044" spans="1:10" x14ac:dyDescent="0.25">
      <c r="A1044" s="1">
        <v>16582330</v>
      </c>
      <c r="B1044" s="1" t="s">
        <v>1472</v>
      </c>
      <c r="C1044" s="2" t="s">
        <v>4407</v>
      </c>
      <c r="D1044" s="2" t="s">
        <v>1473</v>
      </c>
      <c r="E1044" s="2" t="s">
        <v>29</v>
      </c>
      <c r="F1044" s="6" t="s">
        <v>19</v>
      </c>
      <c r="G1044" s="7">
        <v>3</v>
      </c>
      <c r="H1044" s="7">
        <v>44</v>
      </c>
      <c r="I1044" s="28"/>
      <c r="J1044" s="31">
        <f>Tabel4[[#This Row],[Totaal van besteld aantal verpakkingen]]*Tabel4[[#This Row],[All- in prijs per product]]</f>
        <v>0</v>
      </c>
    </row>
    <row r="1045" spans="1:10" x14ac:dyDescent="0.25">
      <c r="A1045" s="1">
        <v>14868210</v>
      </c>
      <c r="B1045" s="1" t="s">
        <v>2368</v>
      </c>
      <c r="C1045" s="2" t="s">
        <v>3835</v>
      </c>
      <c r="D1045" s="2" t="s">
        <v>2369</v>
      </c>
      <c r="E1045" s="2" t="s">
        <v>247</v>
      </c>
      <c r="F1045" s="6" t="s">
        <v>9</v>
      </c>
      <c r="G1045" s="7">
        <v>1</v>
      </c>
      <c r="H1045" s="7">
        <v>8</v>
      </c>
      <c r="I1045" s="28"/>
      <c r="J1045" s="31">
        <f>Tabel4[[#This Row],[Totaal van besteld aantal verpakkingen]]*Tabel4[[#This Row],[All- in prijs per product]]</f>
        <v>0</v>
      </c>
    </row>
    <row r="1046" spans="1:10" x14ac:dyDescent="0.25">
      <c r="A1046" s="1">
        <v>16211278</v>
      </c>
      <c r="B1046" s="1" t="s">
        <v>945</v>
      </c>
      <c r="C1046" s="2" t="s">
        <v>3835</v>
      </c>
      <c r="D1046" s="2" t="s">
        <v>946</v>
      </c>
      <c r="E1046" s="2" t="s">
        <v>873</v>
      </c>
      <c r="F1046" s="6" t="s">
        <v>9</v>
      </c>
      <c r="G1046" s="7">
        <v>3</v>
      </c>
      <c r="H1046" s="7">
        <v>1</v>
      </c>
      <c r="I1046" s="28"/>
      <c r="J1046" s="31">
        <f>Tabel4[[#This Row],[Totaal van besteld aantal verpakkingen]]*Tabel4[[#This Row],[All- in prijs per product]]</f>
        <v>0</v>
      </c>
    </row>
    <row r="1047" spans="1:10" x14ac:dyDescent="0.25">
      <c r="A1047" s="1">
        <v>15204022</v>
      </c>
      <c r="B1047" s="1" t="s">
        <v>581</v>
      </c>
      <c r="C1047" s="2" t="s">
        <v>3900</v>
      </c>
      <c r="D1047" s="2" t="s">
        <v>582</v>
      </c>
      <c r="E1047" s="2" t="s">
        <v>583</v>
      </c>
      <c r="F1047" s="6" t="s">
        <v>9</v>
      </c>
      <c r="G1047" s="7">
        <v>1</v>
      </c>
      <c r="H1047" s="7">
        <v>1</v>
      </c>
      <c r="I1047" s="28"/>
      <c r="J1047" s="31">
        <f>Tabel4[[#This Row],[Totaal van besteld aantal verpakkingen]]*Tabel4[[#This Row],[All- in prijs per product]]</f>
        <v>0</v>
      </c>
    </row>
    <row r="1048" spans="1:10" x14ac:dyDescent="0.25">
      <c r="A1048" s="1">
        <v>15805786</v>
      </c>
      <c r="B1048" s="1" t="s">
        <v>581</v>
      </c>
      <c r="C1048" s="2" t="s">
        <v>3900</v>
      </c>
      <c r="D1048" s="2" t="s">
        <v>582</v>
      </c>
      <c r="E1048" s="2" t="s">
        <v>27</v>
      </c>
      <c r="F1048" s="6" t="s">
        <v>9</v>
      </c>
      <c r="G1048" s="7">
        <v>1</v>
      </c>
      <c r="H1048" s="7">
        <v>2</v>
      </c>
      <c r="I1048" s="28"/>
      <c r="J1048" s="31">
        <f>Tabel4[[#This Row],[Totaal van besteld aantal verpakkingen]]*Tabel4[[#This Row],[All- in prijs per product]]</f>
        <v>0</v>
      </c>
    </row>
    <row r="1049" spans="1:10" x14ac:dyDescent="0.25">
      <c r="A1049" s="1">
        <v>16581288</v>
      </c>
      <c r="B1049" s="1" t="s">
        <v>581</v>
      </c>
      <c r="C1049" s="2" t="s">
        <v>3900</v>
      </c>
      <c r="D1049" s="2" t="s">
        <v>584</v>
      </c>
      <c r="E1049" s="2" t="s">
        <v>12</v>
      </c>
      <c r="F1049" s="6" t="s">
        <v>9</v>
      </c>
      <c r="G1049" s="7">
        <v>16</v>
      </c>
      <c r="H1049" s="7">
        <v>26</v>
      </c>
      <c r="I1049" s="28"/>
      <c r="J1049" s="31">
        <f>Tabel4[[#This Row],[Totaal van besteld aantal verpakkingen]]*Tabel4[[#This Row],[All- in prijs per product]]</f>
        <v>0</v>
      </c>
    </row>
    <row r="1050" spans="1:10" x14ac:dyDescent="0.25">
      <c r="A1050" s="1">
        <v>14159031</v>
      </c>
      <c r="B1050" s="1" t="s">
        <v>1311</v>
      </c>
      <c r="C1050" s="2" t="s">
        <v>4204</v>
      </c>
      <c r="D1050" s="2" t="s">
        <v>1312</v>
      </c>
      <c r="E1050" s="2" t="s">
        <v>191</v>
      </c>
      <c r="F1050" s="6" t="s">
        <v>9</v>
      </c>
      <c r="G1050" s="7">
        <v>4</v>
      </c>
      <c r="H1050" s="7">
        <v>13</v>
      </c>
      <c r="I1050" s="28"/>
      <c r="J1050" s="31">
        <f>Tabel4[[#This Row],[Totaal van besteld aantal verpakkingen]]*Tabel4[[#This Row],[All- in prijs per product]]</f>
        <v>0</v>
      </c>
    </row>
    <row r="1051" spans="1:10" x14ac:dyDescent="0.25">
      <c r="A1051" s="1">
        <v>16594800</v>
      </c>
      <c r="B1051" s="1" t="s">
        <v>1311</v>
      </c>
      <c r="C1051" s="2" t="s">
        <v>4204</v>
      </c>
      <c r="D1051" s="2" t="s">
        <v>1313</v>
      </c>
      <c r="E1051" s="2" t="s">
        <v>18</v>
      </c>
      <c r="F1051" s="6" t="s">
        <v>9</v>
      </c>
      <c r="G1051" s="7">
        <v>1</v>
      </c>
      <c r="H1051" s="7">
        <v>4</v>
      </c>
      <c r="I1051" s="28"/>
      <c r="J1051" s="31">
        <f>Tabel4[[#This Row],[Totaal van besteld aantal verpakkingen]]*Tabel4[[#This Row],[All- in prijs per product]]</f>
        <v>0</v>
      </c>
    </row>
    <row r="1052" spans="1:10" x14ac:dyDescent="0.25">
      <c r="A1052" s="1">
        <v>15205002</v>
      </c>
      <c r="B1052" s="1" t="s">
        <v>932</v>
      </c>
      <c r="C1052" s="2" t="s">
        <v>3934</v>
      </c>
      <c r="D1052" s="2" t="s">
        <v>933</v>
      </c>
      <c r="E1052" s="2" t="s">
        <v>114</v>
      </c>
      <c r="F1052" s="6" t="s">
        <v>19</v>
      </c>
      <c r="G1052" s="7">
        <v>1</v>
      </c>
      <c r="H1052" s="7">
        <v>1</v>
      </c>
      <c r="I1052" s="28"/>
      <c r="J1052" s="31">
        <f>Tabel4[[#This Row],[Totaal van besteld aantal verpakkingen]]*Tabel4[[#This Row],[All- in prijs per product]]</f>
        <v>0</v>
      </c>
    </row>
    <row r="1053" spans="1:10" x14ac:dyDescent="0.25">
      <c r="A1053" s="1">
        <v>13295071</v>
      </c>
      <c r="B1053" s="1" t="s">
        <v>574</v>
      </c>
      <c r="C1053" s="2" t="s">
        <v>4269</v>
      </c>
      <c r="D1053" s="2" t="s">
        <v>577</v>
      </c>
      <c r="E1053" s="2" t="s">
        <v>35</v>
      </c>
      <c r="F1053" s="6" t="s">
        <v>9</v>
      </c>
      <c r="G1053" s="7">
        <v>3</v>
      </c>
      <c r="H1053" s="7">
        <v>11</v>
      </c>
      <c r="I1053" s="28"/>
      <c r="J1053" s="31">
        <f>Tabel4[[#This Row],[Totaal van besteld aantal verpakkingen]]*Tabel4[[#This Row],[All- in prijs per product]]</f>
        <v>0</v>
      </c>
    </row>
    <row r="1054" spans="1:10" x14ac:dyDescent="0.25">
      <c r="A1054" s="1">
        <v>14156814</v>
      </c>
      <c r="B1054" s="1" t="s">
        <v>574</v>
      </c>
      <c r="C1054" s="2" t="s">
        <v>4269</v>
      </c>
      <c r="D1054" s="2" t="s">
        <v>578</v>
      </c>
      <c r="E1054" s="2" t="s">
        <v>35</v>
      </c>
      <c r="F1054" s="6" t="s">
        <v>9</v>
      </c>
      <c r="G1054" s="7">
        <v>1</v>
      </c>
      <c r="H1054" s="7">
        <v>1</v>
      </c>
      <c r="I1054" s="28"/>
      <c r="J1054" s="31">
        <f>Tabel4[[#This Row],[Totaal van besteld aantal verpakkingen]]*Tabel4[[#This Row],[All- in prijs per product]]</f>
        <v>0</v>
      </c>
    </row>
    <row r="1055" spans="1:10" x14ac:dyDescent="0.25">
      <c r="A1055" s="1">
        <v>16302702</v>
      </c>
      <c r="B1055" s="1" t="s">
        <v>574</v>
      </c>
      <c r="C1055" s="2" t="s">
        <v>4269</v>
      </c>
      <c r="D1055" s="2" t="s">
        <v>575</v>
      </c>
      <c r="E1055" s="2" t="s">
        <v>576</v>
      </c>
      <c r="F1055" s="6" t="s">
        <v>9</v>
      </c>
      <c r="G1055" s="7">
        <v>2</v>
      </c>
      <c r="H1055" s="7">
        <v>2</v>
      </c>
      <c r="I1055" s="28"/>
      <c r="J1055" s="31">
        <f>Tabel4[[#This Row],[Totaal van besteld aantal verpakkingen]]*Tabel4[[#This Row],[All- in prijs per product]]</f>
        <v>0</v>
      </c>
    </row>
    <row r="1056" spans="1:10" x14ac:dyDescent="0.25">
      <c r="A1056" s="1">
        <v>13411101</v>
      </c>
      <c r="B1056" s="1" t="s">
        <v>568</v>
      </c>
      <c r="C1056" s="2" t="s">
        <v>4327</v>
      </c>
      <c r="D1056" s="2" t="s">
        <v>572</v>
      </c>
      <c r="E1056" s="2" t="s">
        <v>27</v>
      </c>
      <c r="F1056" s="6" t="s">
        <v>9</v>
      </c>
      <c r="G1056" s="7">
        <v>2</v>
      </c>
      <c r="H1056" s="7">
        <v>4</v>
      </c>
      <c r="I1056" s="28"/>
      <c r="J1056" s="31">
        <f>Tabel4[[#This Row],[Totaal van besteld aantal verpakkingen]]*Tabel4[[#This Row],[All- in prijs per product]]</f>
        <v>0</v>
      </c>
    </row>
    <row r="1057" spans="1:10" x14ac:dyDescent="0.25">
      <c r="A1057" s="1">
        <v>14158876</v>
      </c>
      <c r="B1057" s="1" t="s">
        <v>568</v>
      </c>
      <c r="C1057" s="2" t="s">
        <v>4327</v>
      </c>
      <c r="D1057" s="2" t="s">
        <v>571</v>
      </c>
      <c r="E1057" s="2" t="s">
        <v>18</v>
      </c>
      <c r="F1057" s="6" t="s">
        <v>19</v>
      </c>
      <c r="G1057" s="7">
        <v>6</v>
      </c>
      <c r="H1057" s="7">
        <v>17</v>
      </c>
      <c r="I1057" s="28"/>
      <c r="J1057" s="31">
        <f>Tabel4[[#This Row],[Totaal van besteld aantal verpakkingen]]*Tabel4[[#This Row],[All- in prijs per product]]</f>
        <v>0</v>
      </c>
    </row>
    <row r="1058" spans="1:10" x14ac:dyDescent="0.25">
      <c r="A1058" s="1">
        <v>14695197</v>
      </c>
      <c r="B1058" s="1" t="s">
        <v>568</v>
      </c>
      <c r="C1058" s="2" t="s">
        <v>4327</v>
      </c>
      <c r="D1058" s="2" t="s">
        <v>569</v>
      </c>
      <c r="E1058" s="2" t="s">
        <v>22</v>
      </c>
      <c r="F1058" s="6" t="s">
        <v>19</v>
      </c>
      <c r="G1058" s="7">
        <v>7</v>
      </c>
      <c r="H1058" s="7">
        <v>36</v>
      </c>
      <c r="I1058" s="28"/>
      <c r="J1058" s="31">
        <f>Tabel4[[#This Row],[Totaal van besteld aantal verpakkingen]]*Tabel4[[#This Row],[All- in prijs per product]]</f>
        <v>0</v>
      </c>
    </row>
    <row r="1059" spans="1:10" x14ac:dyDescent="0.25">
      <c r="A1059" s="1">
        <v>14801671</v>
      </c>
      <c r="B1059" s="1" t="s">
        <v>568</v>
      </c>
      <c r="C1059" s="2" t="s">
        <v>4327</v>
      </c>
      <c r="D1059" s="2" t="s">
        <v>572</v>
      </c>
      <c r="E1059" s="2" t="s">
        <v>573</v>
      </c>
      <c r="F1059" s="6" t="s">
        <v>9</v>
      </c>
      <c r="G1059" s="7">
        <v>1</v>
      </c>
      <c r="H1059" s="7">
        <v>5</v>
      </c>
      <c r="I1059" s="28"/>
      <c r="J1059" s="31">
        <f>Tabel4[[#This Row],[Totaal van besteld aantal verpakkingen]]*Tabel4[[#This Row],[All- in prijs per product]]</f>
        <v>0</v>
      </c>
    </row>
    <row r="1060" spans="1:10" x14ac:dyDescent="0.25">
      <c r="A1060" s="1">
        <v>17219345</v>
      </c>
      <c r="B1060" s="1" t="s">
        <v>568</v>
      </c>
      <c r="C1060" s="2" t="s">
        <v>4327</v>
      </c>
      <c r="D1060" s="2" t="s">
        <v>570</v>
      </c>
      <c r="E1060" s="2" t="s">
        <v>28</v>
      </c>
      <c r="F1060" s="6" t="s">
        <v>9</v>
      </c>
      <c r="G1060" s="7">
        <v>1</v>
      </c>
      <c r="H1060" s="7">
        <v>1</v>
      </c>
      <c r="I1060" s="28"/>
      <c r="J1060" s="31">
        <f>Tabel4[[#This Row],[Totaal van besteld aantal verpakkingen]]*Tabel4[[#This Row],[All- in prijs per product]]</f>
        <v>0</v>
      </c>
    </row>
    <row r="1061" spans="1:10" x14ac:dyDescent="0.25">
      <c r="A1061" s="1">
        <v>17009898</v>
      </c>
      <c r="B1061" s="1" t="s">
        <v>537</v>
      </c>
      <c r="C1061" s="2" t="s">
        <v>3964</v>
      </c>
      <c r="D1061" s="2" t="s">
        <v>538</v>
      </c>
      <c r="E1061" s="2" t="s">
        <v>1161</v>
      </c>
      <c r="F1061" s="6" t="s">
        <v>9</v>
      </c>
      <c r="G1061" s="7">
        <v>6</v>
      </c>
      <c r="H1061" s="7">
        <v>142</v>
      </c>
      <c r="I1061" s="28"/>
      <c r="J1061" s="31">
        <f>Tabel4[[#This Row],[Totaal van besteld aantal verpakkingen]]*Tabel4[[#This Row],[All- in prijs per product]]</f>
        <v>0</v>
      </c>
    </row>
    <row r="1062" spans="1:10" x14ac:dyDescent="0.25">
      <c r="A1062" s="1">
        <v>16272706</v>
      </c>
      <c r="B1062" s="1" t="s">
        <v>1322</v>
      </c>
      <c r="C1062" s="2" t="s">
        <v>3702</v>
      </c>
      <c r="D1062" s="2" t="s">
        <v>1323</v>
      </c>
      <c r="E1062" s="2" t="s">
        <v>329</v>
      </c>
      <c r="F1062" s="6" t="s">
        <v>9</v>
      </c>
      <c r="G1062" s="7">
        <v>25</v>
      </c>
      <c r="H1062" s="7">
        <v>287</v>
      </c>
      <c r="I1062" s="28"/>
      <c r="J1062" s="31">
        <f>Tabel4[[#This Row],[Totaal van besteld aantal verpakkingen]]*Tabel4[[#This Row],[All- in prijs per product]]</f>
        <v>0</v>
      </c>
    </row>
    <row r="1063" spans="1:10" x14ac:dyDescent="0.25">
      <c r="A1063" s="1">
        <v>16272714</v>
      </c>
      <c r="B1063" s="1" t="s">
        <v>1322</v>
      </c>
      <c r="C1063" s="2" t="s">
        <v>3702</v>
      </c>
      <c r="D1063" s="2" t="s">
        <v>1324</v>
      </c>
      <c r="E1063" s="2" t="s">
        <v>329</v>
      </c>
      <c r="F1063" s="6" t="s">
        <v>19</v>
      </c>
      <c r="G1063" s="7">
        <v>1</v>
      </c>
      <c r="H1063" s="7">
        <v>3</v>
      </c>
      <c r="I1063" s="28"/>
      <c r="J1063" s="31">
        <f>Tabel4[[#This Row],[Totaal van besteld aantal verpakkingen]]*Tabel4[[#This Row],[All- in prijs per product]]</f>
        <v>0</v>
      </c>
    </row>
    <row r="1064" spans="1:10" x14ac:dyDescent="0.25">
      <c r="A1064" s="1">
        <v>15492761</v>
      </c>
      <c r="B1064" s="1" t="s">
        <v>1543</v>
      </c>
      <c r="C1064" s="2" t="s">
        <v>3680</v>
      </c>
      <c r="D1064" s="2" t="s">
        <v>1544</v>
      </c>
      <c r="E1064" s="2" t="s">
        <v>82</v>
      </c>
      <c r="F1064" s="6" t="s">
        <v>19</v>
      </c>
      <c r="G1064" s="7">
        <v>2</v>
      </c>
      <c r="H1064" s="7">
        <v>30</v>
      </c>
      <c r="I1064" s="28"/>
      <c r="J1064" s="31">
        <f>Tabel4[[#This Row],[Totaal van besteld aantal verpakkingen]]*Tabel4[[#This Row],[All- in prijs per product]]</f>
        <v>0</v>
      </c>
    </row>
    <row r="1065" spans="1:10" x14ac:dyDescent="0.25">
      <c r="A1065" s="1">
        <v>15907864</v>
      </c>
      <c r="B1065" s="1" t="s">
        <v>779</v>
      </c>
      <c r="C1065" s="2" t="s">
        <v>3724</v>
      </c>
      <c r="D1065" s="2" t="s">
        <v>780</v>
      </c>
      <c r="E1065" s="2" t="s">
        <v>12</v>
      </c>
      <c r="F1065" s="6" t="s">
        <v>19</v>
      </c>
      <c r="G1065" s="7">
        <v>18</v>
      </c>
      <c r="H1065" s="7">
        <v>39</v>
      </c>
      <c r="I1065" s="28"/>
      <c r="J1065" s="31">
        <f>Tabel4[[#This Row],[Totaal van besteld aantal verpakkingen]]*Tabel4[[#This Row],[All- in prijs per product]]</f>
        <v>0</v>
      </c>
    </row>
    <row r="1066" spans="1:10" x14ac:dyDescent="0.25">
      <c r="A1066" s="1">
        <v>13804510</v>
      </c>
      <c r="B1066" s="1" t="s">
        <v>2457</v>
      </c>
      <c r="C1066" s="2" t="s">
        <v>4059</v>
      </c>
      <c r="D1066" s="2" t="s">
        <v>2458</v>
      </c>
      <c r="E1066" s="2" t="s">
        <v>253</v>
      </c>
      <c r="F1066" s="6" t="s">
        <v>19</v>
      </c>
      <c r="G1066" s="7">
        <v>10</v>
      </c>
      <c r="H1066" s="7">
        <v>99</v>
      </c>
      <c r="I1066" s="28"/>
      <c r="J1066" s="31">
        <f>Tabel4[[#This Row],[Totaal van besteld aantal verpakkingen]]*Tabel4[[#This Row],[All- in prijs per product]]</f>
        <v>0</v>
      </c>
    </row>
    <row r="1067" spans="1:10" x14ac:dyDescent="0.25">
      <c r="A1067" s="1">
        <v>14691159</v>
      </c>
      <c r="B1067" s="1" t="s">
        <v>2457</v>
      </c>
      <c r="C1067" s="2" t="s">
        <v>4059</v>
      </c>
      <c r="D1067" s="2" t="s">
        <v>2459</v>
      </c>
      <c r="E1067" s="2" t="s">
        <v>253</v>
      </c>
      <c r="F1067" s="6" t="s">
        <v>9</v>
      </c>
      <c r="G1067" s="7">
        <v>4</v>
      </c>
      <c r="H1067" s="7">
        <v>48</v>
      </c>
      <c r="I1067" s="28"/>
      <c r="J1067" s="31">
        <f>Tabel4[[#This Row],[Totaal van besteld aantal verpakkingen]]*Tabel4[[#This Row],[All- in prijs per product]]</f>
        <v>0</v>
      </c>
    </row>
    <row r="1068" spans="1:10" x14ac:dyDescent="0.25">
      <c r="A1068" s="1">
        <v>15425770</v>
      </c>
      <c r="B1068" s="1" t="s">
        <v>216</v>
      </c>
      <c r="C1068" s="2" t="s">
        <v>4262</v>
      </c>
      <c r="D1068" s="2" t="s">
        <v>217</v>
      </c>
      <c r="E1068" s="2" t="s">
        <v>200</v>
      </c>
      <c r="F1068" s="6" t="s">
        <v>9</v>
      </c>
      <c r="G1068" s="7">
        <v>1</v>
      </c>
      <c r="H1068" s="7">
        <v>2</v>
      </c>
      <c r="I1068" s="28"/>
      <c r="J1068" s="31">
        <f>Tabel4[[#This Row],[Totaal van besteld aantal verpakkingen]]*Tabel4[[#This Row],[All- in prijs per product]]</f>
        <v>0</v>
      </c>
    </row>
    <row r="1069" spans="1:10" x14ac:dyDescent="0.25">
      <c r="A1069" s="1">
        <v>14002221</v>
      </c>
      <c r="B1069" s="1" t="s">
        <v>198</v>
      </c>
      <c r="C1069" s="2" t="s">
        <v>4157</v>
      </c>
      <c r="D1069" s="2" t="s">
        <v>201</v>
      </c>
      <c r="E1069" s="2" t="s">
        <v>200</v>
      </c>
      <c r="F1069" s="6" t="s">
        <v>9</v>
      </c>
      <c r="G1069" s="7">
        <v>4</v>
      </c>
      <c r="H1069" s="7">
        <v>19</v>
      </c>
      <c r="I1069" s="28"/>
      <c r="J1069" s="31">
        <f>Tabel4[[#This Row],[Totaal van besteld aantal verpakkingen]]*Tabel4[[#This Row],[All- in prijs per product]]</f>
        <v>0</v>
      </c>
    </row>
    <row r="1070" spans="1:10" x14ac:dyDescent="0.25">
      <c r="A1070" s="1">
        <v>14125226</v>
      </c>
      <c r="B1070" s="1" t="s">
        <v>198</v>
      </c>
      <c r="C1070" s="2" t="s">
        <v>4157</v>
      </c>
      <c r="D1070" s="2" t="s">
        <v>199</v>
      </c>
      <c r="E1070" s="2" t="s">
        <v>200</v>
      </c>
      <c r="F1070" s="6" t="s">
        <v>9</v>
      </c>
      <c r="G1070" s="7">
        <v>2</v>
      </c>
      <c r="H1070" s="7">
        <v>3</v>
      </c>
      <c r="I1070" s="28"/>
      <c r="J1070" s="31">
        <f>Tabel4[[#This Row],[Totaal van besteld aantal verpakkingen]]*Tabel4[[#This Row],[All- in prijs per product]]</f>
        <v>0</v>
      </c>
    </row>
    <row r="1071" spans="1:10" x14ac:dyDescent="0.25">
      <c r="A1071" s="1">
        <v>14815974</v>
      </c>
      <c r="B1071" s="1" t="s">
        <v>211</v>
      </c>
      <c r="C1071" s="2" t="s">
        <v>4096</v>
      </c>
      <c r="D1071" s="2" t="s">
        <v>213</v>
      </c>
      <c r="E1071" s="2" t="s">
        <v>197</v>
      </c>
      <c r="F1071" s="6" t="s">
        <v>9</v>
      </c>
      <c r="G1071" s="7">
        <v>4</v>
      </c>
      <c r="H1071" s="7">
        <v>13</v>
      </c>
      <c r="I1071" s="28"/>
      <c r="J1071" s="31">
        <f>Tabel4[[#This Row],[Totaal van besteld aantal verpakkingen]]*Tabel4[[#This Row],[All- in prijs per product]]</f>
        <v>0</v>
      </c>
    </row>
    <row r="1072" spans="1:10" x14ac:dyDescent="0.25">
      <c r="A1072" s="1">
        <v>14815982</v>
      </c>
      <c r="B1072" s="1" t="s">
        <v>211</v>
      </c>
      <c r="C1072" s="2" t="s">
        <v>4096</v>
      </c>
      <c r="D1072" s="2" t="s">
        <v>212</v>
      </c>
      <c r="E1072" s="2" t="s">
        <v>197</v>
      </c>
      <c r="F1072" s="6" t="s">
        <v>9</v>
      </c>
      <c r="G1072" s="7">
        <v>2</v>
      </c>
      <c r="H1072" s="7">
        <v>3</v>
      </c>
      <c r="I1072" s="28"/>
      <c r="J1072" s="31">
        <f>Tabel4[[#This Row],[Totaal van besteld aantal verpakkingen]]*Tabel4[[#This Row],[All- in prijs per product]]</f>
        <v>0</v>
      </c>
    </row>
    <row r="1073" spans="1:10" x14ac:dyDescent="0.25">
      <c r="A1073" s="1">
        <v>15008991</v>
      </c>
      <c r="B1073" s="1" t="s">
        <v>208</v>
      </c>
      <c r="C1073" s="2" t="s">
        <v>4057</v>
      </c>
      <c r="D1073" s="2" t="s">
        <v>210</v>
      </c>
      <c r="E1073" s="2" t="s">
        <v>72</v>
      </c>
      <c r="F1073" s="6" t="s">
        <v>9</v>
      </c>
      <c r="G1073" s="7">
        <v>1</v>
      </c>
      <c r="H1073" s="7">
        <v>1</v>
      </c>
      <c r="I1073" s="28"/>
      <c r="J1073" s="31">
        <f>Tabel4[[#This Row],[Totaal van besteld aantal verpakkingen]]*Tabel4[[#This Row],[All- in prijs per product]]</f>
        <v>0</v>
      </c>
    </row>
    <row r="1074" spans="1:10" x14ac:dyDescent="0.25">
      <c r="A1074" s="1">
        <v>15244997</v>
      </c>
      <c r="B1074" s="1" t="s">
        <v>208</v>
      </c>
      <c r="C1074" s="2" t="s">
        <v>4057</v>
      </c>
      <c r="D1074" s="2" t="s">
        <v>209</v>
      </c>
      <c r="E1074" s="2" t="s">
        <v>72</v>
      </c>
      <c r="F1074" s="6" t="s">
        <v>9</v>
      </c>
      <c r="G1074" s="7">
        <v>6</v>
      </c>
      <c r="H1074" s="7">
        <v>2</v>
      </c>
      <c r="I1074" s="28"/>
      <c r="J1074" s="31">
        <f>Tabel4[[#This Row],[Totaal van besteld aantal verpakkingen]]*Tabel4[[#This Row],[All- in prijs per product]]</f>
        <v>0</v>
      </c>
    </row>
    <row r="1075" spans="1:10" x14ac:dyDescent="0.25">
      <c r="A1075" s="1">
        <v>14710110</v>
      </c>
      <c r="B1075" s="1" t="s">
        <v>222</v>
      </c>
      <c r="C1075" s="2" t="s">
        <v>4312</v>
      </c>
      <c r="D1075" s="2" t="s">
        <v>224</v>
      </c>
      <c r="E1075" s="2" t="s">
        <v>72</v>
      </c>
      <c r="F1075" s="6" t="s">
        <v>9</v>
      </c>
      <c r="G1075" s="7">
        <v>4</v>
      </c>
      <c r="H1075" s="7">
        <v>20</v>
      </c>
      <c r="I1075" s="28"/>
      <c r="J1075" s="31">
        <f>Tabel4[[#This Row],[Totaal van besteld aantal verpakkingen]]*Tabel4[[#This Row],[All- in prijs per product]]</f>
        <v>0</v>
      </c>
    </row>
    <row r="1076" spans="1:10" x14ac:dyDescent="0.25">
      <c r="A1076" s="1">
        <v>15245004</v>
      </c>
      <c r="B1076" s="1" t="s">
        <v>222</v>
      </c>
      <c r="C1076" s="2" t="s">
        <v>4312</v>
      </c>
      <c r="D1076" s="2" t="s">
        <v>223</v>
      </c>
      <c r="E1076" s="2" t="s">
        <v>72</v>
      </c>
      <c r="F1076" s="6" t="s">
        <v>19</v>
      </c>
      <c r="G1076" s="7">
        <v>24</v>
      </c>
      <c r="H1076" s="7">
        <v>108</v>
      </c>
      <c r="I1076" s="28"/>
      <c r="J1076" s="31">
        <f>Tabel4[[#This Row],[Totaal van besteld aantal verpakkingen]]*Tabel4[[#This Row],[All- in prijs per product]]</f>
        <v>0</v>
      </c>
    </row>
    <row r="1077" spans="1:10" x14ac:dyDescent="0.25">
      <c r="A1077" s="1">
        <v>16299116</v>
      </c>
      <c r="B1077" s="1" t="s">
        <v>214</v>
      </c>
      <c r="C1077" s="2" t="s">
        <v>4115</v>
      </c>
      <c r="D1077" s="2" t="s">
        <v>215</v>
      </c>
      <c r="E1077" s="2" t="s">
        <v>200</v>
      </c>
      <c r="F1077" s="6" t="s">
        <v>9</v>
      </c>
      <c r="G1077" s="7">
        <v>1</v>
      </c>
      <c r="H1077" s="7">
        <v>1</v>
      </c>
      <c r="I1077" s="28"/>
      <c r="J1077" s="31">
        <f>Tabel4[[#This Row],[Totaal van besteld aantal verpakkingen]]*Tabel4[[#This Row],[All- in prijs per product]]</f>
        <v>0</v>
      </c>
    </row>
    <row r="1078" spans="1:10" x14ac:dyDescent="0.25">
      <c r="A1078" s="1">
        <v>14816040</v>
      </c>
      <c r="B1078" s="1" t="s">
        <v>195</v>
      </c>
      <c r="C1078" s="2" t="s">
        <v>4362</v>
      </c>
      <c r="D1078" s="2" t="s">
        <v>196</v>
      </c>
      <c r="E1078" s="2" t="s">
        <v>197</v>
      </c>
      <c r="F1078" s="6" t="s">
        <v>9</v>
      </c>
      <c r="G1078" s="7">
        <v>1</v>
      </c>
      <c r="H1078" s="7">
        <v>2</v>
      </c>
      <c r="I1078" s="28"/>
      <c r="J1078" s="31">
        <f>Tabel4[[#This Row],[Totaal van besteld aantal verpakkingen]]*Tabel4[[#This Row],[All- in prijs per product]]</f>
        <v>0</v>
      </c>
    </row>
    <row r="1079" spans="1:10" x14ac:dyDescent="0.25">
      <c r="A1079" s="1">
        <v>14941252</v>
      </c>
      <c r="B1079" s="1" t="s">
        <v>225</v>
      </c>
      <c r="C1079" s="2" t="s">
        <v>4136</v>
      </c>
      <c r="D1079" s="2" t="s">
        <v>226</v>
      </c>
      <c r="E1079" s="2" t="s">
        <v>197</v>
      </c>
      <c r="F1079" s="6" t="s">
        <v>9</v>
      </c>
      <c r="G1079" s="7">
        <v>2</v>
      </c>
      <c r="H1079" s="7">
        <v>8</v>
      </c>
      <c r="I1079" s="28"/>
      <c r="J1079" s="31">
        <f>Tabel4[[#This Row],[Totaal van besteld aantal verpakkingen]]*Tabel4[[#This Row],[All- in prijs per product]]</f>
        <v>0</v>
      </c>
    </row>
    <row r="1080" spans="1:10" x14ac:dyDescent="0.25">
      <c r="A1080" s="1">
        <v>15136272</v>
      </c>
      <c r="B1080" s="1" t="s">
        <v>225</v>
      </c>
      <c r="C1080" s="2" t="s">
        <v>4136</v>
      </c>
      <c r="D1080" s="2" t="s">
        <v>226</v>
      </c>
      <c r="E1080" s="2" t="s">
        <v>28</v>
      </c>
      <c r="F1080" s="6" t="s">
        <v>19</v>
      </c>
      <c r="G1080" s="7">
        <v>1</v>
      </c>
      <c r="H1080" s="7">
        <v>3</v>
      </c>
      <c r="I1080" s="28"/>
      <c r="J1080" s="31">
        <f>Tabel4[[#This Row],[Totaal van besteld aantal verpakkingen]]*Tabel4[[#This Row],[All- in prijs per product]]</f>
        <v>0</v>
      </c>
    </row>
    <row r="1081" spans="1:10" x14ac:dyDescent="0.25">
      <c r="A1081" s="1">
        <v>16255615</v>
      </c>
      <c r="B1081" s="1" t="s">
        <v>231</v>
      </c>
      <c r="C1081" s="2" t="s">
        <v>4305</v>
      </c>
      <c r="D1081" s="2" t="s">
        <v>232</v>
      </c>
      <c r="E1081" s="2" t="s">
        <v>197</v>
      </c>
      <c r="F1081" s="6" t="s">
        <v>9</v>
      </c>
      <c r="G1081" s="7">
        <v>1</v>
      </c>
      <c r="H1081" s="7">
        <v>3</v>
      </c>
      <c r="I1081" s="28"/>
      <c r="J1081" s="31">
        <f>Tabel4[[#This Row],[Totaal van besteld aantal verpakkingen]]*Tabel4[[#This Row],[All- in prijs per product]]</f>
        <v>0</v>
      </c>
    </row>
    <row r="1082" spans="1:10" x14ac:dyDescent="0.25">
      <c r="A1082" s="1">
        <v>16296524</v>
      </c>
      <c r="B1082" s="1" t="s">
        <v>220</v>
      </c>
      <c r="C1082" s="2" t="s">
        <v>4289</v>
      </c>
      <c r="D1082" s="2" t="s">
        <v>221</v>
      </c>
      <c r="E1082" s="2" t="s">
        <v>197</v>
      </c>
      <c r="F1082" s="6" t="s">
        <v>9</v>
      </c>
      <c r="G1082" s="7">
        <v>1</v>
      </c>
      <c r="H1082" s="7">
        <v>1</v>
      </c>
      <c r="I1082" s="28"/>
      <c r="J1082" s="31">
        <f>Tabel4[[#This Row],[Totaal van besteld aantal verpakkingen]]*Tabel4[[#This Row],[All- in prijs per product]]</f>
        <v>0</v>
      </c>
    </row>
    <row r="1083" spans="1:10" x14ac:dyDescent="0.25">
      <c r="A1083" s="1">
        <v>15996565</v>
      </c>
      <c r="B1083" s="1" t="s">
        <v>227</v>
      </c>
      <c r="C1083" s="2" t="s">
        <v>4031</v>
      </c>
      <c r="D1083" s="2" t="s">
        <v>228</v>
      </c>
      <c r="E1083" s="2" t="s">
        <v>197</v>
      </c>
      <c r="F1083" s="6" t="s">
        <v>9</v>
      </c>
      <c r="G1083" s="7">
        <v>18</v>
      </c>
      <c r="H1083" s="7">
        <v>27</v>
      </c>
      <c r="I1083" s="28"/>
      <c r="J1083" s="31">
        <f>Tabel4[[#This Row],[Totaal van besteld aantal verpakkingen]]*Tabel4[[#This Row],[All- in prijs per product]]</f>
        <v>0</v>
      </c>
    </row>
    <row r="1084" spans="1:10" x14ac:dyDescent="0.25">
      <c r="A1084" s="1">
        <v>15996573</v>
      </c>
      <c r="B1084" s="1" t="s">
        <v>227</v>
      </c>
      <c r="C1084" s="2" t="s">
        <v>4031</v>
      </c>
      <c r="D1084" s="2" t="s">
        <v>230</v>
      </c>
      <c r="E1084" s="2" t="s">
        <v>197</v>
      </c>
      <c r="F1084" s="6" t="s">
        <v>9</v>
      </c>
      <c r="G1084" s="7">
        <v>1</v>
      </c>
      <c r="H1084" s="7">
        <v>1</v>
      </c>
      <c r="I1084" s="28"/>
      <c r="J1084" s="31">
        <f>Tabel4[[#This Row],[Totaal van besteld aantal verpakkingen]]*Tabel4[[#This Row],[All- in prijs per product]]</f>
        <v>0</v>
      </c>
    </row>
    <row r="1085" spans="1:10" x14ac:dyDescent="0.25">
      <c r="A1085" s="1">
        <v>15996581</v>
      </c>
      <c r="B1085" s="1" t="s">
        <v>227</v>
      </c>
      <c r="C1085" s="2" t="s">
        <v>4031</v>
      </c>
      <c r="D1085" s="2" t="s">
        <v>229</v>
      </c>
      <c r="E1085" s="2" t="s">
        <v>197</v>
      </c>
      <c r="F1085" s="6" t="s">
        <v>9</v>
      </c>
      <c r="G1085" s="7">
        <v>1</v>
      </c>
      <c r="H1085" s="7">
        <v>1</v>
      </c>
      <c r="I1085" s="28"/>
      <c r="J1085" s="31">
        <f>Tabel4[[#This Row],[Totaal van besteld aantal verpakkingen]]*Tabel4[[#This Row],[All- in prijs per product]]</f>
        <v>0</v>
      </c>
    </row>
    <row r="1086" spans="1:10" x14ac:dyDescent="0.25">
      <c r="A1086" s="1">
        <v>14719517</v>
      </c>
      <c r="B1086" s="1" t="s">
        <v>218</v>
      </c>
      <c r="C1086" s="2" t="s">
        <v>4381</v>
      </c>
      <c r="D1086" s="2" t="s">
        <v>219</v>
      </c>
      <c r="E1086" s="2" t="s">
        <v>197</v>
      </c>
      <c r="F1086" s="6" t="s">
        <v>9</v>
      </c>
      <c r="G1086" s="7">
        <v>3</v>
      </c>
      <c r="H1086" s="7">
        <v>5</v>
      </c>
      <c r="I1086" s="28"/>
      <c r="J1086" s="31">
        <f>Tabel4[[#This Row],[Totaal van besteld aantal verpakkingen]]*Tabel4[[#This Row],[All- in prijs per product]]</f>
        <v>0</v>
      </c>
    </row>
    <row r="1087" spans="1:10" x14ac:dyDescent="0.25">
      <c r="A1087" s="1">
        <v>14305003</v>
      </c>
      <c r="B1087" s="1" t="s">
        <v>202</v>
      </c>
      <c r="C1087" s="2" t="s">
        <v>3952</v>
      </c>
      <c r="D1087" s="2" t="s">
        <v>205</v>
      </c>
      <c r="E1087" s="2" t="s">
        <v>197</v>
      </c>
      <c r="F1087" s="6" t="s">
        <v>9</v>
      </c>
      <c r="G1087" s="7">
        <v>23</v>
      </c>
      <c r="H1087" s="7">
        <v>510</v>
      </c>
      <c r="I1087" s="28"/>
      <c r="J1087" s="31">
        <f>Tabel4[[#This Row],[Totaal van besteld aantal verpakkingen]]*Tabel4[[#This Row],[All- in prijs per product]]</f>
        <v>0</v>
      </c>
    </row>
    <row r="1088" spans="1:10" x14ac:dyDescent="0.25">
      <c r="A1088" s="1">
        <v>14305054</v>
      </c>
      <c r="B1088" s="1" t="s">
        <v>202</v>
      </c>
      <c r="C1088" s="2" t="s">
        <v>3952</v>
      </c>
      <c r="D1088" s="2" t="s">
        <v>203</v>
      </c>
      <c r="E1088" s="2" t="s">
        <v>197</v>
      </c>
      <c r="F1088" s="6" t="s">
        <v>9</v>
      </c>
      <c r="G1088" s="7">
        <v>5</v>
      </c>
      <c r="H1088" s="7">
        <v>7</v>
      </c>
      <c r="I1088" s="28"/>
      <c r="J1088" s="31">
        <f>Tabel4[[#This Row],[Totaal van besteld aantal verpakkingen]]*Tabel4[[#This Row],[All- in prijs per product]]</f>
        <v>0</v>
      </c>
    </row>
    <row r="1089" spans="1:10" x14ac:dyDescent="0.25">
      <c r="A1089" s="1">
        <v>14752352</v>
      </c>
      <c r="B1089" s="1" t="s">
        <v>202</v>
      </c>
      <c r="C1089" s="2" t="s">
        <v>3952</v>
      </c>
      <c r="D1089" s="2" t="s">
        <v>204</v>
      </c>
      <c r="E1089" s="2" t="s">
        <v>197</v>
      </c>
      <c r="F1089" s="6" t="s">
        <v>9</v>
      </c>
      <c r="G1089" s="7">
        <v>55</v>
      </c>
      <c r="H1089" s="7">
        <v>318</v>
      </c>
      <c r="I1089" s="28"/>
      <c r="J1089" s="31">
        <f>Tabel4[[#This Row],[Totaal van besteld aantal verpakkingen]]*Tabel4[[#This Row],[All- in prijs per product]]</f>
        <v>0</v>
      </c>
    </row>
    <row r="1090" spans="1:10" x14ac:dyDescent="0.25">
      <c r="A1090" s="1">
        <v>16529545</v>
      </c>
      <c r="B1090" s="1" t="s">
        <v>202</v>
      </c>
      <c r="C1090" s="2" t="s">
        <v>3952</v>
      </c>
      <c r="D1090" s="2" t="s">
        <v>207</v>
      </c>
      <c r="E1090" s="2" t="s">
        <v>197</v>
      </c>
      <c r="F1090" s="6" t="s">
        <v>9</v>
      </c>
      <c r="G1090" s="7">
        <v>1</v>
      </c>
      <c r="H1090" s="7">
        <v>1</v>
      </c>
      <c r="I1090" s="28"/>
      <c r="J1090" s="31">
        <f>Tabel4[[#This Row],[Totaal van besteld aantal verpakkingen]]*Tabel4[[#This Row],[All- in prijs per product]]</f>
        <v>0</v>
      </c>
    </row>
    <row r="1091" spans="1:10" x14ac:dyDescent="0.25">
      <c r="A1091" s="1">
        <v>17050014</v>
      </c>
      <c r="B1091" s="1" t="s">
        <v>202</v>
      </c>
      <c r="C1091" s="2" t="s">
        <v>3952</v>
      </c>
      <c r="D1091" s="2" t="s">
        <v>206</v>
      </c>
      <c r="E1091" s="2" t="s">
        <v>72</v>
      </c>
      <c r="F1091" s="6" t="s">
        <v>19</v>
      </c>
      <c r="G1091" s="7">
        <v>3</v>
      </c>
      <c r="H1091" s="7">
        <v>30</v>
      </c>
      <c r="I1091" s="28"/>
      <c r="J1091" s="31">
        <f>Tabel4[[#This Row],[Totaal van besteld aantal verpakkingen]]*Tabel4[[#This Row],[All- in prijs per product]]</f>
        <v>0</v>
      </c>
    </row>
    <row r="1092" spans="1:10" x14ac:dyDescent="0.25">
      <c r="A1092" s="1">
        <v>15113981</v>
      </c>
      <c r="B1092" s="1" t="s">
        <v>1639</v>
      </c>
      <c r="C1092" s="2" t="s">
        <v>3727</v>
      </c>
      <c r="D1092" s="2" t="s">
        <v>1640</v>
      </c>
      <c r="E1092" s="2" t="s">
        <v>28</v>
      </c>
      <c r="F1092" s="6" t="s">
        <v>9</v>
      </c>
      <c r="G1092" s="7">
        <v>1</v>
      </c>
      <c r="H1092" s="7">
        <v>30</v>
      </c>
      <c r="I1092" s="28"/>
      <c r="J1092" s="31">
        <f>Tabel4[[#This Row],[Totaal van besteld aantal verpakkingen]]*Tabel4[[#This Row],[All- in prijs per product]]</f>
        <v>0</v>
      </c>
    </row>
    <row r="1093" spans="1:10" x14ac:dyDescent="0.25">
      <c r="A1093" s="1">
        <v>13932756</v>
      </c>
      <c r="B1093" s="1" t="s">
        <v>1714</v>
      </c>
      <c r="C1093" s="2" t="s">
        <v>4363</v>
      </c>
      <c r="D1093" s="2" t="s">
        <v>1716</v>
      </c>
      <c r="E1093" s="2" t="s">
        <v>22</v>
      </c>
      <c r="F1093" s="6" t="s">
        <v>19</v>
      </c>
      <c r="G1093" s="7">
        <v>12</v>
      </c>
      <c r="H1093" s="7">
        <v>24</v>
      </c>
      <c r="I1093" s="28"/>
      <c r="J1093" s="31">
        <f>Tabel4[[#This Row],[Totaal van besteld aantal verpakkingen]]*Tabel4[[#This Row],[All- in prijs per product]]</f>
        <v>0</v>
      </c>
    </row>
    <row r="1094" spans="1:10" x14ac:dyDescent="0.25">
      <c r="A1094" s="1">
        <v>14009331</v>
      </c>
      <c r="B1094" s="1" t="s">
        <v>1714</v>
      </c>
      <c r="C1094" s="2" t="s">
        <v>4363</v>
      </c>
      <c r="D1094" s="2" t="s">
        <v>1715</v>
      </c>
      <c r="E1094" s="2" t="s">
        <v>22</v>
      </c>
      <c r="F1094" s="6" t="s">
        <v>19</v>
      </c>
      <c r="G1094" s="7">
        <v>2</v>
      </c>
      <c r="H1094" s="7">
        <v>4</v>
      </c>
      <c r="I1094" s="28"/>
      <c r="J1094" s="31">
        <f>Tabel4[[#This Row],[Totaal van besteld aantal verpakkingen]]*Tabel4[[#This Row],[All- in prijs per product]]</f>
        <v>0</v>
      </c>
    </row>
    <row r="1095" spans="1:10" x14ac:dyDescent="0.25">
      <c r="A1095" s="1">
        <v>16255429</v>
      </c>
      <c r="B1095" s="1" t="s">
        <v>611</v>
      </c>
      <c r="C1095" s="2" t="s">
        <v>4425</v>
      </c>
      <c r="D1095" s="2" t="s">
        <v>612</v>
      </c>
      <c r="E1095" s="2" t="s">
        <v>22</v>
      </c>
      <c r="F1095" s="6" t="s">
        <v>9</v>
      </c>
      <c r="G1095" s="7">
        <v>2</v>
      </c>
      <c r="H1095" s="7">
        <v>3</v>
      </c>
      <c r="I1095" s="28"/>
      <c r="J1095" s="31">
        <f>Tabel4[[#This Row],[Totaal van besteld aantal verpakkingen]]*Tabel4[[#This Row],[All- in prijs per product]]</f>
        <v>0</v>
      </c>
    </row>
    <row r="1096" spans="1:10" x14ac:dyDescent="0.25">
      <c r="A1096" s="1">
        <v>16258010</v>
      </c>
      <c r="B1096" s="1" t="s">
        <v>2426</v>
      </c>
      <c r="C1096" s="2" t="s">
        <v>4386</v>
      </c>
      <c r="D1096" s="2" t="s">
        <v>2427</v>
      </c>
      <c r="E1096" s="2" t="s">
        <v>250</v>
      </c>
      <c r="F1096" s="6" t="s">
        <v>9</v>
      </c>
      <c r="G1096" s="7">
        <v>1</v>
      </c>
      <c r="H1096" s="7">
        <v>1</v>
      </c>
      <c r="I1096" s="28"/>
      <c r="J1096" s="31">
        <f>Tabel4[[#This Row],[Totaal van besteld aantal verpakkingen]]*Tabel4[[#This Row],[All- in prijs per product]]</f>
        <v>0</v>
      </c>
    </row>
    <row r="1097" spans="1:10" x14ac:dyDescent="0.25">
      <c r="A1097" s="1">
        <v>17126150</v>
      </c>
      <c r="B1097" s="1" t="s">
        <v>828</v>
      </c>
      <c r="C1097" s="2" t="s">
        <v>3714</v>
      </c>
      <c r="D1097" s="2" t="s">
        <v>829</v>
      </c>
      <c r="E1097" s="2" t="s">
        <v>250</v>
      </c>
      <c r="F1097" s="6" t="s">
        <v>9</v>
      </c>
      <c r="G1097" s="7">
        <v>1</v>
      </c>
      <c r="H1097" s="7">
        <v>1</v>
      </c>
      <c r="I1097" s="28"/>
      <c r="J1097" s="31">
        <f>Tabel4[[#This Row],[Totaal van besteld aantal verpakkingen]]*Tabel4[[#This Row],[All- in prijs per product]]</f>
        <v>0</v>
      </c>
    </row>
    <row r="1098" spans="1:10" x14ac:dyDescent="0.25">
      <c r="A1098" s="1">
        <v>14331969</v>
      </c>
      <c r="B1098" s="1" t="s">
        <v>891</v>
      </c>
      <c r="C1098" s="2" t="s">
        <v>4133</v>
      </c>
      <c r="D1098" s="2" t="s">
        <v>892</v>
      </c>
      <c r="E1098" s="2" t="s">
        <v>114</v>
      </c>
      <c r="F1098" s="6" t="s">
        <v>19</v>
      </c>
      <c r="G1098" s="7">
        <v>1</v>
      </c>
      <c r="H1098" s="7">
        <v>2</v>
      </c>
      <c r="I1098" s="28"/>
      <c r="J1098" s="31">
        <f>Tabel4[[#This Row],[Totaal van besteld aantal verpakkingen]]*Tabel4[[#This Row],[All- in prijs per product]]</f>
        <v>0</v>
      </c>
    </row>
    <row r="1099" spans="1:10" x14ac:dyDescent="0.25">
      <c r="A1099" s="1">
        <v>15533174</v>
      </c>
      <c r="B1099" s="1" t="s">
        <v>1225</v>
      </c>
      <c r="C1099" s="2" t="s">
        <v>4464</v>
      </c>
      <c r="D1099" s="2" t="s">
        <v>1226</v>
      </c>
      <c r="E1099" s="2" t="s">
        <v>82</v>
      </c>
      <c r="F1099" s="6" t="s">
        <v>19</v>
      </c>
      <c r="G1099" s="7">
        <v>3</v>
      </c>
      <c r="H1099" s="7">
        <v>23</v>
      </c>
      <c r="I1099" s="28"/>
      <c r="J1099" s="31">
        <f>Tabel4[[#This Row],[Totaal van besteld aantal verpakkingen]]*Tabel4[[#This Row],[All- in prijs per product]]</f>
        <v>0</v>
      </c>
    </row>
    <row r="1100" spans="1:10" x14ac:dyDescent="0.25">
      <c r="A1100" s="1">
        <v>14624273</v>
      </c>
      <c r="B1100" s="1" t="s">
        <v>313</v>
      </c>
      <c r="C1100" s="2" t="s">
        <v>4480</v>
      </c>
      <c r="D1100" s="2" t="s">
        <v>314</v>
      </c>
      <c r="E1100" s="2" t="s">
        <v>72</v>
      </c>
      <c r="F1100" s="6" t="s">
        <v>19</v>
      </c>
      <c r="G1100" s="7">
        <v>176</v>
      </c>
      <c r="H1100" s="7">
        <v>7664</v>
      </c>
      <c r="I1100" s="28"/>
      <c r="J1100" s="31">
        <f>Tabel4[[#This Row],[Totaal van besteld aantal verpakkingen]]*Tabel4[[#This Row],[All- in prijs per product]]</f>
        <v>0</v>
      </c>
    </row>
    <row r="1101" spans="1:10" x14ac:dyDescent="0.25">
      <c r="A1101" s="1">
        <v>16922433</v>
      </c>
      <c r="B1101" s="1" t="s">
        <v>1553</v>
      </c>
      <c r="C1101" s="2" t="s">
        <v>4234</v>
      </c>
      <c r="D1101" s="2" t="s">
        <v>1554</v>
      </c>
      <c r="E1101" s="2" t="s">
        <v>1158</v>
      </c>
      <c r="F1101" s="6" t="s">
        <v>19</v>
      </c>
      <c r="G1101" s="7">
        <v>3</v>
      </c>
      <c r="H1101" s="7">
        <v>11</v>
      </c>
      <c r="I1101" s="28"/>
      <c r="J1101" s="31">
        <f>Tabel4[[#This Row],[Totaal van besteld aantal verpakkingen]]*Tabel4[[#This Row],[All- in prijs per product]]</f>
        <v>0</v>
      </c>
    </row>
    <row r="1102" spans="1:10" x14ac:dyDescent="0.25">
      <c r="A1102" s="1">
        <v>16922441</v>
      </c>
      <c r="B1102" s="1" t="s">
        <v>1553</v>
      </c>
      <c r="C1102" s="2" t="s">
        <v>4234</v>
      </c>
      <c r="D1102" s="2" t="s">
        <v>1555</v>
      </c>
      <c r="E1102" s="2" t="s">
        <v>1158</v>
      </c>
      <c r="F1102" s="6" t="s">
        <v>19</v>
      </c>
      <c r="G1102" s="7">
        <v>3</v>
      </c>
      <c r="H1102" s="7">
        <v>15</v>
      </c>
      <c r="I1102" s="28"/>
      <c r="J1102" s="31">
        <f>Tabel4[[#This Row],[Totaal van besteld aantal verpakkingen]]*Tabel4[[#This Row],[All- in prijs per product]]</f>
        <v>0</v>
      </c>
    </row>
    <row r="1103" spans="1:10" x14ac:dyDescent="0.25">
      <c r="A1103" s="1">
        <v>14684322</v>
      </c>
      <c r="B1103" s="1" t="s">
        <v>424</v>
      </c>
      <c r="C1103" s="2" t="s">
        <v>4320</v>
      </c>
      <c r="D1103" s="2" t="s">
        <v>432</v>
      </c>
      <c r="E1103" s="2" t="s">
        <v>428</v>
      </c>
      <c r="F1103" s="6" t="s">
        <v>9</v>
      </c>
      <c r="G1103" s="7">
        <v>2</v>
      </c>
      <c r="H1103" s="7">
        <v>4</v>
      </c>
      <c r="I1103" s="28"/>
      <c r="J1103" s="31">
        <f>Tabel4[[#This Row],[Totaal van besteld aantal verpakkingen]]*Tabel4[[#This Row],[All- in prijs per product]]</f>
        <v>0</v>
      </c>
    </row>
    <row r="1104" spans="1:10" x14ac:dyDescent="0.25">
      <c r="A1104" s="1">
        <v>15467104</v>
      </c>
      <c r="B1104" s="1" t="s">
        <v>424</v>
      </c>
      <c r="C1104" s="2" t="s">
        <v>4320</v>
      </c>
      <c r="D1104" s="2" t="s">
        <v>431</v>
      </c>
      <c r="E1104" s="2" t="s">
        <v>426</v>
      </c>
      <c r="F1104" s="6" t="s">
        <v>19</v>
      </c>
      <c r="G1104" s="7">
        <v>17</v>
      </c>
      <c r="H1104" s="7">
        <v>205</v>
      </c>
      <c r="I1104" s="28"/>
      <c r="J1104" s="31">
        <f>Tabel4[[#This Row],[Totaal van besteld aantal verpakkingen]]*Tabel4[[#This Row],[All- in prijs per product]]</f>
        <v>0</v>
      </c>
    </row>
    <row r="1105" spans="1:10" x14ac:dyDescent="0.25">
      <c r="A1105" s="1">
        <v>15467112</v>
      </c>
      <c r="B1105" s="1" t="s">
        <v>424</v>
      </c>
      <c r="C1105" s="2" t="s">
        <v>4320</v>
      </c>
      <c r="D1105" s="2" t="s">
        <v>430</v>
      </c>
      <c r="E1105" s="2" t="s">
        <v>426</v>
      </c>
      <c r="F1105" s="6" t="s">
        <v>19</v>
      </c>
      <c r="G1105" s="7">
        <v>36</v>
      </c>
      <c r="H1105" s="7">
        <v>357</v>
      </c>
      <c r="I1105" s="28"/>
      <c r="J1105" s="31">
        <f>Tabel4[[#This Row],[Totaal van besteld aantal verpakkingen]]*Tabel4[[#This Row],[All- in prijs per product]]</f>
        <v>0</v>
      </c>
    </row>
    <row r="1106" spans="1:10" x14ac:dyDescent="0.25">
      <c r="A1106" s="1">
        <v>15623904</v>
      </c>
      <c r="B1106" s="1" t="s">
        <v>424</v>
      </c>
      <c r="C1106" s="2" t="s">
        <v>4320</v>
      </c>
      <c r="D1106" s="2" t="s">
        <v>429</v>
      </c>
      <c r="E1106" s="2" t="s">
        <v>428</v>
      </c>
      <c r="F1106" s="6" t="s">
        <v>19</v>
      </c>
      <c r="G1106" s="7">
        <v>3</v>
      </c>
      <c r="H1106" s="7">
        <v>6</v>
      </c>
      <c r="I1106" s="28"/>
      <c r="J1106" s="31">
        <f>Tabel4[[#This Row],[Totaal van besteld aantal verpakkingen]]*Tabel4[[#This Row],[All- in prijs per product]]</f>
        <v>0</v>
      </c>
    </row>
    <row r="1107" spans="1:10" x14ac:dyDescent="0.25">
      <c r="A1107" s="1">
        <v>15623912</v>
      </c>
      <c r="B1107" s="1" t="s">
        <v>424</v>
      </c>
      <c r="C1107" s="2" t="s">
        <v>4320</v>
      </c>
      <c r="D1107" s="2" t="s">
        <v>427</v>
      </c>
      <c r="E1107" s="2" t="s">
        <v>428</v>
      </c>
      <c r="F1107" s="6" t="s">
        <v>19</v>
      </c>
      <c r="G1107" s="7">
        <v>18</v>
      </c>
      <c r="H1107" s="7">
        <v>73</v>
      </c>
      <c r="I1107" s="28"/>
      <c r="J1107" s="31">
        <f>Tabel4[[#This Row],[Totaal van besteld aantal verpakkingen]]*Tabel4[[#This Row],[All- in prijs per product]]</f>
        <v>0</v>
      </c>
    </row>
    <row r="1108" spans="1:10" x14ac:dyDescent="0.25">
      <c r="A1108" s="1">
        <v>15749827</v>
      </c>
      <c r="B1108" s="1" t="s">
        <v>424</v>
      </c>
      <c r="C1108" s="2" t="s">
        <v>4320</v>
      </c>
      <c r="D1108" s="2" t="s">
        <v>425</v>
      </c>
      <c r="E1108" s="2" t="s">
        <v>426</v>
      </c>
      <c r="F1108" s="6" t="s">
        <v>9</v>
      </c>
      <c r="G1108" s="7">
        <v>1</v>
      </c>
      <c r="H1108" s="7">
        <v>3</v>
      </c>
      <c r="I1108" s="28"/>
      <c r="J1108" s="31">
        <f>Tabel4[[#This Row],[Totaal van besteld aantal verpakkingen]]*Tabel4[[#This Row],[All- in prijs per product]]</f>
        <v>0</v>
      </c>
    </row>
    <row r="1109" spans="1:10" x14ac:dyDescent="0.25">
      <c r="A1109" s="1">
        <v>16202600</v>
      </c>
      <c r="B1109" s="1" t="s">
        <v>2661</v>
      </c>
      <c r="C1109" s="2" t="s">
        <v>3752</v>
      </c>
      <c r="D1109" s="2" t="s">
        <v>2662</v>
      </c>
      <c r="E1109" s="2" t="s">
        <v>253</v>
      </c>
      <c r="F1109" s="6" t="s">
        <v>19</v>
      </c>
      <c r="G1109" s="7">
        <v>3</v>
      </c>
      <c r="H1109" s="7">
        <v>5</v>
      </c>
      <c r="I1109" s="28"/>
      <c r="J1109" s="31">
        <f>Tabel4[[#This Row],[Totaal van besteld aantal verpakkingen]]*Tabel4[[#This Row],[All- in prijs per product]]</f>
        <v>0</v>
      </c>
    </row>
    <row r="1110" spans="1:10" x14ac:dyDescent="0.25">
      <c r="A1110" s="1">
        <v>17009049</v>
      </c>
      <c r="B1110" s="1" t="s">
        <v>509</v>
      </c>
      <c r="C1110" s="2" t="s">
        <v>4255</v>
      </c>
      <c r="D1110" s="2" t="s">
        <v>512</v>
      </c>
      <c r="E1110" s="2" t="s">
        <v>12</v>
      </c>
      <c r="F1110" s="6" t="s">
        <v>9</v>
      </c>
      <c r="G1110" s="7">
        <v>1</v>
      </c>
      <c r="H1110" s="7">
        <v>2</v>
      </c>
      <c r="I1110" s="28"/>
      <c r="J1110" s="31">
        <f>Tabel4[[#This Row],[Totaal van besteld aantal verpakkingen]]*Tabel4[[#This Row],[All- in prijs per product]]</f>
        <v>0</v>
      </c>
    </row>
    <row r="1111" spans="1:10" x14ac:dyDescent="0.25">
      <c r="A1111" s="1">
        <v>17109507</v>
      </c>
      <c r="B1111" s="1" t="s">
        <v>509</v>
      </c>
      <c r="C1111" s="2" t="s">
        <v>4255</v>
      </c>
      <c r="D1111" s="2" t="s">
        <v>510</v>
      </c>
      <c r="E1111" s="2" t="s">
        <v>511</v>
      </c>
      <c r="F1111" s="6" t="s">
        <v>9</v>
      </c>
      <c r="G1111" s="7">
        <v>4</v>
      </c>
      <c r="H1111" s="7">
        <v>10</v>
      </c>
      <c r="I1111" s="28"/>
      <c r="J1111" s="31">
        <f>Tabel4[[#This Row],[Totaal van besteld aantal verpakkingen]]*Tabel4[[#This Row],[All- in prijs per product]]</f>
        <v>0</v>
      </c>
    </row>
    <row r="1112" spans="1:10" x14ac:dyDescent="0.25">
      <c r="A1112" s="1">
        <v>14143585</v>
      </c>
      <c r="B1112" s="1" t="s">
        <v>535</v>
      </c>
      <c r="C1112" s="2" t="s">
        <v>4430</v>
      </c>
      <c r="D1112" s="2" t="s">
        <v>536</v>
      </c>
      <c r="E1112" s="2" t="s">
        <v>329</v>
      </c>
      <c r="F1112" s="6" t="s">
        <v>19</v>
      </c>
      <c r="G1112" s="7">
        <v>1</v>
      </c>
      <c r="H1112" s="7">
        <v>3</v>
      </c>
      <c r="I1112" s="28"/>
      <c r="J1112" s="31">
        <f>Tabel4[[#This Row],[Totaal van besteld aantal verpakkingen]]*Tabel4[[#This Row],[All- in prijs per product]]</f>
        <v>0</v>
      </c>
    </row>
    <row r="1113" spans="1:10" x14ac:dyDescent="0.25">
      <c r="A1113" s="1">
        <v>14333546</v>
      </c>
      <c r="B1113" s="1" t="s">
        <v>1725</v>
      </c>
      <c r="C1113" s="2" t="s">
        <v>3830</v>
      </c>
      <c r="D1113" s="2" t="s">
        <v>1726</v>
      </c>
      <c r="E1113" s="2" t="s">
        <v>12</v>
      </c>
      <c r="F1113" s="6" t="s">
        <v>9</v>
      </c>
      <c r="G1113" s="7">
        <v>1</v>
      </c>
      <c r="H1113" s="7">
        <v>15</v>
      </c>
      <c r="I1113" s="28"/>
      <c r="J1113" s="31">
        <f>Tabel4[[#This Row],[Totaal van besteld aantal verpakkingen]]*Tabel4[[#This Row],[All- in prijs per product]]</f>
        <v>0</v>
      </c>
    </row>
    <row r="1114" spans="1:10" x14ac:dyDescent="0.25">
      <c r="A1114" s="1">
        <v>15092356</v>
      </c>
      <c r="B1114" s="1" t="s">
        <v>1725</v>
      </c>
      <c r="C1114" s="2" t="s">
        <v>3830</v>
      </c>
      <c r="D1114" s="2" t="s">
        <v>1727</v>
      </c>
      <c r="E1114" s="2" t="s">
        <v>60</v>
      </c>
      <c r="F1114" s="6" t="s">
        <v>9</v>
      </c>
      <c r="G1114" s="7">
        <v>35</v>
      </c>
      <c r="H1114" s="7">
        <v>404</v>
      </c>
      <c r="I1114" s="28"/>
      <c r="J1114" s="31">
        <f>Tabel4[[#This Row],[Totaal van besteld aantal verpakkingen]]*Tabel4[[#This Row],[All- in prijs per product]]</f>
        <v>0</v>
      </c>
    </row>
    <row r="1115" spans="1:10" x14ac:dyDescent="0.25">
      <c r="A1115" s="1">
        <v>16094646</v>
      </c>
      <c r="B1115" s="1" t="s">
        <v>1725</v>
      </c>
      <c r="C1115" s="2" t="s">
        <v>3830</v>
      </c>
      <c r="D1115" s="2" t="s">
        <v>1732</v>
      </c>
      <c r="E1115" s="2" t="s">
        <v>15</v>
      </c>
      <c r="F1115" s="6" t="s">
        <v>9</v>
      </c>
      <c r="G1115" s="7">
        <v>5</v>
      </c>
      <c r="H1115" s="7">
        <v>51</v>
      </c>
      <c r="I1115" s="28"/>
      <c r="J1115" s="31">
        <f>Tabel4[[#This Row],[Totaal van besteld aantal verpakkingen]]*Tabel4[[#This Row],[All- in prijs per product]]</f>
        <v>0</v>
      </c>
    </row>
    <row r="1116" spans="1:10" x14ac:dyDescent="0.25">
      <c r="A1116" s="1">
        <v>16094654</v>
      </c>
      <c r="B1116" s="1" t="s">
        <v>1725</v>
      </c>
      <c r="C1116" s="2" t="s">
        <v>3830</v>
      </c>
      <c r="D1116" s="2" t="s">
        <v>1731</v>
      </c>
      <c r="E1116" s="2" t="s">
        <v>15</v>
      </c>
      <c r="F1116" s="6" t="s">
        <v>9</v>
      </c>
      <c r="G1116" s="7">
        <v>1</v>
      </c>
      <c r="H1116" s="7">
        <v>45</v>
      </c>
      <c r="I1116" s="28"/>
      <c r="J1116" s="31">
        <f>Tabel4[[#This Row],[Totaal van besteld aantal verpakkingen]]*Tabel4[[#This Row],[All- in prijs per product]]</f>
        <v>0</v>
      </c>
    </row>
    <row r="1117" spans="1:10" x14ac:dyDescent="0.25">
      <c r="A1117" s="1">
        <v>16094662</v>
      </c>
      <c r="B1117" s="1" t="s">
        <v>1725</v>
      </c>
      <c r="C1117" s="2" t="s">
        <v>3830</v>
      </c>
      <c r="D1117" s="2" t="s">
        <v>1731</v>
      </c>
      <c r="E1117" s="2" t="s">
        <v>15</v>
      </c>
      <c r="F1117" s="6" t="s">
        <v>9</v>
      </c>
      <c r="G1117" s="7">
        <v>4</v>
      </c>
      <c r="H1117" s="7">
        <v>69</v>
      </c>
      <c r="I1117" s="28"/>
      <c r="J1117" s="31">
        <f>Tabel4[[#This Row],[Totaal van besteld aantal verpakkingen]]*Tabel4[[#This Row],[All- in prijs per product]]</f>
        <v>0</v>
      </c>
    </row>
    <row r="1118" spans="1:10" x14ac:dyDescent="0.25">
      <c r="A1118" s="1">
        <v>16726510</v>
      </c>
      <c r="B1118" s="1" t="s">
        <v>1725</v>
      </c>
      <c r="C1118" s="2" t="s">
        <v>3830</v>
      </c>
      <c r="D1118" s="2" t="s">
        <v>1729</v>
      </c>
      <c r="E1118" s="2" t="s">
        <v>852</v>
      </c>
      <c r="F1118" s="6" t="s">
        <v>19</v>
      </c>
      <c r="G1118" s="7">
        <v>2</v>
      </c>
      <c r="H1118" s="7">
        <v>60</v>
      </c>
      <c r="I1118" s="28"/>
      <c r="J1118" s="31">
        <f>Tabel4[[#This Row],[Totaal van besteld aantal verpakkingen]]*Tabel4[[#This Row],[All- in prijs per product]]</f>
        <v>0</v>
      </c>
    </row>
    <row r="1119" spans="1:10" x14ac:dyDescent="0.25">
      <c r="A1119" s="1">
        <v>16726529</v>
      </c>
      <c r="B1119" s="1" t="s">
        <v>1725</v>
      </c>
      <c r="C1119" s="2" t="s">
        <v>3830</v>
      </c>
      <c r="D1119" s="2" t="s">
        <v>1728</v>
      </c>
      <c r="E1119" s="2" t="s">
        <v>852</v>
      </c>
      <c r="F1119" s="6" t="s">
        <v>19</v>
      </c>
      <c r="G1119" s="7">
        <v>1</v>
      </c>
      <c r="H1119" s="7">
        <v>35</v>
      </c>
      <c r="I1119" s="28"/>
      <c r="J1119" s="31">
        <f>Tabel4[[#This Row],[Totaal van besteld aantal verpakkingen]]*Tabel4[[#This Row],[All- in prijs per product]]</f>
        <v>0</v>
      </c>
    </row>
    <row r="1120" spans="1:10" x14ac:dyDescent="0.25">
      <c r="A1120" s="1">
        <v>16726537</v>
      </c>
      <c r="B1120" s="1" t="s">
        <v>1725</v>
      </c>
      <c r="C1120" s="2" t="s">
        <v>3830</v>
      </c>
      <c r="D1120" s="2" t="s">
        <v>1728</v>
      </c>
      <c r="E1120" s="2" t="s">
        <v>852</v>
      </c>
      <c r="F1120" s="6" t="s">
        <v>19</v>
      </c>
      <c r="G1120" s="7">
        <v>3</v>
      </c>
      <c r="H1120" s="7">
        <v>45</v>
      </c>
      <c r="I1120" s="28"/>
      <c r="J1120" s="31">
        <f>Tabel4[[#This Row],[Totaal van besteld aantal verpakkingen]]*Tabel4[[#This Row],[All- in prijs per product]]</f>
        <v>0</v>
      </c>
    </row>
    <row r="1121" spans="1:10" x14ac:dyDescent="0.25">
      <c r="A1121" s="1">
        <v>16773934</v>
      </c>
      <c r="B1121" s="1" t="s">
        <v>1725</v>
      </c>
      <c r="C1121" s="2" t="s">
        <v>3830</v>
      </c>
      <c r="D1121" s="2" t="s">
        <v>1733</v>
      </c>
      <c r="E1121" s="2" t="s">
        <v>18</v>
      </c>
      <c r="F1121" s="6" t="s">
        <v>19</v>
      </c>
      <c r="G1121" s="7">
        <v>11</v>
      </c>
      <c r="H1121" s="7">
        <v>55</v>
      </c>
      <c r="I1121" s="28"/>
      <c r="J1121" s="31">
        <f>Tabel4[[#This Row],[Totaal van besteld aantal verpakkingen]]*Tabel4[[#This Row],[All- in prijs per product]]</f>
        <v>0</v>
      </c>
    </row>
    <row r="1122" spans="1:10" x14ac:dyDescent="0.25">
      <c r="A1122" s="1">
        <v>16773950</v>
      </c>
      <c r="B1122" s="1" t="s">
        <v>1725</v>
      </c>
      <c r="C1122" s="2" t="s">
        <v>3830</v>
      </c>
      <c r="D1122" s="2" t="s">
        <v>1730</v>
      </c>
      <c r="E1122" s="2" t="s">
        <v>18</v>
      </c>
      <c r="F1122" s="6" t="s">
        <v>9</v>
      </c>
      <c r="G1122" s="7">
        <v>2</v>
      </c>
      <c r="H1122" s="7">
        <v>80</v>
      </c>
      <c r="I1122" s="28"/>
      <c r="J1122" s="31">
        <f>Tabel4[[#This Row],[Totaal van besteld aantal verpakkingen]]*Tabel4[[#This Row],[All- in prijs per product]]</f>
        <v>0</v>
      </c>
    </row>
    <row r="1123" spans="1:10" x14ac:dyDescent="0.25">
      <c r="A1123" s="1">
        <v>16812115</v>
      </c>
      <c r="B1123" s="1" t="s">
        <v>1565</v>
      </c>
      <c r="C1123" s="2" t="s">
        <v>4371</v>
      </c>
      <c r="D1123" s="2" t="s">
        <v>1566</v>
      </c>
      <c r="E1123" s="2" t="s">
        <v>191</v>
      </c>
      <c r="F1123" s="6" t="s">
        <v>19</v>
      </c>
      <c r="G1123" s="7">
        <v>1</v>
      </c>
      <c r="H1123" s="7">
        <v>1</v>
      </c>
      <c r="I1123" s="28"/>
      <c r="J1123" s="31">
        <f>Tabel4[[#This Row],[Totaal van besteld aantal verpakkingen]]*Tabel4[[#This Row],[All- in prijs per product]]</f>
        <v>0</v>
      </c>
    </row>
    <row r="1124" spans="1:10" x14ac:dyDescent="0.25">
      <c r="A1124" s="1">
        <v>16812123</v>
      </c>
      <c r="B1124" s="1" t="s">
        <v>1565</v>
      </c>
      <c r="C1124" s="2" t="s">
        <v>4371</v>
      </c>
      <c r="D1124" s="2" t="s">
        <v>1567</v>
      </c>
      <c r="E1124" s="2" t="s">
        <v>191</v>
      </c>
      <c r="F1124" s="6" t="s">
        <v>19</v>
      </c>
      <c r="G1124" s="7">
        <v>1</v>
      </c>
      <c r="H1124" s="7">
        <v>2</v>
      </c>
      <c r="I1124" s="28"/>
      <c r="J1124" s="31">
        <f>Tabel4[[#This Row],[Totaal van besteld aantal verpakkingen]]*Tabel4[[#This Row],[All- in prijs per product]]</f>
        <v>0</v>
      </c>
    </row>
    <row r="1125" spans="1:10" x14ac:dyDescent="0.25">
      <c r="A1125" s="1">
        <v>13730835</v>
      </c>
      <c r="B1125" s="1" t="s">
        <v>2205</v>
      </c>
      <c r="C1125" s="2" t="s">
        <v>4185</v>
      </c>
      <c r="D1125" s="2" t="s">
        <v>2206</v>
      </c>
      <c r="E1125" s="2" t="s">
        <v>63</v>
      </c>
      <c r="F1125" s="6" t="s">
        <v>9</v>
      </c>
      <c r="G1125" s="7">
        <v>1</v>
      </c>
      <c r="H1125" s="7">
        <v>2</v>
      </c>
      <c r="I1125" s="28"/>
      <c r="J1125" s="31">
        <f>Tabel4[[#This Row],[Totaal van besteld aantal verpakkingen]]*Tabel4[[#This Row],[All- in prijs per product]]</f>
        <v>0</v>
      </c>
    </row>
    <row r="1126" spans="1:10" x14ac:dyDescent="0.25">
      <c r="A1126" s="1">
        <v>13096044</v>
      </c>
      <c r="B1126" s="1" t="s">
        <v>2349</v>
      </c>
      <c r="C1126" s="2" t="s">
        <v>4189</v>
      </c>
      <c r="D1126" s="2" t="s">
        <v>2351</v>
      </c>
      <c r="E1126" s="2" t="s">
        <v>27</v>
      </c>
      <c r="F1126" s="6" t="s">
        <v>9</v>
      </c>
      <c r="G1126" s="7">
        <v>1</v>
      </c>
      <c r="H1126" s="7">
        <v>4</v>
      </c>
      <c r="I1126" s="28"/>
      <c r="J1126" s="31">
        <f>Tabel4[[#This Row],[Totaal van besteld aantal verpakkingen]]*Tabel4[[#This Row],[All- in prijs per product]]</f>
        <v>0</v>
      </c>
    </row>
    <row r="1127" spans="1:10" x14ac:dyDescent="0.25">
      <c r="A1127" s="1">
        <v>16281098</v>
      </c>
      <c r="B1127" s="1" t="s">
        <v>2349</v>
      </c>
      <c r="C1127" s="2" t="s">
        <v>4189</v>
      </c>
      <c r="D1127" s="2" t="s">
        <v>2351</v>
      </c>
      <c r="E1127" s="2" t="s">
        <v>72</v>
      </c>
      <c r="F1127" s="6" t="s">
        <v>9</v>
      </c>
      <c r="G1127" s="7">
        <v>6</v>
      </c>
      <c r="H1127" s="7">
        <v>39</v>
      </c>
      <c r="I1127" s="28"/>
      <c r="J1127" s="31">
        <f>Tabel4[[#This Row],[Totaal van besteld aantal verpakkingen]]*Tabel4[[#This Row],[All- in prijs per product]]</f>
        <v>0</v>
      </c>
    </row>
    <row r="1128" spans="1:10" x14ac:dyDescent="0.25">
      <c r="A1128" s="1">
        <v>16568427</v>
      </c>
      <c r="B1128" s="1" t="s">
        <v>2349</v>
      </c>
      <c r="C1128" s="2" t="s">
        <v>4189</v>
      </c>
      <c r="D1128" s="2" t="s">
        <v>2350</v>
      </c>
      <c r="E1128" s="2" t="s">
        <v>63</v>
      </c>
      <c r="F1128" s="6" t="s">
        <v>9</v>
      </c>
      <c r="G1128" s="7">
        <v>1</v>
      </c>
      <c r="H1128" s="7">
        <v>4</v>
      </c>
      <c r="I1128" s="28"/>
      <c r="J1128" s="31">
        <f>Tabel4[[#This Row],[Totaal van besteld aantal verpakkingen]]*Tabel4[[#This Row],[All- in prijs per product]]</f>
        <v>0</v>
      </c>
    </row>
    <row r="1129" spans="1:10" x14ac:dyDescent="0.25">
      <c r="A1129" s="1">
        <v>15206823</v>
      </c>
      <c r="B1129" s="1" t="s">
        <v>2335</v>
      </c>
      <c r="C1129" s="2" t="s">
        <v>4105</v>
      </c>
      <c r="D1129" s="2" t="s">
        <v>2336</v>
      </c>
      <c r="E1129" s="2" t="s">
        <v>2004</v>
      </c>
      <c r="F1129" s="6" t="s">
        <v>9</v>
      </c>
      <c r="G1129" s="7">
        <v>2</v>
      </c>
      <c r="H1129" s="7">
        <v>14</v>
      </c>
      <c r="I1129" s="28"/>
      <c r="J1129" s="31">
        <f>Tabel4[[#This Row],[Totaal van besteld aantal verpakkingen]]*Tabel4[[#This Row],[All- in prijs per product]]</f>
        <v>0</v>
      </c>
    </row>
    <row r="1130" spans="1:10" x14ac:dyDescent="0.25">
      <c r="A1130" s="1">
        <v>16878337</v>
      </c>
      <c r="B1130" s="1" t="s">
        <v>2335</v>
      </c>
      <c r="C1130" s="2" t="s">
        <v>4105</v>
      </c>
      <c r="D1130" s="2" t="s">
        <v>2337</v>
      </c>
      <c r="E1130" s="2" t="s">
        <v>1902</v>
      </c>
      <c r="F1130" s="6" t="s">
        <v>19</v>
      </c>
      <c r="G1130" s="7">
        <v>2</v>
      </c>
      <c r="H1130" s="7">
        <v>6</v>
      </c>
      <c r="I1130" s="28"/>
      <c r="J1130" s="31">
        <f>Tabel4[[#This Row],[Totaal van besteld aantal verpakkingen]]*Tabel4[[#This Row],[All- in prijs per product]]</f>
        <v>0</v>
      </c>
    </row>
    <row r="1131" spans="1:10" x14ac:dyDescent="0.25">
      <c r="A1131" s="1">
        <v>12125326</v>
      </c>
      <c r="B1131" s="1" t="s">
        <v>435</v>
      </c>
      <c r="C1131" s="2" t="s">
        <v>3676</v>
      </c>
      <c r="D1131" s="2" t="s">
        <v>436</v>
      </c>
      <c r="E1131" s="2" t="s">
        <v>39</v>
      </c>
      <c r="F1131" s="6" t="s">
        <v>9</v>
      </c>
      <c r="G1131" s="7">
        <v>6</v>
      </c>
      <c r="H1131" s="7">
        <v>31</v>
      </c>
      <c r="I1131" s="28"/>
      <c r="J1131" s="31">
        <f>Tabel4[[#This Row],[Totaal van besteld aantal verpakkingen]]*Tabel4[[#This Row],[All- in prijs per product]]</f>
        <v>0</v>
      </c>
    </row>
    <row r="1132" spans="1:10" x14ac:dyDescent="0.25">
      <c r="A1132" s="1">
        <v>14910608</v>
      </c>
      <c r="B1132" s="1" t="s">
        <v>1852</v>
      </c>
      <c r="C1132" s="2" t="s">
        <v>3861</v>
      </c>
      <c r="D1132" s="2" t="s">
        <v>1853</v>
      </c>
      <c r="E1132" s="2" t="s">
        <v>1854</v>
      </c>
      <c r="F1132" s="6" t="s">
        <v>19</v>
      </c>
      <c r="G1132" s="7">
        <v>1</v>
      </c>
      <c r="H1132" s="7">
        <v>1</v>
      </c>
      <c r="I1132" s="28"/>
      <c r="J1132" s="31">
        <f>Tabel4[[#This Row],[Totaal van besteld aantal verpakkingen]]*Tabel4[[#This Row],[All- in prijs per product]]</f>
        <v>0</v>
      </c>
    </row>
    <row r="1133" spans="1:10" x14ac:dyDescent="0.25">
      <c r="A1133" s="1">
        <v>14910659</v>
      </c>
      <c r="B1133" s="1" t="s">
        <v>1852</v>
      </c>
      <c r="C1133" s="2" t="s">
        <v>3861</v>
      </c>
      <c r="D1133" s="2" t="s">
        <v>1855</v>
      </c>
      <c r="E1133" s="2" t="s">
        <v>1854</v>
      </c>
      <c r="F1133" s="6" t="s">
        <v>19</v>
      </c>
      <c r="G1133" s="7">
        <v>2</v>
      </c>
      <c r="H1133" s="7">
        <v>2</v>
      </c>
      <c r="I1133" s="28"/>
      <c r="J1133" s="31">
        <f>Tabel4[[#This Row],[Totaal van besteld aantal verpakkingen]]*Tabel4[[#This Row],[All- in prijs per product]]</f>
        <v>0</v>
      </c>
    </row>
    <row r="1134" spans="1:10" x14ac:dyDescent="0.25">
      <c r="A1134" s="1">
        <v>15943313</v>
      </c>
      <c r="B1134" s="1" t="s">
        <v>1852</v>
      </c>
      <c r="C1134" s="2" t="s">
        <v>3861</v>
      </c>
      <c r="D1134" s="2" t="s">
        <v>1856</v>
      </c>
      <c r="E1134" s="2" t="s">
        <v>1854</v>
      </c>
      <c r="F1134" s="6" t="s">
        <v>19</v>
      </c>
      <c r="G1134" s="7">
        <v>1</v>
      </c>
      <c r="H1134" s="7">
        <v>2</v>
      </c>
      <c r="I1134" s="28"/>
      <c r="J1134" s="31">
        <f>Tabel4[[#This Row],[Totaal van besteld aantal verpakkingen]]*Tabel4[[#This Row],[All- in prijs per product]]</f>
        <v>0</v>
      </c>
    </row>
    <row r="1135" spans="1:10" x14ac:dyDescent="0.25">
      <c r="A1135" s="1">
        <v>16108809</v>
      </c>
      <c r="B1135" s="1" t="s">
        <v>1785</v>
      </c>
      <c r="C1135" s="2" t="s">
        <v>4368</v>
      </c>
      <c r="D1135" s="2" t="s">
        <v>1786</v>
      </c>
      <c r="E1135" s="2" t="s">
        <v>63</v>
      </c>
      <c r="F1135" s="6" t="s">
        <v>9</v>
      </c>
      <c r="G1135" s="7">
        <v>3</v>
      </c>
      <c r="H1135" s="7">
        <v>31</v>
      </c>
      <c r="I1135" s="28"/>
      <c r="J1135" s="31">
        <f>Tabel4[[#This Row],[Totaal van besteld aantal verpakkingen]]*Tabel4[[#This Row],[All- in prijs per product]]</f>
        <v>0</v>
      </c>
    </row>
    <row r="1136" spans="1:10" x14ac:dyDescent="0.25">
      <c r="A1136" s="1">
        <v>13604988</v>
      </c>
      <c r="B1136" s="1" t="s">
        <v>2554</v>
      </c>
      <c r="C1136" s="2" t="s">
        <v>4384</v>
      </c>
      <c r="D1136" s="2" t="s">
        <v>2555</v>
      </c>
      <c r="E1136" s="2" t="s">
        <v>329</v>
      </c>
      <c r="F1136" s="6" t="s">
        <v>9</v>
      </c>
      <c r="G1136" s="7">
        <v>7</v>
      </c>
      <c r="H1136" s="7">
        <v>83</v>
      </c>
      <c r="I1136" s="28"/>
      <c r="J1136" s="31">
        <f>Tabel4[[#This Row],[Totaal van besteld aantal verpakkingen]]*Tabel4[[#This Row],[All- in prijs per product]]</f>
        <v>0</v>
      </c>
    </row>
    <row r="1137" spans="1:10" x14ac:dyDescent="0.25">
      <c r="A1137" s="1">
        <v>13604996</v>
      </c>
      <c r="B1137" s="1" t="s">
        <v>2621</v>
      </c>
      <c r="C1137" s="2" t="s">
        <v>4384</v>
      </c>
      <c r="D1137" s="2" t="s">
        <v>2623</v>
      </c>
      <c r="E1137" s="2" t="s">
        <v>329</v>
      </c>
      <c r="F1137" s="6" t="s">
        <v>9</v>
      </c>
      <c r="G1137" s="7">
        <v>3</v>
      </c>
      <c r="H1137" s="7">
        <v>615</v>
      </c>
      <c r="I1137" s="28"/>
      <c r="J1137" s="31">
        <f>Tabel4[[#This Row],[Totaal van besteld aantal verpakkingen]]*Tabel4[[#This Row],[All- in prijs per product]]</f>
        <v>0</v>
      </c>
    </row>
    <row r="1138" spans="1:10" x14ac:dyDescent="0.25">
      <c r="A1138" s="1">
        <v>16597451</v>
      </c>
      <c r="B1138" s="1" t="s">
        <v>2621</v>
      </c>
      <c r="C1138" s="2" t="s">
        <v>4384</v>
      </c>
      <c r="D1138" s="2" t="s">
        <v>2622</v>
      </c>
      <c r="E1138" s="2" t="s">
        <v>649</v>
      </c>
      <c r="F1138" s="6" t="s">
        <v>9</v>
      </c>
      <c r="G1138" s="7">
        <v>1</v>
      </c>
      <c r="H1138" s="7">
        <v>1</v>
      </c>
      <c r="I1138" s="28"/>
      <c r="J1138" s="31">
        <f>Tabel4[[#This Row],[Totaal van besteld aantal verpakkingen]]*Tabel4[[#This Row],[All- in prijs per product]]</f>
        <v>0</v>
      </c>
    </row>
    <row r="1139" spans="1:10" x14ac:dyDescent="0.25">
      <c r="A1139" s="1">
        <v>16773616</v>
      </c>
      <c r="B1139" s="1" t="s">
        <v>2621</v>
      </c>
      <c r="C1139" s="2" t="s">
        <v>4384</v>
      </c>
      <c r="D1139" s="2" t="s">
        <v>2624</v>
      </c>
      <c r="E1139" s="2" t="s">
        <v>28</v>
      </c>
      <c r="F1139" s="6" t="s">
        <v>19</v>
      </c>
      <c r="G1139" s="7">
        <v>1</v>
      </c>
      <c r="H1139" s="7">
        <v>15</v>
      </c>
      <c r="I1139" s="28"/>
      <c r="J1139" s="31">
        <f>Tabel4[[#This Row],[Totaal van besteld aantal verpakkingen]]*Tabel4[[#This Row],[All- in prijs per product]]</f>
        <v>0</v>
      </c>
    </row>
    <row r="1140" spans="1:10" x14ac:dyDescent="0.25">
      <c r="A1140" s="1">
        <v>13809997</v>
      </c>
      <c r="B1140" s="1" t="s">
        <v>841</v>
      </c>
      <c r="C1140" s="2" t="s">
        <v>4486</v>
      </c>
      <c r="D1140" s="2" t="s">
        <v>842</v>
      </c>
      <c r="E1140" s="2" t="s">
        <v>12</v>
      </c>
      <c r="F1140" s="6" t="s">
        <v>9</v>
      </c>
      <c r="G1140" s="7">
        <v>7</v>
      </c>
      <c r="H1140" s="7">
        <v>38</v>
      </c>
      <c r="I1140" s="28"/>
      <c r="J1140" s="31">
        <f>Tabel4[[#This Row],[Totaal van besteld aantal verpakkingen]]*Tabel4[[#This Row],[All- in prijs per product]]</f>
        <v>0</v>
      </c>
    </row>
    <row r="1141" spans="1:10" x14ac:dyDescent="0.25">
      <c r="A1141" s="1">
        <v>14216140</v>
      </c>
      <c r="B1141" s="1" t="s">
        <v>841</v>
      </c>
      <c r="C1141" s="2" t="s">
        <v>4486</v>
      </c>
      <c r="D1141" s="2" t="s">
        <v>843</v>
      </c>
      <c r="E1141" s="2" t="s">
        <v>43</v>
      </c>
      <c r="F1141" s="6" t="s">
        <v>9</v>
      </c>
      <c r="G1141" s="7">
        <v>1</v>
      </c>
      <c r="H1141" s="7">
        <v>5</v>
      </c>
      <c r="I1141" s="28"/>
      <c r="J1141" s="31">
        <f>Tabel4[[#This Row],[Totaal van besteld aantal verpakkingen]]*Tabel4[[#This Row],[All- in prijs per product]]</f>
        <v>0</v>
      </c>
    </row>
    <row r="1142" spans="1:10" x14ac:dyDescent="0.25">
      <c r="A1142" s="1">
        <v>12130699</v>
      </c>
      <c r="B1142" s="1" t="s">
        <v>897</v>
      </c>
      <c r="C1142" s="2" t="s">
        <v>3693</v>
      </c>
      <c r="D1142" s="2" t="s">
        <v>899</v>
      </c>
      <c r="E1142" s="2" t="s">
        <v>35</v>
      </c>
      <c r="F1142" s="6" t="s">
        <v>9</v>
      </c>
      <c r="G1142" s="7">
        <v>1</v>
      </c>
      <c r="H1142" s="7">
        <v>5</v>
      </c>
      <c r="I1142" s="28"/>
      <c r="J1142" s="31">
        <f>Tabel4[[#This Row],[Totaal van besteld aantal verpakkingen]]*Tabel4[[#This Row],[All- in prijs per product]]</f>
        <v>0</v>
      </c>
    </row>
    <row r="1143" spans="1:10" x14ac:dyDescent="0.25">
      <c r="A1143" s="1">
        <v>12357707</v>
      </c>
      <c r="B1143" s="1" t="s">
        <v>897</v>
      </c>
      <c r="C1143" s="2" t="s">
        <v>3693</v>
      </c>
      <c r="D1143" s="2" t="s">
        <v>898</v>
      </c>
      <c r="E1143" s="2" t="s">
        <v>35</v>
      </c>
      <c r="F1143" s="6" t="s">
        <v>9</v>
      </c>
      <c r="G1143" s="7">
        <v>2</v>
      </c>
      <c r="H1143" s="7">
        <v>6</v>
      </c>
      <c r="I1143" s="28"/>
      <c r="J1143" s="31">
        <f>Tabel4[[#This Row],[Totaal van besteld aantal verpakkingen]]*Tabel4[[#This Row],[All- in prijs per product]]</f>
        <v>0</v>
      </c>
    </row>
    <row r="1144" spans="1:10" x14ac:dyDescent="0.25">
      <c r="A1144" s="1">
        <v>14043912</v>
      </c>
      <c r="B1144" s="1" t="s">
        <v>1121</v>
      </c>
      <c r="C1144" s="2" t="s">
        <v>3693</v>
      </c>
      <c r="D1144" s="2" t="s">
        <v>1122</v>
      </c>
      <c r="E1144" s="2" t="s">
        <v>329</v>
      </c>
      <c r="F1144" s="6" t="s">
        <v>9</v>
      </c>
      <c r="G1144" s="7">
        <v>16</v>
      </c>
      <c r="H1144" s="7">
        <v>3488</v>
      </c>
      <c r="I1144" s="28"/>
      <c r="J1144" s="31">
        <f>Tabel4[[#This Row],[Totaal van besteld aantal verpakkingen]]*Tabel4[[#This Row],[All- in prijs per product]]</f>
        <v>0</v>
      </c>
    </row>
    <row r="1145" spans="1:10" x14ac:dyDescent="0.25">
      <c r="A1145" s="1">
        <v>15356531</v>
      </c>
      <c r="B1145" s="1" t="s">
        <v>895</v>
      </c>
      <c r="C1145" s="2" t="s">
        <v>3693</v>
      </c>
      <c r="D1145" s="2" t="s">
        <v>896</v>
      </c>
      <c r="E1145" s="2" t="s">
        <v>32</v>
      </c>
      <c r="F1145" s="6" t="s">
        <v>9</v>
      </c>
      <c r="G1145" s="7">
        <v>6</v>
      </c>
      <c r="H1145" s="7">
        <v>29</v>
      </c>
      <c r="I1145" s="28"/>
      <c r="J1145" s="31">
        <f>Tabel4[[#This Row],[Totaal van besteld aantal verpakkingen]]*Tabel4[[#This Row],[All- in prijs per product]]</f>
        <v>0</v>
      </c>
    </row>
    <row r="1146" spans="1:10" x14ac:dyDescent="0.25">
      <c r="A1146" s="1">
        <v>15419487</v>
      </c>
      <c r="B1146" s="1" t="s">
        <v>1121</v>
      </c>
      <c r="C1146" s="2" t="s">
        <v>3693</v>
      </c>
      <c r="D1146" s="2" t="s">
        <v>1123</v>
      </c>
      <c r="E1146" s="2" t="s">
        <v>329</v>
      </c>
      <c r="F1146" s="6" t="s">
        <v>9</v>
      </c>
      <c r="G1146" s="7">
        <v>7</v>
      </c>
      <c r="H1146" s="7">
        <v>124</v>
      </c>
      <c r="I1146" s="28"/>
      <c r="J1146" s="31">
        <f>Tabel4[[#This Row],[Totaal van besteld aantal verpakkingen]]*Tabel4[[#This Row],[All- in prijs per product]]</f>
        <v>0</v>
      </c>
    </row>
    <row r="1147" spans="1:10" x14ac:dyDescent="0.25">
      <c r="A1147" s="1">
        <v>16903994</v>
      </c>
      <c r="B1147" s="1" t="s">
        <v>1121</v>
      </c>
      <c r="C1147" s="2" t="s">
        <v>3693</v>
      </c>
      <c r="D1147" s="2" t="s">
        <v>1126</v>
      </c>
      <c r="E1147" s="2" t="s">
        <v>600</v>
      </c>
      <c r="F1147" s="6" t="s">
        <v>9</v>
      </c>
      <c r="G1147" s="7">
        <v>20</v>
      </c>
      <c r="H1147" s="7">
        <v>31</v>
      </c>
      <c r="I1147" s="28"/>
      <c r="J1147" s="31">
        <f>Tabel4[[#This Row],[Totaal van besteld aantal verpakkingen]]*Tabel4[[#This Row],[All- in prijs per product]]</f>
        <v>0</v>
      </c>
    </row>
    <row r="1148" spans="1:10" x14ac:dyDescent="0.25">
      <c r="A1148" s="1">
        <v>16904001</v>
      </c>
      <c r="B1148" s="1" t="s">
        <v>1121</v>
      </c>
      <c r="C1148" s="2" t="s">
        <v>3693</v>
      </c>
      <c r="D1148" s="2" t="s">
        <v>1125</v>
      </c>
      <c r="E1148" s="2" t="s">
        <v>600</v>
      </c>
      <c r="F1148" s="6" t="s">
        <v>9</v>
      </c>
      <c r="G1148" s="7">
        <v>18</v>
      </c>
      <c r="H1148" s="7">
        <v>185</v>
      </c>
      <c r="I1148" s="28"/>
      <c r="J1148" s="31">
        <f>Tabel4[[#This Row],[Totaal van besteld aantal verpakkingen]]*Tabel4[[#This Row],[All- in prijs per product]]</f>
        <v>0</v>
      </c>
    </row>
    <row r="1149" spans="1:10" x14ac:dyDescent="0.25">
      <c r="A1149" s="1">
        <v>17136288</v>
      </c>
      <c r="B1149" s="1" t="s">
        <v>1121</v>
      </c>
      <c r="C1149" s="2" t="s">
        <v>3693</v>
      </c>
      <c r="D1149" s="2" t="s">
        <v>1124</v>
      </c>
      <c r="E1149" s="2" t="s">
        <v>12</v>
      </c>
      <c r="F1149" s="6" t="s">
        <v>9</v>
      </c>
      <c r="G1149" s="7">
        <v>1</v>
      </c>
      <c r="H1149" s="7">
        <v>2</v>
      </c>
      <c r="I1149" s="28"/>
      <c r="J1149" s="31">
        <f>Tabel4[[#This Row],[Totaal van besteld aantal verpakkingen]]*Tabel4[[#This Row],[All- in prijs per product]]</f>
        <v>0</v>
      </c>
    </row>
    <row r="1150" spans="1:10" x14ac:dyDescent="0.25">
      <c r="A1150" s="1">
        <v>14274078</v>
      </c>
      <c r="B1150" s="1" t="s">
        <v>603</v>
      </c>
      <c r="C1150" s="2" t="s">
        <v>4162</v>
      </c>
      <c r="D1150" s="2" t="s">
        <v>604</v>
      </c>
      <c r="E1150" s="2" t="s">
        <v>12</v>
      </c>
      <c r="F1150" s="6" t="s">
        <v>9</v>
      </c>
      <c r="G1150" s="7">
        <v>2</v>
      </c>
      <c r="H1150" s="7">
        <v>7</v>
      </c>
      <c r="I1150" s="28"/>
      <c r="J1150" s="31">
        <f>Tabel4[[#This Row],[Totaal van besteld aantal verpakkingen]]*Tabel4[[#This Row],[All- in prijs per product]]</f>
        <v>0</v>
      </c>
    </row>
    <row r="1151" spans="1:10" x14ac:dyDescent="0.25">
      <c r="A1151" s="1">
        <v>15097226</v>
      </c>
      <c r="B1151" s="1" t="s">
        <v>603</v>
      </c>
      <c r="C1151" s="2" t="s">
        <v>4162</v>
      </c>
      <c r="D1151" s="2" t="s">
        <v>605</v>
      </c>
      <c r="E1151" s="2" t="s">
        <v>12</v>
      </c>
      <c r="F1151" s="6" t="s">
        <v>19</v>
      </c>
      <c r="G1151" s="7">
        <v>9</v>
      </c>
      <c r="H1151" s="7">
        <v>33</v>
      </c>
      <c r="I1151" s="28"/>
      <c r="J1151" s="31">
        <f>Tabel4[[#This Row],[Totaal van besteld aantal verpakkingen]]*Tabel4[[#This Row],[All- in prijs per product]]</f>
        <v>0</v>
      </c>
    </row>
    <row r="1152" spans="1:10" x14ac:dyDescent="0.25">
      <c r="A1152" s="1">
        <v>15279022</v>
      </c>
      <c r="B1152" s="1" t="s">
        <v>603</v>
      </c>
      <c r="C1152" s="2" t="s">
        <v>4162</v>
      </c>
      <c r="D1152" s="2" t="s">
        <v>604</v>
      </c>
      <c r="E1152" s="2" t="s">
        <v>12</v>
      </c>
      <c r="F1152" s="6" t="s">
        <v>9</v>
      </c>
      <c r="G1152" s="7">
        <v>11</v>
      </c>
      <c r="H1152" s="7">
        <v>40</v>
      </c>
      <c r="I1152" s="28"/>
      <c r="J1152" s="31">
        <f>Tabel4[[#This Row],[Totaal van besteld aantal verpakkingen]]*Tabel4[[#This Row],[All- in prijs per product]]</f>
        <v>0</v>
      </c>
    </row>
    <row r="1153" spans="1:10" x14ac:dyDescent="0.25">
      <c r="A1153" s="1">
        <v>15838579</v>
      </c>
      <c r="B1153" s="1" t="s">
        <v>603</v>
      </c>
      <c r="C1153" s="2" t="s">
        <v>4162</v>
      </c>
      <c r="D1153" s="2" t="s">
        <v>607</v>
      </c>
      <c r="E1153" s="2" t="s">
        <v>114</v>
      </c>
      <c r="F1153" s="6" t="s">
        <v>9</v>
      </c>
      <c r="G1153" s="7">
        <v>1</v>
      </c>
      <c r="H1153" s="7">
        <v>1</v>
      </c>
      <c r="I1153" s="28"/>
      <c r="J1153" s="31">
        <f>Tabel4[[#This Row],[Totaal van besteld aantal verpakkingen]]*Tabel4[[#This Row],[All- in prijs per product]]</f>
        <v>0</v>
      </c>
    </row>
    <row r="1154" spans="1:10" x14ac:dyDescent="0.25">
      <c r="A1154" s="1">
        <v>15838595</v>
      </c>
      <c r="B1154" s="1" t="s">
        <v>603</v>
      </c>
      <c r="C1154" s="2" t="s">
        <v>4162</v>
      </c>
      <c r="D1154" s="2" t="s">
        <v>606</v>
      </c>
      <c r="E1154" s="2" t="s">
        <v>114</v>
      </c>
      <c r="F1154" s="6" t="s">
        <v>9</v>
      </c>
      <c r="G1154" s="7">
        <v>1</v>
      </c>
      <c r="H1154" s="7">
        <v>1</v>
      </c>
      <c r="I1154" s="28"/>
      <c r="J1154" s="31">
        <f>Tabel4[[#This Row],[Totaal van besteld aantal verpakkingen]]*Tabel4[[#This Row],[All- in prijs per product]]</f>
        <v>0</v>
      </c>
    </row>
    <row r="1155" spans="1:10" x14ac:dyDescent="0.25">
      <c r="A1155" s="1">
        <v>14212463</v>
      </c>
      <c r="B1155" s="1" t="s">
        <v>1787</v>
      </c>
      <c r="C1155" s="2" t="s">
        <v>4018</v>
      </c>
      <c r="D1155" s="2" t="s">
        <v>1790</v>
      </c>
      <c r="E1155" s="2" t="s">
        <v>1791</v>
      </c>
      <c r="F1155" s="6" t="s">
        <v>9</v>
      </c>
      <c r="G1155" s="7">
        <v>3</v>
      </c>
      <c r="H1155" s="7">
        <v>78</v>
      </c>
      <c r="I1155" s="28"/>
      <c r="J1155" s="31">
        <f>Tabel4[[#This Row],[Totaal van besteld aantal verpakkingen]]*Tabel4[[#This Row],[All- in prijs per product]]</f>
        <v>0</v>
      </c>
    </row>
    <row r="1156" spans="1:10" x14ac:dyDescent="0.25">
      <c r="A1156" s="1">
        <v>14287633</v>
      </c>
      <c r="B1156" s="1" t="s">
        <v>2606</v>
      </c>
      <c r="C1156" s="2" t="s">
        <v>4018</v>
      </c>
      <c r="D1156" s="2" t="s">
        <v>2607</v>
      </c>
      <c r="E1156" s="2" t="s">
        <v>2513</v>
      </c>
      <c r="F1156" s="6" t="s">
        <v>9</v>
      </c>
      <c r="G1156" s="7">
        <v>21</v>
      </c>
      <c r="H1156" s="7">
        <v>124</v>
      </c>
      <c r="I1156" s="28"/>
      <c r="J1156" s="31">
        <f>Tabel4[[#This Row],[Totaal van besteld aantal verpakkingen]]*Tabel4[[#This Row],[All- in prijs per product]]</f>
        <v>0</v>
      </c>
    </row>
    <row r="1157" spans="1:10" x14ac:dyDescent="0.25">
      <c r="A1157" s="1">
        <v>15231240</v>
      </c>
      <c r="B1157" s="1" t="s">
        <v>1787</v>
      </c>
      <c r="C1157" s="2" t="s">
        <v>4018</v>
      </c>
      <c r="D1157" s="2" t="s">
        <v>1788</v>
      </c>
      <c r="E1157" s="2" t="s">
        <v>1789</v>
      </c>
      <c r="F1157" s="6" t="s">
        <v>9</v>
      </c>
      <c r="G1157" s="7">
        <v>9</v>
      </c>
      <c r="H1157" s="7">
        <v>250</v>
      </c>
      <c r="I1157" s="28"/>
      <c r="J1157" s="31">
        <f>Tabel4[[#This Row],[Totaal van besteld aantal verpakkingen]]*Tabel4[[#This Row],[All- in prijs per product]]</f>
        <v>0</v>
      </c>
    </row>
    <row r="1158" spans="1:10" x14ac:dyDescent="0.25">
      <c r="A1158" s="1">
        <v>16638972</v>
      </c>
      <c r="B1158" s="1" t="s">
        <v>2633</v>
      </c>
      <c r="C1158" s="2" t="s">
        <v>3837</v>
      </c>
      <c r="D1158" s="2" t="s">
        <v>2635</v>
      </c>
      <c r="E1158" s="2" t="s">
        <v>2631</v>
      </c>
      <c r="F1158" s="6" t="s">
        <v>9</v>
      </c>
      <c r="G1158" s="7">
        <v>4</v>
      </c>
      <c r="H1158" s="7">
        <v>5</v>
      </c>
      <c r="I1158" s="28"/>
      <c r="J1158" s="31">
        <f>Tabel4[[#This Row],[Totaal van besteld aantal verpakkingen]]*Tabel4[[#This Row],[All- in prijs per product]]</f>
        <v>0</v>
      </c>
    </row>
    <row r="1159" spans="1:10" x14ac:dyDescent="0.25">
      <c r="A1159" s="1">
        <v>16638980</v>
      </c>
      <c r="B1159" s="1" t="s">
        <v>2633</v>
      </c>
      <c r="C1159" s="2" t="s">
        <v>3837</v>
      </c>
      <c r="D1159" s="2" t="s">
        <v>2634</v>
      </c>
      <c r="E1159" s="2" t="s">
        <v>2631</v>
      </c>
      <c r="F1159" s="6" t="s">
        <v>9</v>
      </c>
      <c r="G1159" s="7">
        <v>2</v>
      </c>
      <c r="H1159" s="7">
        <v>3</v>
      </c>
      <c r="I1159" s="28"/>
      <c r="J1159" s="31">
        <f>Tabel4[[#This Row],[Totaal van besteld aantal verpakkingen]]*Tabel4[[#This Row],[All- in prijs per product]]</f>
        <v>0</v>
      </c>
    </row>
    <row r="1160" spans="1:10" x14ac:dyDescent="0.25">
      <c r="A1160" s="1">
        <v>16638999</v>
      </c>
      <c r="B1160" s="1" t="s">
        <v>2633</v>
      </c>
      <c r="C1160" s="2" t="s">
        <v>3837</v>
      </c>
      <c r="D1160" s="2" t="s">
        <v>2637</v>
      </c>
      <c r="E1160" s="2" t="s">
        <v>2631</v>
      </c>
      <c r="F1160" s="6" t="s">
        <v>9</v>
      </c>
      <c r="G1160" s="7">
        <v>4</v>
      </c>
      <c r="H1160" s="7">
        <v>6</v>
      </c>
      <c r="I1160" s="28"/>
      <c r="J1160" s="31">
        <f>Tabel4[[#This Row],[Totaal van besteld aantal verpakkingen]]*Tabel4[[#This Row],[All- in prijs per product]]</f>
        <v>0</v>
      </c>
    </row>
    <row r="1161" spans="1:10" x14ac:dyDescent="0.25">
      <c r="A1161" s="1">
        <v>16639006</v>
      </c>
      <c r="B1161" s="1" t="s">
        <v>2633</v>
      </c>
      <c r="C1161" s="2" t="s">
        <v>3837</v>
      </c>
      <c r="D1161" s="2" t="s">
        <v>2636</v>
      </c>
      <c r="E1161" s="2" t="s">
        <v>2631</v>
      </c>
      <c r="F1161" s="6" t="s">
        <v>9</v>
      </c>
      <c r="G1161" s="7">
        <v>5</v>
      </c>
      <c r="H1161" s="7">
        <v>6</v>
      </c>
      <c r="I1161" s="28"/>
      <c r="J1161" s="31">
        <f>Tabel4[[#This Row],[Totaal van besteld aantal verpakkingen]]*Tabel4[[#This Row],[All- in prijs per product]]</f>
        <v>0</v>
      </c>
    </row>
    <row r="1162" spans="1:10" x14ac:dyDescent="0.25">
      <c r="A1162" s="1">
        <v>14200317</v>
      </c>
      <c r="B1162" s="1" t="s">
        <v>2472</v>
      </c>
      <c r="C1162" s="2" t="s">
        <v>4206</v>
      </c>
      <c r="D1162" s="2" t="s">
        <v>2474</v>
      </c>
      <c r="E1162" s="2" t="s">
        <v>32</v>
      </c>
      <c r="F1162" s="6" t="s">
        <v>9</v>
      </c>
      <c r="G1162" s="7">
        <v>9</v>
      </c>
      <c r="H1162" s="7">
        <v>63</v>
      </c>
      <c r="I1162" s="28"/>
      <c r="J1162" s="31">
        <f>Tabel4[[#This Row],[Totaal van besteld aantal verpakkingen]]*Tabel4[[#This Row],[All- in prijs per product]]</f>
        <v>0</v>
      </c>
    </row>
    <row r="1163" spans="1:10" x14ac:dyDescent="0.25">
      <c r="A1163" s="1">
        <v>17182697</v>
      </c>
      <c r="B1163" s="1" t="s">
        <v>2472</v>
      </c>
      <c r="C1163" s="2" t="s">
        <v>4206</v>
      </c>
      <c r="D1163" s="2" t="s">
        <v>2473</v>
      </c>
      <c r="E1163" s="2" t="s">
        <v>8</v>
      </c>
      <c r="F1163" s="6" t="s">
        <v>9</v>
      </c>
      <c r="G1163" s="7">
        <v>1</v>
      </c>
      <c r="H1163" s="7">
        <v>12</v>
      </c>
      <c r="I1163" s="28"/>
      <c r="J1163" s="31">
        <f>Tabel4[[#This Row],[Totaal van besteld aantal verpakkingen]]*Tabel4[[#This Row],[All- in prijs per product]]</f>
        <v>0</v>
      </c>
    </row>
    <row r="1164" spans="1:10" x14ac:dyDescent="0.25">
      <c r="A1164" s="1">
        <v>15258106</v>
      </c>
      <c r="B1164" s="1" t="s">
        <v>1475</v>
      </c>
      <c r="C1164" s="2" t="s">
        <v>3820</v>
      </c>
      <c r="D1164" s="2" t="s">
        <v>1476</v>
      </c>
      <c r="E1164" s="2" t="s">
        <v>3656</v>
      </c>
      <c r="F1164" s="6" t="s">
        <v>19</v>
      </c>
      <c r="G1164" s="7">
        <v>9</v>
      </c>
      <c r="H1164" s="7">
        <v>154</v>
      </c>
      <c r="I1164" s="28"/>
      <c r="J1164" s="31">
        <f>Tabel4[[#This Row],[Totaal van besteld aantal verpakkingen]]*Tabel4[[#This Row],[All- in prijs per product]]</f>
        <v>0</v>
      </c>
    </row>
    <row r="1165" spans="1:10" x14ac:dyDescent="0.25">
      <c r="A1165" s="1">
        <v>15833224</v>
      </c>
      <c r="B1165" s="1" t="s">
        <v>1475</v>
      </c>
      <c r="C1165" s="2" t="s">
        <v>3820</v>
      </c>
      <c r="D1165" s="2" t="s">
        <v>1476</v>
      </c>
      <c r="E1165" s="2" t="s">
        <v>28</v>
      </c>
      <c r="F1165" s="6" t="s">
        <v>9</v>
      </c>
      <c r="G1165" s="7">
        <v>2</v>
      </c>
      <c r="H1165" s="7">
        <v>80</v>
      </c>
      <c r="I1165" s="28"/>
      <c r="J1165" s="31">
        <f>Tabel4[[#This Row],[Totaal van besteld aantal verpakkingen]]*Tabel4[[#This Row],[All- in prijs per product]]</f>
        <v>0</v>
      </c>
    </row>
    <row r="1166" spans="1:10" x14ac:dyDescent="0.25">
      <c r="A1166" s="1">
        <v>17073839</v>
      </c>
      <c r="B1166" s="1" t="s">
        <v>1475</v>
      </c>
      <c r="C1166" s="2" t="s">
        <v>3820</v>
      </c>
      <c r="D1166" s="2" t="s">
        <v>1478</v>
      </c>
      <c r="E1166" s="2" t="s">
        <v>3656</v>
      </c>
      <c r="F1166" s="6" t="s">
        <v>9</v>
      </c>
      <c r="G1166" s="7">
        <v>5</v>
      </c>
      <c r="H1166" s="7">
        <v>1002</v>
      </c>
      <c r="I1166" s="28"/>
      <c r="J1166" s="31">
        <f>Tabel4[[#This Row],[Totaal van besteld aantal verpakkingen]]*Tabel4[[#This Row],[All- in prijs per product]]</f>
        <v>0</v>
      </c>
    </row>
    <row r="1167" spans="1:10" x14ac:dyDescent="0.25">
      <c r="A1167" s="1">
        <v>17073847</v>
      </c>
      <c r="B1167" s="1" t="s">
        <v>1475</v>
      </c>
      <c r="C1167" s="2" t="s">
        <v>3820</v>
      </c>
      <c r="D1167" s="2" t="s">
        <v>1479</v>
      </c>
      <c r="E1167" s="2" t="s">
        <v>3656</v>
      </c>
      <c r="F1167" s="6" t="s">
        <v>9</v>
      </c>
      <c r="G1167" s="7">
        <v>6</v>
      </c>
      <c r="H1167" s="7">
        <v>32</v>
      </c>
      <c r="I1167" s="28"/>
      <c r="J1167" s="31">
        <f>Tabel4[[#This Row],[Totaal van besteld aantal verpakkingen]]*Tabel4[[#This Row],[All- in prijs per product]]</f>
        <v>0</v>
      </c>
    </row>
    <row r="1168" spans="1:10" x14ac:dyDescent="0.25">
      <c r="A1168" s="1">
        <v>17112559</v>
      </c>
      <c r="B1168" s="1" t="s">
        <v>1475</v>
      </c>
      <c r="C1168" s="2" t="s">
        <v>3820</v>
      </c>
      <c r="D1168" s="2" t="s">
        <v>1477</v>
      </c>
      <c r="E1168" s="2" t="s">
        <v>28</v>
      </c>
      <c r="F1168" s="6" t="s">
        <v>19</v>
      </c>
      <c r="G1168" s="7">
        <v>4</v>
      </c>
      <c r="H1168" s="7">
        <v>1624</v>
      </c>
      <c r="I1168" s="28"/>
      <c r="J1168" s="31">
        <f>Tabel4[[#This Row],[Totaal van besteld aantal verpakkingen]]*Tabel4[[#This Row],[All- in prijs per product]]</f>
        <v>0</v>
      </c>
    </row>
    <row r="1169" spans="1:10" x14ac:dyDescent="0.25">
      <c r="A1169" s="1">
        <v>14076594</v>
      </c>
      <c r="B1169" s="1" t="s">
        <v>1480</v>
      </c>
      <c r="C1169" s="2" t="s">
        <v>4012</v>
      </c>
      <c r="D1169" s="2" t="s">
        <v>1481</v>
      </c>
      <c r="E1169" s="2" t="s">
        <v>3656</v>
      </c>
      <c r="F1169" s="6" t="s">
        <v>19</v>
      </c>
      <c r="G1169" s="7">
        <v>8</v>
      </c>
      <c r="H1169" s="7">
        <v>845</v>
      </c>
      <c r="I1169" s="28"/>
      <c r="J1169" s="31">
        <f>Tabel4[[#This Row],[Totaal van besteld aantal verpakkingen]]*Tabel4[[#This Row],[All- in prijs per product]]</f>
        <v>0</v>
      </c>
    </row>
    <row r="1170" spans="1:10" x14ac:dyDescent="0.25">
      <c r="A1170" s="1">
        <v>14138468</v>
      </c>
      <c r="B1170" s="1" t="s">
        <v>1480</v>
      </c>
      <c r="C1170" s="2" t="s">
        <v>4012</v>
      </c>
      <c r="D1170" s="2" t="s">
        <v>1482</v>
      </c>
      <c r="E1170" s="2" t="s">
        <v>3656</v>
      </c>
      <c r="F1170" s="6" t="s">
        <v>19</v>
      </c>
      <c r="G1170" s="7">
        <v>2</v>
      </c>
      <c r="H1170" s="7">
        <v>250</v>
      </c>
      <c r="I1170" s="28"/>
      <c r="J1170" s="31">
        <f>Tabel4[[#This Row],[Totaal van besteld aantal verpakkingen]]*Tabel4[[#This Row],[All- in prijs per product]]</f>
        <v>0</v>
      </c>
    </row>
    <row r="1171" spans="1:10" x14ac:dyDescent="0.25">
      <c r="A1171" s="1">
        <v>14138476</v>
      </c>
      <c r="B1171" s="1" t="s">
        <v>1480</v>
      </c>
      <c r="C1171" s="2" t="s">
        <v>4012</v>
      </c>
      <c r="D1171" s="2" t="s">
        <v>1482</v>
      </c>
      <c r="E1171" s="2" t="s">
        <v>3656</v>
      </c>
      <c r="F1171" s="6" t="s">
        <v>19</v>
      </c>
      <c r="G1171" s="7">
        <v>14</v>
      </c>
      <c r="H1171" s="7">
        <v>181</v>
      </c>
      <c r="I1171" s="28"/>
      <c r="J1171" s="31">
        <f>Tabel4[[#This Row],[Totaal van besteld aantal verpakkingen]]*Tabel4[[#This Row],[All- in prijs per product]]</f>
        <v>0</v>
      </c>
    </row>
    <row r="1172" spans="1:10" x14ac:dyDescent="0.25">
      <c r="A1172" s="1">
        <v>14229005</v>
      </c>
      <c r="B1172" s="1" t="s">
        <v>1483</v>
      </c>
      <c r="C1172" s="2" t="s">
        <v>4462</v>
      </c>
      <c r="D1172" s="2" t="s">
        <v>1484</v>
      </c>
      <c r="E1172" s="2" t="s">
        <v>3656</v>
      </c>
      <c r="F1172" s="6" t="s">
        <v>19</v>
      </c>
      <c r="G1172" s="7">
        <v>2</v>
      </c>
      <c r="H1172" s="7">
        <v>35</v>
      </c>
      <c r="I1172" s="28"/>
      <c r="J1172" s="31">
        <f>Tabel4[[#This Row],[Totaal van besteld aantal verpakkingen]]*Tabel4[[#This Row],[All- in prijs per product]]</f>
        <v>0</v>
      </c>
    </row>
    <row r="1173" spans="1:10" x14ac:dyDescent="0.25">
      <c r="A1173" s="1">
        <v>14229013</v>
      </c>
      <c r="B1173" s="1" t="s">
        <v>1483</v>
      </c>
      <c r="C1173" s="2" t="s">
        <v>4462</v>
      </c>
      <c r="D1173" s="2" t="s">
        <v>1484</v>
      </c>
      <c r="E1173" s="2" t="s">
        <v>3656</v>
      </c>
      <c r="F1173" s="6" t="s">
        <v>19</v>
      </c>
      <c r="G1173" s="7">
        <v>1</v>
      </c>
      <c r="H1173" s="7">
        <v>100</v>
      </c>
      <c r="I1173" s="28"/>
      <c r="J1173" s="31">
        <f>Tabel4[[#This Row],[Totaal van besteld aantal verpakkingen]]*Tabel4[[#This Row],[All- in prijs per product]]</f>
        <v>0</v>
      </c>
    </row>
    <row r="1174" spans="1:10" x14ac:dyDescent="0.25">
      <c r="A1174" s="1">
        <v>14816288</v>
      </c>
      <c r="B1174" s="1" t="s">
        <v>1483</v>
      </c>
      <c r="C1174" s="2" t="s">
        <v>4462</v>
      </c>
      <c r="D1174" s="2" t="s">
        <v>1485</v>
      </c>
      <c r="E1174" s="2" t="s">
        <v>3656</v>
      </c>
      <c r="F1174" s="6" t="s">
        <v>9</v>
      </c>
      <c r="G1174" s="7">
        <v>5</v>
      </c>
      <c r="H1174" s="7">
        <v>69</v>
      </c>
      <c r="I1174" s="28"/>
      <c r="J1174" s="31">
        <f>Tabel4[[#This Row],[Totaal van besteld aantal verpakkingen]]*Tabel4[[#This Row],[All- in prijs per product]]</f>
        <v>0</v>
      </c>
    </row>
    <row r="1175" spans="1:10" x14ac:dyDescent="0.25">
      <c r="A1175" s="1">
        <v>15716287</v>
      </c>
      <c r="B1175" s="1" t="s">
        <v>650</v>
      </c>
      <c r="C1175" s="2" t="s">
        <v>4449</v>
      </c>
      <c r="D1175" s="2" t="s">
        <v>651</v>
      </c>
      <c r="E1175" s="2" t="s">
        <v>428</v>
      </c>
      <c r="F1175" s="6" t="s">
        <v>19</v>
      </c>
      <c r="G1175" s="7">
        <v>17</v>
      </c>
      <c r="H1175" s="7">
        <v>510</v>
      </c>
      <c r="I1175" s="28"/>
      <c r="J1175" s="31">
        <f>Tabel4[[#This Row],[Totaal van besteld aantal verpakkingen]]*Tabel4[[#This Row],[All- in prijs per product]]</f>
        <v>0</v>
      </c>
    </row>
    <row r="1176" spans="1:10" x14ac:dyDescent="0.25">
      <c r="A1176" s="1">
        <v>14179857</v>
      </c>
      <c r="B1176" s="1" t="s">
        <v>324</v>
      </c>
      <c r="C1176" s="2" t="s">
        <v>3994</v>
      </c>
      <c r="D1176" s="2" t="s">
        <v>325</v>
      </c>
      <c r="E1176" s="2" t="s">
        <v>326</v>
      </c>
      <c r="F1176" s="6" t="s">
        <v>9</v>
      </c>
      <c r="G1176" s="7">
        <v>25</v>
      </c>
      <c r="H1176" s="7">
        <v>258</v>
      </c>
      <c r="I1176" s="28"/>
      <c r="J1176" s="31">
        <f>Tabel4[[#This Row],[Totaal van besteld aantal verpakkingen]]*Tabel4[[#This Row],[All- in prijs per product]]</f>
        <v>0</v>
      </c>
    </row>
    <row r="1177" spans="1:10" x14ac:dyDescent="0.25">
      <c r="A1177" s="1">
        <v>12123498</v>
      </c>
      <c r="B1177" s="1" t="s">
        <v>2063</v>
      </c>
      <c r="C1177" s="2" t="s">
        <v>3675</v>
      </c>
      <c r="D1177" s="2" t="s">
        <v>2068</v>
      </c>
      <c r="E1177" s="2" t="s">
        <v>2069</v>
      </c>
      <c r="F1177" s="6" t="s">
        <v>9</v>
      </c>
      <c r="G1177" s="7">
        <v>5</v>
      </c>
      <c r="H1177" s="7">
        <v>235</v>
      </c>
      <c r="I1177" s="28"/>
      <c r="J1177" s="31">
        <f>Tabel4[[#This Row],[Totaal van besteld aantal verpakkingen]]*Tabel4[[#This Row],[All- in prijs per product]]</f>
        <v>0</v>
      </c>
    </row>
    <row r="1178" spans="1:10" x14ac:dyDescent="0.25">
      <c r="A1178" s="1">
        <v>12327301</v>
      </c>
      <c r="B1178" s="1" t="s">
        <v>2063</v>
      </c>
      <c r="C1178" s="2" t="s">
        <v>3675</v>
      </c>
      <c r="D1178" s="2" t="s">
        <v>2071</v>
      </c>
      <c r="E1178" s="2" t="s">
        <v>2069</v>
      </c>
      <c r="F1178" s="6" t="s">
        <v>9</v>
      </c>
      <c r="G1178" s="7">
        <v>7</v>
      </c>
      <c r="H1178" s="7">
        <v>11</v>
      </c>
      <c r="I1178" s="28"/>
      <c r="J1178" s="31">
        <f>Tabel4[[#This Row],[Totaal van besteld aantal verpakkingen]]*Tabel4[[#This Row],[All- in prijs per product]]</f>
        <v>0</v>
      </c>
    </row>
    <row r="1179" spans="1:10" x14ac:dyDescent="0.25">
      <c r="A1179" s="1">
        <v>12358118</v>
      </c>
      <c r="B1179" s="1" t="s">
        <v>2063</v>
      </c>
      <c r="C1179" s="2" t="s">
        <v>3675</v>
      </c>
      <c r="D1179" s="2" t="s">
        <v>2070</v>
      </c>
      <c r="E1179" s="2" t="s">
        <v>2069</v>
      </c>
      <c r="F1179" s="6" t="s">
        <v>9</v>
      </c>
      <c r="G1179" s="7">
        <v>1</v>
      </c>
      <c r="H1179" s="7">
        <v>1</v>
      </c>
      <c r="I1179" s="28"/>
      <c r="J1179" s="31">
        <f>Tabel4[[#This Row],[Totaal van besteld aantal verpakkingen]]*Tabel4[[#This Row],[All- in prijs per product]]</f>
        <v>0</v>
      </c>
    </row>
    <row r="1180" spans="1:10" x14ac:dyDescent="0.25">
      <c r="A1180" s="1">
        <v>13903578</v>
      </c>
      <c r="B1180" s="1" t="s">
        <v>2063</v>
      </c>
      <c r="C1180" s="2" t="s">
        <v>3675</v>
      </c>
      <c r="D1180" s="2" t="s">
        <v>2064</v>
      </c>
      <c r="E1180" s="2" t="s">
        <v>12</v>
      </c>
      <c r="F1180" s="6" t="s">
        <v>9</v>
      </c>
      <c r="G1180" s="7">
        <v>13</v>
      </c>
      <c r="H1180" s="7">
        <v>140</v>
      </c>
      <c r="I1180" s="28"/>
      <c r="J1180" s="31">
        <f>Tabel4[[#This Row],[Totaal van besteld aantal verpakkingen]]*Tabel4[[#This Row],[All- in prijs per product]]</f>
        <v>0</v>
      </c>
    </row>
    <row r="1181" spans="1:10" x14ac:dyDescent="0.25">
      <c r="A1181" s="1">
        <v>14051419</v>
      </c>
      <c r="B1181" s="1" t="s">
        <v>2063</v>
      </c>
      <c r="C1181" s="2" t="s">
        <v>3675</v>
      </c>
      <c r="D1181" s="2" t="s">
        <v>2066</v>
      </c>
      <c r="E1181" s="2" t="s">
        <v>22</v>
      </c>
      <c r="F1181" s="6" t="s">
        <v>19</v>
      </c>
      <c r="G1181" s="7">
        <v>5</v>
      </c>
      <c r="H1181" s="7">
        <v>20</v>
      </c>
      <c r="I1181" s="28"/>
      <c r="J1181" s="31">
        <f>Tabel4[[#This Row],[Totaal van besteld aantal verpakkingen]]*Tabel4[[#This Row],[All- in prijs per product]]</f>
        <v>0</v>
      </c>
    </row>
    <row r="1182" spans="1:10" x14ac:dyDescent="0.25">
      <c r="A1182" s="1">
        <v>14553988</v>
      </c>
      <c r="B1182" s="1" t="s">
        <v>2063</v>
      </c>
      <c r="C1182" s="2" t="s">
        <v>3675</v>
      </c>
      <c r="D1182" s="2" t="s">
        <v>2071</v>
      </c>
      <c r="E1182" s="2" t="s">
        <v>28</v>
      </c>
      <c r="F1182" s="6" t="s">
        <v>9</v>
      </c>
      <c r="G1182" s="7">
        <v>1</v>
      </c>
      <c r="H1182" s="7">
        <v>1</v>
      </c>
      <c r="I1182" s="28"/>
      <c r="J1182" s="31">
        <f>Tabel4[[#This Row],[Totaal van besteld aantal verpakkingen]]*Tabel4[[#This Row],[All- in prijs per product]]</f>
        <v>0</v>
      </c>
    </row>
    <row r="1183" spans="1:10" x14ac:dyDescent="0.25">
      <c r="A1183" s="1">
        <v>17094860</v>
      </c>
      <c r="B1183" s="1" t="s">
        <v>2063</v>
      </c>
      <c r="C1183" s="2" t="s">
        <v>3675</v>
      </c>
      <c r="D1183" s="2" t="s">
        <v>2065</v>
      </c>
      <c r="E1183" s="2" t="s">
        <v>283</v>
      </c>
      <c r="F1183" s="6" t="s">
        <v>9</v>
      </c>
      <c r="G1183" s="7">
        <v>10</v>
      </c>
      <c r="H1183" s="7">
        <v>63</v>
      </c>
      <c r="I1183" s="28"/>
      <c r="J1183" s="31">
        <f>Tabel4[[#This Row],[Totaal van besteld aantal verpakkingen]]*Tabel4[[#This Row],[All- in prijs per product]]</f>
        <v>0</v>
      </c>
    </row>
    <row r="1184" spans="1:10" x14ac:dyDescent="0.25">
      <c r="A1184" s="1">
        <v>17300304</v>
      </c>
      <c r="B1184" s="1" t="s">
        <v>2063</v>
      </c>
      <c r="C1184" s="2" t="s">
        <v>3675</v>
      </c>
      <c r="D1184" s="2" t="s">
        <v>2064</v>
      </c>
      <c r="E1184" s="2" t="s">
        <v>63</v>
      </c>
      <c r="F1184" s="6" t="s">
        <v>9</v>
      </c>
      <c r="G1184" s="7">
        <v>1</v>
      </c>
      <c r="H1184" s="7">
        <v>3</v>
      </c>
      <c r="I1184" s="28"/>
      <c r="J1184" s="31">
        <f>Tabel4[[#This Row],[Totaal van besteld aantal verpakkingen]]*Tabel4[[#This Row],[All- in prijs per product]]</f>
        <v>0</v>
      </c>
    </row>
    <row r="1185" spans="1:10" x14ac:dyDescent="0.25">
      <c r="A1185" s="1">
        <v>17349060</v>
      </c>
      <c r="B1185" s="1" t="s">
        <v>2063</v>
      </c>
      <c r="C1185" s="2" t="s">
        <v>3675</v>
      </c>
      <c r="D1185" s="2" t="s">
        <v>2067</v>
      </c>
      <c r="E1185" s="2" t="s">
        <v>28</v>
      </c>
      <c r="F1185" s="6" t="s">
        <v>9</v>
      </c>
      <c r="G1185" s="7">
        <v>1</v>
      </c>
      <c r="H1185" s="7">
        <v>12</v>
      </c>
      <c r="I1185" s="28"/>
      <c r="J1185" s="31">
        <f>Tabel4[[#This Row],[Totaal van besteld aantal verpakkingen]]*Tabel4[[#This Row],[All- in prijs per product]]</f>
        <v>0</v>
      </c>
    </row>
    <row r="1186" spans="1:10" x14ac:dyDescent="0.25">
      <c r="A1186" s="1">
        <v>13901397</v>
      </c>
      <c r="B1186" s="1" t="s">
        <v>1447</v>
      </c>
      <c r="C1186" s="2" t="s">
        <v>4497</v>
      </c>
      <c r="D1186" s="2" t="s">
        <v>1448</v>
      </c>
      <c r="E1186" s="2" t="s">
        <v>72</v>
      </c>
      <c r="F1186" s="6" t="s">
        <v>9</v>
      </c>
      <c r="G1186" s="7">
        <v>9</v>
      </c>
      <c r="H1186" s="7">
        <v>86</v>
      </c>
      <c r="I1186" s="28"/>
      <c r="J1186" s="31">
        <f>Tabel4[[#This Row],[Totaal van besteld aantal verpakkingen]]*Tabel4[[#This Row],[All- in prijs per product]]</f>
        <v>0</v>
      </c>
    </row>
    <row r="1187" spans="1:10" x14ac:dyDescent="0.25">
      <c r="A1187" s="1">
        <v>17138973</v>
      </c>
      <c r="B1187" s="1" t="s">
        <v>2629</v>
      </c>
      <c r="C1187" s="2" t="s">
        <v>3832</v>
      </c>
      <c r="D1187" s="2" t="s">
        <v>2632</v>
      </c>
      <c r="E1187" s="2" t="s">
        <v>2631</v>
      </c>
      <c r="F1187" s="6" t="s">
        <v>9</v>
      </c>
      <c r="G1187" s="7">
        <v>3</v>
      </c>
      <c r="H1187" s="7">
        <v>3</v>
      </c>
      <c r="I1187" s="28"/>
      <c r="J1187" s="31">
        <f>Tabel4[[#This Row],[Totaal van besteld aantal verpakkingen]]*Tabel4[[#This Row],[All- in prijs per product]]</f>
        <v>0</v>
      </c>
    </row>
    <row r="1188" spans="1:10" x14ac:dyDescent="0.25">
      <c r="A1188" s="1">
        <v>17139007</v>
      </c>
      <c r="B1188" s="1" t="s">
        <v>2629</v>
      </c>
      <c r="C1188" s="2" t="s">
        <v>3832</v>
      </c>
      <c r="D1188" s="2" t="s">
        <v>2630</v>
      </c>
      <c r="E1188" s="2" t="s">
        <v>2631</v>
      </c>
      <c r="F1188" s="6" t="s">
        <v>9</v>
      </c>
      <c r="G1188" s="7">
        <v>6</v>
      </c>
      <c r="H1188" s="7">
        <v>7</v>
      </c>
      <c r="I1188" s="28"/>
      <c r="J1188" s="31">
        <f>Tabel4[[#This Row],[Totaal van besteld aantal verpakkingen]]*Tabel4[[#This Row],[All- in prijs per product]]</f>
        <v>0</v>
      </c>
    </row>
    <row r="1189" spans="1:10" x14ac:dyDescent="0.25">
      <c r="A1189" s="1">
        <v>15479374</v>
      </c>
      <c r="B1189" s="1" t="s">
        <v>88</v>
      </c>
      <c r="C1189" s="2" t="s">
        <v>3812</v>
      </c>
      <c r="D1189" s="2" t="s">
        <v>90</v>
      </c>
      <c r="E1189" s="2" t="s">
        <v>18</v>
      </c>
      <c r="F1189" s="6" t="s">
        <v>19</v>
      </c>
      <c r="G1189" s="7">
        <v>3</v>
      </c>
      <c r="H1189" s="7">
        <v>15</v>
      </c>
      <c r="I1189" s="28"/>
      <c r="J1189" s="31">
        <f>Tabel4[[#This Row],[Totaal van besteld aantal verpakkingen]]*Tabel4[[#This Row],[All- in prijs per product]]</f>
        <v>0</v>
      </c>
    </row>
    <row r="1190" spans="1:10" x14ac:dyDescent="0.25">
      <c r="A1190" s="1">
        <v>15531864</v>
      </c>
      <c r="B1190" s="1" t="s">
        <v>88</v>
      </c>
      <c r="C1190" s="2" t="s">
        <v>3812</v>
      </c>
      <c r="D1190" s="2" t="s">
        <v>89</v>
      </c>
      <c r="E1190" s="2" t="s">
        <v>82</v>
      </c>
      <c r="F1190" s="6" t="s">
        <v>19</v>
      </c>
      <c r="G1190" s="7">
        <v>5</v>
      </c>
      <c r="H1190" s="7">
        <v>21</v>
      </c>
      <c r="I1190" s="28"/>
      <c r="J1190" s="31">
        <f>Tabel4[[#This Row],[Totaal van besteld aantal verpakkingen]]*Tabel4[[#This Row],[All- in prijs per product]]</f>
        <v>0</v>
      </c>
    </row>
    <row r="1191" spans="1:10" x14ac:dyDescent="0.25">
      <c r="A1191" s="1">
        <v>16989813</v>
      </c>
      <c r="B1191" s="1" t="s">
        <v>88</v>
      </c>
      <c r="C1191" s="2" t="s">
        <v>3812</v>
      </c>
      <c r="D1191" s="2" t="s">
        <v>90</v>
      </c>
      <c r="E1191" s="2" t="s">
        <v>63</v>
      </c>
      <c r="F1191" s="6" t="s">
        <v>9</v>
      </c>
      <c r="G1191" s="7">
        <v>3</v>
      </c>
      <c r="H1191" s="7">
        <v>5</v>
      </c>
      <c r="I1191" s="28"/>
      <c r="J1191" s="31">
        <f>Tabel4[[#This Row],[Totaal van besteld aantal verpakkingen]]*Tabel4[[#This Row],[All- in prijs per product]]</f>
        <v>0</v>
      </c>
    </row>
    <row r="1192" spans="1:10" x14ac:dyDescent="0.25">
      <c r="A1192" s="1">
        <v>14304201</v>
      </c>
      <c r="B1192" s="1" t="s">
        <v>1597</v>
      </c>
      <c r="C1192" s="2" t="s">
        <v>3911</v>
      </c>
      <c r="D1192" s="2" t="s">
        <v>1598</v>
      </c>
      <c r="E1192" s="2" t="s">
        <v>260</v>
      </c>
      <c r="F1192" s="6" t="s">
        <v>9</v>
      </c>
      <c r="G1192" s="7">
        <v>2</v>
      </c>
      <c r="H1192" s="7">
        <v>3</v>
      </c>
      <c r="I1192" s="28"/>
      <c r="J1192" s="31">
        <f>Tabel4[[#This Row],[Totaal van besteld aantal verpakkingen]]*Tabel4[[#This Row],[All- in prijs per product]]</f>
        <v>0</v>
      </c>
    </row>
    <row r="1193" spans="1:10" x14ac:dyDescent="0.25">
      <c r="A1193" s="1">
        <v>14221357</v>
      </c>
      <c r="B1193" s="1" t="s">
        <v>1090</v>
      </c>
      <c r="C1193" s="2" t="s">
        <v>4453</v>
      </c>
      <c r="D1193" s="2" t="s">
        <v>1091</v>
      </c>
      <c r="E1193" s="2" t="s">
        <v>111</v>
      </c>
      <c r="F1193" s="6" t="s">
        <v>9</v>
      </c>
      <c r="G1193" s="7">
        <v>5</v>
      </c>
      <c r="H1193" s="7">
        <v>16</v>
      </c>
      <c r="I1193" s="28"/>
      <c r="J1193" s="31">
        <f>Tabel4[[#This Row],[Totaal van besteld aantal verpakkingen]]*Tabel4[[#This Row],[All- in prijs per product]]</f>
        <v>0</v>
      </c>
    </row>
    <row r="1194" spans="1:10" x14ac:dyDescent="0.25">
      <c r="A1194" s="1">
        <v>17093902</v>
      </c>
      <c r="B1194" s="1" t="s">
        <v>498</v>
      </c>
      <c r="C1194" s="2" t="s">
        <v>3981</v>
      </c>
      <c r="D1194" s="2" t="s">
        <v>499</v>
      </c>
      <c r="E1194" s="2" t="s">
        <v>82</v>
      </c>
      <c r="F1194" s="6" t="s">
        <v>19</v>
      </c>
      <c r="G1194" s="7">
        <v>10</v>
      </c>
      <c r="H1194" s="7">
        <v>253</v>
      </c>
      <c r="I1194" s="28"/>
      <c r="J1194" s="31">
        <f>Tabel4[[#This Row],[Totaal van besteld aantal verpakkingen]]*Tabel4[[#This Row],[All- in prijs per product]]</f>
        <v>0</v>
      </c>
    </row>
    <row r="1195" spans="1:10" x14ac:dyDescent="0.25">
      <c r="A1195" s="1">
        <v>16801997</v>
      </c>
      <c r="B1195" s="1" t="s">
        <v>480</v>
      </c>
      <c r="C1195" s="2" t="s">
        <v>3897</v>
      </c>
      <c r="D1195" s="2" t="s">
        <v>481</v>
      </c>
      <c r="E1195" s="2" t="s">
        <v>482</v>
      </c>
      <c r="F1195" s="6" t="s">
        <v>9</v>
      </c>
      <c r="G1195" s="7">
        <v>2</v>
      </c>
      <c r="H1195" s="7">
        <v>10</v>
      </c>
      <c r="I1195" s="28"/>
      <c r="J1195" s="31">
        <f>Tabel4[[#This Row],[Totaal van besteld aantal verpakkingen]]*Tabel4[[#This Row],[All- in prijs per product]]</f>
        <v>0</v>
      </c>
    </row>
    <row r="1196" spans="1:10" x14ac:dyDescent="0.25">
      <c r="A1196" s="1">
        <v>13675109</v>
      </c>
      <c r="B1196" s="1" t="s">
        <v>1149</v>
      </c>
      <c r="C1196" s="2" t="s">
        <v>3746</v>
      </c>
      <c r="D1196" s="2" t="s">
        <v>1150</v>
      </c>
      <c r="E1196" s="2" t="s">
        <v>197</v>
      </c>
      <c r="F1196" s="6" t="s">
        <v>9</v>
      </c>
      <c r="G1196" s="7">
        <v>12</v>
      </c>
      <c r="H1196" s="7">
        <v>990</v>
      </c>
      <c r="I1196" s="28"/>
      <c r="J1196" s="31">
        <f>Tabel4[[#This Row],[Totaal van besteld aantal verpakkingen]]*Tabel4[[#This Row],[All- in prijs per product]]</f>
        <v>0</v>
      </c>
    </row>
    <row r="1197" spans="1:10" x14ac:dyDescent="0.25">
      <c r="A1197" s="1">
        <v>16980522</v>
      </c>
      <c r="B1197" s="1" t="s">
        <v>1149</v>
      </c>
      <c r="C1197" s="2" t="s">
        <v>3746</v>
      </c>
      <c r="D1197" s="2" t="s">
        <v>1151</v>
      </c>
      <c r="E1197" s="2" t="s">
        <v>138</v>
      </c>
      <c r="F1197" s="6" t="s">
        <v>9</v>
      </c>
      <c r="G1197" s="7">
        <v>1</v>
      </c>
      <c r="H1197" s="7">
        <v>1</v>
      </c>
      <c r="I1197" s="28"/>
      <c r="J1197" s="31">
        <f>Tabel4[[#This Row],[Totaal van besteld aantal verpakkingen]]*Tabel4[[#This Row],[All- in prijs per product]]</f>
        <v>0</v>
      </c>
    </row>
    <row r="1198" spans="1:10" x14ac:dyDescent="0.25">
      <c r="A1198" s="1">
        <v>15081036</v>
      </c>
      <c r="B1198" s="1" t="s">
        <v>242</v>
      </c>
      <c r="C1198" s="2" t="s">
        <v>4225</v>
      </c>
      <c r="D1198" s="2" t="s">
        <v>243</v>
      </c>
      <c r="E1198" s="2" t="s">
        <v>43</v>
      </c>
      <c r="F1198" s="6" t="s">
        <v>9</v>
      </c>
      <c r="G1198" s="7">
        <v>3</v>
      </c>
      <c r="H1198" s="7">
        <v>11</v>
      </c>
      <c r="I1198" s="28"/>
      <c r="J1198" s="31">
        <f>Tabel4[[#This Row],[Totaal van besteld aantal verpakkingen]]*Tabel4[[#This Row],[All- in prijs per product]]</f>
        <v>0</v>
      </c>
    </row>
    <row r="1199" spans="1:10" x14ac:dyDescent="0.25">
      <c r="A1199" s="1">
        <v>16789466</v>
      </c>
      <c r="B1199" s="1" t="s">
        <v>242</v>
      </c>
      <c r="C1199" s="2" t="s">
        <v>4225</v>
      </c>
      <c r="D1199" s="2" t="s">
        <v>244</v>
      </c>
      <c r="E1199" s="2" t="s">
        <v>63</v>
      </c>
      <c r="F1199" s="6" t="s">
        <v>9</v>
      </c>
      <c r="G1199" s="7">
        <v>3</v>
      </c>
      <c r="H1199" s="7">
        <v>10</v>
      </c>
      <c r="I1199" s="28"/>
      <c r="J1199" s="31">
        <f>Tabel4[[#This Row],[Totaal van besteld aantal verpakkingen]]*Tabel4[[#This Row],[All- in prijs per product]]</f>
        <v>0</v>
      </c>
    </row>
    <row r="1200" spans="1:10" x14ac:dyDescent="0.25">
      <c r="A1200" s="1">
        <v>13627139</v>
      </c>
      <c r="B1200" s="1" t="s">
        <v>239</v>
      </c>
      <c r="C1200" s="2" t="s">
        <v>4140</v>
      </c>
      <c r="D1200" s="2" t="s">
        <v>240</v>
      </c>
      <c r="E1200" s="2" t="s">
        <v>12</v>
      </c>
      <c r="F1200" s="6" t="s">
        <v>9</v>
      </c>
      <c r="G1200" s="7">
        <v>6</v>
      </c>
      <c r="H1200" s="7">
        <v>57</v>
      </c>
      <c r="I1200" s="28"/>
      <c r="J1200" s="31">
        <f>Tabel4[[#This Row],[Totaal van besteld aantal verpakkingen]]*Tabel4[[#This Row],[All- in prijs per product]]</f>
        <v>0</v>
      </c>
    </row>
    <row r="1201" spans="1:10" x14ac:dyDescent="0.25">
      <c r="A1201" s="1">
        <v>15356639</v>
      </c>
      <c r="B1201" s="1" t="s">
        <v>239</v>
      </c>
      <c r="C1201" s="2" t="s">
        <v>4140</v>
      </c>
      <c r="D1201" s="2" t="s">
        <v>241</v>
      </c>
      <c r="E1201" s="2" t="s">
        <v>114</v>
      </c>
      <c r="F1201" s="6" t="s">
        <v>19</v>
      </c>
      <c r="G1201" s="7">
        <v>1</v>
      </c>
      <c r="H1201" s="7">
        <v>2</v>
      </c>
      <c r="I1201" s="28"/>
      <c r="J1201" s="31">
        <f>Tabel4[[#This Row],[Totaal van besteld aantal verpakkingen]]*Tabel4[[#This Row],[All- in prijs per product]]</f>
        <v>0</v>
      </c>
    </row>
    <row r="1202" spans="1:10" x14ac:dyDescent="0.25">
      <c r="A1202" s="1">
        <v>16568443</v>
      </c>
      <c r="B1202" s="1" t="s">
        <v>239</v>
      </c>
      <c r="C1202" s="2" t="s">
        <v>4140</v>
      </c>
      <c r="D1202" s="2" t="s">
        <v>241</v>
      </c>
      <c r="E1202" s="2" t="s">
        <v>63</v>
      </c>
      <c r="F1202" s="6" t="s">
        <v>9</v>
      </c>
      <c r="G1202" s="7">
        <v>13</v>
      </c>
      <c r="H1202" s="7">
        <v>106</v>
      </c>
      <c r="I1202" s="28"/>
      <c r="J1202" s="31">
        <f>Tabel4[[#This Row],[Totaal van besteld aantal verpakkingen]]*Tabel4[[#This Row],[All- in prijs per product]]</f>
        <v>0</v>
      </c>
    </row>
    <row r="1203" spans="1:10" x14ac:dyDescent="0.25">
      <c r="A1203" s="1">
        <v>14029758</v>
      </c>
      <c r="B1203" s="1" t="s">
        <v>1262</v>
      </c>
      <c r="C1203" s="2" t="s">
        <v>3862</v>
      </c>
      <c r="D1203" s="2" t="s">
        <v>1264</v>
      </c>
      <c r="E1203" s="2" t="s">
        <v>22</v>
      </c>
      <c r="F1203" s="6" t="s">
        <v>19</v>
      </c>
      <c r="G1203" s="7">
        <v>2</v>
      </c>
      <c r="H1203" s="7">
        <v>40</v>
      </c>
      <c r="I1203" s="28"/>
      <c r="J1203" s="31">
        <f>Tabel4[[#This Row],[Totaal van besteld aantal verpakkingen]]*Tabel4[[#This Row],[All- in prijs per product]]</f>
        <v>0</v>
      </c>
    </row>
    <row r="1204" spans="1:10" x14ac:dyDescent="0.25">
      <c r="A1204" s="1">
        <v>14029782</v>
      </c>
      <c r="B1204" s="1" t="s">
        <v>1262</v>
      </c>
      <c r="C1204" s="2" t="s">
        <v>3862</v>
      </c>
      <c r="D1204" s="2" t="s">
        <v>1263</v>
      </c>
      <c r="E1204" s="2" t="s">
        <v>22</v>
      </c>
      <c r="F1204" s="6" t="s">
        <v>19</v>
      </c>
      <c r="G1204" s="7">
        <v>7</v>
      </c>
      <c r="H1204" s="7">
        <v>504</v>
      </c>
      <c r="I1204" s="28"/>
      <c r="J1204" s="31">
        <f>Tabel4[[#This Row],[Totaal van besteld aantal verpakkingen]]*Tabel4[[#This Row],[All- in prijs per product]]</f>
        <v>0</v>
      </c>
    </row>
    <row r="1205" spans="1:10" x14ac:dyDescent="0.25">
      <c r="A1205" s="1">
        <v>14579197</v>
      </c>
      <c r="B1205" s="1" t="s">
        <v>807</v>
      </c>
      <c r="C1205" s="2" t="s">
        <v>3957</v>
      </c>
      <c r="D1205" s="2" t="s">
        <v>808</v>
      </c>
      <c r="E1205" s="2" t="s">
        <v>18</v>
      </c>
      <c r="F1205" s="6" t="s">
        <v>19</v>
      </c>
      <c r="G1205" s="7">
        <v>1</v>
      </c>
      <c r="H1205" s="7">
        <v>1</v>
      </c>
      <c r="I1205" s="28"/>
      <c r="J1205" s="31">
        <f>Tabel4[[#This Row],[Totaal van besteld aantal verpakkingen]]*Tabel4[[#This Row],[All- in prijs per product]]</f>
        <v>0</v>
      </c>
    </row>
    <row r="1206" spans="1:10" x14ac:dyDescent="0.25">
      <c r="A1206" s="1">
        <v>15611582</v>
      </c>
      <c r="B1206" s="1" t="s">
        <v>1530</v>
      </c>
      <c r="C1206" s="2" t="s">
        <v>4183</v>
      </c>
      <c r="D1206" s="2" t="s">
        <v>1531</v>
      </c>
      <c r="E1206" s="2" t="s">
        <v>43</v>
      </c>
      <c r="F1206" s="6" t="s">
        <v>9</v>
      </c>
      <c r="G1206" s="7">
        <v>2</v>
      </c>
      <c r="H1206" s="7">
        <v>6</v>
      </c>
      <c r="I1206" s="28"/>
      <c r="J1206" s="31">
        <f>Tabel4[[#This Row],[Totaal van besteld aantal verpakkingen]]*Tabel4[[#This Row],[All- in prijs per product]]</f>
        <v>0</v>
      </c>
    </row>
    <row r="1207" spans="1:10" x14ac:dyDescent="0.25">
      <c r="A1207" s="1">
        <v>14733250</v>
      </c>
      <c r="B1207" s="1" t="s">
        <v>1499</v>
      </c>
      <c r="C1207" s="2" t="s">
        <v>4477</v>
      </c>
      <c r="D1207" s="2" t="s">
        <v>1500</v>
      </c>
      <c r="E1207" s="2" t="s">
        <v>72</v>
      </c>
      <c r="F1207" s="6" t="s">
        <v>19</v>
      </c>
      <c r="G1207" s="7">
        <v>7</v>
      </c>
      <c r="H1207" s="7">
        <v>1360</v>
      </c>
      <c r="I1207" s="28"/>
      <c r="J1207" s="31">
        <f>Tabel4[[#This Row],[Totaal van besteld aantal verpakkingen]]*Tabel4[[#This Row],[All- in prijs per product]]</f>
        <v>0</v>
      </c>
    </row>
    <row r="1208" spans="1:10" x14ac:dyDescent="0.25">
      <c r="A1208" s="1">
        <v>16189841</v>
      </c>
      <c r="B1208" s="1" t="s">
        <v>1347</v>
      </c>
      <c r="C1208" s="2" t="s">
        <v>3799</v>
      </c>
      <c r="D1208" s="2" t="s">
        <v>1348</v>
      </c>
      <c r="E1208" s="2" t="s">
        <v>43</v>
      </c>
      <c r="F1208" s="6" t="s">
        <v>9</v>
      </c>
      <c r="G1208" s="7">
        <v>2</v>
      </c>
      <c r="H1208" s="7">
        <v>35</v>
      </c>
      <c r="I1208" s="28"/>
      <c r="J1208" s="31">
        <f>Tabel4[[#This Row],[Totaal van besteld aantal verpakkingen]]*Tabel4[[#This Row],[All- in prijs per product]]</f>
        <v>0</v>
      </c>
    </row>
    <row r="1209" spans="1:10" x14ac:dyDescent="0.25">
      <c r="A1209" s="1">
        <v>15145611</v>
      </c>
      <c r="B1209" s="1" t="s">
        <v>2733</v>
      </c>
      <c r="C1209" s="2" t="s">
        <v>3761</v>
      </c>
      <c r="D1209" s="2" t="s">
        <v>2734</v>
      </c>
      <c r="E1209" s="2" t="s">
        <v>385</v>
      </c>
      <c r="F1209" s="6" t="s">
        <v>19</v>
      </c>
      <c r="G1209" s="7">
        <v>1</v>
      </c>
      <c r="H1209" s="7">
        <v>2</v>
      </c>
      <c r="I1209" s="28"/>
      <c r="J1209" s="31">
        <f>Tabel4[[#This Row],[Totaal van besteld aantal verpakkingen]]*Tabel4[[#This Row],[All- in prijs per product]]</f>
        <v>0</v>
      </c>
    </row>
    <row r="1210" spans="1:10" x14ac:dyDescent="0.25">
      <c r="A1210" s="1">
        <v>14698293</v>
      </c>
      <c r="B1210" s="1" t="s">
        <v>2731</v>
      </c>
      <c r="C1210" s="2" t="s">
        <v>4432</v>
      </c>
      <c r="D1210" s="2" t="s">
        <v>2732</v>
      </c>
      <c r="E1210" s="2" t="s">
        <v>385</v>
      </c>
      <c r="F1210" s="6" t="s">
        <v>9</v>
      </c>
      <c r="G1210" s="7">
        <v>1</v>
      </c>
      <c r="H1210" s="7">
        <v>1</v>
      </c>
      <c r="I1210" s="28"/>
      <c r="J1210" s="31">
        <f>Tabel4[[#This Row],[Totaal van besteld aantal verpakkingen]]*Tabel4[[#This Row],[All- in prijs per product]]</f>
        <v>0</v>
      </c>
    </row>
    <row r="1211" spans="1:10" x14ac:dyDescent="0.25">
      <c r="A1211" s="1">
        <v>15044823</v>
      </c>
      <c r="B1211" s="1" t="s">
        <v>1911</v>
      </c>
      <c r="C1211" s="2" t="s">
        <v>3819</v>
      </c>
      <c r="D1211" s="2" t="s">
        <v>1913</v>
      </c>
      <c r="E1211" s="2" t="s">
        <v>12</v>
      </c>
      <c r="F1211" s="6" t="s">
        <v>19</v>
      </c>
      <c r="G1211" s="7">
        <v>9</v>
      </c>
      <c r="H1211" s="7">
        <v>18</v>
      </c>
      <c r="I1211" s="28"/>
      <c r="J1211" s="31">
        <f>Tabel4[[#This Row],[Totaal van besteld aantal verpakkingen]]*Tabel4[[#This Row],[All- in prijs per product]]</f>
        <v>0</v>
      </c>
    </row>
    <row r="1212" spans="1:10" x14ac:dyDescent="0.25">
      <c r="A1212" s="1">
        <v>15044858</v>
      </c>
      <c r="B1212" s="1" t="s">
        <v>1911</v>
      </c>
      <c r="C1212" s="2" t="s">
        <v>3819</v>
      </c>
      <c r="D1212" s="2" t="s">
        <v>1912</v>
      </c>
      <c r="E1212" s="2" t="s">
        <v>12</v>
      </c>
      <c r="F1212" s="6" t="s">
        <v>19</v>
      </c>
      <c r="G1212" s="7">
        <v>6</v>
      </c>
      <c r="H1212" s="7">
        <v>40</v>
      </c>
      <c r="I1212" s="28"/>
      <c r="J1212" s="31">
        <f>Tabel4[[#This Row],[Totaal van besteld aantal verpakkingen]]*Tabel4[[#This Row],[All- in prijs per product]]</f>
        <v>0</v>
      </c>
    </row>
    <row r="1213" spans="1:10" x14ac:dyDescent="0.25">
      <c r="A1213" s="1">
        <v>16061543</v>
      </c>
      <c r="B1213" s="1" t="s">
        <v>1911</v>
      </c>
      <c r="C1213" s="2" t="s">
        <v>3819</v>
      </c>
      <c r="D1213" s="2" t="s">
        <v>1915</v>
      </c>
      <c r="E1213" s="2" t="s">
        <v>18</v>
      </c>
      <c r="F1213" s="6" t="s">
        <v>9</v>
      </c>
      <c r="G1213" s="7">
        <v>1</v>
      </c>
      <c r="H1213" s="7">
        <v>5</v>
      </c>
      <c r="I1213" s="28"/>
      <c r="J1213" s="31">
        <f>Tabel4[[#This Row],[Totaal van besteld aantal verpakkingen]]*Tabel4[[#This Row],[All- in prijs per product]]</f>
        <v>0</v>
      </c>
    </row>
    <row r="1214" spans="1:10" x14ac:dyDescent="0.25">
      <c r="A1214" s="1">
        <v>16993330</v>
      </c>
      <c r="B1214" s="1" t="s">
        <v>1911</v>
      </c>
      <c r="C1214" s="2" t="s">
        <v>3819</v>
      </c>
      <c r="D1214" s="2" t="s">
        <v>1914</v>
      </c>
      <c r="E1214" s="2" t="s">
        <v>85</v>
      </c>
      <c r="F1214" s="6" t="s">
        <v>9</v>
      </c>
      <c r="G1214" s="7">
        <v>3</v>
      </c>
      <c r="H1214" s="7">
        <v>3</v>
      </c>
      <c r="I1214" s="28"/>
      <c r="J1214" s="31">
        <f>Tabel4[[#This Row],[Totaal van besteld aantal verpakkingen]]*Tabel4[[#This Row],[All- in prijs per product]]</f>
        <v>0</v>
      </c>
    </row>
    <row r="1215" spans="1:10" x14ac:dyDescent="0.25">
      <c r="A1215" s="1">
        <v>17150256</v>
      </c>
      <c r="B1215" s="1" t="s">
        <v>1911</v>
      </c>
      <c r="C1215" s="2" t="s">
        <v>3819</v>
      </c>
      <c r="D1215" s="2" t="s">
        <v>1916</v>
      </c>
      <c r="E1215" s="2" t="s">
        <v>1158</v>
      </c>
      <c r="F1215" s="6" t="s">
        <v>9</v>
      </c>
      <c r="G1215" s="7">
        <v>13</v>
      </c>
      <c r="H1215" s="7">
        <v>49</v>
      </c>
      <c r="I1215" s="28"/>
      <c r="J1215" s="31">
        <f>Tabel4[[#This Row],[Totaal van besteld aantal verpakkingen]]*Tabel4[[#This Row],[All- in prijs per product]]</f>
        <v>0</v>
      </c>
    </row>
    <row r="1216" spans="1:10" x14ac:dyDescent="0.25">
      <c r="A1216" s="1">
        <v>13577719</v>
      </c>
      <c r="B1216" s="1" t="s">
        <v>407</v>
      </c>
      <c r="C1216" s="2" t="s">
        <v>4152</v>
      </c>
      <c r="D1216" s="2" t="s">
        <v>409</v>
      </c>
      <c r="E1216" s="2" t="s">
        <v>35</v>
      </c>
      <c r="F1216" s="6" t="s">
        <v>9</v>
      </c>
      <c r="G1216" s="7">
        <v>4</v>
      </c>
      <c r="H1216" s="7">
        <v>88</v>
      </c>
      <c r="I1216" s="28"/>
      <c r="J1216" s="31">
        <f>Tabel4[[#This Row],[Totaal van besteld aantal verpakkingen]]*Tabel4[[#This Row],[All- in prijs per product]]</f>
        <v>0</v>
      </c>
    </row>
    <row r="1217" spans="1:10" x14ac:dyDescent="0.25">
      <c r="A1217" s="1">
        <v>14145804</v>
      </c>
      <c r="B1217" s="1" t="s">
        <v>407</v>
      </c>
      <c r="C1217" s="2" t="s">
        <v>4152</v>
      </c>
      <c r="D1217" s="2" t="s">
        <v>408</v>
      </c>
      <c r="E1217" s="2" t="s">
        <v>35</v>
      </c>
      <c r="F1217" s="6" t="s">
        <v>9</v>
      </c>
      <c r="G1217" s="7">
        <v>8</v>
      </c>
      <c r="H1217" s="7">
        <v>75</v>
      </c>
      <c r="I1217" s="28"/>
      <c r="J1217" s="31">
        <f>Tabel4[[#This Row],[Totaal van besteld aantal verpakkingen]]*Tabel4[[#This Row],[All- in prijs per product]]</f>
        <v>0</v>
      </c>
    </row>
    <row r="1218" spans="1:10" x14ac:dyDescent="0.25">
      <c r="A1218" s="1">
        <v>13154974</v>
      </c>
      <c r="B1218" s="1" t="s">
        <v>880</v>
      </c>
      <c r="C1218" s="2" t="s">
        <v>3954</v>
      </c>
      <c r="D1218" s="2" t="s">
        <v>882</v>
      </c>
      <c r="E1218" s="2" t="s">
        <v>326</v>
      </c>
      <c r="F1218" s="6" t="s">
        <v>9</v>
      </c>
      <c r="G1218" s="7">
        <v>11</v>
      </c>
      <c r="H1218" s="7">
        <v>103</v>
      </c>
      <c r="I1218" s="28"/>
      <c r="J1218" s="31">
        <f>Tabel4[[#This Row],[Totaal van besteld aantal verpakkingen]]*Tabel4[[#This Row],[All- in prijs per product]]</f>
        <v>0</v>
      </c>
    </row>
    <row r="1219" spans="1:10" x14ac:dyDescent="0.25">
      <c r="A1219" s="1">
        <v>15821226</v>
      </c>
      <c r="B1219" s="1" t="s">
        <v>880</v>
      </c>
      <c r="C1219" s="2" t="s">
        <v>3954</v>
      </c>
      <c r="D1219" s="2" t="s">
        <v>881</v>
      </c>
      <c r="E1219" s="2" t="s">
        <v>22</v>
      </c>
      <c r="F1219" s="6" t="s">
        <v>9</v>
      </c>
      <c r="G1219" s="7">
        <v>18</v>
      </c>
      <c r="H1219" s="7">
        <v>71</v>
      </c>
      <c r="I1219" s="28"/>
      <c r="J1219" s="31">
        <f>Tabel4[[#This Row],[Totaal van besteld aantal verpakkingen]]*Tabel4[[#This Row],[All- in prijs per product]]</f>
        <v>0</v>
      </c>
    </row>
    <row r="1220" spans="1:10" x14ac:dyDescent="0.25">
      <c r="A1220" s="1">
        <v>15982483</v>
      </c>
      <c r="B1220" s="1" t="s">
        <v>2516</v>
      </c>
      <c r="C1220" s="2" t="s">
        <v>3954</v>
      </c>
      <c r="D1220" s="2" t="s">
        <v>2517</v>
      </c>
      <c r="E1220" s="2" t="s">
        <v>1240</v>
      </c>
      <c r="F1220" s="6" t="s">
        <v>9</v>
      </c>
      <c r="G1220" s="7">
        <v>3</v>
      </c>
      <c r="H1220" s="7">
        <v>6</v>
      </c>
      <c r="I1220" s="28"/>
      <c r="J1220" s="31">
        <f>Tabel4[[#This Row],[Totaal van besteld aantal verpakkingen]]*Tabel4[[#This Row],[All- in prijs per product]]</f>
        <v>0</v>
      </c>
    </row>
    <row r="1221" spans="1:10" x14ac:dyDescent="0.25">
      <c r="A1221" s="1">
        <v>12521868</v>
      </c>
      <c r="B1221" s="1" t="s">
        <v>613</v>
      </c>
      <c r="C1221" s="2" t="s">
        <v>3912</v>
      </c>
      <c r="D1221" s="2" t="s">
        <v>615</v>
      </c>
      <c r="E1221" s="2" t="s">
        <v>72</v>
      </c>
      <c r="F1221" s="6" t="s">
        <v>9</v>
      </c>
      <c r="G1221" s="7">
        <v>1</v>
      </c>
      <c r="H1221" s="7">
        <v>2</v>
      </c>
      <c r="I1221" s="28"/>
      <c r="J1221" s="31">
        <f>Tabel4[[#This Row],[Totaal van besteld aantal verpakkingen]]*Tabel4[[#This Row],[All- in prijs per product]]</f>
        <v>0</v>
      </c>
    </row>
    <row r="1222" spans="1:10" x14ac:dyDescent="0.25">
      <c r="A1222" s="1">
        <v>13627821</v>
      </c>
      <c r="B1222" s="1" t="s">
        <v>613</v>
      </c>
      <c r="C1222" s="2" t="s">
        <v>3912</v>
      </c>
      <c r="D1222" s="2" t="s">
        <v>614</v>
      </c>
      <c r="E1222" s="2" t="s">
        <v>72</v>
      </c>
      <c r="F1222" s="6" t="s">
        <v>9</v>
      </c>
      <c r="G1222" s="7">
        <v>2</v>
      </c>
      <c r="H1222" s="7">
        <v>17</v>
      </c>
      <c r="I1222" s="28"/>
      <c r="J1222" s="31">
        <f>Tabel4[[#This Row],[Totaal van besteld aantal verpakkingen]]*Tabel4[[#This Row],[All- in prijs per product]]</f>
        <v>0</v>
      </c>
    </row>
    <row r="1223" spans="1:10" x14ac:dyDescent="0.25">
      <c r="A1223" s="1">
        <v>13662953</v>
      </c>
      <c r="B1223" s="1" t="s">
        <v>613</v>
      </c>
      <c r="C1223" s="2" t="s">
        <v>3912</v>
      </c>
      <c r="D1223" s="2" t="s">
        <v>614</v>
      </c>
      <c r="E1223" s="2" t="s">
        <v>27</v>
      </c>
      <c r="F1223" s="6" t="s">
        <v>9</v>
      </c>
      <c r="G1223" s="7">
        <v>3</v>
      </c>
      <c r="H1223" s="7">
        <v>24</v>
      </c>
      <c r="I1223" s="28"/>
      <c r="J1223" s="31">
        <f>Tabel4[[#This Row],[Totaal van besteld aantal verpakkingen]]*Tabel4[[#This Row],[All- in prijs per product]]</f>
        <v>0</v>
      </c>
    </row>
    <row r="1224" spans="1:10" x14ac:dyDescent="0.25">
      <c r="A1224" s="1">
        <v>14047497</v>
      </c>
      <c r="B1224" s="1" t="s">
        <v>613</v>
      </c>
      <c r="C1224" s="2" t="s">
        <v>3912</v>
      </c>
      <c r="D1224" s="2" t="s">
        <v>621</v>
      </c>
      <c r="E1224" s="2" t="s">
        <v>22</v>
      </c>
      <c r="F1224" s="6" t="s">
        <v>19</v>
      </c>
      <c r="G1224" s="7">
        <v>16</v>
      </c>
      <c r="H1224" s="7">
        <v>1405</v>
      </c>
      <c r="I1224" s="28"/>
      <c r="J1224" s="31">
        <f>Tabel4[[#This Row],[Totaal van besteld aantal verpakkingen]]*Tabel4[[#This Row],[All- in prijs per product]]</f>
        <v>0</v>
      </c>
    </row>
    <row r="1225" spans="1:10" x14ac:dyDescent="0.25">
      <c r="A1225" s="1">
        <v>15200086</v>
      </c>
      <c r="B1225" s="1" t="s">
        <v>613</v>
      </c>
      <c r="C1225" s="2" t="s">
        <v>3912</v>
      </c>
      <c r="D1225" s="2" t="s">
        <v>618</v>
      </c>
      <c r="E1225" s="2" t="s">
        <v>43</v>
      </c>
      <c r="F1225" s="6" t="s">
        <v>9</v>
      </c>
      <c r="G1225" s="7">
        <v>14</v>
      </c>
      <c r="H1225" s="7">
        <v>677</v>
      </c>
      <c r="I1225" s="28"/>
      <c r="J1225" s="31">
        <f>Tabel4[[#This Row],[Totaal van besteld aantal verpakkingen]]*Tabel4[[#This Row],[All- in prijs per product]]</f>
        <v>0</v>
      </c>
    </row>
    <row r="1226" spans="1:10" x14ac:dyDescent="0.25">
      <c r="A1226" s="1">
        <v>15290662</v>
      </c>
      <c r="B1226" s="1" t="s">
        <v>613</v>
      </c>
      <c r="C1226" s="2" t="s">
        <v>3912</v>
      </c>
      <c r="D1226" s="2" t="s">
        <v>617</v>
      </c>
      <c r="E1226" s="2" t="s">
        <v>12</v>
      </c>
      <c r="F1226" s="6" t="s">
        <v>9</v>
      </c>
      <c r="G1226" s="7">
        <v>12</v>
      </c>
      <c r="H1226" s="7">
        <v>123</v>
      </c>
      <c r="I1226" s="28"/>
      <c r="J1226" s="31">
        <f>Tabel4[[#This Row],[Totaal van besteld aantal verpakkingen]]*Tabel4[[#This Row],[All- in prijs per product]]</f>
        <v>0</v>
      </c>
    </row>
    <row r="1227" spans="1:10" x14ac:dyDescent="0.25">
      <c r="A1227" s="1">
        <v>15935035</v>
      </c>
      <c r="B1227" s="1" t="s">
        <v>613</v>
      </c>
      <c r="C1227" s="2" t="s">
        <v>3912</v>
      </c>
      <c r="D1227" s="2" t="s">
        <v>616</v>
      </c>
      <c r="E1227" s="2" t="s">
        <v>63</v>
      </c>
      <c r="F1227" s="6" t="s">
        <v>9</v>
      </c>
      <c r="G1227" s="7">
        <v>2</v>
      </c>
      <c r="H1227" s="7">
        <v>9</v>
      </c>
      <c r="I1227" s="28"/>
      <c r="J1227" s="31">
        <f>Tabel4[[#This Row],[Totaal van besteld aantal verpakkingen]]*Tabel4[[#This Row],[All- in prijs per product]]</f>
        <v>0</v>
      </c>
    </row>
    <row r="1228" spans="1:10" x14ac:dyDescent="0.25">
      <c r="A1228" s="1">
        <v>16594932</v>
      </c>
      <c r="B1228" s="1" t="s">
        <v>613</v>
      </c>
      <c r="C1228" s="2" t="s">
        <v>3912</v>
      </c>
      <c r="D1228" s="2" t="s">
        <v>620</v>
      </c>
      <c r="E1228" s="2" t="s">
        <v>63</v>
      </c>
      <c r="F1228" s="6" t="s">
        <v>9</v>
      </c>
      <c r="G1228" s="7">
        <v>9</v>
      </c>
      <c r="H1228" s="7">
        <v>48</v>
      </c>
      <c r="I1228" s="28"/>
      <c r="J1228" s="31">
        <f>Tabel4[[#This Row],[Totaal van besteld aantal verpakkingen]]*Tabel4[[#This Row],[All- in prijs per product]]</f>
        <v>0</v>
      </c>
    </row>
    <row r="1229" spans="1:10" x14ac:dyDescent="0.25">
      <c r="A1229" s="1">
        <v>16847237</v>
      </c>
      <c r="B1229" s="1" t="s">
        <v>613</v>
      </c>
      <c r="C1229" s="2" t="s">
        <v>3912</v>
      </c>
      <c r="D1229" s="2" t="s">
        <v>622</v>
      </c>
      <c r="E1229" s="2" t="s">
        <v>18</v>
      </c>
      <c r="F1229" s="6" t="s">
        <v>9</v>
      </c>
      <c r="G1229" s="7">
        <v>1</v>
      </c>
      <c r="H1229" s="7">
        <v>6</v>
      </c>
      <c r="I1229" s="28"/>
      <c r="J1229" s="31">
        <f>Tabel4[[#This Row],[Totaal van besteld aantal verpakkingen]]*Tabel4[[#This Row],[All- in prijs per product]]</f>
        <v>0</v>
      </c>
    </row>
    <row r="1230" spans="1:10" x14ac:dyDescent="0.25">
      <c r="A1230" s="1">
        <v>16858573</v>
      </c>
      <c r="B1230" s="1" t="s">
        <v>613</v>
      </c>
      <c r="C1230" s="2" t="s">
        <v>3912</v>
      </c>
      <c r="D1230" s="2" t="s">
        <v>623</v>
      </c>
      <c r="E1230" s="2" t="s">
        <v>18</v>
      </c>
      <c r="F1230" s="6" t="s">
        <v>9</v>
      </c>
      <c r="G1230" s="7">
        <v>1</v>
      </c>
      <c r="H1230" s="7">
        <v>3</v>
      </c>
      <c r="I1230" s="28"/>
      <c r="J1230" s="31">
        <f>Tabel4[[#This Row],[Totaal van besteld aantal verpakkingen]]*Tabel4[[#This Row],[All- in prijs per product]]</f>
        <v>0</v>
      </c>
    </row>
    <row r="1231" spans="1:10" x14ac:dyDescent="0.25">
      <c r="A1231" s="1">
        <v>17050456</v>
      </c>
      <c r="B1231" s="1" t="s">
        <v>613</v>
      </c>
      <c r="C1231" s="2" t="s">
        <v>3912</v>
      </c>
      <c r="D1231" s="2" t="s">
        <v>619</v>
      </c>
      <c r="E1231" s="2" t="s">
        <v>63</v>
      </c>
      <c r="F1231" s="6" t="s">
        <v>9</v>
      </c>
      <c r="G1231" s="7">
        <v>5</v>
      </c>
      <c r="H1231" s="7">
        <v>76</v>
      </c>
      <c r="I1231" s="28"/>
      <c r="J1231" s="31">
        <f>Tabel4[[#This Row],[Totaal van besteld aantal verpakkingen]]*Tabel4[[#This Row],[All- in prijs per product]]</f>
        <v>0</v>
      </c>
    </row>
    <row r="1232" spans="1:10" x14ac:dyDescent="0.25">
      <c r="A1232" s="1">
        <v>17158370</v>
      </c>
      <c r="B1232" s="1" t="s">
        <v>2039</v>
      </c>
      <c r="C1232" s="2" t="s">
        <v>4224</v>
      </c>
      <c r="D1232" s="2" t="s">
        <v>2040</v>
      </c>
      <c r="E1232" s="2" t="s">
        <v>152</v>
      </c>
      <c r="F1232" s="6" t="s">
        <v>9</v>
      </c>
      <c r="G1232" s="7">
        <v>4</v>
      </c>
      <c r="H1232" s="7">
        <v>6</v>
      </c>
      <c r="I1232" s="28"/>
      <c r="J1232" s="31">
        <f>Tabel4[[#This Row],[Totaal van besteld aantal verpakkingen]]*Tabel4[[#This Row],[All- in prijs per product]]</f>
        <v>0</v>
      </c>
    </row>
    <row r="1233" spans="1:10" x14ac:dyDescent="0.25">
      <c r="A1233" s="1">
        <v>15045072</v>
      </c>
      <c r="B1233" s="1" t="s">
        <v>769</v>
      </c>
      <c r="C1233" s="2" t="s">
        <v>4361</v>
      </c>
      <c r="D1233" s="2" t="s">
        <v>770</v>
      </c>
      <c r="E1233" s="2" t="s">
        <v>43</v>
      </c>
      <c r="F1233" s="6" t="s">
        <v>9</v>
      </c>
      <c r="G1233" s="7">
        <v>2</v>
      </c>
      <c r="H1233" s="7">
        <v>6</v>
      </c>
      <c r="I1233" s="28"/>
      <c r="J1233" s="31">
        <f>Tabel4[[#This Row],[Totaal van besteld aantal verpakkingen]]*Tabel4[[#This Row],[All- in prijs per product]]</f>
        <v>0</v>
      </c>
    </row>
    <row r="1234" spans="1:10" x14ac:dyDescent="0.25">
      <c r="A1234" s="1">
        <v>16667808</v>
      </c>
      <c r="B1234" s="1" t="s">
        <v>769</v>
      </c>
      <c r="C1234" s="2" t="s">
        <v>4361</v>
      </c>
      <c r="D1234" s="2" t="s">
        <v>771</v>
      </c>
      <c r="E1234" s="2" t="s">
        <v>63</v>
      </c>
      <c r="F1234" s="6" t="s">
        <v>9</v>
      </c>
      <c r="G1234" s="7">
        <v>6</v>
      </c>
      <c r="H1234" s="7">
        <v>13</v>
      </c>
      <c r="I1234" s="28"/>
      <c r="J1234" s="31">
        <f>Tabel4[[#This Row],[Totaal van besteld aantal verpakkingen]]*Tabel4[[#This Row],[All- in prijs per product]]</f>
        <v>0</v>
      </c>
    </row>
    <row r="1235" spans="1:10" x14ac:dyDescent="0.25">
      <c r="A1235" s="1">
        <v>13722409</v>
      </c>
      <c r="B1235" s="1" t="s">
        <v>1293</v>
      </c>
      <c r="C1235" s="2" t="s">
        <v>4306</v>
      </c>
      <c r="D1235" s="2" t="s">
        <v>1294</v>
      </c>
      <c r="E1235" s="2" t="s">
        <v>1295</v>
      </c>
      <c r="F1235" s="6" t="s">
        <v>9</v>
      </c>
      <c r="G1235" s="7">
        <v>9</v>
      </c>
      <c r="H1235" s="7">
        <v>57</v>
      </c>
      <c r="I1235" s="28"/>
      <c r="J1235" s="31">
        <f>Tabel4[[#This Row],[Totaal van besteld aantal verpakkingen]]*Tabel4[[#This Row],[All- in prijs per product]]</f>
        <v>0</v>
      </c>
    </row>
    <row r="1236" spans="1:10" x14ac:dyDescent="0.25">
      <c r="A1236" s="1">
        <v>14070243</v>
      </c>
      <c r="B1236" s="1" t="s">
        <v>2405</v>
      </c>
      <c r="C1236" s="2" t="s">
        <v>3972</v>
      </c>
      <c r="D1236" s="2" t="s">
        <v>2408</v>
      </c>
      <c r="E1236" s="2" t="s">
        <v>260</v>
      </c>
      <c r="F1236" s="6" t="s">
        <v>9</v>
      </c>
      <c r="G1236" s="7">
        <v>1</v>
      </c>
      <c r="H1236" s="7">
        <v>4</v>
      </c>
      <c r="I1236" s="28"/>
      <c r="J1236" s="31">
        <f>Tabel4[[#This Row],[Totaal van besteld aantal verpakkingen]]*Tabel4[[#This Row],[All- in prijs per product]]</f>
        <v>0</v>
      </c>
    </row>
    <row r="1237" spans="1:10" x14ac:dyDescent="0.25">
      <c r="A1237" s="1">
        <v>15062139</v>
      </c>
      <c r="B1237" s="1" t="s">
        <v>2405</v>
      </c>
      <c r="C1237" s="2" t="s">
        <v>3972</v>
      </c>
      <c r="D1237" s="2" t="s">
        <v>2409</v>
      </c>
      <c r="E1237" s="2" t="s">
        <v>1158</v>
      </c>
      <c r="F1237" s="6" t="s">
        <v>9</v>
      </c>
      <c r="G1237" s="7">
        <v>3</v>
      </c>
      <c r="H1237" s="7">
        <v>4</v>
      </c>
      <c r="I1237" s="28"/>
      <c r="J1237" s="31">
        <f>Tabel4[[#This Row],[Totaal van besteld aantal verpakkingen]]*Tabel4[[#This Row],[All- in prijs per product]]</f>
        <v>0</v>
      </c>
    </row>
    <row r="1238" spans="1:10" x14ac:dyDescent="0.25">
      <c r="A1238" s="1">
        <v>15399605</v>
      </c>
      <c r="B1238" s="1" t="s">
        <v>2405</v>
      </c>
      <c r="C1238" s="2" t="s">
        <v>3972</v>
      </c>
      <c r="D1238" s="2" t="s">
        <v>2406</v>
      </c>
      <c r="E1238" s="2" t="s">
        <v>2407</v>
      </c>
      <c r="F1238" s="6" t="s">
        <v>9</v>
      </c>
      <c r="G1238" s="7">
        <v>3</v>
      </c>
      <c r="H1238" s="7">
        <v>15</v>
      </c>
      <c r="I1238" s="28"/>
      <c r="J1238" s="31">
        <f>Tabel4[[#This Row],[Totaal van besteld aantal verpakkingen]]*Tabel4[[#This Row],[All- in prijs per product]]</f>
        <v>0</v>
      </c>
    </row>
    <row r="1239" spans="1:10" x14ac:dyDescent="0.25">
      <c r="A1239" s="1">
        <v>16060628</v>
      </c>
      <c r="B1239" s="1" t="s">
        <v>401</v>
      </c>
      <c r="C1239" s="2" t="s">
        <v>4010</v>
      </c>
      <c r="D1239" s="2" t="s">
        <v>403</v>
      </c>
      <c r="E1239" s="2" t="s">
        <v>114</v>
      </c>
      <c r="F1239" s="6" t="s">
        <v>19</v>
      </c>
      <c r="G1239" s="7">
        <v>5</v>
      </c>
      <c r="H1239" s="7">
        <v>6</v>
      </c>
      <c r="I1239" s="28"/>
      <c r="J1239" s="31">
        <f>Tabel4[[#This Row],[Totaal van besteld aantal verpakkingen]]*Tabel4[[#This Row],[All- in prijs per product]]</f>
        <v>0</v>
      </c>
    </row>
    <row r="1240" spans="1:10" x14ac:dyDescent="0.25">
      <c r="A1240" s="1">
        <v>16060652</v>
      </c>
      <c r="B1240" s="1" t="s">
        <v>401</v>
      </c>
      <c r="C1240" s="2" t="s">
        <v>4010</v>
      </c>
      <c r="D1240" s="2" t="s">
        <v>402</v>
      </c>
      <c r="E1240" s="2" t="s">
        <v>114</v>
      </c>
      <c r="F1240" s="6" t="s">
        <v>19</v>
      </c>
      <c r="G1240" s="7">
        <v>6</v>
      </c>
      <c r="H1240" s="7">
        <v>60</v>
      </c>
      <c r="I1240" s="28"/>
      <c r="J1240" s="31">
        <f>Tabel4[[#This Row],[Totaal van besteld aantal verpakkingen]]*Tabel4[[#This Row],[All- in prijs per product]]</f>
        <v>0</v>
      </c>
    </row>
    <row r="1241" spans="1:10" x14ac:dyDescent="0.25">
      <c r="A1241" s="1">
        <v>14917165</v>
      </c>
      <c r="B1241" s="1" t="s">
        <v>1013</v>
      </c>
      <c r="C1241" s="2" t="s">
        <v>4110</v>
      </c>
      <c r="D1241" s="2" t="s">
        <v>1014</v>
      </c>
      <c r="E1241" s="2" t="s">
        <v>1015</v>
      </c>
      <c r="F1241" s="6" t="s">
        <v>19</v>
      </c>
      <c r="G1241" s="7">
        <v>1</v>
      </c>
      <c r="H1241" s="7">
        <v>15</v>
      </c>
      <c r="I1241" s="28"/>
      <c r="J1241" s="31">
        <f>Tabel4[[#This Row],[Totaal van besteld aantal verpakkingen]]*Tabel4[[#This Row],[All- in prijs per product]]</f>
        <v>0</v>
      </c>
    </row>
    <row r="1242" spans="1:10" x14ac:dyDescent="0.25">
      <c r="A1242" s="1">
        <v>14917173</v>
      </c>
      <c r="B1242" s="1" t="s">
        <v>1013</v>
      </c>
      <c r="C1242" s="2" t="s">
        <v>4110</v>
      </c>
      <c r="D1242" s="2" t="s">
        <v>1017</v>
      </c>
      <c r="E1242" s="2" t="s">
        <v>1015</v>
      </c>
      <c r="F1242" s="6" t="s">
        <v>19</v>
      </c>
      <c r="G1242" s="7">
        <v>1</v>
      </c>
      <c r="H1242" s="7">
        <v>15</v>
      </c>
      <c r="I1242" s="28"/>
      <c r="J1242" s="31">
        <f>Tabel4[[#This Row],[Totaal van besteld aantal verpakkingen]]*Tabel4[[#This Row],[All- in prijs per product]]</f>
        <v>0</v>
      </c>
    </row>
    <row r="1243" spans="1:10" x14ac:dyDescent="0.25">
      <c r="A1243" s="1">
        <v>14917181</v>
      </c>
      <c r="B1243" s="1" t="s">
        <v>1013</v>
      </c>
      <c r="C1243" s="2" t="s">
        <v>4110</v>
      </c>
      <c r="D1243" s="2" t="s">
        <v>1016</v>
      </c>
      <c r="E1243" s="2" t="s">
        <v>1015</v>
      </c>
      <c r="F1243" s="6" t="s">
        <v>19</v>
      </c>
      <c r="G1243" s="7">
        <v>1</v>
      </c>
      <c r="H1243" s="7">
        <v>1</v>
      </c>
      <c r="I1243" s="28"/>
      <c r="J1243" s="31">
        <f>Tabel4[[#This Row],[Totaal van besteld aantal verpakkingen]]*Tabel4[[#This Row],[All- in prijs per product]]</f>
        <v>0</v>
      </c>
    </row>
    <row r="1244" spans="1:10" x14ac:dyDescent="0.25">
      <c r="A1244" s="1">
        <v>15033163</v>
      </c>
      <c r="B1244" s="1" t="s">
        <v>1019</v>
      </c>
      <c r="C1244" s="2" t="s">
        <v>4110</v>
      </c>
      <c r="D1244" s="2" t="s">
        <v>1020</v>
      </c>
      <c r="E1244" s="2" t="s">
        <v>815</v>
      </c>
      <c r="F1244" s="6" t="s">
        <v>9</v>
      </c>
      <c r="G1244" s="7">
        <v>1</v>
      </c>
      <c r="H1244" s="7">
        <v>2</v>
      </c>
      <c r="I1244" s="28"/>
      <c r="J1244" s="31">
        <f>Tabel4[[#This Row],[Totaal van besteld aantal verpakkingen]]*Tabel4[[#This Row],[All- in prijs per product]]</f>
        <v>0</v>
      </c>
    </row>
    <row r="1245" spans="1:10" x14ac:dyDescent="0.25">
      <c r="A1245" s="1">
        <v>17254337</v>
      </c>
      <c r="B1245" s="1" t="s">
        <v>1013</v>
      </c>
      <c r="C1245" s="2" t="s">
        <v>4110</v>
      </c>
      <c r="D1245" s="2" t="s">
        <v>1018</v>
      </c>
      <c r="E1245" s="2" t="s">
        <v>1015</v>
      </c>
      <c r="F1245" s="6" t="s">
        <v>19</v>
      </c>
      <c r="G1245" s="7">
        <v>1</v>
      </c>
      <c r="H1245" s="7">
        <v>5</v>
      </c>
      <c r="I1245" s="28"/>
      <c r="J1245" s="31">
        <f>Tabel4[[#This Row],[Totaal van besteld aantal verpakkingen]]*Tabel4[[#This Row],[All- in prijs per product]]</f>
        <v>0</v>
      </c>
    </row>
    <row r="1246" spans="1:10" x14ac:dyDescent="0.25">
      <c r="A1246" s="1">
        <v>13908995</v>
      </c>
      <c r="B1246" s="1" t="s">
        <v>437</v>
      </c>
      <c r="C1246" s="2" t="s">
        <v>4276</v>
      </c>
      <c r="D1246" s="2" t="s">
        <v>439</v>
      </c>
      <c r="E1246" s="2" t="s">
        <v>12</v>
      </c>
      <c r="F1246" s="6" t="s">
        <v>19</v>
      </c>
      <c r="G1246" s="7">
        <v>14</v>
      </c>
      <c r="H1246" s="7">
        <v>43</v>
      </c>
      <c r="I1246" s="28"/>
      <c r="J1246" s="31">
        <f>Tabel4[[#This Row],[Totaal van besteld aantal verpakkingen]]*Tabel4[[#This Row],[All- in prijs per product]]</f>
        <v>0</v>
      </c>
    </row>
    <row r="1247" spans="1:10" x14ac:dyDescent="0.25">
      <c r="A1247" s="1">
        <v>13909002</v>
      </c>
      <c r="B1247" s="1" t="s">
        <v>437</v>
      </c>
      <c r="C1247" s="2" t="s">
        <v>4276</v>
      </c>
      <c r="D1247" s="2" t="s">
        <v>439</v>
      </c>
      <c r="E1247" s="2" t="s">
        <v>12</v>
      </c>
      <c r="F1247" s="6" t="s">
        <v>19</v>
      </c>
      <c r="G1247" s="7">
        <v>2</v>
      </c>
      <c r="H1247" s="7">
        <v>15</v>
      </c>
      <c r="I1247" s="28"/>
      <c r="J1247" s="31">
        <f>Tabel4[[#This Row],[Totaal van besteld aantal verpakkingen]]*Tabel4[[#This Row],[All- in prijs per product]]</f>
        <v>0</v>
      </c>
    </row>
    <row r="1248" spans="1:10" x14ac:dyDescent="0.25">
      <c r="A1248" s="1">
        <v>14142074</v>
      </c>
      <c r="B1248" s="1" t="s">
        <v>437</v>
      </c>
      <c r="C1248" s="2" t="s">
        <v>4276</v>
      </c>
      <c r="D1248" s="2" t="s">
        <v>440</v>
      </c>
      <c r="E1248" s="2" t="s">
        <v>18</v>
      </c>
      <c r="F1248" s="6" t="s">
        <v>19</v>
      </c>
      <c r="G1248" s="7">
        <v>1</v>
      </c>
      <c r="H1248" s="7">
        <v>2</v>
      </c>
      <c r="I1248" s="28"/>
      <c r="J1248" s="31">
        <f>Tabel4[[#This Row],[Totaal van besteld aantal verpakkingen]]*Tabel4[[#This Row],[All- in prijs per product]]</f>
        <v>0</v>
      </c>
    </row>
    <row r="1249" spans="1:10" x14ac:dyDescent="0.25">
      <c r="A1249" s="1">
        <v>15771954</v>
      </c>
      <c r="B1249" s="1" t="s">
        <v>437</v>
      </c>
      <c r="C1249" s="2" t="s">
        <v>4276</v>
      </c>
      <c r="D1249" s="2" t="s">
        <v>438</v>
      </c>
      <c r="E1249" s="2" t="s">
        <v>63</v>
      </c>
      <c r="F1249" s="6" t="s">
        <v>9</v>
      </c>
      <c r="G1249" s="7">
        <v>9</v>
      </c>
      <c r="H1249" s="7">
        <v>42</v>
      </c>
      <c r="I1249" s="28"/>
      <c r="J1249" s="31">
        <f>Tabel4[[#This Row],[Totaal van besteld aantal verpakkingen]]*Tabel4[[#This Row],[All- in prijs per product]]</f>
        <v>0</v>
      </c>
    </row>
    <row r="1250" spans="1:10" x14ac:dyDescent="0.25">
      <c r="A1250" s="1">
        <v>16607376</v>
      </c>
      <c r="B1250" s="1" t="s">
        <v>437</v>
      </c>
      <c r="C1250" s="2" t="s">
        <v>4276</v>
      </c>
      <c r="D1250" s="2" t="s">
        <v>441</v>
      </c>
      <c r="E1250" s="2" t="s">
        <v>18</v>
      </c>
      <c r="F1250" s="6" t="s">
        <v>9</v>
      </c>
      <c r="G1250" s="7">
        <v>1</v>
      </c>
      <c r="H1250" s="7">
        <v>1</v>
      </c>
      <c r="I1250" s="28"/>
      <c r="J1250" s="31">
        <f>Tabel4[[#This Row],[Totaal van besteld aantal verpakkingen]]*Tabel4[[#This Row],[All- in prijs per product]]</f>
        <v>0</v>
      </c>
    </row>
    <row r="1251" spans="1:10" x14ac:dyDescent="0.25">
      <c r="A1251" s="1">
        <v>12620319</v>
      </c>
      <c r="B1251" s="1" t="s">
        <v>2686</v>
      </c>
      <c r="C1251" s="2" t="s">
        <v>3857</v>
      </c>
      <c r="D1251" s="2" t="s">
        <v>2690</v>
      </c>
      <c r="E1251" s="2" t="s">
        <v>12</v>
      </c>
      <c r="F1251" s="6" t="s">
        <v>19</v>
      </c>
      <c r="G1251" s="7">
        <v>1</v>
      </c>
      <c r="H1251" s="7">
        <v>5</v>
      </c>
      <c r="I1251" s="28"/>
      <c r="J1251" s="31">
        <f>Tabel4[[#This Row],[Totaal van besteld aantal verpakkingen]]*Tabel4[[#This Row],[All- in prijs per product]]</f>
        <v>0</v>
      </c>
    </row>
    <row r="1252" spans="1:10" x14ac:dyDescent="0.25">
      <c r="A1252" s="1">
        <v>14804611</v>
      </c>
      <c r="B1252" s="1" t="s">
        <v>2686</v>
      </c>
      <c r="C1252" s="2" t="s">
        <v>3857</v>
      </c>
      <c r="D1252" s="2" t="s">
        <v>2688</v>
      </c>
      <c r="E1252" s="2" t="s">
        <v>12</v>
      </c>
      <c r="F1252" s="6" t="s">
        <v>19</v>
      </c>
      <c r="G1252" s="7">
        <v>3</v>
      </c>
      <c r="H1252" s="7">
        <v>38</v>
      </c>
      <c r="I1252" s="28"/>
      <c r="J1252" s="31">
        <f>Tabel4[[#This Row],[Totaal van besteld aantal verpakkingen]]*Tabel4[[#This Row],[All- in prijs per product]]</f>
        <v>0</v>
      </c>
    </row>
    <row r="1253" spans="1:10" x14ac:dyDescent="0.25">
      <c r="A1253" s="1">
        <v>14804638</v>
      </c>
      <c r="B1253" s="1" t="s">
        <v>2686</v>
      </c>
      <c r="C1253" s="2" t="s">
        <v>3857</v>
      </c>
      <c r="D1253" s="2" t="s">
        <v>2691</v>
      </c>
      <c r="E1253" s="2" t="s">
        <v>12</v>
      </c>
      <c r="F1253" s="6" t="s">
        <v>9</v>
      </c>
      <c r="G1253" s="7">
        <v>3</v>
      </c>
      <c r="H1253" s="7">
        <v>25</v>
      </c>
      <c r="I1253" s="28"/>
      <c r="J1253" s="31">
        <f>Tabel4[[#This Row],[Totaal van besteld aantal verpakkingen]]*Tabel4[[#This Row],[All- in prijs per product]]</f>
        <v>0</v>
      </c>
    </row>
    <row r="1254" spans="1:10" x14ac:dyDescent="0.25">
      <c r="A1254" s="1">
        <v>14804654</v>
      </c>
      <c r="B1254" s="1" t="s">
        <v>2686</v>
      </c>
      <c r="C1254" s="2" t="s">
        <v>3857</v>
      </c>
      <c r="D1254" s="2" t="s">
        <v>2687</v>
      </c>
      <c r="E1254" s="2" t="s">
        <v>12</v>
      </c>
      <c r="F1254" s="6" t="s">
        <v>19</v>
      </c>
      <c r="G1254" s="7">
        <v>3</v>
      </c>
      <c r="H1254" s="7">
        <v>40</v>
      </c>
      <c r="I1254" s="28"/>
      <c r="J1254" s="31">
        <f>Tabel4[[#This Row],[Totaal van besteld aantal verpakkingen]]*Tabel4[[#This Row],[All- in prijs per product]]</f>
        <v>0</v>
      </c>
    </row>
    <row r="1255" spans="1:10" x14ac:dyDescent="0.25">
      <c r="A1255" s="1">
        <v>15833801</v>
      </c>
      <c r="B1255" s="1" t="s">
        <v>2686</v>
      </c>
      <c r="C1255" s="2" t="s">
        <v>3857</v>
      </c>
      <c r="D1255" s="2" t="s">
        <v>2692</v>
      </c>
      <c r="E1255" s="2" t="s">
        <v>43</v>
      </c>
      <c r="F1255" s="6" t="s">
        <v>9</v>
      </c>
      <c r="G1255" s="7">
        <v>3</v>
      </c>
      <c r="H1255" s="7">
        <v>45</v>
      </c>
      <c r="I1255" s="28"/>
      <c r="J1255" s="31">
        <f>Tabel4[[#This Row],[Totaal van besteld aantal verpakkingen]]*Tabel4[[#This Row],[All- in prijs per product]]</f>
        <v>0</v>
      </c>
    </row>
    <row r="1256" spans="1:10" x14ac:dyDescent="0.25">
      <c r="A1256" s="1">
        <v>16300351</v>
      </c>
      <c r="B1256" s="1" t="s">
        <v>2686</v>
      </c>
      <c r="C1256" s="2" t="s">
        <v>3857</v>
      </c>
      <c r="D1256" s="2" t="s">
        <v>2689</v>
      </c>
      <c r="E1256" s="2" t="s">
        <v>82</v>
      </c>
      <c r="F1256" s="6" t="s">
        <v>19</v>
      </c>
      <c r="G1256" s="7">
        <v>2</v>
      </c>
      <c r="H1256" s="7">
        <v>4</v>
      </c>
      <c r="I1256" s="28"/>
      <c r="J1256" s="31">
        <f>Tabel4[[#This Row],[Totaal van besteld aantal verpakkingen]]*Tabel4[[#This Row],[All- in prijs per product]]</f>
        <v>0</v>
      </c>
    </row>
    <row r="1257" spans="1:10" x14ac:dyDescent="0.25">
      <c r="A1257" s="1">
        <v>16300378</v>
      </c>
      <c r="B1257" s="1" t="s">
        <v>2686</v>
      </c>
      <c r="C1257" s="2" t="s">
        <v>3857</v>
      </c>
      <c r="D1257" s="2" t="s">
        <v>2694</v>
      </c>
      <c r="E1257" s="2" t="s">
        <v>82</v>
      </c>
      <c r="F1257" s="6" t="s">
        <v>19</v>
      </c>
      <c r="G1257" s="7">
        <v>1</v>
      </c>
      <c r="H1257" s="7">
        <v>2</v>
      </c>
      <c r="I1257" s="28"/>
      <c r="J1257" s="31">
        <f>Tabel4[[#This Row],[Totaal van besteld aantal verpakkingen]]*Tabel4[[#This Row],[All- in prijs per product]]</f>
        <v>0</v>
      </c>
    </row>
    <row r="1258" spans="1:10" x14ac:dyDescent="0.25">
      <c r="A1258" s="1">
        <v>16300386</v>
      </c>
      <c r="B1258" s="1" t="s">
        <v>2686</v>
      </c>
      <c r="C1258" s="2" t="s">
        <v>3857</v>
      </c>
      <c r="D1258" s="2" t="s">
        <v>2693</v>
      </c>
      <c r="E1258" s="2" t="s">
        <v>82</v>
      </c>
      <c r="F1258" s="6" t="s">
        <v>19</v>
      </c>
      <c r="G1258" s="7">
        <v>2</v>
      </c>
      <c r="H1258" s="7">
        <v>4</v>
      </c>
      <c r="I1258" s="28"/>
      <c r="J1258" s="31">
        <f>Tabel4[[#This Row],[Totaal van besteld aantal verpakkingen]]*Tabel4[[#This Row],[All- in prijs per product]]</f>
        <v>0</v>
      </c>
    </row>
    <row r="1259" spans="1:10" x14ac:dyDescent="0.25">
      <c r="A1259" s="1">
        <v>14144808</v>
      </c>
      <c r="B1259" s="1" t="s">
        <v>2265</v>
      </c>
      <c r="C1259" s="2" t="s">
        <v>4208</v>
      </c>
      <c r="D1259" s="2" t="s">
        <v>2267</v>
      </c>
      <c r="E1259" s="2" t="s">
        <v>18</v>
      </c>
      <c r="F1259" s="6" t="s">
        <v>9</v>
      </c>
      <c r="G1259" s="7">
        <v>3</v>
      </c>
      <c r="H1259" s="7">
        <v>6</v>
      </c>
      <c r="I1259" s="28"/>
      <c r="J1259" s="31">
        <f>Tabel4[[#This Row],[Totaal van besteld aantal verpakkingen]]*Tabel4[[#This Row],[All- in prijs per product]]</f>
        <v>0</v>
      </c>
    </row>
    <row r="1260" spans="1:10" x14ac:dyDescent="0.25">
      <c r="A1260" s="1">
        <v>14850893</v>
      </c>
      <c r="B1260" s="1" t="s">
        <v>2265</v>
      </c>
      <c r="C1260" s="2" t="s">
        <v>4208</v>
      </c>
      <c r="D1260" s="2" t="s">
        <v>2266</v>
      </c>
      <c r="E1260" s="2" t="s">
        <v>114</v>
      </c>
      <c r="F1260" s="6" t="s">
        <v>19</v>
      </c>
      <c r="G1260" s="7">
        <v>4</v>
      </c>
      <c r="H1260" s="7">
        <v>8</v>
      </c>
      <c r="I1260" s="28"/>
      <c r="J1260" s="31">
        <f>Tabel4[[#This Row],[Totaal van besteld aantal verpakkingen]]*Tabel4[[#This Row],[All- in prijs per product]]</f>
        <v>0</v>
      </c>
    </row>
    <row r="1261" spans="1:10" x14ac:dyDescent="0.25">
      <c r="A1261" s="1">
        <v>13803719</v>
      </c>
      <c r="B1261" s="1" t="s">
        <v>911</v>
      </c>
      <c r="C1261" s="2" t="s">
        <v>3804</v>
      </c>
      <c r="D1261" s="2" t="s">
        <v>912</v>
      </c>
      <c r="E1261" s="2" t="s">
        <v>3656</v>
      </c>
      <c r="F1261" s="6" t="s">
        <v>19</v>
      </c>
      <c r="G1261" s="7">
        <v>2</v>
      </c>
      <c r="H1261" s="7">
        <v>16</v>
      </c>
      <c r="I1261" s="28"/>
      <c r="J1261" s="31">
        <f>Tabel4[[#This Row],[Totaal van besteld aantal verpakkingen]]*Tabel4[[#This Row],[All- in prijs per product]]</f>
        <v>0</v>
      </c>
    </row>
    <row r="1262" spans="1:10" x14ac:dyDescent="0.25">
      <c r="A1262" s="1">
        <v>13803735</v>
      </c>
      <c r="B1262" s="1" t="s">
        <v>911</v>
      </c>
      <c r="C1262" s="2" t="s">
        <v>3804</v>
      </c>
      <c r="D1262" s="2" t="s">
        <v>912</v>
      </c>
      <c r="E1262" s="2" t="s">
        <v>3656</v>
      </c>
      <c r="F1262" s="6" t="s">
        <v>19</v>
      </c>
      <c r="G1262" s="7">
        <v>1</v>
      </c>
      <c r="H1262" s="7">
        <v>4</v>
      </c>
      <c r="I1262" s="28"/>
      <c r="J1262" s="31">
        <f>Tabel4[[#This Row],[Totaal van besteld aantal verpakkingen]]*Tabel4[[#This Row],[All- in prijs per product]]</f>
        <v>0</v>
      </c>
    </row>
    <row r="1263" spans="1:10" x14ac:dyDescent="0.25">
      <c r="A1263" s="1">
        <v>13813455</v>
      </c>
      <c r="B1263" s="1" t="s">
        <v>2448</v>
      </c>
      <c r="C1263" s="2" t="s">
        <v>3804</v>
      </c>
      <c r="D1263" s="2" t="s">
        <v>2453</v>
      </c>
      <c r="E1263" s="2" t="s">
        <v>3656</v>
      </c>
      <c r="F1263" s="6" t="s">
        <v>9</v>
      </c>
      <c r="G1263" s="7">
        <v>3</v>
      </c>
      <c r="H1263" s="7">
        <v>9</v>
      </c>
      <c r="I1263" s="28"/>
      <c r="J1263" s="31">
        <f>Tabel4[[#This Row],[Totaal van besteld aantal verpakkingen]]*Tabel4[[#This Row],[All- in prijs per product]]</f>
        <v>0</v>
      </c>
    </row>
    <row r="1264" spans="1:10" x14ac:dyDescent="0.25">
      <c r="A1264" s="1">
        <v>13813471</v>
      </c>
      <c r="B1264" s="1" t="s">
        <v>2448</v>
      </c>
      <c r="C1264" s="2" t="s">
        <v>3804</v>
      </c>
      <c r="D1264" s="2" t="s">
        <v>2452</v>
      </c>
      <c r="E1264" s="2" t="s">
        <v>3656</v>
      </c>
      <c r="F1264" s="6" t="s">
        <v>9</v>
      </c>
      <c r="G1264" s="7">
        <v>7</v>
      </c>
      <c r="H1264" s="7">
        <v>27</v>
      </c>
      <c r="I1264" s="28"/>
      <c r="J1264" s="31">
        <f>Tabel4[[#This Row],[Totaal van besteld aantal verpakkingen]]*Tabel4[[#This Row],[All- in prijs per product]]</f>
        <v>0</v>
      </c>
    </row>
    <row r="1265" spans="1:10" x14ac:dyDescent="0.25">
      <c r="A1265" s="1">
        <v>13813501</v>
      </c>
      <c r="B1265" s="1" t="s">
        <v>2448</v>
      </c>
      <c r="C1265" s="2" t="s">
        <v>3804</v>
      </c>
      <c r="D1265" s="2" t="s">
        <v>2451</v>
      </c>
      <c r="E1265" s="2" t="s">
        <v>3656</v>
      </c>
      <c r="F1265" s="6" t="s">
        <v>9</v>
      </c>
      <c r="G1265" s="7">
        <v>5</v>
      </c>
      <c r="H1265" s="7">
        <v>14</v>
      </c>
      <c r="I1265" s="28"/>
      <c r="J1265" s="31">
        <f>Tabel4[[#This Row],[Totaal van besteld aantal verpakkingen]]*Tabel4[[#This Row],[All- in prijs per product]]</f>
        <v>0</v>
      </c>
    </row>
    <row r="1266" spans="1:10" x14ac:dyDescent="0.25">
      <c r="A1266" s="1">
        <v>14039311</v>
      </c>
      <c r="B1266" s="1" t="s">
        <v>2448</v>
      </c>
      <c r="C1266" s="2" t="s">
        <v>3804</v>
      </c>
      <c r="D1266" s="2" t="s">
        <v>2450</v>
      </c>
      <c r="E1266" s="2" t="s">
        <v>3656</v>
      </c>
      <c r="F1266" s="6" t="s">
        <v>9</v>
      </c>
      <c r="G1266" s="7">
        <v>6</v>
      </c>
      <c r="H1266" s="7">
        <v>20</v>
      </c>
      <c r="I1266" s="28"/>
      <c r="J1266" s="31">
        <f>Tabel4[[#This Row],[Totaal van besteld aantal verpakkingen]]*Tabel4[[#This Row],[All- in prijs per product]]</f>
        <v>0</v>
      </c>
    </row>
    <row r="1267" spans="1:10" x14ac:dyDescent="0.25">
      <c r="A1267" s="1">
        <v>14039338</v>
      </c>
      <c r="B1267" s="1" t="s">
        <v>2448</v>
      </c>
      <c r="C1267" s="2" t="s">
        <v>3804</v>
      </c>
      <c r="D1267" s="2" t="s">
        <v>2449</v>
      </c>
      <c r="E1267" s="2" t="s">
        <v>3656</v>
      </c>
      <c r="F1267" s="6" t="s">
        <v>9</v>
      </c>
      <c r="G1267" s="7">
        <v>2</v>
      </c>
      <c r="H1267" s="7">
        <v>9</v>
      </c>
      <c r="I1267" s="28"/>
      <c r="J1267" s="31">
        <f>Tabel4[[#This Row],[Totaal van besteld aantal verpakkingen]]*Tabel4[[#This Row],[All- in prijs per product]]</f>
        <v>0</v>
      </c>
    </row>
    <row r="1268" spans="1:10" x14ac:dyDescent="0.25">
      <c r="A1268" s="1">
        <v>15144453</v>
      </c>
      <c r="B1268" s="1" t="s">
        <v>2382</v>
      </c>
      <c r="C1268" s="2" t="s">
        <v>3804</v>
      </c>
      <c r="D1268" s="2" t="s">
        <v>2383</v>
      </c>
      <c r="E1268" s="2" t="s">
        <v>12</v>
      </c>
      <c r="F1268" s="6" t="s">
        <v>19</v>
      </c>
      <c r="G1268" s="7">
        <v>5</v>
      </c>
      <c r="H1268" s="7">
        <v>55</v>
      </c>
      <c r="I1268" s="28"/>
      <c r="J1268" s="31">
        <f>Tabel4[[#This Row],[Totaal van besteld aantal verpakkingen]]*Tabel4[[#This Row],[All- in prijs per product]]</f>
        <v>0</v>
      </c>
    </row>
    <row r="1269" spans="1:10" x14ac:dyDescent="0.25">
      <c r="A1269" s="1">
        <v>15429091</v>
      </c>
      <c r="B1269" s="1" t="s">
        <v>2382</v>
      </c>
      <c r="C1269" s="2" t="s">
        <v>3804</v>
      </c>
      <c r="D1269" s="2" t="s">
        <v>2384</v>
      </c>
      <c r="E1269" s="2" t="s">
        <v>18</v>
      </c>
      <c r="F1269" s="6" t="s">
        <v>9</v>
      </c>
      <c r="G1269" s="7">
        <v>1</v>
      </c>
      <c r="H1269" s="7">
        <v>10</v>
      </c>
      <c r="I1269" s="28"/>
      <c r="J1269" s="31">
        <f>Tabel4[[#This Row],[Totaal van besteld aantal verpakkingen]]*Tabel4[[#This Row],[All- in prijs per product]]</f>
        <v>0</v>
      </c>
    </row>
    <row r="1270" spans="1:10" x14ac:dyDescent="0.25">
      <c r="A1270" s="1">
        <v>17187877</v>
      </c>
      <c r="B1270" s="1" t="s">
        <v>2387</v>
      </c>
      <c r="C1270" s="2" t="s">
        <v>3804</v>
      </c>
      <c r="D1270" s="2" t="s">
        <v>2388</v>
      </c>
      <c r="E1270" s="2" t="s">
        <v>2389</v>
      </c>
      <c r="F1270" s="6" t="s">
        <v>9</v>
      </c>
      <c r="G1270" s="7">
        <v>4</v>
      </c>
      <c r="H1270" s="7">
        <v>25</v>
      </c>
      <c r="I1270" s="28"/>
      <c r="J1270" s="31">
        <f>Tabel4[[#This Row],[Totaal van besteld aantal verpakkingen]]*Tabel4[[#This Row],[All- in prijs per product]]</f>
        <v>0</v>
      </c>
    </row>
    <row r="1271" spans="1:10" x14ac:dyDescent="0.25">
      <c r="A1271" s="1">
        <v>14128179</v>
      </c>
      <c r="B1271" s="1" t="s">
        <v>2209</v>
      </c>
      <c r="C1271" s="2" t="s">
        <v>4490</v>
      </c>
      <c r="D1271" s="2" t="s">
        <v>2211</v>
      </c>
      <c r="E1271" s="2" t="s">
        <v>22</v>
      </c>
      <c r="F1271" s="6" t="s">
        <v>9</v>
      </c>
      <c r="G1271" s="7">
        <v>4</v>
      </c>
      <c r="H1271" s="7">
        <v>11</v>
      </c>
      <c r="I1271" s="28"/>
      <c r="J1271" s="31">
        <f>Tabel4[[#This Row],[Totaal van besteld aantal verpakkingen]]*Tabel4[[#This Row],[All- in prijs per product]]</f>
        <v>0</v>
      </c>
    </row>
    <row r="1272" spans="1:10" x14ac:dyDescent="0.25">
      <c r="A1272" s="1">
        <v>14148889</v>
      </c>
      <c r="B1272" s="1" t="s">
        <v>2209</v>
      </c>
      <c r="C1272" s="2" t="s">
        <v>4490</v>
      </c>
      <c r="D1272" s="2" t="s">
        <v>2210</v>
      </c>
      <c r="E1272" s="2" t="s">
        <v>18</v>
      </c>
      <c r="F1272" s="6" t="s">
        <v>9</v>
      </c>
      <c r="G1272" s="7">
        <v>3</v>
      </c>
      <c r="H1272" s="7">
        <v>7</v>
      </c>
      <c r="I1272" s="28"/>
      <c r="J1272" s="31">
        <f>Tabel4[[#This Row],[Totaal van besteld aantal verpakkingen]]*Tabel4[[#This Row],[All- in prijs per product]]</f>
        <v>0</v>
      </c>
    </row>
    <row r="1273" spans="1:10" x14ac:dyDescent="0.25">
      <c r="A1273" s="1">
        <v>13529269</v>
      </c>
      <c r="B1273" s="1" t="s">
        <v>2079</v>
      </c>
      <c r="C1273" s="2" t="s">
        <v>3673</v>
      </c>
      <c r="D1273" s="2" t="s">
        <v>2083</v>
      </c>
      <c r="E1273" s="2" t="s">
        <v>2081</v>
      </c>
      <c r="F1273" s="6" t="s">
        <v>9</v>
      </c>
      <c r="G1273" s="7">
        <v>2</v>
      </c>
      <c r="H1273" s="7">
        <v>6</v>
      </c>
      <c r="I1273" s="28"/>
      <c r="J1273" s="31">
        <f>Tabel4[[#This Row],[Totaal van besteld aantal verpakkingen]]*Tabel4[[#This Row],[All- in prijs per product]]</f>
        <v>0</v>
      </c>
    </row>
    <row r="1274" spans="1:10" x14ac:dyDescent="0.25">
      <c r="A1274" s="1">
        <v>15979210</v>
      </c>
      <c r="B1274" s="1" t="s">
        <v>2079</v>
      </c>
      <c r="C1274" s="2" t="s">
        <v>3673</v>
      </c>
      <c r="D1274" s="2" t="s">
        <v>2082</v>
      </c>
      <c r="E1274" s="2" t="s">
        <v>2081</v>
      </c>
      <c r="F1274" s="6" t="s">
        <v>9</v>
      </c>
      <c r="G1274" s="7">
        <v>5</v>
      </c>
      <c r="H1274" s="7">
        <v>10</v>
      </c>
      <c r="I1274" s="28"/>
      <c r="J1274" s="31">
        <f>Tabel4[[#This Row],[Totaal van besteld aantal verpakkingen]]*Tabel4[[#This Row],[All- in prijs per product]]</f>
        <v>0</v>
      </c>
    </row>
    <row r="1275" spans="1:10" x14ac:dyDescent="0.25">
      <c r="A1275" s="1">
        <v>15979245</v>
      </c>
      <c r="B1275" s="1" t="s">
        <v>2079</v>
      </c>
      <c r="C1275" s="2" t="s">
        <v>3673</v>
      </c>
      <c r="D1275" s="2" t="s">
        <v>2080</v>
      </c>
      <c r="E1275" s="2" t="s">
        <v>2081</v>
      </c>
      <c r="F1275" s="6" t="s">
        <v>9</v>
      </c>
      <c r="G1275" s="7">
        <v>2</v>
      </c>
      <c r="H1275" s="7">
        <v>2</v>
      </c>
      <c r="I1275" s="28"/>
      <c r="J1275" s="31">
        <f>Tabel4[[#This Row],[Totaal van besteld aantal verpakkingen]]*Tabel4[[#This Row],[All- in prijs per product]]</f>
        <v>0</v>
      </c>
    </row>
    <row r="1276" spans="1:10" x14ac:dyDescent="0.25">
      <c r="A1276" s="1">
        <v>14744295</v>
      </c>
      <c r="B1276" s="1" t="s">
        <v>2252</v>
      </c>
      <c r="C1276" s="2" t="s">
        <v>4027</v>
      </c>
      <c r="D1276" s="2" t="s">
        <v>2254</v>
      </c>
      <c r="E1276" s="2" t="s">
        <v>22</v>
      </c>
      <c r="F1276" s="6" t="s">
        <v>19</v>
      </c>
      <c r="G1276" s="7">
        <v>8</v>
      </c>
      <c r="H1276" s="7">
        <v>42</v>
      </c>
      <c r="I1276" s="28"/>
      <c r="J1276" s="31">
        <f>Tabel4[[#This Row],[Totaal van besteld aantal verpakkingen]]*Tabel4[[#This Row],[All- in prijs per product]]</f>
        <v>0</v>
      </c>
    </row>
    <row r="1277" spans="1:10" x14ac:dyDescent="0.25">
      <c r="A1277" s="1">
        <v>15235157</v>
      </c>
      <c r="B1277" s="1" t="s">
        <v>2252</v>
      </c>
      <c r="C1277" s="2" t="s">
        <v>4027</v>
      </c>
      <c r="D1277" s="2" t="s">
        <v>2253</v>
      </c>
      <c r="E1277" s="2" t="s">
        <v>43</v>
      </c>
      <c r="F1277" s="6" t="s">
        <v>9</v>
      </c>
      <c r="G1277" s="7">
        <v>6</v>
      </c>
      <c r="H1277" s="7">
        <v>26</v>
      </c>
      <c r="I1277" s="28"/>
      <c r="J1277" s="31">
        <f>Tabel4[[#This Row],[Totaal van besteld aantal verpakkingen]]*Tabel4[[#This Row],[All- in prijs per product]]</f>
        <v>0</v>
      </c>
    </row>
    <row r="1278" spans="1:10" x14ac:dyDescent="0.25">
      <c r="A1278" s="1">
        <v>15450368</v>
      </c>
      <c r="B1278" s="1" t="s">
        <v>1527</v>
      </c>
      <c r="C1278" s="2" t="s">
        <v>3970</v>
      </c>
      <c r="D1278" s="2" t="s">
        <v>1528</v>
      </c>
      <c r="E1278" s="2" t="s">
        <v>114</v>
      </c>
      <c r="F1278" s="6" t="s">
        <v>9</v>
      </c>
      <c r="G1278" s="7">
        <v>1</v>
      </c>
      <c r="H1278" s="7">
        <v>1</v>
      </c>
      <c r="I1278" s="28"/>
      <c r="J1278" s="31">
        <f>Tabel4[[#This Row],[Totaal van besteld aantal verpakkingen]]*Tabel4[[#This Row],[All- in prijs per product]]</f>
        <v>0</v>
      </c>
    </row>
    <row r="1279" spans="1:10" x14ac:dyDescent="0.25">
      <c r="A1279" s="1">
        <v>15596893</v>
      </c>
      <c r="B1279" s="1" t="s">
        <v>1527</v>
      </c>
      <c r="C1279" s="2" t="s">
        <v>3970</v>
      </c>
      <c r="D1279" s="2" t="s">
        <v>1529</v>
      </c>
      <c r="E1279" s="2" t="s">
        <v>74</v>
      </c>
      <c r="F1279" s="6" t="s">
        <v>19</v>
      </c>
      <c r="G1279" s="7">
        <v>1</v>
      </c>
      <c r="H1279" s="7">
        <v>1</v>
      </c>
      <c r="I1279" s="28"/>
      <c r="J1279" s="31">
        <f>Tabel4[[#This Row],[Totaal van besteld aantal verpakkingen]]*Tabel4[[#This Row],[All- in prijs per product]]</f>
        <v>0</v>
      </c>
    </row>
    <row r="1280" spans="1:10" x14ac:dyDescent="0.25">
      <c r="A1280" s="1">
        <v>13903802</v>
      </c>
      <c r="B1280" s="1" t="s">
        <v>2541</v>
      </c>
      <c r="C1280" s="2" t="s">
        <v>4496</v>
      </c>
      <c r="D1280" s="2" t="s">
        <v>2542</v>
      </c>
      <c r="E1280" s="2" t="s">
        <v>152</v>
      </c>
      <c r="F1280" s="6" t="s">
        <v>9</v>
      </c>
      <c r="G1280" s="7">
        <v>2</v>
      </c>
      <c r="H1280" s="7">
        <v>4</v>
      </c>
      <c r="I1280" s="28"/>
      <c r="J1280" s="31">
        <f>Tabel4[[#This Row],[Totaal van besteld aantal verpakkingen]]*Tabel4[[#This Row],[All- in prijs per product]]</f>
        <v>0</v>
      </c>
    </row>
    <row r="1281" spans="1:10" x14ac:dyDescent="0.25">
      <c r="A1281" s="1">
        <v>12521671</v>
      </c>
      <c r="B1281" s="1" t="s">
        <v>2604</v>
      </c>
      <c r="C1281" s="2" t="s">
        <v>4500</v>
      </c>
      <c r="D1281" s="2" t="s">
        <v>2605</v>
      </c>
      <c r="E1281" s="2" t="s">
        <v>2511</v>
      </c>
      <c r="F1281" s="6" t="s">
        <v>19</v>
      </c>
      <c r="G1281" s="7">
        <v>3</v>
      </c>
      <c r="H1281" s="7">
        <v>46</v>
      </c>
      <c r="I1281" s="28"/>
      <c r="J1281" s="31">
        <f>Tabel4[[#This Row],[Totaal van besteld aantal verpakkingen]]*Tabel4[[#This Row],[All- in prijs per product]]</f>
        <v>0</v>
      </c>
    </row>
    <row r="1282" spans="1:10" x14ac:dyDescent="0.25">
      <c r="A1282" s="1">
        <v>12303321</v>
      </c>
      <c r="B1282" s="1" t="s">
        <v>2602</v>
      </c>
      <c r="C1282" s="2" t="s">
        <v>4468</v>
      </c>
      <c r="D1282" s="2" t="s">
        <v>2603</v>
      </c>
      <c r="E1282" s="2" t="s">
        <v>2511</v>
      </c>
      <c r="F1282" s="6" t="s">
        <v>19</v>
      </c>
      <c r="G1282" s="7">
        <v>12</v>
      </c>
      <c r="H1282" s="7">
        <v>29</v>
      </c>
      <c r="I1282" s="28"/>
      <c r="J1282" s="31">
        <f>Tabel4[[#This Row],[Totaal van besteld aantal verpakkingen]]*Tabel4[[#This Row],[All- in prijs per product]]</f>
        <v>0</v>
      </c>
    </row>
    <row r="1283" spans="1:10" x14ac:dyDescent="0.25">
      <c r="A1283" s="1">
        <v>15106993</v>
      </c>
      <c r="B1283" s="1" t="s">
        <v>2656</v>
      </c>
      <c r="C1283" s="2" t="s">
        <v>4332</v>
      </c>
      <c r="D1283" s="2" t="s">
        <v>2657</v>
      </c>
      <c r="E1283" s="2" t="s">
        <v>82</v>
      </c>
      <c r="F1283" s="6" t="s">
        <v>19</v>
      </c>
      <c r="G1283" s="7">
        <v>13</v>
      </c>
      <c r="H1283" s="7">
        <v>58</v>
      </c>
      <c r="I1283" s="28"/>
      <c r="J1283" s="31">
        <f>Tabel4[[#This Row],[Totaal van besteld aantal verpakkingen]]*Tabel4[[#This Row],[All- in prijs per product]]</f>
        <v>0</v>
      </c>
    </row>
    <row r="1284" spans="1:10" x14ac:dyDescent="0.25">
      <c r="A1284" s="1">
        <v>16116836</v>
      </c>
      <c r="B1284" s="1" t="s">
        <v>1097</v>
      </c>
      <c r="C1284" s="2" t="s">
        <v>4197</v>
      </c>
      <c r="D1284" s="2" t="s">
        <v>1098</v>
      </c>
      <c r="E1284" s="2" t="s">
        <v>114</v>
      </c>
      <c r="F1284" s="6" t="s">
        <v>19</v>
      </c>
      <c r="G1284" s="7">
        <v>17</v>
      </c>
      <c r="H1284" s="7">
        <v>27</v>
      </c>
      <c r="I1284" s="28"/>
      <c r="J1284" s="31">
        <f>Tabel4[[#This Row],[Totaal van besteld aantal verpakkingen]]*Tabel4[[#This Row],[All- in prijs per product]]</f>
        <v>0</v>
      </c>
    </row>
    <row r="1285" spans="1:10" x14ac:dyDescent="0.25">
      <c r="A1285" s="1">
        <v>16904052</v>
      </c>
      <c r="B1285" s="1" t="s">
        <v>1097</v>
      </c>
      <c r="C1285" s="2" t="s">
        <v>4197</v>
      </c>
      <c r="D1285" s="2" t="s">
        <v>1099</v>
      </c>
      <c r="E1285" s="2" t="s">
        <v>600</v>
      </c>
      <c r="F1285" s="6" t="s">
        <v>9</v>
      </c>
      <c r="G1285" s="7">
        <v>12</v>
      </c>
      <c r="H1285" s="7">
        <v>19</v>
      </c>
      <c r="I1285" s="28"/>
      <c r="J1285" s="31">
        <f>Tabel4[[#This Row],[Totaal van besteld aantal verpakkingen]]*Tabel4[[#This Row],[All- in prijs per product]]</f>
        <v>0</v>
      </c>
    </row>
    <row r="1286" spans="1:10" x14ac:dyDescent="0.25">
      <c r="A1286" s="1">
        <v>13784498</v>
      </c>
      <c r="B1286" s="1" t="s">
        <v>1305</v>
      </c>
      <c r="C1286" s="2" t="s">
        <v>3768</v>
      </c>
      <c r="D1286" s="2" t="s">
        <v>1310</v>
      </c>
      <c r="E1286" s="2" t="s">
        <v>329</v>
      </c>
      <c r="F1286" s="6" t="s">
        <v>19</v>
      </c>
      <c r="G1286" s="7">
        <v>7</v>
      </c>
      <c r="H1286" s="7">
        <v>71</v>
      </c>
      <c r="I1286" s="28"/>
      <c r="J1286" s="31">
        <f>Tabel4[[#This Row],[Totaal van besteld aantal verpakkingen]]*Tabel4[[#This Row],[All- in prijs per product]]</f>
        <v>0</v>
      </c>
    </row>
    <row r="1287" spans="1:10" x14ac:dyDescent="0.25">
      <c r="A1287" s="1">
        <v>14949326</v>
      </c>
      <c r="B1287" s="1" t="s">
        <v>1305</v>
      </c>
      <c r="C1287" s="2" t="s">
        <v>3768</v>
      </c>
      <c r="D1287" s="2" t="s">
        <v>1307</v>
      </c>
      <c r="E1287" s="2" t="s">
        <v>12</v>
      </c>
      <c r="F1287" s="6" t="s">
        <v>19</v>
      </c>
      <c r="G1287" s="7">
        <v>4</v>
      </c>
      <c r="H1287" s="7">
        <v>16</v>
      </c>
      <c r="I1287" s="28"/>
      <c r="J1287" s="31">
        <f>Tabel4[[#This Row],[Totaal van besteld aantal verpakkingen]]*Tabel4[[#This Row],[All- in prijs per product]]</f>
        <v>0</v>
      </c>
    </row>
    <row r="1288" spans="1:10" x14ac:dyDescent="0.25">
      <c r="A1288" s="1">
        <v>14949350</v>
      </c>
      <c r="B1288" s="1" t="s">
        <v>1305</v>
      </c>
      <c r="C1288" s="2" t="s">
        <v>3768</v>
      </c>
      <c r="D1288" s="2" t="s">
        <v>1306</v>
      </c>
      <c r="E1288" s="2" t="s">
        <v>12</v>
      </c>
      <c r="F1288" s="6" t="s">
        <v>19</v>
      </c>
      <c r="G1288" s="7">
        <v>5</v>
      </c>
      <c r="H1288" s="7">
        <v>17</v>
      </c>
      <c r="I1288" s="28"/>
      <c r="J1288" s="31">
        <f>Tabel4[[#This Row],[Totaal van besteld aantal verpakkingen]]*Tabel4[[#This Row],[All- in prijs per product]]</f>
        <v>0</v>
      </c>
    </row>
    <row r="1289" spans="1:10" x14ac:dyDescent="0.25">
      <c r="A1289" s="1">
        <v>15612600</v>
      </c>
      <c r="B1289" s="1" t="s">
        <v>1305</v>
      </c>
      <c r="C1289" s="2" t="s">
        <v>3768</v>
      </c>
      <c r="D1289" s="2" t="s">
        <v>1309</v>
      </c>
      <c r="E1289" s="2" t="s">
        <v>82</v>
      </c>
      <c r="F1289" s="6" t="s">
        <v>19</v>
      </c>
      <c r="G1289" s="7">
        <v>4</v>
      </c>
      <c r="H1289" s="7">
        <v>20</v>
      </c>
      <c r="I1289" s="28"/>
      <c r="J1289" s="31">
        <f>Tabel4[[#This Row],[Totaal van besteld aantal verpakkingen]]*Tabel4[[#This Row],[All- in prijs per product]]</f>
        <v>0</v>
      </c>
    </row>
    <row r="1290" spans="1:10" x14ac:dyDescent="0.25">
      <c r="A1290" s="1">
        <v>15612619</v>
      </c>
      <c r="B1290" s="1" t="s">
        <v>1305</v>
      </c>
      <c r="C1290" s="2" t="s">
        <v>3768</v>
      </c>
      <c r="D1290" s="2" t="s">
        <v>1308</v>
      </c>
      <c r="E1290" s="2" t="s">
        <v>82</v>
      </c>
      <c r="F1290" s="6" t="s">
        <v>19</v>
      </c>
      <c r="G1290" s="7">
        <v>3</v>
      </c>
      <c r="H1290" s="7">
        <v>24</v>
      </c>
      <c r="I1290" s="28"/>
      <c r="J1290" s="31">
        <f>Tabel4[[#This Row],[Totaal van besteld aantal verpakkingen]]*Tabel4[[#This Row],[All- in prijs per product]]</f>
        <v>0</v>
      </c>
    </row>
    <row r="1291" spans="1:10" x14ac:dyDescent="0.25">
      <c r="A1291" s="1">
        <v>14129124</v>
      </c>
      <c r="B1291" s="1" t="s">
        <v>1185</v>
      </c>
      <c r="C1291" s="2" t="s">
        <v>3988</v>
      </c>
      <c r="D1291" s="2" t="s">
        <v>1190</v>
      </c>
      <c r="E1291" s="2" t="s">
        <v>22</v>
      </c>
      <c r="F1291" s="6" t="s">
        <v>9</v>
      </c>
      <c r="G1291" s="7">
        <v>3</v>
      </c>
      <c r="H1291" s="7">
        <v>30</v>
      </c>
      <c r="I1291" s="28"/>
      <c r="J1291" s="31">
        <f>Tabel4[[#This Row],[Totaal van besteld aantal verpakkingen]]*Tabel4[[#This Row],[All- in prijs per product]]</f>
        <v>0</v>
      </c>
    </row>
    <row r="1292" spans="1:10" x14ac:dyDescent="0.25">
      <c r="A1292" s="1">
        <v>15470555</v>
      </c>
      <c r="B1292" s="1" t="s">
        <v>1185</v>
      </c>
      <c r="C1292" s="2" t="s">
        <v>3988</v>
      </c>
      <c r="D1292" s="2" t="s">
        <v>1186</v>
      </c>
      <c r="E1292" s="2" t="s">
        <v>18</v>
      </c>
      <c r="F1292" s="6" t="s">
        <v>9</v>
      </c>
      <c r="G1292" s="7">
        <v>2</v>
      </c>
      <c r="H1292" s="7">
        <v>6</v>
      </c>
      <c r="I1292" s="28"/>
      <c r="J1292" s="31">
        <f>Tabel4[[#This Row],[Totaal van besteld aantal verpakkingen]]*Tabel4[[#This Row],[All- in prijs per product]]</f>
        <v>0</v>
      </c>
    </row>
    <row r="1293" spans="1:10" x14ac:dyDescent="0.25">
      <c r="A1293" s="1">
        <v>15470571</v>
      </c>
      <c r="B1293" s="1" t="s">
        <v>1185</v>
      </c>
      <c r="C1293" s="2" t="s">
        <v>3988</v>
      </c>
      <c r="D1293" s="2" t="s">
        <v>1195</v>
      </c>
      <c r="E1293" s="2" t="s">
        <v>18</v>
      </c>
      <c r="F1293" s="6" t="s">
        <v>9</v>
      </c>
      <c r="G1293" s="7">
        <v>2</v>
      </c>
      <c r="H1293" s="7">
        <v>40</v>
      </c>
      <c r="I1293" s="28"/>
      <c r="J1293" s="31">
        <f>Tabel4[[#This Row],[Totaal van besteld aantal verpakkingen]]*Tabel4[[#This Row],[All- in prijs per product]]</f>
        <v>0</v>
      </c>
    </row>
    <row r="1294" spans="1:10" x14ac:dyDescent="0.25">
      <c r="A1294" s="1">
        <v>15470601</v>
      </c>
      <c r="B1294" s="1" t="s">
        <v>1185</v>
      </c>
      <c r="C1294" s="2" t="s">
        <v>3988</v>
      </c>
      <c r="D1294" s="2" t="s">
        <v>1194</v>
      </c>
      <c r="E1294" s="2" t="s">
        <v>18</v>
      </c>
      <c r="F1294" s="6" t="s">
        <v>9</v>
      </c>
      <c r="G1294" s="7">
        <v>1</v>
      </c>
      <c r="H1294" s="7">
        <v>203</v>
      </c>
      <c r="I1294" s="28"/>
      <c r="J1294" s="31">
        <f>Tabel4[[#This Row],[Totaal van besteld aantal verpakkingen]]*Tabel4[[#This Row],[All- in prijs per product]]</f>
        <v>0</v>
      </c>
    </row>
    <row r="1295" spans="1:10" x14ac:dyDescent="0.25">
      <c r="A1295" s="1">
        <v>15470636</v>
      </c>
      <c r="B1295" s="1" t="s">
        <v>1185</v>
      </c>
      <c r="C1295" s="2" t="s">
        <v>3988</v>
      </c>
      <c r="D1295" s="2" t="s">
        <v>1193</v>
      </c>
      <c r="E1295" s="2" t="s">
        <v>18</v>
      </c>
      <c r="F1295" s="6" t="s">
        <v>9</v>
      </c>
      <c r="G1295" s="7">
        <v>3</v>
      </c>
      <c r="H1295" s="7">
        <v>42</v>
      </c>
      <c r="I1295" s="28"/>
      <c r="J1295" s="31">
        <f>Tabel4[[#This Row],[Totaal van besteld aantal verpakkingen]]*Tabel4[[#This Row],[All- in prijs per product]]</f>
        <v>0</v>
      </c>
    </row>
    <row r="1296" spans="1:10" x14ac:dyDescent="0.25">
      <c r="A1296" s="1">
        <v>15933601</v>
      </c>
      <c r="B1296" s="1" t="s">
        <v>1185</v>
      </c>
      <c r="C1296" s="2" t="s">
        <v>3988</v>
      </c>
      <c r="D1296" s="2" t="s">
        <v>1187</v>
      </c>
      <c r="E1296" s="2" t="s">
        <v>114</v>
      </c>
      <c r="F1296" s="6" t="s">
        <v>19</v>
      </c>
      <c r="G1296" s="7">
        <v>16</v>
      </c>
      <c r="H1296" s="7">
        <v>281</v>
      </c>
      <c r="I1296" s="28"/>
      <c r="J1296" s="31">
        <f>Tabel4[[#This Row],[Totaal van besteld aantal verpakkingen]]*Tabel4[[#This Row],[All- in prijs per product]]</f>
        <v>0</v>
      </c>
    </row>
    <row r="1297" spans="1:10" x14ac:dyDescent="0.25">
      <c r="A1297" s="1">
        <v>15986209</v>
      </c>
      <c r="B1297" s="1" t="s">
        <v>1185</v>
      </c>
      <c r="C1297" s="2" t="s">
        <v>3988</v>
      </c>
      <c r="D1297" s="2" t="s">
        <v>1191</v>
      </c>
      <c r="E1297" s="2" t="s">
        <v>18</v>
      </c>
      <c r="F1297" s="6" t="s">
        <v>9</v>
      </c>
      <c r="G1297" s="7">
        <v>6</v>
      </c>
      <c r="H1297" s="7">
        <v>195</v>
      </c>
      <c r="I1297" s="28"/>
      <c r="J1297" s="31">
        <f>Tabel4[[#This Row],[Totaal van besteld aantal verpakkingen]]*Tabel4[[#This Row],[All- in prijs per product]]</f>
        <v>0</v>
      </c>
    </row>
    <row r="1298" spans="1:10" x14ac:dyDescent="0.25">
      <c r="A1298" s="1">
        <v>17003679</v>
      </c>
      <c r="B1298" s="1" t="s">
        <v>1185</v>
      </c>
      <c r="C1298" s="2" t="s">
        <v>3988</v>
      </c>
      <c r="D1298" s="2" t="s">
        <v>1189</v>
      </c>
      <c r="E1298" s="2" t="s">
        <v>82</v>
      </c>
      <c r="F1298" s="6" t="s">
        <v>19</v>
      </c>
      <c r="G1298" s="7">
        <v>19</v>
      </c>
      <c r="H1298" s="7">
        <v>1503</v>
      </c>
      <c r="I1298" s="28"/>
      <c r="J1298" s="31">
        <f>Tabel4[[#This Row],[Totaal van besteld aantal verpakkingen]]*Tabel4[[#This Row],[All- in prijs per product]]</f>
        <v>0</v>
      </c>
    </row>
    <row r="1299" spans="1:10" x14ac:dyDescent="0.25">
      <c r="A1299" s="1">
        <v>17003717</v>
      </c>
      <c r="B1299" s="1" t="s">
        <v>1185</v>
      </c>
      <c r="C1299" s="2" t="s">
        <v>3988</v>
      </c>
      <c r="D1299" s="2" t="s">
        <v>1188</v>
      </c>
      <c r="E1299" s="2" t="s">
        <v>82</v>
      </c>
      <c r="F1299" s="6" t="s">
        <v>19</v>
      </c>
      <c r="G1299" s="7">
        <v>14</v>
      </c>
      <c r="H1299" s="7">
        <v>290</v>
      </c>
      <c r="I1299" s="28"/>
      <c r="J1299" s="31">
        <f>Tabel4[[#This Row],[Totaal van besteld aantal verpakkingen]]*Tabel4[[#This Row],[All- in prijs per product]]</f>
        <v>0</v>
      </c>
    </row>
    <row r="1300" spans="1:10" x14ac:dyDescent="0.25">
      <c r="A1300" s="1">
        <v>17222265</v>
      </c>
      <c r="B1300" s="1" t="s">
        <v>1185</v>
      </c>
      <c r="C1300" s="2" t="s">
        <v>3988</v>
      </c>
      <c r="D1300" s="2" t="s">
        <v>1192</v>
      </c>
      <c r="E1300" s="2" t="s">
        <v>18</v>
      </c>
      <c r="F1300" s="6" t="s">
        <v>9</v>
      </c>
      <c r="G1300" s="7">
        <v>1</v>
      </c>
      <c r="H1300" s="7">
        <v>10</v>
      </c>
      <c r="I1300" s="28"/>
      <c r="J1300" s="31">
        <f>Tabel4[[#This Row],[Totaal van besteld aantal verpakkingen]]*Tabel4[[#This Row],[All- in prijs per product]]</f>
        <v>0</v>
      </c>
    </row>
    <row r="1301" spans="1:10" x14ac:dyDescent="0.25">
      <c r="A1301" s="1">
        <v>13882252</v>
      </c>
      <c r="B1301" s="1" t="s">
        <v>524</v>
      </c>
      <c r="C1301" s="2" t="s">
        <v>3814</v>
      </c>
      <c r="D1301" s="2" t="s">
        <v>525</v>
      </c>
      <c r="E1301" s="2" t="s">
        <v>114</v>
      </c>
      <c r="F1301" s="6" t="s">
        <v>19</v>
      </c>
      <c r="G1301" s="7">
        <v>2</v>
      </c>
      <c r="H1301" s="7">
        <v>20</v>
      </c>
      <c r="I1301" s="28"/>
      <c r="J1301" s="31">
        <f>Tabel4[[#This Row],[Totaal van besteld aantal verpakkingen]]*Tabel4[[#This Row],[All- in prijs per product]]</f>
        <v>0</v>
      </c>
    </row>
    <row r="1302" spans="1:10" x14ac:dyDescent="0.25">
      <c r="A1302" s="1">
        <v>14795833</v>
      </c>
      <c r="B1302" s="1" t="s">
        <v>524</v>
      </c>
      <c r="C1302" s="2" t="s">
        <v>3814</v>
      </c>
      <c r="D1302" s="2" t="s">
        <v>526</v>
      </c>
      <c r="E1302" s="2" t="s">
        <v>114</v>
      </c>
      <c r="F1302" s="6" t="s">
        <v>19</v>
      </c>
      <c r="G1302" s="7">
        <v>1</v>
      </c>
      <c r="H1302" s="7">
        <v>2</v>
      </c>
      <c r="I1302" s="28"/>
      <c r="J1302" s="31">
        <f>Tabel4[[#This Row],[Totaal van besteld aantal verpakkingen]]*Tabel4[[#This Row],[All- in prijs per product]]</f>
        <v>0</v>
      </c>
    </row>
    <row r="1303" spans="1:10" x14ac:dyDescent="0.25">
      <c r="A1303" s="1">
        <v>15923258</v>
      </c>
      <c r="B1303" s="1" t="s">
        <v>524</v>
      </c>
      <c r="C1303" s="2" t="s">
        <v>3814</v>
      </c>
      <c r="D1303" s="2" t="s">
        <v>527</v>
      </c>
      <c r="E1303" s="2" t="s">
        <v>43</v>
      </c>
      <c r="F1303" s="6" t="s">
        <v>9</v>
      </c>
      <c r="G1303" s="7">
        <v>5</v>
      </c>
      <c r="H1303" s="7">
        <v>7</v>
      </c>
      <c r="I1303" s="28"/>
      <c r="J1303" s="31">
        <f>Tabel4[[#This Row],[Totaal van besteld aantal verpakkingen]]*Tabel4[[#This Row],[All- in prijs per product]]</f>
        <v>0</v>
      </c>
    </row>
    <row r="1304" spans="1:10" x14ac:dyDescent="0.25">
      <c r="A1304" s="1">
        <v>15993396</v>
      </c>
      <c r="B1304" s="1" t="s">
        <v>524</v>
      </c>
      <c r="C1304" s="2" t="s">
        <v>3814</v>
      </c>
      <c r="D1304" s="2" t="s">
        <v>528</v>
      </c>
      <c r="E1304" s="2" t="s">
        <v>22</v>
      </c>
      <c r="F1304" s="6" t="s">
        <v>19</v>
      </c>
      <c r="G1304" s="7">
        <v>3</v>
      </c>
      <c r="H1304" s="7">
        <v>3</v>
      </c>
      <c r="I1304" s="28"/>
      <c r="J1304" s="31">
        <f>Tabel4[[#This Row],[Totaal van besteld aantal verpakkingen]]*Tabel4[[#This Row],[All- in prijs per product]]</f>
        <v>0</v>
      </c>
    </row>
    <row r="1305" spans="1:10" x14ac:dyDescent="0.25">
      <c r="A1305" s="1">
        <v>16237765</v>
      </c>
      <c r="B1305" s="1" t="s">
        <v>524</v>
      </c>
      <c r="C1305" s="2" t="s">
        <v>3814</v>
      </c>
      <c r="D1305" s="2" t="s">
        <v>530</v>
      </c>
      <c r="E1305" s="2" t="s">
        <v>18</v>
      </c>
      <c r="F1305" s="6" t="s">
        <v>19</v>
      </c>
      <c r="G1305" s="7">
        <v>4</v>
      </c>
      <c r="H1305" s="7">
        <v>6</v>
      </c>
      <c r="I1305" s="28"/>
      <c r="J1305" s="31">
        <f>Tabel4[[#This Row],[Totaal van besteld aantal verpakkingen]]*Tabel4[[#This Row],[All- in prijs per product]]</f>
        <v>0</v>
      </c>
    </row>
    <row r="1306" spans="1:10" x14ac:dyDescent="0.25">
      <c r="A1306" s="1">
        <v>16237773</v>
      </c>
      <c r="B1306" s="1" t="s">
        <v>524</v>
      </c>
      <c r="C1306" s="2" t="s">
        <v>3814</v>
      </c>
      <c r="D1306" s="2" t="s">
        <v>529</v>
      </c>
      <c r="E1306" s="2" t="s">
        <v>18</v>
      </c>
      <c r="F1306" s="6" t="s">
        <v>19</v>
      </c>
      <c r="G1306" s="7">
        <v>8</v>
      </c>
      <c r="H1306" s="7">
        <v>12</v>
      </c>
      <c r="I1306" s="28"/>
      <c r="J1306" s="31">
        <f>Tabel4[[#This Row],[Totaal van besteld aantal verpakkingen]]*Tabel4[[#This Row],[All- in prijs per product]]</f>
        <v>0</v>
      </c>
    </row>
    <row r="1307" spans="1:10" x14ac:dyDescent="0.25">
      <c r="A1307" s="1">
        <v>16117964</v>
      </c>
      <c r="B1307" s="1" t="s">
        <v>1059</v>
      </c>
      <c r="C1307" s="2" t="s">
        <v>4051</v>
      </c>
      <c r="D1307" s="2" t="s">
        <v>1060</v>
      </c>
      <c r="E1307" s="2" t="s">
        <v>18</v>
      </c>
      <c r="F1307" s="6" t="s">
        <v>19</v>
      </c>
      <c r="G1307" s="7">
        <v>3</v>
      </c>
      <c r="H1307" s="7">
        <v>4</v>
      </c>
      <c r="I1307" s="28"/>
      <c r="J1307" s="31">
        <f>Tabel4[[#This Row],[Totaal van besteld aantal verpakkingen]]*Tabel4[[#This Row],[All- in prijs per product]]</f>
        <v>0</v>
      </c>
    </row>
    <row r="1308" spans="1:10" x14ac:dyDescent="0.25">
      <c r="A1308" s="1">
        <v>16636317</v>
      </c>
      <c r="B1308" s="1" t="s">
        <v>1059</v>
      </c>
      <c r="C1308" s="2" t="s">
        <v>4051</v>
      </c>
      <c r="D1308" s="2" t="s">
        <v>1060</v>
      </c>
      <c r="E1308" s="2" t="s">
        <v>63</v>
      </c>
      <c r="F1308" s="6" t="s">
        <v>9</v>
      </c>
      <c r="G1308" s="7">
        <v>4</v>
      </c>
      <c r="H1308" s="7">
        <v>7</v>
      </c>
      <c r="I1308" s="28"/>
      <c r="J1308" s="31">
        <f>Tabel4[[#This Row],[Totaal van besteld aantal verpakkingen]]*Tabel4[[#This Row],[All- in prijs per product]]</f>
        <v>0</v>
      </c>
    </row>
    <row r="1309" spans="1:10" x14ac:dyDescent="0.25">
      <c r="A1309" s="1">
        <v>14165082</v>
      </c>
      <c r="B1309" s="1" t="s">
        <v>1617</v>
      </c>
      <c r="C1309" s="2" t="s">
        <v>4207</v>
      </c>
      <c r="D1309" s="2" t="s">
        <v>1619</v>
      </c>
      <c r="E1309" s="2" t="s">
        <v>452</v>
      </c>
      <c r="F1309" s="6" t="s">
        <v>19</v>
      </c>
      <c r="G1309" s="7">
        <v>1</v>
      </c>
      <c r="H1309" s="7">
        <v>2</v>
      </c>
      <c r="I1309" s="28"/>
      <c r="J1309" s="31">
        <f>Tabel4[[#This Row],[Totaal van besteld aantal verpakkingen]]*Tabel4[[#This Row],[All- in prijs per product]]</f>
        <v>0</v>
      </c>
    </row>
    <row r="1310" spans="1:10" x14ac:dyDescent="0.25">
      <c r="A1310" s="1">
        <v>14681900</v>
      </c>
      <c r="B1310" s="1" t="s">
        <v>1617</v>
      </c>
      <c r="C1310" s="2" t="s">
        <v>4207</v>
      </c>
      <c r="D1310" s="2" t="s">
        <v>1618</v>
      </c>
      <c r="E1310" s="2" t="s">
        <v>452</v>
      </c>
      <c r="F1310" s="6" t="s">
        <v>19</v>
      </c>
      <c r="G1310" s="7">
        <v>4</v>
      </c>
      <c r="H1310" s="7">
        <v>6</v>
      </c>
      <c r="I1310" s="28"/>
      <c r="J1310" s="31">
        <f>Tabel4[[#This Row],[Totaal van besteld aantal verpakkingen]]*Tabel4[[#This Row],[All- in prijs per product]]</f>
        <v>0</v>
      </c>
    </row>
    <row r="1311" spans="1:10" x14ac:dyDescent="0.25">
      <c r="A1311" s="1">
        <v>15526704</v>
      </c>
      <c r="B1311" s="1" t="s">
        <v>1617</v>
      </c>
      <c r="C1311" s="2" t="s">
        <v>4207</v>
      </c>
      <c r="D1311" s="2" t="s">
        <v>1622</v>
      </c>
      <c r="E1311" s="2" t="s">
        <v>43</v>
      </c>
      <c r="F1311" s="6" t="s">
        <v>19</v>
      </c>
      <c r="G1311" s="7">
        <v>1</v>
      </c>
      <c r="H1311" s="7">
        <v>5</v>
      </c>
      <c r="I1311" s="28"/>
      <c r="J1311" s="31">
        <f>Tabel4[[#This Row],[Totaal van besteld aantal verpakkingen]]*Tabel4[[#This Row],[All- in prijs per product]]</f>
        <v>0</v>
      </c>
    </row>
    <row r="1312" spans="1:10" x14ac:dyDescent="0.25">
      <c r="A1312" s="1">
        <v>15526712</v>
      </c>
      <c r="B1312" s="1" t="s">
        <v>1617</v>
      </c>
      <c r="C1312" s="2" t="s">
        <v>4207</v>
      </c>
      <c r="D1312" s="2" t="s">
        <v>1621</v>
      </c>
      <c r="E1312" s="2" t="s">
        <v>43</v>
      </c>
      <c r="F1312" s="6" t="s">
        <v>19</v>
      </c>
      <c r="G1312" s="7">
        <v>5</v>
      </c>
      <c r="H1312" s="7">
        <v>34</v>
      </c>
      <c r="I1312" s="28"/>
      <c r="J1312" s="31">
        <f>Tabel4[[#This Row],[Totaal van besteld aantal verpakkingen]]*Tabel4[[#This Row],[All- in prijs per product]]</f>
        <v>0</v>
      </c>
    </row>
    <row r="1313" spans="1:10" x14ac:dyDescent="0.25">
      <c r="A1313" s="1">
        <v>16071271</v>
      </c>
      <c r="B1313" s="1" t="s">
        <v>1617</v>
      </c>
      <c r="C1313" s="2" t="s">
        <v>4207</v>
      </c>
      <c r="D1313" s="2" t="s">
        <v>1620</v>
      </c>
      <c r="E1313" s="2" t="s">
        <v>74</v>
      </c>
      <c r="F1313" s="6" t="s">
        <v>19</v>
      </c>
      <c r="G1313" s="7">
        <v>4</v>
      </c>
      <c r="H1313" s="7">
        <v>5</v>
      </c>
      <c r="I1313" s="28"/>
      <c r="J1313" s="31">
        <f>Tabel4[[#This Row],[Totaal van besteld aantal verpakkingen]]*Tabel4[[#This Row],[All- in prijs per product]]</f>
        <v>0</v>
      </c>
    </row>
    <row r="1314" spans="1:10" x14ac:dyDescent="0.25">
      <c r="A1314" s="1">
        <v>16939182</v>
      </c>
      <c r="B1314" s="1" t="s">
        <v>1680</v>
      </c>
      <c r="C1314" s="2" t="s">
        <v>3716</v>
      </c>
      <c r="D1314" s="2" t="s">
        <v>1682</v>
      </c>
      <c r="E1314" s="2" t="s">
        <v>311</v>
      </c>
      <c r="F1314" s="6" t="s">
        <v>19</v>
      </c>
      <c r="G1314" s="7">
        <v>1</v>
      </c>
      <c r="H1314" s="7">
        <v>8</v>
      </c>
      <c r="I1314" s="28"/>
      <c r="J1314" s="31">
        <f>Tabel4[[#This Row],[Totaal van besteld aantal verpakkingen]]*Tabel4[[#This Row],[All- in prijs per product]]</f>
        <v>0</v>
      </c>
    </row>
    <row r="1315" spans="1:10" x14ac:dyDescent="0.25">
      <c r="A1315" s="1">
        <v>16939190</v>
      </c>
      <c r="B1315" s="1" t="s">
        <v>1680</v>
      </c>
      <c r="C1315" s="2" t="s">
        <v>3716</v>
      </c>
      <c r="D1315" s="2" t="s">
        <v>1681</v>
      </c>
      <c r="E1315" s="2" t="s">
        <v>311</v>
      </c>
      <c r="F1315" s="6" t="s">
        <v>19</v>
      </c>
      <c r="G1315" s="7">
        <v>4</v>
      </c>
      <c r="H1315" s="7">
        <v>19</v>
      </c>
      <c r="I1315" s="28"/>
      <c r="J1315" s="31">
        <f>Tabel4[[#This Row],[Totaal van besteld aantal verpakkingen]]*Tabel4[[#This Row],[All- in prijs per product]]</f>
        <v>0</v>
      </c>
    </row>
    <row r="1316" spans="1:10" x14ac:dyDescent="0.25">
      <c r="A1316" s="1">
        <v>15813266</v>
      </c>
      <c r="B1316" s="1" t="s">
        <v>164</v>
      </c>
      <c r="C1316" s="2" t="s">
        <v>3721</v>
      </c>
      <c r="D1316" s="2" t="s">
        <v>165</v>
      </c>
      <c r="E1316" s="2" t="s">
        <v>166</v>
      </c>
      <c r="F1316" s="6" t="s">
        <v>9</v>
      </c>
      <c r="G1316" s="7">
        <v>2</v>
      </c>
      <c r="H1316" s="7">
        <v>2</v>
      </c>
      <c r="I1316" s="28"/>
      <c r="J1316" s="31">
        <f>Tabel4[[#This Row],[Totaal van besteld aantal verpakkingen]]*Tabel4[[#This Row],[All- in prijs per product]]</f>
        <v>0</v>
      </c>
    </row>
    <row r="1317" spans="1:10" x14ac:dyDescent="0.25">
      <c r="A1317" s="1">
        <v>14980908</v>
      </c>
      <c r="B1317" s="1" t="s">
        <v>413</v>
      </c>
      <c r="C1317" s="2" t="s">
        <v>4283</v>
      </c>
      <c r="D1317" s="2" t="s">
        <v>414</v>
      </c>
      <c r="E1317" s="2" t="s">
        <v>415</v>
      </c>
      <c r="F1317" s="6" t="s">
        <v>19</v>
      </c>
      <c r="G1317" s="7">
        <v>8</v>
      </c>
      <c r="H1317" s="7">
        <v>237</v>
      </c>
      <c r="I1317" s="28"/>
      <c r="J1317" s="31">
        <f>Tabel4[[#This Row],[Totaal van besteld aantal verpakkingen]]*Tabel4[[#This Row],[All- in prijs per product]]</f>
        <v>0</v>
      </c>
    </row>
    <row r="1318" spans="1:10" x14ac:dyDescent="0.25">
      <c r="A1318" s="1">
        <v>15097250</v>
      </c>
      <c r="B1318" s="1" t="s">
        <v>413</v>
      </c>
      <c r="C1318" s="2" t="s">
        <v>4283</v>
      </c>
      <c r="D1318" s="2" t="s">
        <v>417</v>
      </c>
      <c r="E1318" s="2" t="s">
        <v>415</v>
      </c>
      <c r="F1318" s="6" t="s">
        <v>19</v>
      </c>
      <c r="G1318" s="7">
        <v>17</v>
      </c>
      <c r="H1318" s="7">
        <v>293</v>
      </c>
      <c r="I1318" s="28"/>
      <c r="J1318" s="31">
        <f>Tabel4[[#This Row],[Totaal van besteld aantal verpakkingen]]*Tabel4[[#This Row],[All- in prijs per product]]</f>
        <v>0</v>
      </c>
    </row>
    <row r="1319" spans="1:10" x14ac:dyDescent="0.25">
      <c r="A1319" s="1">
        <v>15097269</v>
      </c>
      <c r="B1319" s="1" t="s">
        <v>413</v>
      </c>
      <c r="C1319" s="2" t="s">
        <v>4283</v>
      </c>
      <c r="D1319" s="2" t="s">
        <v>416</v>
      </c>
      <c r="E1319" s="2" t="s">
        <v>415</v>
      </c>
      <c r="F1319" s="6" t="s">
        <v>19</v>
      </c>
      <c r="G1319" s="7">
        <v>9</v>
      </c>
      <c r="H1319" s="7">
        <v>146</v>
      </c>
      <c r="I1319" s="28"/>
      <c r="J1319" s="31">
        <f>Tabel4[[#This Row],[Totaal van besteld aantal verpakkingen]]*Tabel4[[#This Row],[All- in prijs per product]]</f>
        <v>0</v>
      </c>
    </row>
    <row r="1320" spans="1:10" x14ac:dyDescent="0.25">
      <c r="A1320" s="1">
        <v>16943201</v>
      </c>
      <c r="B1320" s="1" t="s">
        <v>410</v>
      </c>
      <c r="C1320" s="2" t="s">
        <v>3999</v>
      </c>
      <c r="D1320" s="2" t="s">
        <v>411</v>
      </c>
      <c r="E1320" s="2" t="s">
        <v>412</v>
      </c>
      <c r="F1320" s="6" t="s">
        <v>19</v>
      </c>
      <c r="G1320" s="7">
        <v>43</v>
      </c>
      <c r="H1320" s="7">
        <v>2104</v>
      </c>
      <c r="I1320" s="28"/>
      <c r="J1320" s="31">
        <f>Tabel4[[#This Row],[Totaal van besteld aantal verpakkingen]]*Tabel4[[#This Row],[All- in prijs per product]]</f>
        <v>0</v>
      </c>
    </row>
    <row r="1321" spans="1:10" x14ac:dyDescent="0.25">
      <c r="A1321" s="1">
        <v>14052202</v>
      </c>
      <c r="B1321" s="1" t="s">
        <v>420</v>
      </c>
      <c r="C1321" s="2" t="s">
        <v>4239</v>
      </c>
      <c r="D1321" s="2" t="s">
        <v>423</v>
      </c>
      <c r="E1321" s="2" t="s">
        <v>22</v>
      </c>
      <c r="F1321" s="6" t="s">
        <v>19</v>
      </c>
      <c r="G1321" s="7">
        <v>4</v>
      </c>
      <c r="H1321" s="7">
        <v>80</v>
      </c>
      <c r="I1321" s="28"/>
      <c r="J1321" s="31">
        <f>Tabel4[[#This Row],[Totaal van besteld aantal verpakkingen]]*Tabel4[[#This Row],[All- in prijs per product]]</f>
        <v>0</v>
      </c>
    </row>
    <row r="1322" spans="1:10" x14ac:dyDescent="0.25">
      <c r="A1322" s="1">
        <v>14220490</v>
      </c>
      <c r="B1322" s="1" t="s">
        <v>420</v>
      </c>
      <c r="C1322" s="2" t="s">
        <v>4239</v>
      </c>
      <c r="D1322" s="2" t="s">
        <v>422</v>
      </c>
      <c r="E1322" s="2" t="s">
        <v>12</v>
      </c>
      <c r="F1322" s="6" t="s">
        <v>9</v>
      </c>
      <c r="G1322" s="7">
        <v>7</v>
      </c>
      <c r="H1322" s="7">
        <v>72</v>
      </c>
      <c r="I1322" s="28"/>
      <c r="J1322" s="31">
        <f>Tabel4[[#This Row],[Totaal van besteld aantal verpakkingen]]*Tabel4[[#This Row],[All- in prijs per product]]</f>
        <v>0</v>
      </c>
    </row>
    <row r="1323" spans="1:10" x14ac:dyDescent="0.25">
      <c r="A1323" s="1">
        <v>14765128</v>
      </c>
      <c r="B1323" s="1" t="s">
        <v>420</v>
      </c>
      <c r="C1323" s="2" t="s">
        <v>4239</v>
      </c>
      <c r="D1323" s="2" t="s">
        <v>421</v>
      </c>
      <c r="E1323" s="2" t="s">
        <v>12</v>
      </c>
      <c r="F1323" s="6" t="s">
        <v>9</v>
      </c>
      <c r="G1323" s="7">
        <v>1</v>
      </c>
      <c r="H1323" s="7">
        <v>5</v>
      </c>
      <c r="I1323" s="28"/>
      <c r="J1323" s="31">
        <f>Tabel4[[#This Row],[Totaal van besteld aantal verpakkingen]]*Tabel4[[#This Row],[All- in prijs per product]]</f>
        <v>0</v>
      </c>
    </row>
    <row r="1324" spans="1:10" x14ac:dyDescent="0.25">
      <c r="A1324" s="1">
        <v>13491539</v>
      </c>
      <c r="B1324" s="1" t="s">
        <v>1946</v>
      </c>
      <c r="C1324" s="2" t="s">
        <v>3770</v>
      </c>
      <c r="D1324" s="2" t="s">
        <v>1950</v>
      </c>
      <c r="E1324" s="2" t="s">
        <v>18</v>
      </c>
      <c r="F1324" s="6" t="s">
        <v>9</v>
      </c>
      <c r="G1324" s="7">
        <v>1</v>
      </c>
      <c r="H1324" s="7">
        <v>1</v>
      </c>
      <c r="I1324" s="28"/>
      <c r="J1324" s="31">
        <f>Tabel4[[#This Row],[Totaal van besteld aantal verpakkingen]]*Tabel4[[#This Row],[All- in prijs per product]]</f>
        <v>0</v>
      </c>
    </row>
    <row r="1325" spans="1:10" x14ac:dyDescent="0.25">
      <c r="A1325" s="1">
        <v>13491547</v>
      </c>
      <c r="B1325" s="1" t="s">
        <v>1946</v>
      </c>
      <c r="C1325" s="2" t="s">
        <v>3770</v>
      </c>
      <c r="D1325" s="2" t="s">
        <v>1949</v>
      </c>
      <c r="E1325" s="2" t="s">
        <v>18</v>
      </c>
      <c r="F1325" s="6" t="s">
        <v>9</v>
      </c>
      <c r="G1325" s="7">
        <v>1</v>
      </c>
      <c r="H1325" s="7">
        <v>2</v>
      </c>
      <c r="I1325" s="28"/>
      <c r="J1325" s="31">
        <f>Tabel4[[#This Row],[Totaal van besteld aantal verpakkingen]]*Tabel4[[#This Row],[All- in prijs per product]]</f>
        <v>0</v>
      </c>
    </row>
    <row r="1326" spans="1:10" x14ac:dyDescent="0.25">
      <c r="A1326" s="1">
        <v>13491571</v>
      </c>
      <c r="B1326" s="1" t="s">
        <v>1946</v>
      </c>
      <c r="C1326" s="2" t="s">
        <v>3770</v>
      </c>
      <c r="D1326" s="2" t="s">
        <v>1948</v>
      </c>
      <c r="E1326" s="2" t="s">
        <v>18</v>
      </c>
      <c r="F1326" s="6" t="s">
        <v>9</v>
      </c>
      <c r="G1326" s="7">
        <v>1</v>
      </c>
      <c r="H1326" s="7">
        <v>2</v>
      </c>
      <c r="I1326" s="28"/>
      <c r="J1326" s="31">
        <f>Tabel4[[#This Row],[Totaal van besteld aantal verpakkingen]]*Tabel4[[#This Row],[All- in prijs per product]]</f>
        <v>0</v>
      </c>
    </row>
    <row r="1327" spans="1:10" x14ac:dyDescent="0.25">
      <c r="A1327" s="1">
        <v>13491598</v>
      </c>
      <c r="B1327" s="1" t="s">
        <v>1946</v>
      </c>
      <c r="C1327" s="2" t="s">
        <v>3770</v>
      </c>
      <c r="D1327" s="2" t="s">
        <v>1947</v>
      </c>
      <c r="E1327" s="2" t="s">
        <v>18</v>
      </c>
      <c r="F1327" s="6" t="s">
        <v>9</v>
      </c>
      <c r="G1327" s="7">
        <v>1</v>
      </c>
      <c r="H1327" s="7">
        <v>2</v>
      </c>
      <c r="I1327" s="28"/>
      <c r="J1327" s="31">
        <f>Tabel4[[#This Row],[Totaal van besteld aantal verpakkingen]]*Tabel4[[#This Row],[All- in prijs per product]]</f>
        <v>0</v>
      </c>
    </row>
    <row r="1328" spans="1:10" x14ac:dyDescent="0.25">
      <c r="A1328" s="1">
        <v>12303380</v>
      </c>
      <c r="B1328" s="1" t="s">
        <v>2589</v>
      </c>
      <c r="C1328" s="2" t="s">
        <v>4295</v>
      </c>
      <c r="D1328" s="2" t="s">
        <v>2592</v>
      </c>
      <c r="E1328" s="2" t="s">
        <v>2511</v>
      </c>
      <c r="F1328" s="6" t="s">
        <v>19</v>
      </c>
      <c r="G1328" s="7">
        <v>1</v>
      </c>
      <c r="H1328" s="7">
        <v>10</v>
      </c>
      <c r="I1328" s="28"/>
      <c r="J1328" s="31">
        <f>Tabel4[[#This Row],[Totaal van besteld aantal verpakkingen]]*Tabel4[[#This Row],[All- in prijs per product]]</f>
        <v>0</v>
      </c>
    </row>
    <row r="1329" spans="1:10" x14ac:dyDescent="0.25">
      <c r="A1329" s="1">
        <v>13632019</v>
      </c>
      <c r="B1329" s="1" t="s">
        <v>2589</v>
      </c>
      <c r="C1329" s="2" t="s">
        <v>4295</v>
      </c>
      <c r="D1329" s="2" t="s">
        <v>2591</v>
      </c>
      <c r="E1329" s="2" t="s">
        <v>2511</v>
      </c>
      <c r="F1329" s="6" t="s">
        <v>19</v>
      </c>
      <c r="G1329" s="7">
        <v>11</v>
      </c>
      <c r="H1329" s="7">
        <v>42</v>
      </c>
      <c r="I1329" s="28"/>
      <c r="J1329" s="31">
        <f>Tabel4[[#This Row],[Totaal van besteld aantal verpakkingen]]*Tabel4[[#This Row],[All- in prijs per product]]</f>
        <v>0</v>
      </c>
    </row>
    <row r="1330" spans="1:10" x14ac:dyDescent="0.25">
      <c r="A1330" s="1">
        <v>13973207</v>
      </c>
      <c r="B1330" s="1" t="s">
        <v>2589</v>
      </c>
      <c r="C1330" s="2" t="s">
        <v>4295</v>
      </c>
      <c r="D1330" s="2" t="s">
        <v>2590</v>
      </c>
      <c r="E1330" s="2" t="s">
        <v>2520</v>
      </c>
      <c r="F1330" s="6" t="s">
        <v>19</v>
      </c>
      <c r="G1330" s="7">
        <v>1</v>
      </c>
      <c r="H1330" s="7">
        <v>15</v>
      </c>
      <c r="I1330" s="28"/>
      <c r="J1330" s="31">
        <f>Tabel4[[#This Row],[Totaal van besteld aantal verpakkingen]]*Tabel4[[#This Row],[All- in prijs per product]]</f>
        <v>0</v>
      </c>
    </row>
    <row r="1331" spans="1:10" x14ac:dyDescent="0.25">
      <c r="A1331" s="1">
        <v>16573315</v>
      </c>
      <c r="B1331" s="1" t="s">
        <v>545</v>
      </c>
      <c r="C1331" s="2" t="s">
        <v>4295</v>
      </c>
      <c r="D1331" s="2" t="s">
        <v>546</v>
      </c>
      <c r="E1331" s="2" t="s">
        <v>547</v>
      </c>
      <c r="F1331" s="6" t="s">
        <v>19</v>
      </c>
      <c r="G1331" s="7">
        <v>1</v>
      </c>
      <c r="H1331" s="7">
        <v>5</v>
      </c>
      <c r="I1331" s="28"/>
      <c r="J1331" s="31">
        <f>Tabel4[[#This Row],[Totaal van besteld aantal verpakkingen]]*Tabel4[[#This Row],[All- in prijs per product]]</f>
        <v>0</v>
      </c>
    </row>
    <row r="1332" spans="1:10" x14ac:dyDescent="0.25">
      <c r="A1332" s="1">
        <v>16643992</v>
      </c>
      <c r="B1332" s="1" t="s">
        <v>642</v>
      </c>
      <c r="C1332" s="2" t="s">
        <v>4404</v>
      </c>
      <c r="D1332" s="2" t="s">
        <v>643</v>
      </c>
      <c r="E1332" s="2" t="s">
        <v>600</v>
      </c>
      <c r="F1332" s="6" t="s">
        <v>9</v>
      </c>
      <c r="G1332" s="7">
        <v>3</v>
      </c>
      <c r="H1332" s="7">
        <v>4</v>
      </c>
      <c r="I1332" s="28"/>
      <c r="J1332" s="31">
        <f>Tabel4[[#This Row],[Totaal van besteld aantal verpakkingen]]*Tabel4[[#This Row],[All- in prijs per product]]</f>
        <v>0</v>
      </c>
    </row>
    <row r="1333" spans="1:10" x14ac:dyDescent="0.25">
      <c r="A1333" s="1">
        <v>13878913</v>
      </c>
      <c r="B1333" s="1" t="s">
        <v>1865</v>
      </c>
      <c r="C1333" s="2" t="s">
        <v>4061</v>
      </c>
      <c r="D1333" s="2" t="s">
        <v>1875</v>
      </c>
      <c r="E1333" s="2" t="s">
        <v>191</v>
      </c>
      <c r="F1333" s="6" t="s">
        <v>19</v>
      </c>
      <c r="G1333" s="7">
        <v>10</v>
      </c>
      <c r="H1333" s="7">
        <v>47</v>
      </c>
      <c r="I1333" s="28"/>
      <c r="J1333" s="31">
        <f>Tabel4[[#This Row],[Totaal van besteld aantal verpakkingen]]*Tabel4[[#This Row],[All- in prijs per product]]</f>
        <v>0</v>
      </c>
    </row>
    <row r="1334" spans="1:10" x14ac:dyDescent="0.25">
      <c r="A1334" s="1">
        <v>13878921</v>
      </c>
      <c r="B1334" s="1" t="s">
        <v>1865</v>
      </c>
      <c r="C1334" s="2" t="s">
        <v>4061</v>
      </c>
      <c r="D1334" s="2" t="s">
        <v>1874</v>
      </c>
      <c r="E1334" s="2" t="s">
        <v>191</v>
      </c>
      <c r="F1334" s="6" t="s">
        <v>19</v>
      </c>
      <c r="G1334" s="7">
        <v>3</v>
      </c>
      <c r="H1334" s="7">
        <v>19</v>
      </c>
      <c r="I1334" s="28"/>
      <c r="J1334" s="31">
        <f>Tabel4[[#This Row],[Totaal van besteld aantal verpakkingen]]*Tabel4[[#This Row],[All- in prijs per product]]</f>
        <v>0</v>
      </c>
    </row>
    <row r="1335" spans="1:10" x14ac:dyDescent="0.25">
      <c r="A1335" s="1">
        <v>13878956</v>
      </c>
      <c r="B1335" s="1" t="s">
        <v>1865</v>
      </c>
      <c r="C1335" s="2" t="s">
        <v>4061</v>
      </c>
      <c r="D1335" s="2" t="s">
        <v>1873</v>
      </c>
      <c r="E1335" s="2" t="s">
        <v>191</v>
      </c>
      <c r="F1335" s="6" t="s">
        <v>19</v>
      </c>
      <c r="G1335" s="7">
        <v>1</v>
      </c>
      <c r="H1335" s="7">
        <v>10</v>
      </c>
      <c r="I1335" s="28"/>
      <c r="J1335" s="31">
        <f>Tabel4[[#This Row],[Totaal van besteld aantal verpakkingen]]*Tabel4[[#This Row],[All- in prijs per product]]</f>
        <v>0</v>
      </c>
    </row>
    <row r="1336" spans="1:10" x14ac:dyDescent="0.25">
      <c r="A1336" s="1">
        <v>14996715</v>
      </c>
      <c r="B1336" s="1" t="s">
        <v>1865</v>
      </c>
      <c r="C1336" s="2" t="s">
        <v>4061</v>
      </c>
      <c r="D1336" s="2" t="s">
        <v>1876</v>
      </c>
      <c r="E1336" s="2" t="s">
        <v>191</v>
      </c>
      <c r="F1336" s="6" t="s">
        <v>19</v>
      </c>
      <c r="G1336" s="7">
        <v>10</v>
      </c>
      <c r="H1336" s="7">
        <v>58</v>
      </c>
      <c r="I1336" s="28"/>
      <c r="J1336" s="31">
        <f>Tabel4[[#This Row],[Totaal van besteld aantal verpakkingen]]*Tabel4[[#This Row],[All- in prijs per product]]</f>
        <v>0</v>
      </c>
    </row>
    <row r="1337" spans="1:10" x14ac:dyDescent="0.25">
      <c r="A1337" s="1">
        <v>15515621</v>
      </c>
      <c r="B1337" s="1" t="s">
        <v>1865</v>
      </c>
      <c r="C1337" s="2" t="s">
        <v>4061</v>
      </c>
      <c r="D1337" s="2" t="s">
        <v>1866</v>
      </c>
      <c r="E1337" s="2" t="s">
        <v>1867</v>
      </c>
      <c r="F1337" s="6" t="s">
        <v>19</v>
      </c>
      <c r="G1337" s="7">
        <v>1</v>
      </c>
      <c r="H1337" s="7">
        <v>3</v>
      </c>
      <c r="I1337" s="28"/>
      <c r="J1337" s="31">
        <f>Tabel4[[#This Row],[Totaal van besteld aantal verpakkingen]]*Tabel4[[#This Row],[All- in prijs per product]]</f>
        <v>0</v>
      </c>
    </row>
    <row r="1338" spans="1:10" x14ac:dyDescent="0.25">
      <c r="A1338" s="1">
        <v>15704580</v>
      </c>
      <c r="B1338" s="1" t="s">
        <v>1865</v>
      </c>
      <c r="C1338" s="2" t="s">
        <v>4061</v>
      </c>
      <c r="D1338" s="2" t="s">
        <v>1878</v>
      </c>
      <c r="E1338" s="2" t="s">
        <v>47</v>
      </c>
      <c r="F1338" s="6" t="s">
        <v>19</v>
      </c>
      <c r="G1338" s="7">
        <v>4</v>
      </c>
      <c r="H1338" s="7">
        <v>101</v>
      </c>
      <c r="I1338" s="28"/>
      <c r="J1338" s="31">
        <f>Tabel4[[#This Row],[Totaal van besteld aantal verpakkingen]]*Tabel4[[#This Row],[All- in prijs per product]]</f>
        <v>0</v>
      </c>
    </row>
    <row r="1339" spans="1:10" x14ac:dyDescent="0.25">
      <c r="A1339" s="1">
        <v>15704602</v>
      </c>
      <c r="B1339" s="1" t="s">
        <v>1865</v>
      </c>
      <c r="C1339" s="2" t="s">
        <v>4061</v>
      </c>
      <c r="D1339" s="2" t="s">
        <v>1877</v>
      </c>
      <c r="E1339" s="2" t="s">
        <v>47</v>
      </c>
      <c r="F1339" s="6" t="s">
        <v>19</v>
      </c>
      <c r="G1339" s="7">
        <v>6</v>
      </c>
      <c r="H1339" s="7">
        <v>88</v>
      </c>
      <c r="I1339" s="28"/>
      <c r="J1339" s="31">
        <f>Tabel4[[#This Row],[Totaal van besteld aantal verpakkingen]]*Tabel4[[#This Row],[All- in prijs per product]]</f>
        <v>0</v>
      </c>
    </row>
    <row r="1340" spans="1:10" x14ac:dyDescent="0.25">
      <c r="A1340" s="1">
        <v>15923002</v>
      </c>
      <c r="B1340" s="1" t="s">
        <v>1792</v>
      </c>
      <c r="C1340" s="2" t="s">
        <v>4061</v>
      </c>
      <c r="D1340" s="2" t="s">
        <v>1794</v>
      </c>
      <c r="E1340" s="2" t="s">
        <v>550</v>
      </c>
      <c r="F1340" s="6" t="s">
        <v>19</v>
      </c>
      <c r="G1340" s="7">
        <v>8</v>
      </c>
      <c r="H1340" s="7">
        <v>450</v>
      </c>
      <c r="I1340" s="28"/>
      <c r="J1340" s="31">
        <f>Tabel4[[#This Row],[Totaal van besteld aantal verpakkingen]]*Tabel4[[#This Row],[All- in prijs per product]]</f>
        <v>0</v>
      </c>
    </row>
    <row r="1341" spans="1:10" x14ac:dyDescent="0.25">
      <c r="A1341" s="1">
        <v>15923010</v>
      </c>
      <c r="B1341" s="1" t="s">
        <v>1792</v>
      </c>
      <c r="C1341" s="2" t="s">
        <v>4061</v>
      </c>
      <c r="D1341" s="2" t="s">
        <v>1793</v>
      </c>
      <c r="E1341" s="2" t="s">
        <v>550</v>
      </c>
      <c r="F1341" s="6" t="s">
        <v>19</v>
      </c>
      <c r="G1341" s="7">
        <v>10</v>
      </c>
      <c r="H1341" s="7">
        <v>401</v>
      </c>
      <c r="I1341" s="28"/>
      <c r="J1341" s="31">
        <f>Tabel4[[#This Row],[Totaal van besteld aantal verpakkingen]]*Tabel4[[#This Row],[All- in prijs per product]]</f>
        <v>0</v>
      </c>
    </row>
    <row r="1342" spans="1:10" x14ac:dyDescent="0.25">
      <c r="A1342" s="1">
        <v>16931076</v>
      </c>
      <c r="B1342" s="1" t="s">
        <v>1865</v>
      </c>
      <c r="C1342" s="2" t="s">
        <v>4061</v>
      </c>
      <c r="D1342" s="2" t="s">
        <v>1872</v>
      </c>
      <c r="E1342" s="2" t="s">
        <v>22</v>
      </c>
      <c r="F1342" s="6" t="s">
        <v>9</v>
      </c>
      <c r="G1342" s="7">
        <v>1</v>
      </c>
      <c r="H1342" s="7">
        <v>3</v>
      </c>
      <c r="I1342" s="28"/>
      <c r="J1342" s="31">
        <f>Tabel4[[#This Row],[Totaal van besteld aantal verpakkingen]]*Tabel4[[#This Row],[All- in prijs per product]]</f>
        <v>0</v>
      </c>
    </row>
    <row r="1343" spans="1:10" x14ac:dyDescent="0.25">
      <c r="A1343" s="1">
        <v>16946723</v>
      </c>
      <c r="B1343" s="1" t="s">
        <v>1865</v>
      </c>
      <c r="C1343" s="2" t="s">
        <v>4061</v>
      </c>
      <c r="D1343" s="2" t="s">
        <v>1870</v>
      </c>
      <c r="E1343" s="2" t="s">
        <v>1871</v>
      </c>
      <c r="F1343" s="6" t="s">
        <v>9</v>
      </c>
      <c r="G1343" s="7">
        <v>1</v>
      </c>
      <c r="H1343" s="7">
        <v>1</v>
      </c>
      <c r="I1343" s="28"/>
      <c r="J1343" s="31">
        <f>Tabel4[[#This Row],[Totaal van besteld aantal verpakkingen]]*Tabel4[[#This Row],[All- in prijs per product]]</f>
        <v>0</v>
      </c>
    </row>
    <row r="1344" spans="1:10" x14ac:dyDescent="0.25">
      <c r="A1344" s="1">
        <v>17252784</v>
      </c>
      <c r="B1344" s="1" t="s">
        <v>1865</v>
      </c>
      <c r="C1344" s="2" t="s">
        <v>4061</v>
      </c>
      <c r="D1344" s="2" t="s">
        <v>1868</v>
      </c>
      <c r="E1344" s="2" t="s">
        <v>1867</v>
      </c>
      <c r="F1344" s="6" t="s">
        <v>19</v>
      </c>
      <c r="G1344" s="7">
        <v>2</v>
      </c>
      <c r="H1344" s="7">
        <v>4</v>
      </c>
      <c r="I1344" s="28"/>
      <c r="J1344" s="31">
        <f>Tabel4[[#This Row],[Totaal van besteld aantal verpakkingen]]*Tabel4[[#This Row],[All- in prijs per product]]</f>
        <v>0</v>
      </c>
    </row>
    <row r="1345" spans="1:10" x14ac:dyDescent="0.25">
      <c r="A1345" s="1">
        <v>17252806</v>
      </c>
      <c r="B1345" s="1" t="s">
        <v>1865</v>
      </c>
      <c r="C1345" s="2" t="s">
        <v>4061</v>
      </c>
      <c r="D1345" s="2" t="s">
        <v>1869</v>
      </c>
      <c r="E1345" s="2" t="s">
        <v>1867</v>
      </c>
      <c r="F1345" s="6" t="s">
        <v>19</v>
      </c>
      <c r="G1345" s="7">
        <v>2</v>
      </c>
      <c r="H1345" s="7">
        <v>4</v>
      </c>
      <c r="I1345" s="28"/>
      <c r="J1345" s="31">
        <f>Tabel4[[#This Row],[Totaal van besteld aantal verpakkingen]]*Tabel4[[#This Row],[All- in prijs per product]]</f>
        <v>0</v>
      </c>
    </row>
    <row r="1346" spans="1:10" x14ac:dyDescent="0.25">
      <c r="A1346" s="1">
        <v>15934950</v>
      </c>
      <c r="B1346" s="1" t="s">
        <v>320</v>
      </c>
      <c r="C1346" s="2" t="s">
        <v>4221</v>
      </c>
      <c r="D1346" s="2" t="s">
        <v>321</v>
      </c>
      <c r="E1346" s="2" t="s">
        <v>63</v>
      </c>
      <c r="F1346" s="6" t="s">
        <v>9</v>
      </c>
      <c r="G1346" s="7">
        <v>6</v>
      </c>
      <c r="H1346" s="7">
        <v>21</v>
      </c>
      <c r="I1346" s="28"/>
      <c r="J1346" s="31">
        <f>Tabel4[[#This Row],[Totaal van besteld aantal verpakkingen]]*Tabel4[[#This Row],[All- in prijs per product]]</f>
        <v>0</v>
      </c>
    </row>
    <row r="1347" spans="1:10" x14ac:dyDescent="0.25">
      <c r="A1347" s="1">
        <v>14606003</v>
      </c>
      <c r="B1347" s="1" t="s">
        <v>2421</v>
      </c>
      <c r="C1347" s="2" t="s">
        <v>4481</v>
      </c>
      <c r="D1347" s="2" t="s">
        <v>2422</v>
      </c>
      <c r="E1347" s="2" t="s">
        <v>253</v>
      </c>
      <c r="F1347" s="6" t="s">
        <v>9</v>
      </c>
      <c r="G1347" s="7">
        <v>5</v>
      </c>
      <c r="H1347" s="7">
        <v>21</v>
      </c>
      <c r="I1347" s="28"/>
      <c r="J1347" s="31">
        <f>Tabel4[[#This Row],[Totaal van besteld aantal verpakkingen]]*Tabel4[[#This Row],[All- in prijs per product]]</f>
        <v>0</v>
      </c>
    </row>
    <row r="1348" spans="1:10" x14ac:dyDescent="0.25">
      <c r="A1348" s="1">
        <v>13846264</v>
      </c>
      <c r="B1348" s="1" t="s">
        <v>1940</v>
      </c>
      <c r="C1348" s="2" t="s">
        <v>3778</v>
      </c>
      <c r="D1348" s="2" t="s">
        <v>1941</v>
      </c>
      <c r="E1348" s="2" t="s">
        <v>27</v>
      </c>
      <c r="F1348" s="6" t="s">
        <v>9</v>
      </c>
      <c r="G1348" s="7">
        <v>2</v>
      </c>
      <c r="H1348" s="7">
        <v>3</v>
      </c>
      <c r="I1348" s="28"/>
      <c r="J1348" s="31">
        <f>Tabel4[[#This Row],[Totaal van besteld aantal verpakkingen]]*Tabel4[[#This Row],[All- in prijs per product]]</f>
        <v>0</v>
      </c>
    </row>
    <row r="1349" spans="1:10" x14ac:dyDescent="0.25">
      <c r="A1349" s="1">
        <v>13846272</v>
      </c>
      <c r="B1349" s="1" t="s">
        <v>1940</v>
      </c>
      <c r="C1349" s="2" t="s">
        <v>3778</v>
      </c>
      <c r="D1349" s="2" t="s">
        <v>1942</v>
      </c>
      <c r="E1349" s="2" t="s">
        <v>27</v>
      </c>
      <c r="F1349" s="6" t="s">
        <v>9</v>
      </c>
      <c r="G1349" s="7">
        <v>2</v>
      </c>
      <c r="H1349" s="7">
        <v>3</v>
      </c>
      <c r="I1349" s="28"/>
      <c r="J1349" s="31">
        <f>Tabel4[[#This Row],[Totaal van besteld aantal verpakkingen]]*Tabel4[[#This Row],[All- in prijs per product]]</f>
        <v>0</v>
      </c>
    </row>
    <row r="1350" spans="1:10" x14ac:dyDescent="0.25">
      <c r="A1350" s="1">
        <v>15931463</v>
      </c>
      <c r="B1350" s="1" t="s">
        <v>1181</v>
      </c>
      <c r="C1350" s="2" t="s">
        <v>4380</v>
      </c>
      <c r="D1350" s="2" t="s">
        <v>1182</v>
      </c>
      <c r="E1350" s="2" t="s">
        <v>600</v>
      </c>
      <c r="F1350" s="6" t="s">
        <v>9</v>
      </c>
      <c r="G1350" s="7">
        <v>3</v>
      </c>
      <c r="H1350" s="7">
        <v>30</v>
      </c>
      <c r="I1350" s="28"/>
      <c r="J1350" s="31">
        <f>Tabel4[[#This Row],[Totaal van besteld aantal verpakkingen]]*Tabel4[[#This Row],[All- in prijs per product]]</f>
        <v>0</v>
      </c>
    </row>
    <row r="1351" spans="1:10" x14ac:dyDescent="0.25">
      <c r="A1351" s="1">
        <v>16012437</v>
      </c>
      <c r="B1351" s="1" t="s">
        <v>714</v>
      </c>
      <c r="C1351" s="2" t="s">
        <v>4442</v>
      </c>
      <c r="D1351" s="2" t="s">
        <v>715</v>
      </c>
      <c r="E1351" s="2" t="s">
        <v>43</v>
      </c>
      <c r="F1351" s="6" t="s">
        <v>9</v>
      </c>
      <c r="G1351" s="7">
        <v>1</v>
      </c>
      <c r="H1351" s="7">
        <v>2</v>
      </c>
      <c r="I1351" s="28"/>
      <c r="J1351" s="31">
        <f>Tabel4[[#This Row],[Totaal van besteld aantal verpakkingen]]*Tabel4[[#This Row],[All- in prijs per product]]</f>
        <v>0</v>
      </c>
    </row>
    <row r="1352" spans="1:10" x14ac:dyDescent="0.25">
      <c r="A1352" s="1">
        <v>16751310</v>
      </c>
      <c r="B1352" s="1" t="s">
        <v>1771</v>
      </c>
      <c r="C1352" s="2" t="s">
        <v>3938</v>
      </c>
      <c r="D1352" s="2" t="s">
        <v>1772</v>
      </c>
      <c r="E1352" s="2" t="s">
        <v>12</v>
      </c>
      <c r="F1352" s="6" t="s">
        <v>9</v>
      </c>
      <c r="G1352" s="7">
        <v>2</v>
      </c>
      <c r="H1352" s="7">
        <v>2</v>
      </c>
      <c r="I1352" s="28"/>
      <c r="J1352" s="31">
        <f>Tabel4[[#This Row],[Totaal van besteld aantal verpakkingen]]*Tabel4[[#This Row],[All- in prijs per product]]</f>
        <v>0</v>
      </c>
    </row>
    <row r="1353" spans="1:10" x14ac:dyDescent="0.25">
      <c r="A1353" s="1">
        <v>16798996</v>
      </c>
      <c r="B1353" s="1" t="s">
        <v>1771</v>
      </c>
      <c r="C1353" s="2" t="s">
        <v>3938</v>
      </c>
      <c r="D1353" s="2" t="s">
        <v>1773</v>
      </c>
      <c r="E1353" s="2" t="s">
        <v>74</v>
      </c>
      <c r="F1353" s="6" t="s">
        <v>9</v>
      </c>
      <c r="G1353" s="7">
        <v>1</v>
      </c>
      <c r="H1353" s="7">
        <v>1</v>
      </c>
      <c r="I1353" s="28"/>
      <c r="J1353" s="31">
        <f>Tabel4[[#This Row],[Totaal van besteld aantal verpakkingen]]*Tabel4[[#This Row],[All- in prijs per product]]</f>
        <v>0</v>
      </c>
    </row>
    <row r="1354" spans="1:10" x14ac:dyDescent="0.25">
      <c r="A1354" s="1">
        <v>17133270</v>
      </c>
      <c r="B1354" s="1" t="s">
        <v>2610</v>
      </c>
      <c r="C1354" s="2" t="s">
        <v>3687</v>
      </c>
      <c r="D1354" s="2" t="s">
        <v>2611</v>
      </c>
      <c r="E1354" s="2" t="s">
        <v>444</v>
      </c>
      <c r="F1354" s="6" t="s">
        <v>19</v>
      </c>
      <c r="G1354" s="7">
        <v>3</v>
      </c>
      <c r="H1354" s="7">
        <v>4</v>
      </c>
      <c r="I1354" s="28"/>
      <c r="J1354" s="31">
        <f>Tabel4[[#This Row],[Totaal van besteld aantal verpakkingen]]*Tabel4[[#This Row],[All- in prijs per product]]</f>
        <v>0</v>
      </c>
    </row>
    <row r="1355" spans="1:10" x14ac:dyDescent="0.25">
      <c r="A1355" s="1">
        <v>14562553</v>
      </c>
      <c r="B1355" s="1" t="s">
        <v>23</v>
      </c>
      <c r="C1355" s="2" t="s">
        <v>4173</v>
      </c>
      <c r="D1355" s="2" t="s">
        <v>24</v>
      </c>
      <c r="E1355" s="2" t="s">
        <v>22</v>
      </c>
      <c r="F1355" s="6" t="s">
        <v>19</v>
      </c>
      <c r="G1355" s="7">
        <v>12</v>
      </c>
      <c r="H1355" s="7">
        <v>24</v>
      </c>
      <c r="I1355" s="28"/>
      <c r="J1355" s="31">
        <f>Tabel4[[#This Row],[Totaal van besteld aantal verpakkingen]]*Tabel4[[#This Row],[All- in prijs per product]]</f>
        <v>0</v>
      </c>
    </row>
    <row r="1356" spans="1:10" x14ac:dyDescent="0.25">
      <c r="A1356" s="1">
        <v>15293688</v>
      </c>
      <c r="B1356" s="1" t="s">
        <v>813</v>
      </c>
      <c r="C1356" s="2" t="s">
        <v>3816</v>
      </c>
      <c r="D1356" s="2" t="s">
        <v>814</v>
      </c>
      <c r="E1356" s="2" t="s">
        <v>815</v>
      </c>
      <c r="F1356" s="6" t="s">
        <v>9</v>
      </c>
      <c r="G1356" s="7">
        <v>17</v>
      </c>
      <c r="H1356" s="7">
        <v>104</v>
      </c>
      <c r="I1356" s="28"/>
      <c r="J1356" s="31">
        <f>Tabel4[[#This Row],[Totaal van besteld aantal verpakkingen]]*Tabel4[[#This Row],[All- in prijs per product]]</f>
        <v>0</v>
      </c>
    </row>
    <row r="1357" spans="1:10" x14ac:dyDescent="0.25">
      <c r="A1357" s="1">
        <v>15293815</v>
      </c>
      <c r="B1357" s="1" t="s">
        <v>813</v>
      </c>
      <c r="C1357" s="2" t="s">
        <v>3816</v>
      </c>
      <c r="D1357" s="2" t="s">
        <v>814</v>
      </c>
      <c r="E1357" s="2" t="s">
        <v>27</v>
      </c>
      <c r="F1357" s="6" t="s">
        <v>9</v>
      </c>
      <c r="G1357" s="7">
        <v>5</v>
      </c>
      <c r="H1357" s="7">
        <v>19</v>
      </c>
      <c r="I1357" s="28"/>
      <c r="J1357" s="31">
        <f>Tabel4[[#This Row],[Totaal van besteld aantal verpakkingen]]*Tabel4[[#This Row],[All- in prijs per product]]</f>
        <v>0</v>
      </c>
    </row>
    <row r="1358" spans="1:10" x14ac:dyDescent="0.25">
      <c r="A1358" s="1">
        <v>16594274</v>
      </c>
      <c r="B1358" s="1" t="s">
        <v>813</v>
      </c>
      <c r="C1358" s="2" t="s">
        <v>3816</v>
      </c>
      <c r="D1358" s="2" t="s">
        <v>816</v>
      </c>
      <c r="E1358" s="2" t="s">
        <v>12</v>
      </c>
      <c r="F1358" s="6" t="s">
        <v>9</v>
      </c>
      <c r="G1358" s="7">
        <v>2</v>
      </c>
      <c r="H1358" s="7">
        <v>3</v>
      </c>
      <c r="I1358" s="28"/>
      <c r="J1358" s="31">
        <f>Tabel4[[#This Row],[Totaal van besteld aantal verpakkingen]]*Tabel4[[#This Row],[All- in prijs per product]]</f>
        <v>0</v>
      </c>
    </row>
    <row r="1359" spans="1:10" x14ac:dyDescent="0.25">
      <c r="A1359" s="1">
        <v>16636481</v>
      </c>
      <c r="B1359" s="1" t="s">
        <v>813</v>
      </c>
      <c r="C1359" s="2" t="s">
        <v>3816</v>
      </c>
      <c r="D1359" s="2" t="s">
        <v>817</v>
      </c>
      <c r="E1359" s="2" t="s">
        <v>43</v>
      </c>
      <c r="F1359" s="6" t="s">
        <v>9</v>
      </c>
      <c r="G1359" s="7">
        <v>2</v>
      </c>
      <c r="H1359" s="7">
        <v>16</v>
      </c>
      <c r="I1359" s="28"/>
      <c r="J1359" s="31">
        <f>Tabel4[[#This Row],[Totaal van besteld aantal verpakkingen]]*Tabel4[[#This Row],[All- in prijs per product]]</f>
        <v>0</v>
      </c>
    </row>
    <row r="1360" spans="1:10" x14ac:dyDescent="0.25">
      <c r="A1360" s="1">
        <v>16644239</v>
      </c>
      <c r="B1360" s="1" t="s">
        <v>813</v>
      </c>
      <c r="C1360" s="2" t="s">
        <v>3816</v>
      </c>
      <c r="D1360" s="2" t="s">
        <v>822</v>
      </c>
      <c r="E1360" s="2" t="s">
        <v>18</v>
      </c>
      <c r="F1360" s="6" t="s">
        <v>9</v>
      </c>
      <c r="G1360" s="7">
        <v>4</v>
      </c>
      <c r="H1360" s="7">
        <v>10</v>
      </c>
      <c r="I1360" s="28"/>
      <c r="J1360" s="31">
        <f>Tabel4[[#This Row],[Totaal van besteld aantal verpakkingen]]*Tabel4[[#This Row],[All- in prijs per product]]</f>
        <v>0</v>
      </c>
    </row>
    <row r="1361" spans="1:10" x14ac:dyDescent="0.25">
      <c r="A1361" s="1">
        <v>16644840</v>
      </c>
      <c r="B1361" s="1" t="s">
        <v>813</v>
      </c>
      <c r="C1361" s="2" t="s">
        <v>3816</v>
      </c>
      <c r="D1361" s="2" t="s">
        <v>820</v>
      </c>
      <c r="E1361" s="2" t="s">
        <v>821</v>
      </c>
      <c r="F1361" s="6" t="s">
        <v>9</v>
      </c>
      <c r="G1361" s="7">
        <v>1</v>
      </c>
      <c r="H1361" s="7">
        <v>1</v>
      </c>
      <c r="I1361" s="28"/>
      <c r="J1361" s="31">
        <f>Tabel4[[#This Row],[Totaal van besteld aantal verpakkingen]]*Tabel4[[#This Row],[All- in prijs per product]]</f>
        <v>0</v>
      </c>
    </row>
    <row r="1362" spans="1:10" x14ac:dyDescent="0.25">
      <c r="A1362" s="1">
        <v>17214149</v>
      </c>
      <c r="B1362" s="1" t="s">
        <v>813</v>
      </c>
      <c r="C1362" s="2" t="s">
        <v>3816</v>
      </c>
      <c r="D1362" s="2" t="s">
        <v>818</v>
      </c>
      <c r="E1362" s="2" t="s">
        <v>819</v>
      </c>
      <c r="F1362" s="6" t="s">
        <v>9</v>
      </c>
      <c r="G1362" s="7">
        <v>4</v>
      </c>
      <c r="H1362" s="7">
        <v>6</v>
      </c>
      <c r="I1362" s="28"/>
      <c r="J1362" s="31">
        <f>Tabel4[[#This Row],[Totaal van besteld aantal verpakkingen]]*Tabel4[[#This Row],[All- in prijs per product]]</f>
        <v>0</v>
      </c>
    </row>
    <row r="1363" spans="1:10" x14ac:dyDescent="0.25">
      <c r="A1363" s="1">
        <v>14324180</v>
      </c>
      <c r="B1363" s="1" t="s">
        <v>1610</v>
      </c>
      <c r="C1363" s="2" t="s">
        <v>4340</v>
      </c>
      <c r="D1363" s="2" t="s">
        <v>1611</v>
      </c>
      <c r="E1363" s="2" t="s">
        <v>329</v>
      </c>
      <c r="F1363" s="6" t="s">
        <v>9</v>
      </c>
      <c r="G1363" s="7">
        <v>1</v>
      </c>
      <c r="H1363" s="7">
        <v>2</v>
      </c>
      <c r="I1363" s="28"/>
      <c r="J1363" s="31">
        <f>Tabel4[[#This Row],[Totaal van besteld aantal verpakkingen]]*Tabel4[[#This Row],[All- in prijs per product]]</f>
        <v>0</v>
      </c>
    </row>
    <row r="1364" spans="1:10" x14ac:dyDescent="0.25">
      <c r="A1364" s="1">
        <v>16211693</v>
      </c>
      <c r="B1364" s="1" t="s">
        <v>823</v>
      </c>
      <c r="C1364" s="2" t="s">
        <v>4167</v>
      </c>
      <c r="D1364" s="2" t="s">
        <v>824</v>
      </c>
      <c r="E1364" s="2" t="s">
        <v>452</v>
      </c>
      <c r="F1364" s="6" t="s">
        <v>19</v>
      </c>
      <c r="G1364" s="7">
        <v>4</v>
      </c>
      <c r="H1364" s="7">
        <v>4</v>
      </c>
      <c r="I1364" s="28"/>
      <c r="J1364" s="31">
        <f>Tabel4[[#This Row],[Totaal van besteld aantal verpakkingen]]*Tabel4[[#This Row],[All- in prijs per product]]</f>
        <v>0</v>
      </c>
    </row>
    <row r="1365" spans="1:10" x14ac:dyDescent="0.25">
      <c r="A1365" s="1">
        <v>14965453</v>
      </c>
      <c r="B1365" s="1" t="s">
        <v>1694</v>
      </c>
      <c r="C1365" s="2" t="s">
        <v>3742</v>
      </c>
      <c r="D1365" s="2" t="s">
        <v>1696</v>
      </c>
      <c r="E1365" s="2" t="s">
        <v>250</v>
      </c>
      <c r="F1365" s="6" t="s">
        <v>9</v>
      </c>
      <c r="G1365" s="7">
        <v>3</v>
      </c>
      <c r="H1365" s="7">
        <v>5</v>
      </c>
      <c r="I1365" s="28"/>
      <c r="J1365" s="31">
        <f>Tabel4[[#This Row],[Totaal van besteld aantal verpakkingen]]*Tabel4[[#This Row],[All- in prijs per product]]</f>
        <v>0</v>
      </c>
    </row>
    <row r="1366" spans="1:10" x14ac:dyDescent="0.25">
      <c r="A1366" s="1">
        <v>14965461</v>
      </c>
      <c r="B1366" s="1" t="s">
        <v>1694</v>
      </c>
      <c r="C1366" s="2" t="s">
        <v>3742</v>
      </c>
      <c r="D1366" s="2" t="s">
        <v>1695</v>
      </c>
      <c r="E1366" s="2" t="s">
        <v>250</v>
      </c>
      <c r="F1366" s="6" t="s">
        <v>9</v>
      </c>
      <c r="G1366" s="7">
        <v>1</v>
      </c>
      <c r="H1366" s="7">
        <v>2</v>
      </c>
      <c r="I1366" s="28"/>
      <c r="J1366" s="31">
        <f>Tabel4[[#This Row],[Totaal van besteld aantal verpakkingen]]*Tabel4[[#This Row],[All- in prijs per product]]</f>
        <v>0</v>
      </c>
    </row>
    <row r="1367" spans="1:10" x14ac:dyDescent="0.25">
      <c r="A1367" s="1">
        <v>15721426</v>
      </c>
      <c r="B1367" s="1" t="s">
        <v>1389</v>
      </c>
      <c r="C1367" s="2" t="s">
        <v>3705</v>
      </c>
      <c r="D1367" s="2" t="s">
        <v>1390</v>
      </c>
      <c r="E1367" s="2" t="s">
        <v>191</v>
      </c>
      <c r="F1367" s="6" t="s">
        <v>9</v>
      </c>
      <c r="G1367" s="7">
        <v>2</v>
      </c>
      <c r="H1367" s="7">
        <v>2</v>
      </c>
      <c r="I1367" s="28"/>
      <c r="J1367" s="31">
        <f>Tabel4[[#This Row],[Totaal van besteld aantal verpakkingen]]*Tabel4[[#This Row],[All- in prijs per product]]</f>
        <v>0</v>
      </c>
    </row>
    <row r="1368" spans="1:10" x14ac:dyDescent="0.25">
      <c r="A1368" s="1">
        <v>14266377</v>
      </c>
      <c r="B1368" s="1" t="s">
        <v>978</v>
      </c>
      <c r="C1368" s="2" t="s">
        <v>3694</v>
      </c>
      <c r="D1368" s="2" t="s">
        <v>979</v>
      </c>
      <c r="E1368" s="2" t="s">
        <v>815</v>
      </c>
      <c r="F1368" s="6" t="s">
        <v>9</v>
      </c>
      <c r="G1368" s="7">
        <v>14</v>
      </c>
      <c r="H1368" s="7">
        <v>32</v>
      </c>
      <c r="I1368" s="28"/>
      <c r="J1368" s="31">
        <f>Tabel4[[#This Row],[Totaal van besteld aantal verpakkingen]]*Tabel4[[#This Row],[All- in prijs per product]]</f>
        <v>0</v>
      </c>
    </row>
    <row r="1369" spans="1:10" x14ac:dyDescent="0.25">
      <c r="A1369" s="1">
        <v>14034247</v>
      </c>
      <c r="B1369" s="1" t="s">
        <v>1803</v>
      </c>
      <c r="C1369" s="2" t="s">
        <v>4483</v>
      </c>
      <c r="D1369" s="2" t="s">
        <v>1804</v>
      </c>
      <c r="E1369" s="2" t="s">
        <v>482</v>
      </c>
      <c r="F1369" s="6" t="s">
        <v>19</v>
      </c>
      <c r="G1369" s="7">
        <v>7</v>
      </c>
      <c r="H1369" s="7">
        <v>97</v>
      </c>
      <c r="I1369" s="28"/>
      <c r="J1369" s="31">
        <f>Tabel4[[#This Row],[Totaal van besteld aantal verpakkingen]]*Tabel4[[#This Row],[All- in prijs per product]]</f>
        <v>0</v>
      </c>
    </row>
    <row r="1370" spans="1:10" x14ac:dyDescent="0.25">
      <c r="A1370" s="1">
        <v>15996611</v>
      </c>
      <c r="B1370" s="1" t="s">
        <v>973</v>
      </c>
      <c r="C1370" s="2" t="s">
        <v>3976</v>
      </c>
      <c r="D1370" s="2" t="s">
        <v>975</v>
      </c>
      <c r="E1370" s="2" t="s">
        <v>18</v>
      </c>
      <c r="F1370" s="6" t="s">
        <v>9</v>
      </c>
      <c r="G1370" s="7">
        <v>5</v>
      </c>
      <c r="H1370" s="7">
        <v>7</v>
      </c>
      <c r="I1370" s="28"/>
      <c r="J1370" s="31">
        <f>Tabel4[[#This Row],[Totaal van besteld aantal verpakkingen]]*Tabel4[[#This Row],[All- in prijs per product]]</f>
        <v>0</v>
      </c>
    </row>
    <row r="1371" spans="1:10" x14ac:dyDescent="0.25">
      <c r="A1371" s="1">
        <v>16785983</v>
      </c>
      <c r="B1371" s="1" t="s">
        <v>973</v>
      </c>
      <c r="C1371" s="2" t="s">
        <v>3976</v>
      </c>
      <c r="D1371" s="2" t="s">
        <v>974</v>
      </c>
      <c r="E1371" s="2" t="s">
        <v>85</v>
      </c>
      <c r="F1371" s="6" t="s">
        <v>9</v>
      </c>
      <c r="G1371" s="7">
        <v>3</v>
      </c>
      <c r="H1371" s="7">
        <v>4</v>
      </c>
      <c r="I1371" s="28"/>
      <c r="J1371" s="31">
        <f>Tabel4[[#This Row],[Totaal van besteld aantal verpakkingen]]*Tabel4[[#This Row],[All- in prijs per product]]</f>
        <v>0</v>
      </c>
    </row>
    <row r="1372" spans="1:10" x14ac:dyDescent="0.25">
      <c r="A1372" s="1">
        <v>13095234</v>
      </c>
      <c r="B1372" s="1" t="s">
        <v>1342</v>
      </c>
      <c r="C1372" s="2" t="s">
        <v>4378</v>
      </c>
      <c r="D1372" s="2" t="s">
        <v>1343</v>
      </c>
      <c r="E1372" s="2" t="s">
        <v>27</v>
      </c>
      <c r="F1372" s="6" t="s">
        <v>9</v>
      </c>
      <c r="G1372" s="7">
        <v>2</v>
      </c>
      <c r="H1372" s="7">
        <v>10</v>
      </c>
      <c r="I1372" s="28"/>
      <c r="J1372" s="31">
        <f>Tabel4[[#This Row],[Totaal van besteld aantal verpakkingen]]*Tabel4[[#This Row],[All- in prijs per product]]</f>
        <v>0</v>
      </c>
    </row>
    <row r="1373" spans="1:10" x14ac:dyDescent="0.25">
      <c r="A1373" s="1">
        <v>14771918</v>
      </c>
      <c r="B1373" s="1" t="s">
        <v>1634</v>
      </c>
      <c r="C1373" s="2" t="s">
        <v>4090</v>
      </c>
      <c r="D1373" s="2" t="s">
        <v>1638</v>
      </c>
      <c r="E1373" s="2" t="s">
        <v>329</v>
      </c>
      <c r="F1373" s="6" t="s">
        <v>19</v>
      </c>
      <c r="G1373" s="7">
        <v>53</v>
      </c>
      <c r="H1373" s="7">
        <v>483</v>
      </c>
      <c r="I1373" s="28"/>
      <c r="J1373" s="31">
        <f>Tabel4[[#This Row],[Totaal van besteld aantal verpakkingen]]*Tabel4[[#This Row],[All- in prijs per product]]</f>
        <v>0</v>
      </c>
    </row>
    <row r="1374" spans="1:10" x14ac:dyDescent="0.25">
      <c r="A1374" s="1">
        <v>15208826</v>
      </c>
      <c r="B1374" s="1" t="s">
        <v>1634</v>
      </c>
      <c r="C1374" s="2" t="s">
        <v>4090</v>
      </c>
      <c r="D1374" s="2" t="s">
        <v>1637</v>
      </c>
      <c r="E1374" s="2" t="s">
        <v>329</v>
      </c>
      <c r="F1374" s="6" t="s">
        <v>19</v>
      </c>
      <c r="G1374" s="7">
        <v>3</v>
      </c>
      <c r="H1374" s="7">
        <v>38</v>
      </c>
      <c r="I1374" s="28"/>
      <c r="J1374" s="31">
        <f>Tabel4[[#This Row],[Totaal van besteld aantal verpakkingen]]*Tabel4[[#This Row],[All- in prijs per product]]</f>
        <v>0</v>
      </c>
    </row>
    <row r="1375" spans="1:10" x14ac:dyDescent="0.25">
      <c r="A1375" s="1">
        <v>15208850</v>
      </c>
      <c r="B1375" s="1" t="s">
        <v>1634</v>
      </c>
      <c r="C1375" s="2" t="s">
        <v>4090</v>
      </c>
      <c r="D1375" s="2" t="s">
        <v>1636</v>
      </c>
      <c r="E1375" s="2" t="s">
        <v>329</v>
      </c>
      <c r="F1375" s="6" t="s">
        <v>19</v>
      </c>
      <c r="G1375" s="7">
        <v>59</v>
      </c>
      <c r="H1375" s="7">
        <v>585</v>
      </c>
      <c r="I1375" s="28"/>
      <c r="J1375" s="31">
        <f>Tabel4[[#This Row],[Totaal van besteld aantal verpakkingen]]*Tabel4[[#This Row],[All- in prijs per product]]</f>
        <v>0</v>
      </c>
    </row>
    <row r="1376" spans="1:10" x14ac:dyDescent="0.25">
      <c r="A1376" s="1">
        <v>15497933</v>
      </c>
      <c r="B1376" s="1" t="s">
        <v>1634</v>
      </c>
      <c r="C1376" s="2" t="s">
        <v>4090</v>
      </c>
      <c r="D1376" s="2" t="s">
        <v>1635</v>
      </c>
      <c r="E1376" s="2" t="s">
        <v>329</v>
      </c>
      <c r="F1376" s="6" t="s">
        <v>19</v>
      </c>
      <c r="G1376" s="7">
        <v>91</v>
      </c>
      <c r="H1376" s="7">
        <v>1779</v>
      </c>
      <c r="I1376" s="28"/>
      <c r="J1376" s="31">
        <f>Tabel4[[#This Row],[Totaal van besteld aantal verpakkingen]]*Tabel4[[#This Row],[All- in prijs per product]]</f>
        <v>0</v>
      </c>
    </row>
    <row r="1377" spans="1:10" x14ac:dyDescent="0.25">
      <c r="A1377" s="1">
        <v>16031881</v>
      </c>
      <c r="B1377" s="1" t="s">
        <v>995</v>
      </c>
      <c r="C1377" s="2" t="s">
        <v>4172</v>
      </c>
      <c r="D1377" s="2" t="s">
        <v>997</v>
      </c>
      <c r="E1377" s="2" t="s">
        <v>516</v>
      </c>
      <c r="F1377" s="6" t="s">
        <v>9</v>
      </c>
      <c r="G1377" s="7">
        <v>1</v>
      </c>
      <c r="H1377" s="7">
        <v>2</v>
      </c>
      <c r="I1377" s="28"/>
      <c r="J1377" s="31">
        <f>Tabel4[[#This Row],[Totaal van besteld aantal verpakkingen]]*Tabel4[[#This Row],[All- in prijs per product]]</f>
        <v>0</v>
      </c>
    </row>
    <row r="1378" spans="1:10" x14ac:dyDescent="0.25">
      <c r="A1378" s="1">
        <v>16031903</v>
      </c>
      <c r="B1378" s="1" t="s">
        <v>995</v>
      </c>
      <c r="C1378" s="2" t="s">
        <v>4172</v>
      </c>
      <c r="D1378" s="2" t="s">
        <v>998</v>
      </c>
      <c r="E1378" s="2" t="s">
        <v>516</v>
      </c>
      <c r="F1378" s="6" t="s">
        <v>9</v>
      </c>
      <c r="G1378" s="7">
        <v>9</v>
      </c>
      <c r="H1378" s="7">
        <v>14</v>
      </c>
      <c r="I1378" s="28"/>
      <c r="J1378" s="31">
        <f>Tabel4[[#This Row],[Totaal van besteld aantal verpakkingen]]*Tabel4[[#This Row],[All- in prijs per product]]</f>
        <v>0</v>
      </c>
    </row>
    <row r="1379" spans="1:10" x14ac:dyDescent="0.25">
      <c r="A1379" s="1">
        <v>16031911</v>
      </c>
      <c r="B1379" s="1" t="s">
        <v>995</v>
      </c>
      <c r="C1379" s="2" t="s">
        <v>4172</v>
      </c>
      <c r="D1379" s="2" t="s">
        <v>996</v>
      </c>
      <c r="E1379" s="2" t="s">
        <v>516</v>
      </c>
      <c r="F1379" s="6" t="s">
        <v>9</v>
      </c>
      <c r="G1379" s="7">
        <v>11</v>
      </c>
      <c r="H1379" s="7">
        <v>125</v>
      </c>
      <c r="I1379" s="28"/>
      <c r="J1379" s="31">
        <f>Tabel4[[#This Row],[Totaal van besteld aantal verpakkingen]]*Tabel4[[#This Row],[All- in prijs per product]]</f>
        <v>0</v>
      </c>
    </row>
    <row r="1380" spans="1:10" x14ac:dyDescent="0.25">
      <c r="A1380" s="1">
        <v>13156527</v>
      </c>
      <c r="B1380" s="1" t="s">
        <v>986</v>
      </c>
      <c r="C1380" s="2" t="s">
        <v>3821</v>
      </c>
      <c r="D1380" s="2" t="s">
        <v>991</v>
      </c>
      <c r="E1380" s="2" t="s">
        <v>385</v>
      </c>
      <c r="F1380" s="6" t="s">
        <v>9</v>
      </c>
      <c r="G1380" s="7">
        <v>1</v>
      </c>
      <c r="H1380" s="7">
        <v>2</v>
      </c>
      <c r="I1380" s="28"/>
      <c r="J1380" s="31">
        <f>Tabel4[[#This Row],[Totaal van besteld aantal verpakkingen]]*Tabel4[[#This Row],[All- in prijs per product]]</f>
        <v>0</v>
      </c>
    </row>
    <row r="1381" spans="1:10" x14ac:dyDescent="0.25">
      <c r="A1381" s="1">
        <v>14001101</v>
      </c>
      <c r="B1381" s="1" t="s">
        <v>986</v>
      </c>
      <c r="C1381" s="2" t="s">
        <v>3821</v>
      </c>
      <c r="D1381" s="2" t="s">
        <v>990</v>
      </c>
      <c r="E1381" s="2" t="s">
        <v>989</v>
      </c>
      <c r="F1381" s="6" t="s">
        <v>9</v>
      </c>
      <c r="G1381" s="7">
        <v>5</v>
      </c>
      <c r="H1381" s="7">
        <v>96</v>
      </c>
      <c r="I1381" s="28"/>
      <c r="J1381" s="31">
        <f>Tabel4[[#This Row],[Totaal van besteld aantal verpakkingen]]*Tabel4[[#This Row],[All- in prijs per product]]</f>
        <v>0</v>
      </c>
    </row>
    <row r="1382" spans="1:10" x14ac:dyDescent="0.25">
      <c r="A1382" s="1">
        <v>14001179</v>
      </c>
      <c r="B1382" s="1" t="s">
        <v>986</v>
      </c>
      <c r="C1382" s="2" t="s">
        <v>3821</v>
      </c>
      <c r="D1382" s="2" t="s">
        <v>988</v>
      </c>
      <c r="E1382" s="2" t="s">
        <v>989</v>
      </c>
      <c r="F1382" s="6" t="s">
        <v>9</v>
      </c>
      <c r="G1382" s="7">
        <v>4</v>
      </c>
      <c r="H1382" s="7">
        <v>5</v>
      </c>
      <c r="I1382" s="28"/>
      <c r="J1382" s="31">
        <f>Tabel4[[#This Row],[Totaal van besteld aantal verpakkingen]]*Tabel4[[#This Row],[All- in prijs per product]]</f>
        <v>0</v>
      </c>
    </row>
    <row r="1383" spans="1:10" x14ac:dyDescent="0.25">
      <c r="A1383" s="1">
        <v>15195465</v>
      </c>
      <c r="B1383" s="1" t="s">
        <v>986</v>
      </c>
      <c r="C1383" s="2" t="s">
        <v>3821</v>
      </c>
      <c r="D1383" s="2" t="s">
        <v>994</v>
      </c>
      <c r="E1383" s="2" t="s">
        <v>43</v>
      </c>
      <c r="F1383" s="6" t="s">
        <v>9</v>
      </c>
      <c r="G1383" s="7">
        <v>2</v>
      </c>
      <c r="H1383" s="7">
        <v>0</v>
      </c>
      <c r="I1383" s="28"/>
      <c r="J1383" s="31">
        <f>Tabel4[[#This Row],[Totaal van besteld aantal verpakkingen]]*Tabel4[[#This Row],[All- in prijs per product]]</f>
        <v>0</v>
      </c>
    </row>
    <row r="1384" spans="1:10" x14ac:dyDescent="0.25">
      <c r="A1384" s="1">
        <v>15195481</v>
      </c>
      <c r="B1384" s="1" t="s">
        <v>986</v>
      </c>
      <c r="C1384" s="2" t="s">
        <v>3821</v>
      </c>
      <c r="D1384" s="2" t="s">
        <v>993</v>
      </c>
      <c r="E1384" s="2" t="s">
        <v>43</v>
      </c>
      <c r="F1384" s="6" t="s">
        <v>9</v>
      </c>
      <c r="G1384" s="7">
        <v>5</v>
      </c>
      <c r="H1384" s="7">
        <v>5</v>
      </c>
      <c r="I1384" s="28"/>
      <c r="J1384" s="31">
        <f>Tabel4[[#This Row],[Totaal van besteld aantal verpakkingen]]*Tabel4[[#This Row],[All- in prijs per product]]</f>
        <v>0</v>
      </c>
    </row>
    <row r="1385" spans="1:10" x14ac:dyDescent="0.25">
      <c r="A1385" s="1">
        <v>15832430</v>
      </c>
      <c r="B1385" s="1" t="s">
        <v>986</v>
      </c>
      <c r="C1385" s="2" t="s">
        <v>3821</v>
      </c>
      <c r="D1385" s="2" t="s">
        <v>987</v>
      </c>
      <c r="E1385" s="2" t="s">
        <v>197</v>
      </c>
      <c r="F1385" s="6" t="s">
        <v>9</v>
      </c>
      <c r="G1385" s="7">
        <v>4</v>
      </c>
      <c r="H1385" s="7">
        <v>6</v>
      </c>
      <c r="I1385" s="28"/>
      <c r="J1385" s="31">
        <f>Tabel4[[#This Row],[Totaal van besteld aantal verpakkingen]]*Tabel4[[#This Row],[All- in prijs per product]]</f>
        <v>0</v>
      </c>
    </row>
    <row r="1386" spans="1:10" x14ac:dyDescent="0.25">
      <c r="A1386" s="1">
        <v>16940717</v>
      </c>
      <c r="B1386" s="1" t="s">
        <v>986</v>
      </c>
      <c r="C1386" s="2" t="s">
        <v>3821</v>
      </c>
      <c r="D1386" s="2" t="s">
        <v>992</v>
      </c>
      <c r="E1386" s="2" t="s">
        <v>985</v>
      </c>
      <c r="F1386" s="6" t="s">
        <v>9</v>
      </c>
      <c r="G1386" s="7">
        <v>4</v>
      </c>
      <c r="H1386" s="7">
        <v>4</v>
      </c>
      <c r="I1386" s="28"/>
      <c r="J1386" s="31">
        <f>Tabel4[[#This Row],[Totaal van besteld aantal verpakkingen]]*Tabel4[[#This Row],[All- in prijs per product]]</f>
        <v>0</v>
      </c>
    </row>
    <row r="1387" spans="1:10" x14ac:dyDescent="0.25">
      <c r="A1387" s="1">
        <v>14611163</v>
      </c>
      <c r="B1387" s="1" t="s">
        <v>45</v>
      </c>
      <c r="C1387" s="2" t="s">
        <v>3933</v>
      </c>
      <c r="D1387" s="2" t="s">
        <v>46</v>
      </c>
      <c r="E1387" s="2" t="s">
        <v>47</v>
      </c>
      <c r="F1387" s="6" t="s">
        <v>9</v>
      </c>
      <c r="G1387" s="7">
        <v>4</v>
      </c>
      <c r="H1387" s="7">
        <v>81</v>
      </c>
      <c r="I1387" s="28"/>
      <c r="J1387" s="31">
        <f>Tabel4[[#This Row],[Totaal van besteld aantal verpakkingen]]*Tabel4[[#This Row],[All- in prijs per product]]</f>
        <v>0</v>
      </c>
    </row>
    <row r="1388" spans="1:10" x14ac:dyDescent="0.25">
      <c r="A1388" s="1">
        <v>14611198</v>
      </c>
      <c r="B1388" s="1" t="s">
        <v>45</v>
      </c>
      <c r="C1388" s="2" t="s">
        <v>3933</v>
      </c>
      <c r="D1388" s="2" t="s">
        <v>50</v>
      </c>
      <c r="E1388" s="2" t="s">
        <v>47</v>
      </c>
      <c r="F1388" s="6" t="s">
        <v>9</v>
      </c>
      <c r="G1388" s="7">
        <v>1</v>
      </c>
      <c r="H1388" s="7">
        <v>5</v>
      </c>
      <c r="I1388" s="28"/>
      <c r="J1388" s="31">
        <f>Tabel4[[#This Row],[Totaal van besteld aantal verpakkingen]]*Tabel4[[#This Row],[All- in prijs per product]]</f>
        <v>0</v>
      </c>
    </row>
    <row r="1389" spans="1:10" x14ac:dyDescent="0.25">
      <c r="A1389" s="1">
        <v>14612453</v>
      </c>
      <c r="B1389" s="1" t="s">
        <v>45</v>
      </c>
      <c r="C1389" s="2" t="s">
        <v>3933</v>
      </c>
      <c r="D1389" s="2" t="s">
        <v>49</v>
      </c>
      <c r="E1389" s="2" t="s">
        <v>47</v>
      </c>
      <c r="F1389" s="6" t="s">
        <v>9</v>
      </c>
      <c r="G1389" s="7">
        <v>7</v>
      </c>
      <c r="H1389" s="7">
        <v>205</v>
      </c>
      <c r="I1389" s="28"/>
      <c r="J1389" s="31">
        <f>Tabel4[[#This Row],[Totaal van besteld aantal verpakkingen]]*Tabel4[[#This Row],[All- in prijs per product]]</f>
        <v>0</v>
      </c>
    </row>
    <row r="1390" spans="1:10" x14ac:dyDescent="0.25">
      <c r="A1390" s="1">
        <v>14612488</v>
      </c>
      <c r="B1390" s="1" t="s">
        <v>45</v>
      </c>
      <c r="C1390" s="2" t="s">
        <v>3933</v>
      </c>
      <c r="D1390" s="2" t="s">
        <v>48</v>
      </c>
      <c r="E1390" s="2" t="s">
        <v>47</v>
      </c>
      <c r="F1390" s="6" t="s">
        <v>9</v>
      </c>
      <c r="G1390" s="7">
        <v>1</v>
      </c>
      <c r="H1390" s="7">
        <v>5</v>
      </c>
      <c r="I1390" s="28"/>
      <c r="J1390" s="31">
        <f>Tabel4[[#This Row],[Totaal van besteld aantal verpakkingen]]*Tabel4[[#This Row],[All- in prijs per product]]</f>
        <v>0</v>
      </c>
    </row>
    <row r="1391" spans="1:10" x14ac:dyDescent="0.25">
      <c r="A1391" s="1">
        <v>15345912</v>
      </c>
      <c r="B1391" s="1" t="s">
        <v>45</v>
      </c>
      <c r="C1391" s="2" t="s">
        <v>3933</v>
      </c>
      <c r="D1391" s="2" t="s">
        <v>51</v>
      </c>
      <c r="E1391" s="2" t="s">
        <v>47</v>
      </c>
      <c r="F1391" s="6" t="s">
        <v>9</v>
      </c>
      <c r="G1391" s="7">
        <v>34</v>
      </c>
      <c r="H1391" s="7">
        <v>306</v>
      </c>
      <c r="I1391" s="28"/>
      <c r="J1391" s="31">
        <f>Tabel4[[#This Row],[Totaal van besteld aantal verpakkingen]]*Tabel4[[#This Row],[All- in prijs per product]]</f>
        <v>0</v>
      </c>
    </row>
    <row r="1392" spans="1:10" x14ac:dyDescent="0.25">
      <c r="A1392" s="1">
        <v>15747883</v>
      </c>
      <c r="B1392" s="1" t="s">
        <v>45</v>
      </c>
      <c r="C1392" s="2" t="s">
        <v>3933</v>
      </c>
      <c r="D1392" s="2" t="s">
        <v>55</v>
      </c>
      <c r="E1392" s="2" t="s">
        <v>53</v>
      </c>
      <c r="F1392" s="6" t="s">
        <v>19</v>
      </c>
      <c r="G1392" s="7">
        <v>18</v>
      </c>
      <c r="H1392" s="7">
        <v>5832</v>
      </c>
      <c r="I1392" s="28"/>
      <c r="J1392" s="31">
        <f>Tabel4[[#This Row],[Totaal van besteld aantal verpakkingen]]*Tabel4[[#This Row],[All- in prijs per product]]</f>
        <v>0</v>
      </c>
    </row>
    <row r="1393" spans="1:10" x14ac:dyDescent="0.25">
      <c r="A1393" s="1">
        <v>16751639</v>
      </c>
      <c r="B1393" s="1" t="s">
        <v>45</v>
      </c>
      <c r="C1393" s="2" t="s">
        <v>3933</v>
      </c>
      <c r="D1393" s="2" t="s">
        <v>54</v>
      </c>
      <c r="E1393" s="2" t="s">
        <v>53</v>
      </c>
      <c r="F1393" s="6" t="s">
        <v>9</v>
      </c>
      <c r="G1393" s="7">
        <v>3</v>
      </c>
      <c r="H1393" s="7">
        <v>11</v>
      </c>
      <c r="I1393" s="28"/>
      <c r="J1393" s="31">
        <f>Tabel4[[#This Row],[Totaal van besteld aantal verpakkingen]]*Tabel4[[#This Row],[All- in prijs per product]]</f>
        <v>0</v>
      </c>
    </row>
    <row r="1394" spans="1:10" x14ac:dyDescent="0.25">
      <c r="A1394" s="1">
        <v>16751647</v>
      </c>
      <c r="B1394" s="1" t="s">
        <v>45</v>
      </c>
      <c r="C1394" s="2" t="s">
        <v>3933</v>
      </c>
      <c r="D1394" s="2" t="s">
        <v>52</v>
      </c>
      <c r="E1394" s="2" t="s">
        <v>53</v>
      </c>
      <c r="F1394" s="6" t="s">
        <v>9</v>
      </c>
      <c r="G1394" s="7">
        <v>1</v>
      </c>
      <c r="H1394" s="7">
        <v>2</v>
      </c>
      <c r="I1394" s="28"/>
      <c r="J1394" s="31">
        <f>Tabel4[[#This Row],[Totaal van besteld aantal verpakkingen]]*Tabel4[[#This Row],[All- in prijs per product]]</f>
        <v>0</v>
      </c>
    </row>
    <row r="1395" spans="1:10" x14ac:dyDescent="0.25">
      <c r="A1395" s="1">
        <v>16969227</v>
      </c>
      <c r="B1395" s="1" t="s">
        <v>45</v>
      </c>
      <c r="C1395" s="2" t="s">
        <v>3933</v>
      </c>
      <c r="D1395" s="2" t="s">
        <v>50</v>
      </c>
      <c r="E1395" s="2" t="s">
        <v>47</v>
      </c>
      <c r="F1395" s="6" t="s">
        <v>9</v>
      </c>
      <c r="G1395" s="7">
        <v>6</v>
      </c>
      <c r="H1395" s="7">
        <v>97</v>
      </c>
      <c r="I1395" s="28"/>
      <c r="J1395" s="31">
        <f>Tabel4[[#This Row],[Totaal van besteld aantal verpakkingen]]*Tabel4[[#This Row],[All- in prijs per product]]</f>
        <v>0</v>
      </c>
    </row>
    <row r="1396" spans="1:10" x14ac:dyDescent="0.25">
      <c r="A1396" s="1">
        <v>16969235</v>
      </c>
      <c r="B1396" s="1" t="s">
        <v>45</v>
      </c>
      <c r="C1396" s="2" t="s">
        <v>3933</v>
      </c>
      <c r="D1396" s="2" t="s">
        <v>46</v>
      </c>
      <c r="E1396" s="2" t="s">
        <v>47</v>
      </c>
      <c r="F1396" s="6" t="s">
        <v>9</v>
      </c>
      <c r="G1396" s="7">
        <v>3</v>
      </c>
      <c r="H1396" s="7">
        <v>31</v>
      </c>
      <c r="I1396" s="28"/>
      <c r="J1396" s="31">
        <f>Tabel4[[#This Row],[Totaal van besteld aantal verpakkingen]]*Tabel4[[#This Row],[All- in prijs per product]]</f>
        <v>0</v>
      </c>
    </row>
    <row r="1397" spans="1:10" x14ac:dyDescent="0.25">
      <c r="A1397" s="1">
        <v>16848322</v>
      </c>
      <c r="B1397" s="1" t="s">
        <v>696</v>
      </c>
      <c r="C1397" s="2" t="s">
        <v>4365</v>
      </c>
      <c r="D1397" s="2" t="s">
        <v>697</v>
      </c>
      <c r="E1397" s="2" t="s">
        <v>534</v>
      </c>
      <c r="F1397" s="6" t="s">
        <v>19</v>
      </c>
      <c r="G1397" s="7">
        <v>9</v>
      </c>
      <c r="H1397" s="7">
        <v>56</v>
      </c>
      <c r="I1397" s="28"/>
      <c r="J1397" s="31">
        <f>Tabel4[[#This Row],[Totaal van besteld aantal verpakkingen]]*Tabel4[[#This Row],[All- in prijs per product]]</f>
        <v>0</v>
      </c>
    </row>
    <row r="1398" spans="1:10" x14ac:dyDescent="0.25">
      <c r="A1398" s="1">
        <v>14958937</v>
      </c>
      <c r="B1398" s="1" t="s">
        <v>2268</v>
      </c>
      <c r="C1398" s="2" t="s">
        <v>3919</v>
      </c>
      <c r="D1398" s="2" t="s">
        <v>2269</v>
      </c>
      <c r="E1398" s="2" t="s">
        <v>2081</v>
      </c>
      <c r="F1398" s="6" t="s">
        <v>9</v>
      </c>
      <c r="G1398" s="7">
        <v>1</v>
      </c>
      <c r="H1398" s="7">
        <v>5</v>
      </c>
      <c r="I1398" s="28"/>
      <c r="J1398" s="31">
        <f>Tabel4[[#This Row],[Totaal van besteld aantal verpakkingen]]*Tabel4[[#This Row],[All- in prijs per product]]</f>
        <v>0</v>
      </c>
    </row>
    <row r="1399" spans="1:10" x14ac:dyDescent="0.25">
      <c r="A1399" s="1">
        <v>15245969</v>
      </c>
      <c r="B1399" s="1" t="s">
        <v>2268</v>
      </c>
      <c r="C1399" s="2" t="s">
        <v>3919</v>
      </c>
      <c r="D1399" s="2" t="s">
        <v>2269</v>
      </c>
      <c r="E1399" s="2" t="s">
        <v>2081</v>
      </c>
      <c r="F1399" s="6" t="s">
        <v>9</v>
      </c>
      <c r="G1399" s="7">
        <v>11</v>
      </c>
      <c r="H1399" s="7">
        <v>23</v>
      </c>
      <c r="I1399" s="28"/>
      <c r="J1399" s="31">
        <f>Tabel4[[#This Row],[Totaal van besteld aantal verpakkingen]]*Tabel4[[#This Row],[All- in prijs per product]]</f>
        <v>0</v>
      </c>
    </row>
    <row r="1400" spans="1:10" x14ac:dyDescent="0.25">
      <c r="A1400" s="1">
        <v>15324788</v>
      </c>
      <c r="B1400" s="1" t="s">
        <v>1238</v>
      </c>
      <c r="C1400" s="2" t="s">
        <v>4138</v>
      </c>
      <c r="D1400" s="2" t="s">
        <v>1241</v>
      </c>
      <c r="E1400" s="2" t="s">
        <v>1240</v>
      </c>
      <c r="F1400" s="6" t="s">
        <v>9</v>
      </c>
      <c r="G1400" s="7">
        <v>4</v>
      </c>
      <c r="H1400" s="7">
        <v>59</v>
      </c>
      <c r="I1400" s="28"/>
      <c r="J1400" s="31">
        <f>Tabel4[[#This Row],[Totaal van besteld aantal verpakkingen]]*Tabel4[[#This Row],[All- in prijs per product]]</f>
        <v>0</v>
      </c>
    </row>
    <row r="1401" spans="1:10" x14ac:dyDescent="0.25">
      <c r="A1401" s="1">
        <v>15324796</v>
      </c>
      <c r="B1401" s="1" t="s">
        <v>1238</v>
      </c>
      <c r="C1401" s="2" t="s">
        <v>4138</v>
      </c>
      <c r="D1401" s="2" t="s">
        <v>1239</v>
      </c>
      <c r="E1401" s="2" t="s">
        <v>1240</v>
      </c>
      <c r="F1401" s="6" t="s">
        <v>9</v>
      </c>
      <c r="G1401" s="7">
        <v>4</v>
      </c>
      <c r="H1401" s="7">
        <v>61</v>
      </c>
      <c r="I1401" s="28"/>
      <c r="J1401" s="31">
        <f>Tabel4[[#This Row],[Totaal van besteld aantal verpakkingen]]*Tabel4[[#This Row],[All- in prijs per product]]</f>
        <v>0</v>
      </c>
    </row>
    <row r="1402" spans="1:10" x14ac:dyDescent="0.25">
      <c r="A1402" s="1">
        <v>16236890</v>
      </c>
      <c r="B1402" s="1" t="s">
        <v>930</v>
      </c>
      <c r="C1402" s="2" t="s">
        <v>4138</v>
      </c>
      <c r="D1402" s="2" t="s">
        <v>931</v>
      </c>
      <c r="E1402" s="2" t="s">
        <v>22</v>
      </c>
      <c r="F1402" s="6" t="s">
        <v>9</v>
      </c>
      <c r="G1402" s="7">
        <v>1</v>
      </c>
      <c r="H1402" s="7">
        <v>1</v>
      </c>
      <c r="I1402" s="28"/>
      <c r="J1402" s="31">
        <f>Tabel4[[#This Row],[Totaal van besteld aantal verpakkingen]]*Tabel4[[#This Row],[All- in prijs per product]]</f>
        <v>0</v>
      </c>
    </row>
    <row r="1403" spans="1:10" x14ac:dyDescent="0.25">
      <c r="A1403" s="1">
        <v>16900731</v>
      </c>
      <c r="B1403" s="1" t="s">
        <v>1559</v>
      </c>
      <c r="C1403" s="2" t="s">
        <v>4301</v>
      </c>
      <c r="D1403" s="2" t="s">
        <v>1560</v>
      </c>
      <c r="E1403" s="2" t="s">
        <v>114</v>
      </c>
      <c r="F1403" s="6" t="s">
        <v>9</v>
      </c>
      <c r="G1403" s="7">
        <v>1</v>
      </c>
      <c r="H1403" s="7">
        <v>3</v>
      </c>
      <c r="I1403" s="28"/>
      <c r="J1403" s="31">
        <f>Tabel4[[#This Row],[Totaal van besteld aantal verpakkingen]]*Tabel4[[#This Row],[All- in prijs per product]]</f>
        <v>0</v>
      </c>
    </row>
    <row r="1404" spans="1:10" x14ac:dyDescent="0.25">
      <c r="A1404" s="1">
        <v>14690772</v>
      </c>
      <c r="B1404" s="1" t="s">
        <v>442</v>
      </c>
      <c r="C1404" s="2" t="s">
        <v>3717</v>
      </c>
      <c r="D1404" s="2" t="s">
        <v>449</v>
      </c>
      <c r="E1404" s="2" t="s">
        <v>444</v>
      </c>
      <c r="F1404" s="6" t="s">
        <v>19</v>
      </c>
      <c r="G1404" s="7">
        <v>1</v>
      </c>
      <c r="H1404" s="7">
        <v>1</v>
      </c>
      <c r="I1404" s="28"/>
      <c r="J1404" s="31">
        <f>Tabel4[[#This Row],[Totaal van besteld aantal verpakkingen]]*Tabel4[[#This Row],[All- in prijs per product]]</f>
        <v>0</v>
      </c>
    </row>
    <row r="1405" spans="1:10" x14ac:dyDescent="0.25">
      <c r="A1405" s="1">
        <v>14690780</v>
      </c>
      <c r="B1405" s="1" t="s">
        <v>442</v>
      </c>
      <c r="C1405" s="2" t="s">
        <v>3717</v>
      </c>
      <c r="D1405" s="2" t="s">
        <v>443</v>
      </c>
      <c r="E1405" s="2" t="s">
        <v>444</v>
      </c>
      <c r="F1405" s="6" t="s">
        <v>19</v>
      </c>
      <c r="G1405" s="7">
        <v>1</v>
      </c>
      <c r="H1405" s="7">
        <v>2</v>
      </c>
      <c r="I1405" s="28"/>
      <c r="J1405" s="31">
        <f>Tabel4[[#This Row],[Totaal van besteld aantal verpakkingen]]*Tabel4[[#This Row],[All- in prijs per product]]</f>
        <v>0</v>
      </c>
    </row>
    <row r="1406" spans="1:10" x14ac:dyDescent="0.25">
      <c r="A1406" s="1">
        <v>14690810</v>
      </c>
      <c r="B1406" s="1" t="s">
        <v>442</v>
      </c>
      <c r="C1406" s="2" t="s">
        <v>3717</v>
      </c>
      <c r="D1406" s="2" t="s">
        <v>448</v>
      </c>
      <c r="E1406" s="2" t="s">
        <v>444</v>
      </c>
      <c r="F1406" s="6" t="s">
        <v>19</v>
      </c>
      <c r="G1406" s="7">
        <v>7</v>
      </c>
      <c r="H1406" s="7">
        <v>18</v>
      </c>
      <c r="I1406" s="28"/>
      <c r="J1406" s="31">
        <f>Tabel4[[#This Row],[Totaal van besteld aantal verpakkingen]]*Tabel4[[#This Row],[All- in prijs per product]]</f>
        <v>0</v>
      </c>
    </row>
    <row r="1407" spans="1:10" x14ac:dyDescent="0.25">
      <c r="A1407" s="1">
        <v>14690829</v>
      </c>
      <c r="B1407" s="1" t="s">
        <v>442</v>
      </c>
      <c r="C1407" s="2" t="s">
        <v>3717</v>
      </c>
      <c r="D1407" s="2" t="s">
        <v>447</v>
      </c>
      <c r="E1407" s="2" t="s">
        <v>444</v>
      </c>
      <c r="F1407" s="6" t="s">
        <v>19</v>
      </c>
      <c r="G1407" s="7">
        <v>1</v>
      </c>
      <c r="H1407" s="7">
        <v>1</v>
      </c>
      <c r="I1407" s="28"/>
      <c r="J1407" s="31">
        <f>Tabel4[[#This Row],[Totaal van besteld aantal verpakkingen]]*Tabel4[[#This Row],[All- in prijs per product]]</f>
        <v>0</v>
      </c>
    </row>
    <row r="1408" spans="1:10" x14ac:dyDescent="0.25">
      <c r="A1408" s="1">
        <v>14690837</v>
      </c>
      <c r="B1408" s="1" t="s">
        <v>442</v>
      </c>
      <c r="C1408" s="2" t="s">
        <v>3717</v>
      </c>
      <c r="D1408" s="2" t="s">
        <v>446</v>
      </c>
      <c r="E1408" s="2" t="s">
        <v>444</v>
      </c>
      <c r="F1408" s="6" t="s">
        <v>19</v>
      </c>
      <c r="G1408" s="7">
        <v>1</v>
      </c>
      <c r="H1408" s="7">
        <v>2</v>
      </c>
      <c r="I1408" s="28"/>
      <c r="J1408" s="31">
        <f>Tabel4[[#This Row],[Totaal van besteld aantal verpakkingen]]*Tabel4[[#This Row],[All- in prijs per product]]</f>
        <v>0</v>
      </c>
    </row>
    <row r="1409" spans="1:10" x14ac:dyDescent="0.25">
      <c r="A1409" s="1">
        <v>14908255</v>
      </c>
      <c r="B1409" s="1" t="s">
        <v>442</v>
      </c>
      <c r="C1409" s="2" t="s">
        <v>3717</v>
      </c>
      <c r="D1409" s="2" t="s">
        <v>445</v>
      </c>
      <c r="E1409" s="2" t="s">
        <v>444</v>
      </c>
      <c r="F1409" s="6" t="s">
        <v>19</v>
      </c>
      <c r="G1409" s="7">
        <v>1</v>
      </c>
      <c r="H1409" s="7">
        <v>10</v>
      </c>
      <c r="I1409" s="28"/>
      <c r="J1409" s="31">
        <f>Tabel4[[#This Row],[Totaal van besteld aantal verpakkingen]]*Tabel4[[#This Row],[All- in prijs per product]]</f>
        <v>0</v>
      </c>
    </row>
    <row r="1410" spans="1:10" x14ac:dyDescent="0.25">
      <c r="A1410" s="1">
        <v>14931575</v>
      </c>
      <c r="B1410" s="1" t="s">
        <v>635</v>
      </c>
      <c r="C1410" s="2" t="s">
        <v>3899</v>
      </c>
      <c r="D1410" s="2" t="s">
        <v>637</v>
      </c>
      <c r="E1410" s="2" t="s">
        <v>114</v>
      </c>
      <c r="F1410" s="6" t="s">
        <v>19</v>
      </c>
      <c r="G1410" s="7">
        <v>13</v>
      </c>
      <c r="H1410" s="7">
        <v>41</v>
      </c>
      <c r="I1410" s="28"/>
      <c r="J1410" s="31">
        <f>Tabel4[[#This Row],[Totaal van besteld aantal verpakkingen]]*Tabel4[[#This Row],[All- in prijs per product]]</f>
        <v>0</v>
      </c>
    </row>
    <row r="1411" spans="1:10" x14ac:dyDescent="0.25">
      <c r="A1411" s="1">
        <v>14931583</v>
      </c>
      <c r="B1411" s="1" t="s">
        <v>635</v>
      </c>
      <c r="C1411" s="2" t="s">
        <v>3899</v>
      </c>
      <c r="D1411" s="2" t="s">
        <v>636</v>
      </c>
      <c r="E1411" s="2" t="s">
        <v>114</v>
      </c>
      <c r="F1411" s="6" t="s">
        <v>19</v>
      </c>
      <c r="G1411" s="7">
        <v>7</v>
      </c>
      <c r="H1411" s="7">
        <v>17</v>
      </c>
      <c r="I1411" s="28"/>
      <c r="J1411" s="31">
        <f>Tabel4[[#This Row],[Totaal van besteld aantal verpakkingen]]*Tabel4[[#This Row],[All- in prijs per product]]</f>
        <v>0</v>
      </c>
    </row>
    <row r="1412" spans="1:10" x14ac:dyDescent="0.25">
      <c r="A1412" s="1">
        <v>16255399</v>
      </c>
      <c r="B1412" s="1" t="s">
        <v>635</v>
      </c>
      <c r="C1412" s="2" t="s">
        <v>3899</v>
      </c>
      <c r="D1412" s="2" t="s">
        <v>638</v>
      </c>
      <c r="E1412" s="2" t="s">
        <v>43</v>
      </c>
      <c r="F1412" s="6" t="s">
        <v>9</v>
      </c>
      <c r="G1412" s="7">
        <v>1</v>
      </c>
      <c r="H1412" s="7">
        <v>1</v>
      </c>
      <c r="I1412" s="28"/>
      <c r="J1412" s="31">
        <f>Tabel4[[#This Row],[Totaal van besteld aantal verpakkingen]]*Tabel4[[#This Row],[All- in prijs per product]]</f>
        <v>0</v>
      </c>
    </row>
    <row r="1413" spans="1:10" x14ac:dyDescent="0.25">
      <c r="A1413" s="1">
        <v>16769341</v>
      </c>
      <c r="B1413" s="1" t="s">
        <v>635</v>
      </c>
      <c r="C1413" s="2" t="s">
        <v>3899</v>
      </c>
      <c r="D1413" s="2" t="s">
        <v>639</v>
      </c>
      <c r="E1413" s="2" t="s">
        <v>63</v>
      </c>
      <c r="F1413" s="6" t="s">
        <v>9</v>
      </c>
      <c r="G1413" s="7">
        <v>1</v>
      </c>
      <c r="H1413" s="7">
        <v>2</v>
      </c>
      <c r="I1413" s="28"/>
      <c r="J1413" s="31">
        <f>Tabel4[[#This Row],[Totaal van besteld aantal verpakkingen]]*Tabel4[[#This Row],[All- in prijs per product]]</f>
        <v>0</v>
      </c>
    </row>
    <row r="1414" spans="1:10" x14ac:dyDescent="0.25">
      <c r="A1414" s="1">
        <v>15149927</v>
      </c>
      <c r="B1414" s="1" t="s">
        <v>1381</v>
      </c>
      <c r="C1414" s="2" t="s">
        <v>4348</v>
      </c>
      <c r="D1414" s="2" t="s">
        <v>1382</v>
      </c>
      <c r="E1414" s="2" t="s">
        <v>1383</v>
      </c>
      <c r="F1414" s="6" t="s">
        <v>9</v>
      </c>
      <c r="G1414" s="7">
        <v>3</v>
      </c>
      <c r="H1414" s="7">
        <v>5</v>
      </c>
      <c r="I1414" s="28"/>
      <c r="J1414" s="31">
        <f>Tabel4[[#This Row],[Totaal van besteld aantal verpakkingen]]*Tabel4[[#This Row],[All- in prijs per product]]</f>
        <v>0</v>
      </c>
    </row>
    <row r="1415" spans="1:10" x14ac:dyDescent="0.25">
      <c r="A1415" s="1">
        <v>17008050</v>
      </c>
      <c r="B1415" s="1" t="s">
        <v>2058</v>
      </c>
      <c r="C1415" s="2" t="s">
        <v>4303</v>
      </c>
      <c r="D1415" s="2" t="s">
        <v>2059</v>
      </c>
      <c r="E1415" s="2" t="s">
        <v>27</v>
      </c>
      <c r="F1415" s="6" t="s">
        <v>9</v>
      </c>
      <c r="G1415" s="7">
        <v>1</v>
      </c>
      <c r="H1415" s="7">
        <v>2</v>
      </c>
      <c r="I1415" s="28"/>
      <c r="J1415" s="31">
        <f>Tabel4[[#This Row],[Totaal van besteld aantal verpakkingen]]*Tabel4[[#This Row],[All- in prijs per product]]</f>
        <v>0</v>
      </c>
    </row>
    <row r="1416" spans="1:10" x14ac:dyDescent="0.25">
      <c r="A1416" s="1">
        <v>15531945</v>
      </c>
      <c r="B1416" s="1" t="s">
        <v>559</v>
      </c>
      <c r="C1416" s="2" t="s">
        <v>4391</v>
      </c>
      <c r="D1416" s="2" t="s">
        <v>560</v>
      </c>
      <c r="E1416" s="2" t="s">
        <v>377</v>
      </c>
      <c r="F1416" s="6" t="s">
        <v>19</v>
      </c>
      <c r="G1416" s="7">
        <v>7</v>
      </c>
      <c r="H1416" s="7">
        <v>21</v>
      </c>
      <c r="I1416" s="28"/>
      <c r="J1416" s="31">
        <f>Tabel4[[#This Row],[Totaal van besteld aantal verpakkingen]]*Tabel4[[#This Row],[All- in prijs per product]]</f>
        <v>0</v>
      </c>
    </row>
    <row r="1417" spans="1:10" x14ac:dyDescent="0.25">
      <c r="A1417" s="1">
        <v>16789504</v>
      </c>
      <c r="B1417" s="1" t="s">
        <v>331</v>
      </c>
      <c r="C1417" s="2" t="s">
        <v>3907</v>
      </c>
      <c r="D1417" s="2" t="s">
        <v>336</v>
      </c>
      <c r="E1417" s="2" t="s">
        <v>337</v>
      </c>
      <c r="F1417" s="6" t="s">
        <v>9</v>
      </c>
      <c r="G1417" s="7">
        <v>1</v>
      </c>
      <c r="H1417" s="7">
        <v>1</v>
      </c>
      <c r="I1417" s="28"/>
      <c r="J1417" s="31">
        <f>Tabel4[[#This Row],[Totaal van besteld aantal verpakkingen]]*Tabel4[[#This Row],[All- in prijs per product]]</f>
        <v>0</v>
      </c>
    </row>
    <row r="1418" spans="1:10" x14ac:dyDescent="0.25">
      <c r="A1418" s="1">
        <v>17112125</v>
      </c>
      <c r="B1418" s="1" t="s">
        <v>331</v>
      </c>
      <c r="C1418" s="2" t="s">
        <v>3907</v>
      </c>
      <c r="D1418" s="2" t="s">
        <v>332</v>
      </c>
      <c r="E1418" s="2" t="s">
        <v>138</v>
      </c>
      <c r="F1418" s="6" t="s">
        <v>9</v>
      </c>
      <c r="G1418" s="7">
        <v>2</v>
      </c>
      <c r="H1418" s="7">
        <v>4</v>
      </c>
      <c r="I1418" s="28"/>
      <c r="J1418" s="31">
        <f>Tabel4[[#This Row],[Totaal van besteld aantal verpakkingen]]*Tabel4[[#This Row],[All- in prijs per product]]</f>
        <v>0</v>
      </c>
    </row>
    <row r="1419" spans="1:10" x14ac:dyDescent="0.25">
      <c r="A1419" s="1">
        <v>17112133</v>
      </c>
      <c r="B1419" s="1" t="s">
        <v>331</v>
      </c>
      <c r="C1419" s="2" t="s">
        <v>3907</v>
      </c>
      <c r="D1419" s="2" t="s">
        <v>334</v>
      </c>
      <c r="E1419" s="2" t="s">
        <v>138</v>
      </c>
      <c r="F1419" s="6" t="s">
        <v>9</v>
      </c>
      <c r="G1419" s="7">
        <v>3</v>
      </c>
      <c r="H1419" s="7">
        <v>7</v>
      </c>
      <c r="I1419" s="28"/>
      <c r="J1419" s="31">
        <f>Tabel4[[#This Row],[Totaal van besteld aantal verpakkingen]]*Tabel4[[#This Row],[All- in prijs per product]]</f>
        <v>0</v>
      </c>
    </row>
    <row r="1420" spans="1:10" x14ac:dyDescent="0.25">
      <c r="A1420" s="1">
        <v>17160162</v>
      </c>
      <c r="B1420" s="1" t="s">
        <v>331</v>
      </c>
      <c r="C1420" s="2" t="s">
        <v>3907</v>
      </c>
      <c r="D1420" s="2" t="s">
        <v>333</v>
      </c>
      <c r="E1420" s="2" t="s">
        <v>138</v>
      </c>
      <c r="F1420" s="6" t="s">
        <v>9</v>
      </c>
      <c r="G1420" s="7">
        <v>2</v>
      </c>
      <c r="H1420" s="7">
        <v>3</v>
      </c>
      <c r="I1420" s="28"/>
      <c r="J1420" s="31">
        <f>Tabel4[[#This Row],[Totaal van besteld aantal verpakkingen]]*Tabel4[[#This Row],[All- in prijs per product]]</f>
        <v>0</v>
      </c>
    </row>
    <row r="1421" spans="1:10" x14ac:dyDescent="0.25">
      <c r="A1421" s="1">
        <v>17160189</v>
      </c>
      <c r="B1421" s="1" t="s">
        <v>331</v>
      </c>
      <c r="C1421" s="2" t="s">
        <v>3907</v>
      </c>
      <c r="D1421" s="2" t="s">
        <v>335</v>
      </c>
      <c r="E1421" s="2" t="s">
        <v>138</v>
      </c>
      <c r="F1421" s="6" t="s">
        <v>9</v>
      </c>
      <c r="G1421" s="7">
        <v>1</v>
      </c>
      <c r="H1421" s="7">
        <v>2</v>
      </c>
      <c r="I1421" s="28"/>
      <c r="J1421" s="31">
        <f>Tabel4[[#This Row],[Totaal van besteld aantal verpakkingen]]*Tabel4[[#This Row],[All- in prijs per product]]</f>
        <v>0</v>
      </c>
    </row>
    <row r="1422" spans="1:10" x14ac:dyDescent="0.25">
      <c r="A1422" s="1">
        <v>14327112</v>
      </c>
      <c r="B1422" s="1" t="s">
        <v>753</v>
      </c>
      <c r="C1422" s="2" t="s">
        <v>4178</v>
      </c>
      <c r="D1422" s="2" t="s">
        <v>759</v>
      </c>
      <c r="E1422" s="2" t="s">
        <v>114</v>
      </c>
      <c r="F1422" s="6" t="s">
        <v>9</v>
      </c>
      <c r="G1422" s="7">
        <v>4</v>
      </c>
      <c r="H1422" s="7">
        <v>15</v>
      </c>
      <c r="I1422" s="28"/>
      <c r="J1422" s="31">
        <f>Tabel4[[#This Row],[Totaal van besteld aantal verpakkingen]]*Tabel4[[#This Row],[All- in prijs per product]]</f>
        <v>0</v>
      </c>
    </row>
    <row r="1423" spans="1:10" x14ac:dyDescent="0.25">
      <c r="A1423" s="1">
        <v>14327120</v>
      </c>
      <c r="B1423" s="1" t="s">
        <v>753</v>
      </c>
      <c r="C1423" s="2" t="s">
        <v>4178</v>
      </c>
      <c r="D1423" s="2" t="s">
        <v>758</v>
      </c>
      <c r="E1423" s="2" t="s">
        <v>114</v>
      </c>
      <c r="F1423" s="6" t="s">
        <v>9</v>
      </c>
      <c r="G1423" s="7">
        <v>2</v>
      </c>
      <c r="H1423" s="7">
        <v>16</v>
      </c>
      <c r="I1423" s="28"/>
      <c r="J1423" s="31">
        <f>Tabel4[[#This Row],[Totaal van besteld aantal verpakkingen]]*Tabel4[[#This Row],[All- in prijs per product]]</f>
        <v>0</v>
      </c>
    </row>
    <row r="1424" spans="1:10" x14ac:dyDescent="0.25">
      <c r="A1424" s="1">
        <v>15145204</v>
      </c>
      <c r="B1424" s="1" t="s">
        <v>753</v>
      </c>
      <c r="C1424" s="2" t="s">
        <v>4178</v>
      </c>
      <c r="D1424" s="2" t="s">
        <v>757</v>
      </c>
      <c r="E1424" s="2" t="s">
        <v>43</v>
      </c>
      <c r="F1424" s="6" t="s">
        <v>9</v>
      </c>
      <c r="G1424" s="7">
        <v>4</v>
      </c>
      <c r="H1424" s="7">
        <v>25</v>
      </c>
      <c r="I1424" s="28"/>
      <c r="J1424" s="31">
        <f>Tabel4[[#This Row],[Totaal van besteld aantal verpakkingen]]*Tabel4[[#This Row],[All- in prijs per product]]</f>
        <v>0</v>
      </c>
    </row>
    <row r="1425" spans="1:10" x14ac:dyDescent="0.25">
      <c r="A1425" s="1">
        <v>15145212</v>
      </c>
      <c r="B1425" s="1" t="s">
        <v>753</v>
      </c>
      <c r="C1425" s="2" t="s">
        <v>4178</v>
      </c>
      <c r="D1425" s="2" t="s">
        <v>756</v>
      </c>
      <c r="E1425" s="2" t="s">
        <v>43</v>
      </c>
      <c r="F1425" s="6" t="s">
        <v>9</v>
      </c>
      <c r="G1425" s="7">
        <v>2</v>
      </c>
      <c r="H1425" s="7">
        <v>10</v>
      </c>
      <c r="I1425" s="28"/>
      <c r="J1425" s="31">
        <f>Tabel4[[#This Row],[Totaal van besteld aantal verpakkingen]]*Tabel4[[#This Row],[All- in prijs per product]]</f>
        <v>0</v>
      </c>
    </row>
    <row r="1426" spans="1:10" x14ac:dyDescent="0.25">
      <c r="A1426" s="1">
        <v>15772209</v>
      </c>
      <c r="B1426" s="1" t="s">
        <v>753</v>
      </c>
      <c r="C1426" s="2" t="s">
        <v>4178</v>
      </c>
      <c r="D1426" s="2" t="s">
        <v>756</v>
      </c>
      <c r="E1426" s="2" t="s">
        <v>63</v>
      </c>
      <c r="F1426" s="6" t="s">
        <v>9</v>
      </c>
      <c r="G1426" s="7">
        <v>1</v>
      </c>
      <c r="H1426" s="7">
        <v>2</v>
      </c>
      <c r="I1426" s="28"/>
      <c r="J1426" s="31">
        <f>Tabel4[[#This Row],[Totaal van besteld aantal verpakkingen]]*Tabel4[[#This Row],[All- in prijs per product]]</f>
        <v>0</v>
      </c>
    </row>
    <row r="1427" spans="1:10" x14ac:dyDescent="0.25">
      <c r="A1427" s="1">
        <v>15953637</v>
      </c>
      <c r="B1427" s="1" t="s">
        <v>753</v>
      </c>
      <c r="C1427" s="2" t="s">
        <v>4178</v>
      </c>
      <c r="D1427" s="2" t="s">
        <v>754</v>
      </c>
      <c r="E1427" s="2" t="s">
        <v>12</v>
      </c>
      <c r="F1427" s="6" t="s">
        <v>9</v>
      </c>
      <c r="G1427" s="7">
        <v>2</v>
      </c>
      <c r="H1427" s="7">
        <v>8</v>
      </c>
      <c r="I1427" s="28"/>
      <c r="J1427" s="31">
        <f>Tabel4[[#This Row],[Totaal van besteld aantal verpakkingen]]*Tabel4[[#This Row],[All- in prijs per product]]</f>
        <v>0</v>
      </c>
    </row>
    <row r="1428" spans="1:10" x14ac:dyDescent="0.25">
      <c r="A1428" s="1">
        <v>16047001</v>
      </c>
      <c r="B1428" s="1" t="s">
        <v>753</v>
      </c>
      <c r="C1428" s="2" t="s">
        <v>4178</v>
      </c>
      <c r="D1428" s="2" t="s">
        <v>755</v>
      </c>
      <c r="E1428" s="2" t="s">
        <v>27</v>
      </c>
      <c r="F1428" s="6" t="s">
        <v>9</v>
      </c>
      <c r="G1428" s="7">
        <v>5</v>
      </c>
      <c r="H1428" s="7">
        <v>10</v>
      </c>
      <c r="I1428" s="28"/>
      <c r="J1428" s="31">
        <f>Tabel4[[#This Row],[Totaal van besteld aantal verpakkingen]]*Tabel4[[#This Row],[All- in prijs per product]]</f>
        <v>0</v>
      </c>
    </row>
    <row r="1429" spans="1:10" x14ac:dyDescent="0.25">
      <c r="A1429" s="1">
        <v>16226259</v>
      </c>
      <c r="B1429" s="1" t="s">
        <v>753</v>
      </c>
      <c r="C1429" s="2" t="s">
        <v>4178</v>
      </c>
      <c r="D1429" s="2" t="s">
        <v>759</v>
      </c>
      <c r="E1429" s="2" t="s">
        <v>63</v>
      </c>
      <c r="F1429" s="6" t="s">
        <v>9</v>
      </c>
      <c r="G1429" s="7">
        <v>3</v>
      </c>
      <c r="H1429" s="7">
        <v>6</v>
      </c>
      <c r="I1429" s="28"/>
      <c r="J1429" s="31">
        <f>Tabel4[[#This Row],[Totaal van besteld aantal verpakkingen]]*Tabel4[[#This Row],[All- in prijs per product]]</f>
        <v>0</v>
      </c>
    </row>
    <row r="1430" spans="1:10" x14ac:dyDescent="0.25">
      <c r="A1430" s="1">
        <v>16226267</v>
      </c>
      <c r="B1430" s="1" t="s">
        <v>753</v>
      </c>
      <c r="C1430" s="2" t="s">
        <v>4178</v>
      </c>
      <c r="D1430" s="2" t="s">
        <v>758</v>
      </c>
      <c r="E1430" s="2" t="s">
        <v>63</v>
      </c>
      <c r="F1430" s="6" t="s">
        <v>9</v>
      </c>
      <c r="G1430" s="7">
        <v>2</v>
      </c>
      <c r="H1430" s="7">
        <v>7</v>
      </c>
      <c r="I1430" s="28"/>
      <c r="J1430" s="31">
        <f>Tabel4[[#This Row],[Totaal van besteld aantal verpakkingen]]*Tabel4[[#This Row],[All- in prijs per product]]</f>
        <v>0</v>
      </c>
    </row>
    <row r="1431" spans="1:10" x14ac:dyDescent="0.25">
      <c r="A1431" s="1">
        <v>16602196</v>
      </c>
      <c r="B1431" s="1" t="s">
        <v>1416</v>
      </c>
      <c r="C1431" s="2" t="s">
        <v>4319</v>
      </c>
      <c r="D1431" s="2" t="s">
        <v>1417</v>
      </c>
      <c r="E1431" s="2" t="s">
        <v>114</v>
      </c>
      <c r="F1431" s="6" t="s">
        <v>9</v>
      </c>
      <c r="G1431" s="7">
        <v>5</v>
      </c>
      <c r="H1431" s="7">
        <v>10</v>
      </c>
      <c r="I1431" s="28"/>
      <c r="J1431" s="31">
        <f>Tabel4[[#This Row],[Totaal van besteld aantal verpakkingen]]*Tabel4[[#This Row],[All- in prijs per product]]</f>
        <v>0</v>
      </c>
    </row>
    <row r="1432" spans="1:10" x14ac:dyDescent="0.25">
      <c r="A1432" s="1">
        <v>17127653</v>
      </c>
      <c r="B1432" s="1" t="s">
        <v>1412</v>
      </c>
      <c r="C1432" s="2" t="s">
        <v>3984</v>
      </c>
      <c r="D1432" s="2" t="s">
        <v>1413</v>
      </c>
      <c r="E1432" s="2" t="s">
        <v>114</v>
      </c>
      <c r="F1432" s="6" t="s">
        <v>19</v>
      </c>
      <c r="G1432" s="7">
        <v>6</v>
      </c>
      <c r="H1432" s="7">
        <v>12</v>
      </c>
      <c r="I1432" s="28"/>
      <c r="J1432" s="31">
        <f>Tabel4[[#This Row],[Totaal van besteld aantal verpakkingen]]*Tabel4[[#This Row],[All- in prijs per product]]</f>
        <v>0</v>
      </c>
    </row>
    <row r="1433" spans="1:10" x14ac:dyDescent="0.25">
      <c r="A1433" s="1">
        <v>16258088</v>
      </c>
      <c r="B1433" s="1" t="s">
        <v>1429</v>
      </c>
      <c r="C1433" s="2" t="s">
        <v>4071</v>
      </c>
      <c r="D1433" s="2" t="s">
        <v>1431</v>
      </c>
      <c r="E1433" s="2" t="s">
        <v>1380</v>
      </c>
      <c r="F1433" s="6" t="s">
        <v>9</v>
      </c>
      <c r="G1433" s="7">
        <v>1</v>
      </c>
      <c r="H1433" s="7">
        <v>1</v>
      </c>
      <c r="I1433" s="28"/>
      <c r="J1433" s="31">
        <f>Tabel4[[#This Row],[Totaal van besteld aantal verpakkingen]]*Tabel4[[#This Row],[All- in prijs per product]]</f>
        <v>0</v>
      </c>
    </row>
    <row r="1434" spans="1:10" x14ac:dyDescent="0.25">
      <c r="A1434" s="1">
        <v>16258096</v>
      </c>
      <c r="B1434" s="1" t="s">
        <v>1429</v>
      </c>
      <c r="C1434" s="2" t="s">
        <v>4071</v>
      </c>
      <c r="D1434" s="2" t="s">
        <v>1430</v>
      </c>
      <c r="E1434" s="2" t="s">
        <v>1380</v>
      </c>
      <c r="F1434" s="6" t="s">
        <v>9</v>
      </c>
      <c r="G1434" s="7">
        <v>3</v>
      </c>
      <c r="H1434" s="7">
        <v>4</v>
      </c>
      <c r="I1434" s="28"/>
      <c r="J1434" s="31">
        <f>Tabel4[[#This Row],[Totaal van besteld aantal verpakkingen]]*Tabel4[[#This Row],[All- in prijs per product]]</f>
        <v>0</v>
      </c>
    </row>
    <row r="1435" spans="1:10" x14ac:dyDescent="0.25">
      <c r="A1435" s="1">
        <v>16818415</v>
      </c>
      <c r="B1435" s="1" t="s">
        <v>1429</v>
      </c>
      <c r="C1435" s="2" t="s">
        <v>4071</v>
      </c>
      <c r="D1435" s="2" t="s">
        <v>1430</v>
      </c>
      <c r="E1435" s="2" t="s">
        <v>28</v>
      </c>
      <c r="F1435" s="6" t="s">
        <v>9</v>
      </c>
      <c r="G1435" s="7">
        <v>2</v>
      </c>
      <c r="H1435" s="7">
        <v>3</v>
      </c>
      <c r="I1435" s="28"/>
      <c r="J1435" s="31">
        <f>Tabel4[[#This Row],[Totaal van besteld aantal verpakkingen]]*Tabel4[[#This Row],[All- in prijs per product]]</f>
        <v>0</v>
      </c>
    </row>
    <row r="1436" spans="1:10" x14ac:dyDescent="0.25">
      <c r="A1436" s="1">
        <v>15768864</v>
      </c>
      <c r="B1436" s="1" t="s">
        <v>1418</v>
      </c>
      <c r="C1436" s="2" t="s">
        <v>3704</v>
      </c>
      <c r="D1436" s="2" t="s">
        <v>1419</v>
      </c>
      <c r="E1436" s="2" t="s">
        <v>1380</v>
      </c>
      <c r="F1436" s="6" t="s">
        <v>9</v>
      </c>
      <c r="G1436" s="7">
        <v>2</v>
      </c>
      <c r="H1436" s="7">
        <v>4</v>
      </c>
      <c r="I1436" s="28"/>
      <c r="J1436" s="31">
        <f>Tabel4[[#This Row],[Totaal van besteld aantal verpakkingen]]*Tabel4[[#This Row],[All- in prijs per product]]</f>
        <v>0</v>
      </c>
    </row>
    <row r="1437" spans="1:10" x14ac:dyDescent="0.25">
      <c r="A1437" s="1">
        <v>15368483</v>
      </c>
      <c r="B1437" s="1" t="s">
        <v>1378</v>
      </c>
      <c r="C1437" s="2" t="s">
        <v>4466</v>
      </c>
      <c r="D1437" s="2" t="s">
        <v>1379</v>
      </c>
      <c r="E1437" s="2" t="s">
        <v>1380</v>
      </c>
      <c r="F1437" s="6" t="s">
        <v>9</v>
      </c>
      <c r="G1437" s="7">
        <v>1</v>
      </c>
      <c r="H1437" s="7">
        <v>1</v>
      </c>
      <c r="I1437" s="28"/>
      <c r="J1437" s="31">
        <f>Tabel4[[#This Row],[Totaal van besteld aantal verpakkingen]]*Tabel4[[#This Row],[All- in prijs per product]]</f>
        <v>0</v>
      </c>
    </row>
    <row r="1438" spans="1:10" x14ac:dyDescent="0.25">
      <c r="A1438" s="1">
        <v>16054458</v>
      </c>
      <c r="B1438" s="1" t="s">
        <v>261</v>
      </c>
      <c r="C1438" s="2" t="s">
        <v>4083</v>
      </c>
      <c r="D1438" s="2" t="s">
        <v>262</v>
      </c>
      <c r="E1438" s="2" t="s">
        <v>253</v>
      </c>
      <c r="F1438" s="6" t="s">
        <v>19</v>
      </c>
      <c r="G1438" s="7">
        <v>16</v>
      </c>
      <c r="H1438" s="7">
        <v>21</v>
      </c>
      <c r="I1438" s="28"/>
      <c r="J1438" s="31">
        <f>Tabel4[[#This Row],[Totaal van besteld aantal verpakkingen]]*Tabel4[[#This Row],[All- in prijs per product]]</f>
        <v>0</v>
      </c>
    </row>
    <row r="1439" spans="1:10" x14ac:dyDescent="0.25">
      <c r="A1439" s="1">
        <v>15563030</v>
      </c>
      <c r="B1439" s="1" t="s">
        <v>418</v>
      </c>
      <c r="C1439" s="2" t="s">
        <v>4266</v>
      </c>
      <c r="D1439" s="2" t="s">
        <v>419</v>
      </c>
      <c r="E1439" s="2" t="s">
        <v>250</v>
      </c>
      <c r="F1439" s="6" t="s">
        <v>9</v>
      </c>
      <c r="G1439" s="7">
        <v>3</v>
      </c>
      <c r="H1439" s="7">
        <v>9</v>
      </c>
      <c r="I1439" s="28"/>
      <c r="J1439" s="31">
        <f>Tabel4[[#This Row],[Totaal van besteld aantal verpakkingen]]*Tabel4[[#This Row],[All- in prijs per product]]</f>
        <v>0</v>
      </c>
    </row>
    <row r="1440" spans="1:10" x14ac:dyDescent="0.25">
      <c r="A1440" s="1">
        <v>16164482</v>
      </c>
      <c r="B1440" s="1" t="s">
        <v>396</v>
      </c>
      <c r="C1440" s="2" t="s">
        <v>3828</v>
      </c>
      <c r="D1440" s="2" t="s">
        <v>400</v>
      </c>
      <c r="E1440" s="2" t="s">
        <v>398</v>
      </c>
      <c r="F1440" s="6" t="s">
        <v>9</v>
      </c>
      <c r="G1440" s="7">
        <v>2</v>
      </c>
      <c r="H1440" s="7">
        <v>3</v>
      </c>
      <c r="I1440" s="28"/>
      <c r="J1440" s="31">
        <f>Tabel4[[#This Row],[Totaal van besteld aantal verpakkingen]]*Tabel4[[#This Row],[All- in prijs per product]]</f>
        <v>0</v>
      </c>
    </row>
    <row r="1441" spans="1:10" x14ac:dyDescent="0.25">
      <c r="A1441" s="1">
        <v>16164490</v>
      </c>
      <c r="B1441" s="1" t="s">
        <v>396</v>
      </c>
      <c r="C1441" s="2" t="s">
        <v>3828</v>
      </c>
      <c r="D1441" s="2" t="s">
        <v>399</v>
      </c>
      <c r="E1441" s="2" t="s">
        <v>398</v>
      </c>
      <c r="F1441" s="6" t="s">
        <v>9</v>
      </c>
      <c r="G1441" s="7">
        <v>3</v>
      </c>
      <c r="H1441" s="7">
        <v>40</v>
      </c>
      <c r="I1441" s="28"/>
      <c r="J1441" s="31">
        <f>Tabel4[[#This Row],[Totaal van besteld aantal verpakkingen]]*Tabel4[[#This Row],[All- in prijs per product]]</f>
        <v>0</v>
      </c>
    </row>
    <row r="1442" spans="1:10" x14ac:dyDescent="0.25">
      <c r="A1442" s="1">
        <v>16164512</v>
      </c>
      <c r="B1442" s="1" t="s">
        <v>396</v>
      </c>
      <c r="C1442" s="2" t="s">
        <v>3828</v>
      </c>
      <c r="D1442" s="2" t="s">
        <v>397</v>
      </c>
      <c r="E1442" s="2" t="s">
        <v>398</v>
      </c>
      <c r="F1442" s="6" t="s">
        <v>9</v>
      </c>
      <c r="G1442" s="7">
        <v>1</v>
      </c>
      <c r="H1442" s="7">
        <v>6</v>
      </c>
      <c r="I1442" s="28"/>
      <c r="J1442" s="31">
        <f>Tabel4[[#This Row],[Totaal van besteld aantal verpakkingen]]*Tabel4[[#This Row],[All- in prijs per product]]</f>
        <v>0</v>
      </c>
    </row>
    <row r="1443" spans="1:10" x14ac:dyDescent="0.25">
      <c r="A1443" s="1">
        <v>16164571</v>
      </c>
      <c r="B1443" s="1" t="s">
        <v>396</v>
      </c>
      <c r="C1443" s="2" t="s">
        <v>3828</v>
      </c>
      <c r="D1443" s="2" t="s">
        <v>397</v>
      </c>
      <c r="E1443" s="2" t="s">
        <v>398</v>
      </c>
      <c r="F1443" s="6" t="s">
        <v>9</v>
      </c>
      <c r="G1443" s="7">
        <v>9</v>
      </c>
      <c r="H1443" s="7">
        <v>28</v>
      </c>
      <c r="I1443" s="28"/>
      <c r="J1443" s="31">
        <f>Tabel4[[#This Row],[Totaal van besteld aantal verpakkingen]]*Tabel4[[#This Row],[All- in prijs per product]]</f>
        <v>0</v>
      </c>
    </row>
    <row r="1444" spans="1:10" x14ac:dyDescent="0.25">
      <c r="A1444" s="1">
        <v>16164598</v>
      </c>
      <c r="B1444" s="1" t="s">
        <v>396</v>
      </c>
      <c r="C1444" s="2" t="s">
        <v>3828</v>
      </c>
      <c r="D1444" s="2" t="s">
        <v>399</v>
      </c>
      <c r="E1444" s="2" t="s">
        <v>398</v>
      </c>
      <c r="F1444" s="6" t="s">
        <v>9</v>
      </c>
      <c r="G1444" s="7">
        <v>4</v>
      </c>
      <c r="H1444" s="7">
        <v>18</v>
      </c>
      <c r="I1444" s="28"/>
      <c r="J1444" s="31">
        <f>Tabel4[[#This Row],[Totaal van besteld aantal verpakkingen]]*Tabel4[[#This Row],[All- in prijs per product]]</f>
        <v>0</v>
      </c>
    </row>
    <row r="1445" spans="1:10" x14ac:dyDescent="0.25">
      <c r="A1445" s="1">
        <v>15054365</v>
      </c>
      <c r="B1445" s="1" t="s">
        <v>1061</v>
      </c>
      <c r="C1445" s="2" t="s">
        <v>4104</v>
      </c>
      <c r="D1445" s="2" t="s">
        <v>1064</v>
      </c>
      <c r="E1445" s="2" t="s">
        <v>28</v>
      </c>
      <c r="F1445" s="6" t="s">
        <v>9</v>
      </c>
      <c r="G1445" s="7">
        <v>1</v>
      </c>
      <c r="H1445" s="7">
        <v>2</v>
      </c>
      <c r="I1445" s="28"/>
      <c r="J1445" s="31">
        <f>Tabel4[[#This Row],[Totaal van besteld aantal verpakkingen]]*Tabel4[[#This Row],[All- in prijs per product]]</f>
        <v>0</v>
      </c>
    </row>
    <row r="1446" spans="1:10" x14ac:dyDescent="0.25">
      <c r="A1446" s="1">
        <v>16534808</v>
      </c>
      <c r="B1446" s="1" t="s">
        <v>1061</v>
      </c>
      <c r="C1446" s="2" t="s">
        <v>4104</v>
      </c>
      <c r="D1446" s="2" t="s">
        <v>1062</v>
      </c>
      <c r="E1446" s="2" t="s">
        <v>18</v>
      </c>
      <c r="F1446" s="6" t="s">
        <v>19</v>
      </c>
      <c r="G1446" s="7">
        <v>5</v>
      </c>
      <c r="H1446" s="7">
        <v>8</v>
      </c>
      <c r="I1446" s="28"/>
      <c r="J1446" s="31">
        <f>Tabel4[[#This Row],[Totaal van besteld aantal verpakkingen]]*Tabel4[[#This Row],[All- in prijs per product]]</f>
        <v>0</v>
      </c>
    </row>
    <row r="1447" spans="1:10" x14ac:dyDescent="0.25">
      <c r="A1447" s="1">
        <v>16538307</v>
      </c>
      <c r="B1447" s="1" t="s">
        <v>1061</v>
      </c>
      <c r="C1447" s="2" t="s">
        <v>4104</v>
      </c>
      <c r="D1447" s="2" t="s">
        <v>1063</v>
      </c>
      <c r="E1447" s="2" t="s">
        <v>74</v>
      </c>
      <c r="F1447" s="6" t="s">
        <v>9</v>
      </c>
      <c r="G1447" s="7">
        <v>3</v>
      </c>
      <c r="H1447" s="7">
        <v>4</v>
      </c>
      <c r="I1447" s="28"/>
      <c r="J1447" s="31">
        <f>Tabel4[[#This Row],[Totaal van besteld aantal verpakkingen]]*Tabel4[[#This Row],[All- in prijs per product]]</f>
        <v>0</v>
      </c>
    </row>
    <row r="1448" spans="1:10" x14ac:dyDescent="0.25">
      <c r="A1448" s="1">
        <v>16613120</v>
      </c>
      <c r="B1448" s="1" t="s">
        <v>1061</v>
      </c>
      <c r="C1448" s="2" t="s">
        <v>4104</v>
      </c>
      <c r="D1448" s="2" t="s">
        <v>1062</v>
      </c>
      <c r="E1448" s="2" t="s">
        <v>63</v>
      </c>
      <c r="F1448" s="6" t="s">
        <v>9</v>
      </c>
      <c r="G1448" s="7">
        <v>1</v>
      </c>
      <c r="H1448" s="7">
        <v>1</v>
      </c>
      <c r="I1448" s="28"/>
      <c r="J1448" s="31">
        <f>Tabel4[[#This Row],[Totaal van besteld aantal verpakkingen]]*Tabel4[[#This Row],[All- in prijs per product]]</f>
        <v>0</v>
      </c>
    </row>
    <row r="1449" spans="1:10" x14ac:dyDescent="0.25">
      <c r="A1449" s="1">
        <v>16532406</v>
      </c>
      <c r="B1449" s="1" t="s">
        <v>2286</v>
      </c>
      <c r="C1449" s="2" t="s">
        <v>3765</v>
      </c>
      <c r="D1449" s="2" t="s">
        <v>2287</v>
      </c>
      <c r="E1449" s="2" t="s">
        <v>63</v>
      </c>
      <c r="F1449" s="6" t="s">
        <v>9</v>
      </c>
      <c r="G1449" s="7">
        <v>15</v>
      </c>
      <c r="H1449" s="7">
        <v>30</v>
      </c>
      <c r="I1449" s="28"/>
      <c r="J1449" s="31">
        <f>Tabel4[[#This Row],[Totaal van besteld aantal verpakkingen]]*Tabel4[[#This Row],[All- in prijs per product]]</f>
        <v>0</v>
      </c>
    </row>
    <row r="1450" spans="1:10" x14ac:dyDescent="0.25">
      <c r="A1450" s="1">
        <v>14818434</v>
      </c>
      <c r="B1450" s="1" t="s">
        <v>1507</v>
      </c>
      <c r="C1450" s="2" t="s">
        <v>4017</v>
      </c>
      <c r="D1450" s="2" t="s">
        <v>1508</v>
      </c>
      <c r="E1450" s="2" t="s">
        <v>72</v>
      </c>
      <c r="F1450" s="6" t="s">
        <v>19</v>
      </c>
      <c r="G1450" s="7">
        <v>24</v>
      </c>
      <c r="H1450" s="7">
        <v>2260</v>
      </c>
      <c r="I1450" s="28"/>
      <c r="J1450" s="31">
        <f>Tabel4[[#This Row],[Totaal van besteld aantal verpakkingen]]*Tabel4[[#This Row],[All- in prijs per product]]</f>
        <v>0</v>
      </c>
    </row>
    <row r="1451" spans="1:10" x14ac:dyDescent="0.25">
      <c r="A1451" s="1">
        <v>15922766</v>
      </c>
      <c r="B1451" s="1" t="s">
        <v>1507</v>
      </c>
      <c r="C1451" s="2" t="s">
        <v>4017</v>
      </c>
      <c r="D1451" s="2" t="s">
        <v>1508</v>
      </c>
      <c r="E1451" s="2" t="s">
        <v>72</v>
      </c>
      <c r="F1451" s="6" t="s">
        <v>19</v>
      </c>
      <c r="G1451" s="7">
        <v>9</v>
      </c>
      <c r="H1451" s="7">
        <v>91</v>
      </c>
      <c r="I1451" s="28"/>
      <c r="J1451" s="31">
        <f>Tabel4[[#This Row],[Totaal van besteld aantal verpakkingen]]*Tabel4[[#This Row],[All- in prijs per product]]</f>
        <v>0</v>
      </c>
    </row>
    <row r="1452" spans="1:10" x14ac:dyDescent="0.25">
      <c r="A1452" s="1">
        <v>16894693</v>
      </c>
      <c r="B1452" s="1" t="s">
        <v>1455</v>
      </c>
      <c r="C1452" s="2" t="s">
        <v>4036</v>
      </c>
      <c r="D1452" s="2" t="s">
        <v>1456</v>
      </c>
      <c r="E1452" s="2" t="s">
        <v>3656</v>
      </c>
      <c r="F1452" s="6" t="s">
        <v>19</v>
      </c>
      <c r="G1452" s="7">
        <v>15</v>
      </c>
      <c r="H1452" s="7">
        <v>303</v>
      </c>
      <c r="I1452" s="28"/>
      <c r="J1452" s="31">
        <f>Tabel4[[#This Row],[Totaal van besteld aantal verpakkingen]]*Tabel4[[#This Row],[All- in prijs per product]]</f>
        <v>0</v>
      </c>
    </row>
    <row r="1453" spans="1:10" x14ac:dyDescent="0.25">
      <c r="A1453" s="1">
        <v>12156507</v>
      </c>
      <c r="B1453" s="1" t="s">
        <v>1159</v>
      </c>
      <c r="C1453" s="2" t="s">
        <v>3969</v>
      </c>
      <c r="D1453" s="2" t="s">
        <v>1162</v>
      </c>
      <c r="E1453" s="2" t="s">
        <v>329</v>
      </c>
      <c r="F1453" s="6" t="s">
        <v>9</v>
      </c>
      <c r="G1453" s="7">
        <v>1</v>
      </c>
      <c r="H1453" s="7">
        <v>20</v>
      </c>
      <c r="I1453" s="28"/>
      <c r="J1453" s="31">
        <f>Tabel4[[#This Row],[Totaal van besteld aantal verpakkingen]]*Tabel4[[#This Row],[All- in prijs per product]]</f>
        <v>0</v>
      </c>
    </row>
    <row r="1454" spans="1:10" x14ac:dyDescent="0.25">
      <c r="A1454" s="1">
        <v>16972848</v>
      </c>
      <c r="B1454" s="1" t="s">
        <v>1159</v>
      </c>
      <c r="C1454" s="2" t="s">
        <v>3969</v>
      </c>
      <c r="D1454" s="2" t="s">
        <v>1163</v>
      </c>
      <c r="E1454" s="2" t="s">
        <v>85</v>
      </c>
      <c r="F1454" s="6" t="s">
        <v>9</v>
      </c>
      <c r="G1454" s="7">
        <v>8</v>
      </c>
      <c r="H1454" s="7">
        <v>87</v>
      </c>
      <c r="I1454" s="28"/>
      <c r="J1454" s="31">
        <f>Tabel4[[#This Row],[Totaal van besteld aantal verpakkingen]]*Tabel4[[#This Row],[All- in prijs per product]]</f>
        <v>0</v>
      </c>
    </row>
    <row r="1455" spans="1:10" x14ac:dyDescent="0.25">
      <c r="A1455" s="1">
        <v>17064198</v>
      </c>
      <c r="B1455" s="1" t="s">
        <v>1159</v>
      </c>
      <c r="C1455" s="2" t="s">
        <v>3969</v>
      </c>
      <c r="D1455" s="2" t="s">
        <v>1164</v>
      </c>
      <c r="E1455" s="2" t="s">
        <v>157</v>
      </c>
      <c r="F1455" s="6" t="s">
        <v>9</v>
      </c>
      <c r="G1455" s="7">
        <v>4</v>
      </c>
      <c r="H1455" s="7">
        <v>46</v>
      </c>
      <c r="I1455" s="28"/>
      <c r="J1455" s="31">
        <f>Tabel4[[#This Row],[Totaal van besteld aantal verpakkingen]]*Tabel4[[#This Row],[All- in prijs per product]]</f>
        <v>0</v>
      </c>
    </row>
    <row r="1456" spans="1:10" x14ac:dyDescent="0.25">
      <c r="A1456" s="1">
        <v>17334764</v>
      </c>
      <c r="B1456" s="1" t="s">
        <v>1159</v>
      </c>
      <c r="C1456" s="2" t="s">
        <v>3969</v>
      </c>
      <c r="D1456" s="2" t="s">
        <v>1160</v>
      </c>
      <c r="E1456" s="2" t="s">
        <v>1161</v>
      </c>
      <c r="F1456" s="6" t="s">
        <v>19</v>
      </c>
      <c r="G1456" s="7">
        <v>1</v>
      </c>
      <c r="H1456" s="7">
        <v>5</v>
      </c>
      <c r="I1456" s="28"/>
      <c r="J1456" s="31">
        <f>Tabel4[[#This Row],[Totaal van besteld aantal verpakkingen]]*Tabel4[[#This Row],[All- in prijs per product]]</f>
        <v>0</v>
      </c>
    </row>
    <row r="1457" spans="1:10" x14ac:dyDescent="0.25">
      <c r="A1457" s="1">
        <v>14175126</v>
      </c>
      <c r="B1457" s="1" t="s">
        <v>1545</v>
      </c>
      <c r="C1457" s="2" t="s">
        <v>4184</v>
      </c>
      <c r="D1457" s="2" t="s">
        <v>1547</v>
      </c>
      <c r="E1457" s="2" t="s">
        <v>93</v>
      </c>
      <c r="F1457" s="6" t="s">
        <v>9</v>
      </c>
      <c r="G1457" s="7">
        <v>2</v>
      </c>
      <c r="H1457" s="7">
        <v>15</v>
      </c>
      <c r="I1457" s="28"/>
      <c r="J1457" s="31">
        <f>Tabel4[[#This Row],[Totaal van besteld aantal verpakkingen]]*Tabel4[[#This Row],[All- in prijs per product]]</f>
        <v>0</v>
      </c>
    </row>
    <row r="1458" spans="1:10" x14ac:dyDescent="0.25">
      <c r="A1458" s="1">
        <v>15661415</v>
      </c>
      <c r="B1458" s="1" t="s">
        <v>1545</v>
      </c>
      <c r="C1458" s="2" t="s">
        <v>4184</v>
      </c>
      <c r="D1458" s="2" t="s">
        <v>1546</v>
      </c>
      <c r="E1458" s="2" t="s">
        <v>12</v>
      </c>
      <c r="F1458" s="6" t="s">
        <v>9</v>
      </c>
      <c r="G1458" s="7">
        <v>1</v>
      </c>
      <c r="H1458" s="7">
        <v>10</v>
      </c>
      <c r="I1458" s="28"/>
      <c r="J1458" s="31">
        <f>Tabel4[[#This Row],[Totaal van besteld aantal verpakkingen]]*Tabel4[[#This Row],[All- in prijs per product]]</f>
        <v>0</v>
      </c>
    </row>
    <row r="1459" spans="1:10" x14ac:dyDescent="0.25">
      <c r="A1459" s="1">
        <v>15189708</v>
      </c>
      <c r="B1459" s="1" t="s">
        <v>593</v>
      </c>
      <c r="C1459" s="2" t="s">
        <v>4278</v>
      </c>
      <c r="D1459" s="2" t="s">
        <v>595</v>
      </c>
      <c r="E1459" s="2" t="s">
        <v>114</v>
      </c>
      <c r="F1459" s="6" t="s">
        <v>19</v>
      </c>
      <c r="G1459" s="7">
        <v>1</v>
      </c>
      <c r="H1459" s="7">
        <v>4</v>
      </c>
      <c r="I1459" s="28"/>
      <c r="J1459" s="31">
        <f>Tabel4[[#This Row],[Totaal van besteld aantal verpakkingen]]*Tabel4[[#This Row],[All- in prijs per product]]</f>
        <v>0</v>
      </c>
    </row>
    <row r="1460" spans="1:10" x14ac:dyDescent="0.25">
      <c r="A1460" s="1">
        <v>15466566</v>
      </c>
      <c r="B1460" s="1" t="s">
        <v>593</v>
      </c>
      <c r="C1460" s="2" t="s">
        <v>4278</v>
      </c>
      <c r="D1460" s="2" t="s">
        <v>594</v>
      </c>
      <c r="E1460" s="2" t="s">
        <v>12</v>
      </c>
      <c r="F1460" s="6" t="s">
        <v>19</v>
      </c>
      <c r="G1460" s="7">
        <v>9</v>
      </c>
      <c r="H1460" s="7">
        <v>76</v>
      </c>
      <c r="I1460" s="28"/>
      <c r="J1460" s="31">
        <f>Tabel4[[#This Row],[Totaal van besteld aantal verpakkingen]]*Tabel4[[#This Row],[All- in prijs per product]]</f>
        <v>0</v>
      </c>
    </row>
    <row r="1461" spans="1:10" x14ac:dyDescent="0.25">
      <c r="A1461" s="1">
        <v>15690660</v>
      </c>
      <c r="B1461" s="1" t="s">
        <v>2569</v>
      </c>
      <c r="C1461" s="2" t="s">
        <v>4347</v>
      </c>
      <c r="D1461" s="2" t="s">
        <v>2570</v>
      </c>
      <c r="E1461" s="2" t="s">
        <v>114</v>
      </c>
      <c r="F1461" s="6" t="s">
        <v>19</v>
      </c>
      <c r="G1461" s="7">
        <v>6</v>
      </c>
      <c r="H1461" s="7">
        <v>25</v>
      </c>
      <c r="I1461" s="28"/>
      <c r="J1461" s="31">
        <f>Tabel4[[#This Row],[Totaal van besteld aantal verpakkingen]]*Tabel4[[#This Row],[All- in prijs per product]]</f>
        <v>0</v>
      </c>
    </row>
    <row r="1462" spans="1:10" x14ac:dyDescent="0.25">
      <c r="A1462" s="1">
        <v>13824856</v>
      </c>
      <c r="B1462" s="1" t="s">
        <v>2481</v>
      </c>
      <c r="C1462" s="2" t="s">
        <v>4132</v>
      </c>
      <c r="D1462" s="2" t="s">
        <v>2482</v>
      </c>
      <c r="E1462" s="2" t="s">
        <v>444</v>
      </c>
      <c r="F1462" s="6" t="s">
        <v>9</v>
      </c>
      <c r="G1462" s="7">
        <v>27</v>
      </c>
      <c r="H1462" s="7">
        <v>54</v>
      </c>
      <c r="I1462" s="28"/>
      <c r="J1462" s="31">
        <f>Tabel4[[#This Row],[Totaal van besteld aantal verpakkingen]]*Tabel4[[#This Row],[All- in prijs per product]]</f>
        <v>0</v>
      </c>
    </row>
    <row r="1463" spans="1:10" x14ac:dyDescent="0.25">
      <c r="A1463" s="1">
        <v>16822455</v>
      </c>
      <c r="B1463" s="1" t="s">
        <v>1394</v>
      </c>
      <c r="C1463" s="2" t="s">
        <v>4285</v>
      </c>
      <c r="D1463" s="2" t="s">
        <v>1395</v>
      </c>
      <c r="E1463" s="2" t="s">
        <v>247</v>
      </c>
      <c r="F1463" s="6" t="s">
        <v>9</v>
      </c>
      <c r="G1463" s="7">
        <v>1</v>
      </c>
      <c r="H1463" s="7">
        <v>1</v>
      </c>
      <c r="I1463" s="28"/>
      <c r="J1463" s="31">
        <f>Tabel4[[#This Row],[Totaal van besteld aantal verpakkingen]]*Tabel4[[#This Row],[All- in prijs per product]]</f>
        <v>0</v>
      </c>
    </row>
    <row r="1464" spans="1:10" x14ac:dyDescent="0.25">
      <c r="A1464" s="1">
        <v>16769600</v>
      </c>
      <c r="B1464" s="1" t="s">
        <v>543</v>
      </c>
      <c r="C1464" s="2" t="s">
        <v>4389</v>
      </c>
      <c r="D1464" s="2" t="s">
        <v>544</v>
      </c>
      <c r="E1464" s="2" t="s">
        <v>534</v>
      </c>
      <c r="F1464" s="6" t="s">
        <v>19</v>
      </c>
      <c r="G1464" s="7">
        <v>5</v>
      </c>
      <c r="H1464" s="7">
        <v>56</v>
      </c>
      <c r="I1464" s="28"/>
      <c r="J1464" s="31">
        <f>Tabel4[[#This Row],[Totaal van besteld aantal verpakkingen]]*Tabel4[[#This Row],[All- in prijs per product]]</f>
        <v>0</v>
      </c>
    </row>
    <row r="1465" spans="1:10" x14ac:dyDescent="0.25">
      <c r="A1465" s="1">
        <v>17143136</v>
      </c>
      <c r="B1465" s="1" t="s">
        <v>75</v>
      </c>
      <c r="C1465" s="2" t="s">
        <v>3906</v>
      </c>
      <c r="D1465" s="2" t="s">
        <v>76</v>
      </c>
      <c r="E1465" s="2" t="s">
        <v>12</v>
      </c>
      <c r="F1465" s="6" t="s">
        <v>9</v>
      </c>
      <c r="G1465" s="7">
        <v>3</v>
      </c>
      <c r="H1465" s="7">
        <v>34</v>
      </c>
      <c r="I1465" s="28"/>
      <c r="J1465" s="31">
        <f>Tabel4[[#This Row],[Totaal van besteld aantal verpakkingen]]*Tabel4[[#This Row],[All- in prijs per product]]</f>
        <v>0</v>
      </c>
    </row>
    <row r="1466" spans="1:10" x14ac:dyDescent="0.25">
      <c r="A1466" s="1">
        <v>16667751</v>
      </c>
      <c r="B1466" s="1" t="s">
        <v>1434</v>
      </c>
      <c r="C1466" s="2" t="s">
        <v>4351</v>
      </c>
      <c r="D1466" s="2" t="s">
        <v>1435</v>
      </c>
      <c r="E1466" s="2" t="s">
        <v>1368</v>
      </c>
      <c r="F1466" s="6" t="s">
        <v>19</v>
      </c>
      <c r="G1466" s="7">
        <v>1</v>
      </c>
      <c r="H1466" s="7">
        <v>1</v>
      </c>
      <c r="I1466" s="28"/>
      <c r="J1466" s="31">
        <f>Tabel4[[#This Row],[Totaal van besteld aantal verpakkingen]]*Tabel4[[#This Row],[All- in prijs per product]]</f>
        <v>0</v>
      </c>
    </row>
    <row r="1467" spans="1:10" x14ac:dyDescent="0.25">
      <c r="A1467" s="1">
        <v>16809238</v>
      </c>
      <c r="B1467" s="1" t="s">
        <v>1438</v>
      </c>
      <c r="C1467" s="2" t="s">
        <v>3684</v>
      </c>
      <c r="D1467" s="2" t="s">
        <v>1439</v>
      </c>
      <c r="E1467" s="2" t="s">
        <v>1368</v>
      </c>
      <c r="F1467" s="6" t="s">
        <v>19</v>
      </c>
      <c r="G1467" s="7">
        <v>2</v>
      </c>
      <c r="H1467" s="7">
        <v>2</v>
      </c>
      <c r="I1467" s="28"/>
      <c r="J1467" s="31">
        <f>Tabel4[[#This Row],[Totaal van besteld aantal verpakkingen]]*Tabel4[[#This Row],[All- in prijs per product]]</f>
        <v>0</v>
      </c>
    </row>
    <row r="1468" spans="1:10" x14ac:dyDescent="0.25">
      <c r="A1468" s="1">
        <v>16855914</v>
      </c>
      <c r="B1468" s="1" t="s">
        <v>1425</v>
      </c>
      <c r="C1468" s="2" t="s">
        <v>3728</v>
      </c>
      <c r="D1468" s="2" t="s">
        <v>1426</v>
      </c>
      <c r="E1468" s="2" t="s">
        <v>28</v>
      </c>
      <c r="F1468" s="6" t="s">
        <v>9</v>
      </c>
      <c r="G1468" s="7">
        <v>2</v>
      </c>
      <c r="H1468" s="7">
        <v>3</v>
      </c>
      <c r="I1468" s="28"/>
      <c r="J1468" s="31">
        <f>Tabel4[[#This Row],[Totaal van besteld aantal verpakkingen]]*Tabel4[[#This Row],[All- in prijs per product]]</f>
        <v>0</v>
      </c>
    </row>
    <row r="1469" spans="1:10" x14ac:dyDescent="0.25">
      <c r="A1469" s="1">
        <v>15971821</v>
      </c>
      <c r="B1469" s="1" t="s">
        <v>1404</v>
      </c>
      <c r="C1469" s="2" t="s">
        <v>4242</v>
      </c>
      <c r="D1469" s="2" t="s">
        <v>1405</v>
      </c>
      <c r="E1469" s="2" t="s">
        <v>1368</v>
      </c>
      <c r="F1469" s="6" t="s">
        <v>19</v>
      </c>
      <c r="G1469" s="7">
        <v>14</v>
      </c>
      <c r="H1469" s="7">
        <v>29</v>
      </c>
      <c r="I1469" s="28"/>
      <c r="J1469" s="31">
        <f>Tabel4[[#This Row],[Totaal van besteld aantal verpakkingen]]*Tabel4[[#This Row],[All- in prijs per product]]</f>
        <v>0</v>
      </c>
    </row>
    <row r="1470" spans="1:10" x14ac:dyDescent="0.25">
      <c r="A1470" s="1">
        <v>16280059</v>
      </c>
      <c r="B1470" s="1" t="s">
        <v>1404</v>
      </c>
      <c r="C1470" s="2" t="s">
        <v>4242</v>
      </c>
      <c r="D1470" s="2" t="s">
        <v>1405</v>
      </c>
      <c r="E1470" s="2" t="s">
        <v>28</v>
      </c>
      <c r="F1470" s="6" t="s">
        <v>9</v>
      </c>
      <c r="G1470" s="7">
        <v>3</v>
      </c>
      <c r="H1470" s="7">
        <v>6</v>
      </c>
      <c r="I1470" s="28"/>
      <c r="J1470" s="31">
        <f>Tabel4[[#This Row],[Totaal van besteld aantal verpakkingen]]*Tabel4[[#This Row],[All- in prijs per product]]</f>
        <v>0</v>
      </c>
    </row>
    <row r="1471" spans="1:10" x14ac:dyDescent="0.25">
      <c r="A1471" s="1">
        <v>16145321</v>
      </c>
      <c r="B1471" s="1" t="s">
        <v>141</v>
      </c>
      <c r="C1471" s="2" t="s">
        <v>4423</v>
      </c>
      <c r="D1471" s="2" t="s">
        <v>142</v>
      </c>
      <c r="E1471" s="2" t="s">
        <v>143</v>
      </c>
      <c r="F1471" s="6" t="s">
        <v>9</v>
      </c>
      <c r="G1471" s="7">
        <v>11</v>
      </c>
      <c r="H1471" s="7">
        <v>33</v>
      </c>
      <c r="I1471" s="28"/>
      <c r="J1471" s="31">
        <f>Tabel4[[#This Row],[Totaal van besteld aantal verpakkingen]]*Tabel4[[#This Row],[All- in prijs per product]]</f>
        <v>0</v>
      </c>
    </row>
    <row r="1472" spans="1:10" x14ac:dyDescent="0.25">
      <c r="A1472" s="1">
        <v>15092712</v>
      </c>
      <c r="B1472" s="1" t="s">
        <v>548</v>
      </c>
      <c r="C1472" s="2" t="s">
        <v>4087</v>
      </c>
      <c r="D1472" s="2" t="s">
        <v>549</v>
      </c>
      <c r="E1472" s="2" t="s">
        <v>550</v>
      </c>
      <c r="F1472" s="6" t="s">
        <v>19</v>
      </c>
      <c r="G1472" s="7">
        <v>12</v>
      </c>
      <c r="H1472" s="7">
        <v>974</v>
      </c>
      <c r="I1472" s="28"/>
      <c r="J1472" s="31">
        <f>Tabel4[[#This Row],[Totaal van besteld aantal verpakkingen]]*Tabel4[[#This Row],[All- in prijs per product]]</f>
        <v>0</v>
      </c>
    </row>
    <row r="1473" spans="1:10" x14ac:dyDescent="0.25">
      <c r="A1473" s="1">
        <v>16769791</v>
      </c>
      <c r="B1473" s="1" t="s">
        <v>1509</v>
      </c>
      <c r="C1473" s="2" t="s">
        <v>4329</v>
      </c>
      <c r="D1473" s="2" t="s">
        <v>1510</v>
      </c>
      <c r="E1473" s="2" t="s">
        <v>247</v>
      </c>
      <c r="F1473" s="6" t="s">
        <v>9</v>
      </c>
      <c r="G1473" s="7">
        <v>10</v>
      </c>
      <c r="H1473" s="7">
        <v>198</v>
      </c>
      <c r="I1473" s="28"/>
      <c r="J1473" s="31">
        <f>Tabel4[[#This Row],[Totaal van besteld aantal verpakkingen]]*Tabel4[[#This Row],[All- in prijs per product]]</f>
        <v>0</v>
      </c>
    </row>
    <row r="1474" spans="1:10" x14ac:dyDescent="0.25">
      <c r="A1474" s="1">
        <v>17065895</v>
      </c>
      <c r="B1474" s="1" t="s">
        <v>2324</v>
      </c>
      <c r="C1474" s="2" t="s">
        <v>3659</v>
      </c>
      <c r="D1474" s="2" t="s">
        <v>2325</v>
      </c>
      <c r="E1474" s="2" t="s">
        <v>600</v>
      </c>
      <c r="F1474" s="6" t="s">
        <v>9</v>
      </c>
      <c r="G1474" s="7">
        <v>1</v>
      </c>
      <c r="H1474" s="7">
        <v>1</v>
      </c>
      <c r="I1474" s="28"/>
      <c r="J1474" s="31">
        <f>Tabel4[[#This Row],[Totaal van besteld aantal verpakkingen]]*Tabel4[[#This Row],[All- in prijs per product]]</f>
        <v>0</v>
      </c>
    </row>
    <row r="1475" spans="1:10" x14ac:dyDescent="0.25">
      <c r="A1475" s="1">
        <v>17052149</v>
      </c>
      <c r="B1475" s="1" t="s">
        <v>2310</v>
      </c>
      <c r="C1475" s="2" t="s">
        <v>4275</v>
      </c>
      <c r="D1475" s="2" t="s">
        <v>2311</v>
      </c>
      <c r="E1475" s="2" t="s">
        <v>29</v>
      </c>
      <c r="F1475" s="6" t="s">
        <v>9</v>
      </c>
      <c r="G1475" s="7">
        <v>1</v>
      </c>
      <c r="H1475" s="7">
        <v>1</v>
      </c>
      <c r="I1475" s="28"/>
      <c r="J1475" s="31">
        <f>Tabel4[[#This Row],[Totaal van besteld aantal verpakkingen]]*Tabel4[[#This Row],[All- in prijs per product]]</f>
        <v>0</v>
      </c>
    </row>
    <row r="1476" spans="1:10" x14ac:dyDescent="0.25">
      <c r="A1476" s="1">
        <v>12316334</v>
      </c>
      <c r="B1476" s="1" t="s">
        <v>520</v>
      </c>
      <c r="C1476" s="2" t="s">
        <v>3786</v>
      </c>
      <c r="D1476" s="2" t="s">
        <v>521</v>
      </c>
      <c r="E1476" s="2" t="s">
        <v>35</v>
      </c>
      <c r="F1476" s="6" t="s">
        <v>9</v>
      </c>
      <c r="G1476" s="7">
        <v>3</v>
      </c>
      <c r="H1476" s="7">
        <v>3</v>
      </c>
      <c r="I1476" s="28"/>
      <c r="J1476" s="31">
        <f>Tabel4[[#This Row],[Totaal van besteld aantal verpakkingen]]*Tabel4[[#This Row],[All- in prijs per product]]</f>
        <v>0</v>
      </c>
    </row>
    <row r="1477" spans="1:10" x14ac:dyDescent="0.25">
      <c r="A1477" s="1">
        <v>16058542</v>
      </c>
      <c r="B1477" s="1" t="s">
        <v>358</v>
      </c>
      <c r="C1477" s="2" t="s">
        <v>3783</v>
      </c>
      <c r="D1477" s="2" t="s">
        <v>359</v>
      </c>
      <c r="E1477" s="2" t="s">
        <v>43</v>
      </c>
      <c r="F1477" s="6" t="s">
        <v>9</v>
      </c>
      <c r="G1477" s="7">
        <v>3</v>
      </c>
      <c r="H1477" s="7">
        <v>13</v>
      </c>
      <c r="I1477" s="28"/>
      <c r="J1477" s="31">
        <f>Tabel4[[#This Row],[Totaal van besteld aantal verpakkingen]]*Tabel4[[#This Row],[All- in prijs per product]]</f>
        <v>0</v>
      </c>
    </row>
    <row r="1478" spans="1:10" x14ac:dyDescent="0.25">
      <c r="A1478" s="1">
        <v>16568532</v>
      </c>
      <c r="B1478" s="1" t="s">
        <v>358</v>
      </c>
      <c r="C1478" s="2" t="s">
        <v>3783</v>
      </c>
      <c r="D1478" s="2" t="s">
        <v>359</v>
      </c>
      <c r="E1478" s="2" t="s">
        <v>63</v>
      </c>
      <c r="F1478" s="6" t="s">
        <v>9</v>
      </c>
      <c r="G1478" s="7">
        <v>3</v>
      </c>
      <c r="H1478" s="7">
        <v>11</v>
      </c>
      <c r="I1478" s="28"/>
      <c r="J1478" s="31">
        <f>Tabel4[[#This Row],[Totaal van besteld aantal verpakkingen]]*Tabel4[[#This Row],[All- in prijs per product]]</f>
        <v>0</v>
      </c>
    </row>
    <row r="1479" spans="1:10" x14ac:dyDescent="0.25">
      <c r="A1479" s="1">
        <v>14043513</v>
      </c>
      <c r="B1479" s="1" t="s">
        <v>956</v>
      </c>
      <c r="C1479" s="2" t="s">
        <v>4488</v>
      </c>
      <c r="D1479" s="2" t="s">
        <v>958</v>
      </c>
      <c r="E1479" s="2" t="s">
        <v>329</v>
      </c>
      <c r="F1479" s="6" t="s">
        <v>9</v>
      </c>
      <c r="G1479" s="7">
        <v>3</v>
      </c>
      <c r="H1479" s="7">
        <v>6</v>
      </c>
      <c r="I1479" s="28"/>
      <c r="J1479" s="31">
        <f>Tabel4[[#This Row],[Totaal van besteld aantal verpakkingen]]*Tabel4[[#This Row],[All- in prijs per product]]</f>
        <v>0</v>
      </c>
    </row>
    <row r="1480" spans="1:10" x14ac:dyDescent="0.25">
      <c r="A1480" s="1">
        <v>14043521</v>
      </c>
      <c r="B1480" s="1" t="s">
        <v>956</v>
      </c>
      <c r="C1480" s="2" t="s">
        <v>4488</v>
      </c>
      <c r="D1480" s="2" t="s">
        <v>957</v>
      </c>
      <c r="E1480" s="2" t="s">
        <v>329</v>
      </c>
      <c r="F1480" s="6" t="s">
        <v>9</v>
      </c>
      <c r="G1480" s="7">
        <v>6</v>
      </c>
      <c r="H1480" s="7">
        <v>18</v>
      </c>
      <c r="I1480" s="28"/>
      <c r="J1480" s="31">
        <f>Tabel4[[#This Row],[Totaal van besteld aantal verpakkingen]]*Tabel4[[#This Row],[All- in prijs per product]]</f>
        <v>0</v>
      </c>
    </row>
    <row r="1481" spans="1:10" x14ac:dyDescent="0.25">
      <c r="A1481" s="1">
        <v>16644670</v>
      </c>
      <c r="B1481" s="1" t="s">
        <v>1711</v>
      </c>
      <c r="C1481" s="2" t="s">
        <v>3807</v>
      </c>
      <c r="D1481" s="2" t="s">
        <v>1712</v>
      </c>
      <c r="E1481" s="2" t="s">
        <v>1660</v>
      </c>
      <c r="F1481" s="6" t="s">
        <v>9</v>
      </c>
      <c r="G1481" s="7">
        <v>1</v>
      </c>
      <c r="H1481" s="7">
        <v>1</v>
      </c>
      <c r="I1481" s="28"/>
      <c r="J1481" s="31">
        <f>Tabel4[[#This Row],[Totaal van besteld aantal verpakkingen]]*Tabel4[[#This Row],[All- in prijs per product]]</f>
        <v>0</v>
      </c>
    </row>
    <row r="1482" spans="1:10" x14ac:dyDescent="0.25">
      <c r="A1482" s="1">
        <v>16644700</v>
      </c>
      <c r="B1482" s="1" t="s">
        <v>1711</v>
      </c>
      <c r="C1482" s="2" t="s">
        <v>3807</v>
      </c>
      <c r="D1482" s="2" t="s">
        <v>1713</v>
      </c>
      <c r="E1482" s="2" t="s">
        <v>1660</v>
      </c>
      <c r="F1482" s="6" t="s">
        <v>9</v>
      </c>
      <c r="G1482" s="7">
        <v>2</v>
      </c>
      <c r="H1482" s="7">
        <v>2</v>
      </c>
      <c r="I1482" s="28"/>
      <c r="J1482" s="31">
        <f>Tabel4[[#This Row],[Totaal van besteld aantal verpakkingen]]*Tabel4[[#This Row],[All- in prijs per product]]</f>
        <v>0</v>
      </c>
    </row>
    <row r="1483" spans="1:10" x14ac:dyDescent="0.25">
      <c r="A1483" s="1">
        <v>14309599</v>
      </c>
      <c r="B1483" s="1" t="s">
        <v>741</v>
      </c>
      <c r="C1483" s="2" t="s">
        <v>4177</v>
      </c>
      <c r="D1483" s="2" t="s">
        <v>742</v>
      </c>
      <c r="E1483" s="2" t="s">
        <v>18</v>
      </c>
      <c r="F1483" s="6" t="s">
        <v>19</v>
      </c>
      <c r="G1483" s="7">
        <v>1</v>
      </c>
      <c r="H1483" s="7">
        <v>1</v>
      </c>
      <c r="I1483" s="28"/>
      <c r="J1483" s="31">
        <f>Tabel4[[#This Row],[Totaal van besteld aantal verpakkingen]]*Tabel4[[#This Row],[All- in prijs per product]]</f>
        <v>0</v>
      </c>
    </row>
    <row r="1484" spans="1:10" x14ac:dyDescent="0.25">
      <c r="A1484" s="1">
        <v>15736261</v>
      </c>
      <c r="B1484" s="1" t="s">
        <v>741</v>
      </c>
      <c r="C1484" s="2" t="s">
        <v>4177</v>
      </c>
      <c r="D1484" s="2" t="s">
        <v>745</v>
      </c>
      <c r="E1484" s="2" t="s">
        <v>114</v>
      </c>
      <c r="F1484" s="6" t="s">
        <v>19</v>
      </c>
      <c r="G1484" s="7">
        <v>2</v>
      </c>
      <c r="H1484" s="7">
        <v>10</v>
      </c>
      <c r="I1484" s="28"/>
      <c r="J1484" s="31">
        <f>Tabel4[[#This Row],[Totaal van besteld aantal verpakkingen]]*Tabel4[[#This Row],[All- in prijs per product]]</f>
        <v>0</v>
      </c>
    </row>
    <row r="1485" spans="1:10" x14ac:dyDescent="0.25">
      <c r="A1485" s="1">
        <v>15736296</v>
      </c>
      <c r="B1485" s="1" t="s">
        <v>741</v>
      </c>
      <c r="C1485" s="2" t="s">
        <v>4177</v>
      </c>
      <c r="D1485" s="2" t="s">
        <v>744</v>
      </c>
      <c r="E1485" s="2" t="s">
        <v>114</v>
      </c>
      <c r="F1485" s="6" t="s">
        <v>19</v>
      </c>
      <c r="G1485" s="7">
        <v>4</v>
      </c>
      <c r="H1485" s="7">
        <v>7</v>
      </c>
      <c r="I1485" s="28"/>
      <c r="J1485" s="31">
        <f>Tabel4[[#This Row],[Totaal van besteld aantal verpakkingen]]*Tabel4[[#This Row],[All- in prijs per product]]</f>
        <v>0</v>
      </c>
    </row>
    <row r="1486" spans="1:10" x14ac:dyDescent="0.25">
      <c r="A1486" s="1">
        <v>16026438</v>
      </c>
      <c r="B1486" s="1" t="s">
        <v>741</v>
      </c>
      <c r="C1486" s="2" t="s">
        <v>4177</v>
      </c>
      <c r="D1486" s="2" t="s">
        <v>743</v>
      </c>
      <c r="E1486" s="2" t="s">
        <v>63</v>
      </c>
      <c r="F1486" s="6" t="s">
        <v>9</v>
      </c>
      <c r="G1486" s="7">
        <v>1</v>
      </c>
      <c r="H1486" s="7">
        <v>4</v>
      </c>
      <c r="I1486" s="28"/>
      <c r="J1486" s="31">
        <f>Tabel4[[#This Row],[Totaal van besteld aantal verpakkingen]]*Tabel4[[#This Row],[All- in prijs per product]]</f>
        <v>0</v>
      </c>
    </row>
    <row r="1487" spans="1:10" x14ac:dyDescent="0.25">
      <c r="A1487" s="1">
        <v>16737784</v>
      </c>
      <c r="B1487" s="1" t="s">
        <v>741</v>
      </c>
      <c r="C1487" s="2" t="s">
        <v>4177</v>
      </c>
      <c r="D1487" s="2" t="s">
        <v>747</v>
      </c>
      <c r="E1487" s="2" t="s">
        <v>63</v>
      </c>
      <c r="F1487" s="6" t="s">
        <v>9</v>
      </c>
      <c r="G1487" s="7">
        <v>8</v>
      </c>
      <c r="H1487" s="7">
        <v>12</v>
      </c>
      <c r="I1487" s="28"/>
      <c r="J1487" s="31">
        <f>Tabel4[[#This Row],[Totaal van besteld aantal verpakkingen]]*Tabel4[[#This Row],[All- in prijs per product]]</f>
        <v>0</v>
      </c>
    </row>
    <row r="1488" spans="1:10" x14ac:dyDescent="0.25">
      <c r="A1488" s="1">
        <v>17072743</v>
      </c>
      <c r="B1488" s="1" t="s">
        <v>741</v>
      </c>
      <c r="C1488" s="2" t="s">
        <v>4177</v>
      </c>
      <c r="D1488" s="2" t="s">
        <v>746</v>
      </c>
      <c r="E1488" s="2" t="s">
        <v>18</v>
      </c>
      <c r="F1488" s="6" t="s">
        <v>9</v>
      </c>
      <c r="G1488" s="7">
        <v>3</v>
      </c>
      <c r="H1488" s="7">
        <v>1</v>
      </c>
      <c r="I1488" s="28"/>
      <c r="J1488" s="31">
        <f>Tabel4[[#This Row],[Totaal van besteld aantal verpakkingen]]*Tabel4[[#This Row],[All- in prijs per product]]</f>
        <v>0</v>
      </c>
    </row>
    <row r="1489" spans="1:10" x14ac:dyDescent="0.25">
      <c r="A1489" s="1">
        <v>13353837</v>
      </c>
      <c r="B1489" s="1" t="s">
        <v>513</v>
      </c>
      <c r="C1489" s="2" t="s">
        <v>4160</v>
      </c>
      <c r="D1489" s="2" t="s">
        <v>517</v>
      </c>
      <c r="E1489" s="2" t="s">
        <v>63</v>
      </c>
      <c r="F1489" s="6" t="s">
        <v>9</v>
      </c>
      <c r="G1489" s="7">
        <v>5</v>
      </c>
      <c r="H1489" s="7">
        <v>19</v>
      </c>
      <c r="I1489" s="28"/>
      <c r="J1489" s="31">
        <f>Tabel4[[#This Row],[Totaal van besteld aantal verpakkingen]]*Tabel4[[#This Row],[All- in prijs per product]]</f>
        <v>0</v>
      </c>
    </row>
    <row r="1490" spans="1:10" x14ac:dyDescent="0.25">
      <c r="A1490" s="1">
        <v>13386891</v>
      </c>
      <c r="B1490" s="1" t="s">
        <v>513</v>
      </c>
      <c r="C1490" s="2" t="s">
        <v>4160</v>
      </c>
      <c r="D1490" s="2" t="s">
        <v>515</v>
      </c>
      <c r="E1490" s="2" t="s">
        <v>63</v>
      </c>
      <c r="F1490" s="6" t="s">
        <v>9</v>
      </c>
      <c r="G1490" s="7">
        <v>5</v>
      </c>
      <c r="H1490" s="7">
        <v>56</v>
      </c>
      <c r="I1490" s="28"/>
      <c r="J1490" s="31">
        <f>Tabel4[[#This Row],[Totaal van besteld aantal verpakkingen]]*Tabel4[[#This Row],[All- in prijs per product]]</f>
        <v>0</v>
      </c>
    </row>
    <row r="1491" spans="1:10" x14ac:dyDescent="0.25">
      <c r="A1491" s="1">
        <v>14196344</v>
      </c>
      <c r="B1491" s="1" t="s">
        <v>513</v>
      </c>
      <c r="C1491" s="2" t="s">
        <v>4160</v>
      </c>
      <c r="D1491" s="2" t="s">
        <v>515</v>
      </c>
      <c r="E1491" s="2" t="s">
        <v>27</v>
      </c>
      <c r="F1491" s="6" t="s">
        <v>9</v>
      </c>
      <c r="G1491" s="7">
        <v>1</v>
      </c>
      <c r="H1491" s="7">
        <v>10</v>
      </c>
      <c r="I1491" s="28"/>
      <c r="J1491" s="31">
        <f>Tabel4[[#This Row],[Totaal van besteld aantal verpakkingen]]*Tabel4[[#This Row],[All- in prijs per product]]</f>
        <v>0</v>
      </c>
    </row>
    <row r="1492" spans="1:10" x14ac:dyDescent="0.25">
      <c r="A1492" s="1">
        <v>14210746</v>
      </c>
      <c r="B1492" s="1" t="s">
        <v>513</v>
      </c>
      <c r="C1492" s="2" t="s">
        <v>4160</v>
      </c>
      <c r="D1492" s="2" t="s">
        <v>514</v>
      </c>
      <c r="E1492" s="2" t="s">
        <v>63</v>
      </c>
      <c r="F1492" s="6" t="s">
        <v>9</v>
      </c>
      <c r="G1492" s="7">
        <v>20</v>
      </c>
      <c r="H1492" s="7">
        <v>31</v>
      </c>
      <c r="I1492" s="28"/>
      <c r="J1492" s="31">
        <f>Tabel4[[#This Row],[Totaal van besteld aantal verpakkingen]]*Tabel4[[#This Row],[All- in prijs per product]]</f>
        <v>0</v>
      </c>
    </row>
    <row r="1493" spans="1:10" x14ac:dyDescent="0.25">
      <c r="A1493" s="1">
        <v>15625583</v>
      </c>
      <c r="B1493" s="1" t="s">
        <v>513</v>
      </c>
      <c r="C1493" s="2" t="s">
        <v>4160</v>
      </c>
      <c r="D1493" s="2" t="s">
        <v>515</v>
      </c>
      <c r="E1493" s="2" t="s">
        <v>516</v>
      </c>
      <c r="F1493" s="6" t="s">
        <v>9</v>
      </c>
      <c r="G1493" s="7">
        <v>1</v>
      </c>
      <c r="H1493" s="7">
        <v>1</v>
      </c>
      <c r="I1493" s="28"/>
      <c r="J1493" s="31">
        <f>Tabel4[[#This Row],[Totaal van besteld aantal verpakkingen]]*Tabel4[[#This Row],[All- in prijs per product]]</f>
        <v>0</v>
      </c>
    </row>
    <row r="1494" spans="1:10" x14ac:dyDescent="0.25">
      <c r="A1494" s="1">
        <v>17223083</v>
      </c>
      <c r="B1494" s="1" t="s">
        <v>513</v>
      </c>
      <c r="C1494" s="2" t="s">
        <v>4160</v>
      </c>
      <c r="D1494" s="2" t="s">
        <v>514</v>
      </c>
      <c r="E1494" s="2" t="s">
        <v>29</v>
      </c>
      <c r="F1494" s="6" t="s">
        <v>9</v>
      </c>
      <c r="G1494" s="7">
        <v>1</v>
      </c>
      <c r="H1494" s="7">
        <v>1</v>
      </c>
      <c r="I1494" s="28"/>
      <c r="J1494" s="31">
        <f>Tabel4[[#This Row],[Totaal van besteld aantal verpakkingen]]*Tabel4[[#This Row],[All- in prijs per product]]</f>
        <v>0</v>
      </c>
    </row>
    <row r="1495" spans="1:10" x14ac:dyDescent="0.25">
      <c r="A1495" s="1">
        <v>16639014</v>
      </c>
      <c r="B1495" s="1" t="s">
        <v>2646</v>
      </c>
      <c r="C1495" s="2" t="s">
        <v>4405</v>
      </c>
      <c r="D1495" s="2" t="s">
        <v>2647</v>
      </c>
      <c r="E1495" s="2" t="s">
        <v>2631</v>
      </c>
      <c r="F1495" s="6" t="s">
        <v>9</v>
      </c>
      <c r="G1495" s="7">
        <v>1</v>
      </c>
      <c r="H1495" s="7">
        <v>1</v>
      </c>
      <c r="I1495" s="28"/>
      <c r="J1495" s="31">
        <f>Tabel4[[#This Row],[Totaal van besteld aantal verpakkingen]]*Tabel4[[#This Row],[All- in prijs per product]]</f>
        <v>0</v>
      </c>
    </row>
    <row r="1496" spans="1:10" x14ac:dyDescent="0.25">
      <c r="A1496" s="1">
        <v>13852167</v>
      </c>
      <c r="B1496" s="1" t="s">
        <v>2543</v>
      </c>
      <c r="C1496" s="2" t="s">
        <v>3777</v>
      </c>
      <c r="D1496" s="2" t="s">
        <v>2544</v>
      </c>
      <c r="E1496" s="2" t="s">
        <v>2520</v>
      </c>
      <c r="F1496" s="6" t="s">
        <v>9</v>
      </c>
      <c r="G1496" s="7">
        <v>3</v>
      </c>
      <c r="H1496" s="7">
        <v>5</v>
      </c>
      <c r="I1496" s="28"/>
      <c r="J1496" s="31">
        <f>Tabel4[[#This Row],[Totaal van besteld aantal verpakkingen]]*Tabel4[[#This Row],[All- in prijs per product]]</f>
        <v>0</v>
      </c>
    </row>
    <row r="1497" spans="1:10" x14ac:dyDescent="0.25">
      <c r="A1497" s="1">
        <v>13866702</v>
      </c>
      <c r="B1497" s="1" t="s">
        <v>1717</v>
      </c>
      <c r="C1497" s="2" t="s">
        <v>3777</v>
      </c>
      <c r="D1497" s="2" t="s">
        <v>1724</v>
      </c>
      <c r="E1497" s="2" t="s">
        <v>18</v>
      </c>
      <c r="F1497" s="6" t="s">
        <v>19</v>
      </c>
      <c r="G1497" s="7">
        <v>1</v>
      </c>
      <c r="H1497" s="7">
        <v>5</v>
      </c>
      <c r="I1497" s="28"/>
      <c r="J1497" s="31">
        <f>Tabel4[[#This Row],[Totaal van besteld aantal verpakkingen]]*Tabel4[[#This Row],[All- in prijs per product]]</f>
        <v>0</v>
      </c>
    </row>
    <row r="1498" spans="1:10" x14ac:dyDescent="0.25">
      <c r="A1498" s="1">
        <v>14301784</v>
      </c>
      <c r="B1498" s="1" t="s">
        <v>1717</v>
      </c>
      <c r="C1498" s="2" t="s">
        <v>3777</v>
      </c>
      <c r="D1498" s="2" t="s">
        <v>1718</v>
      </c>
      <c r="E1498" s="2" t="s">
        <v>12</v>
      </c>
      <c r="F1498" s="6" t="s">
        <v>9</v>
      </c>
      <c r="G1498" s="7">
        <v>12</v>
      </c>
      <c r="H1498" s="7">
        <v>33</v>
      </c>
      <c r="I1498" s="28"/>
      <c r="J1498" s="31">
        <f>Tabel4[[#This Row],[Totaal van besteld aantal verpakkingen]]*Tabel4[[#This Row],[All- in prijs per product]]</f>
        <v>0</v>
      </c>
    </row>
    <row r="1499" spans="1:10" x14ac:dyDescent="0.25">
      <c r="A1499" s="1">
        <v>14301814</v>
      </c>
      <c r="B1499" s="1" t="s">
        <v>1717</v>
      </c>
      <c r="C1499" s="2" t="s">
        <v>3777</v>
      </c>
      <c r="D1499" s="2" t="s">
        <v>1720</v>
      </c>
      <c r="E1499" s="2" t="s">
        <v>12</v>
      </c>
      <c r="F1499" s="6" t="s">
        <v>9</v>
      </c>
      <c r="G1499" s="7">
        <v>20</v>
      </c>
      <c r="H1499" s="7">
        <v>422</v>
      </c>
      <c r="I1499" s="28"/>
      <c r="J1499" s="31">
        <f>Tabel4[[#This Row],[Totaal van besteld aantal verpakkingen]]*Tabel4[[#This Row],[All- in prijs per product]]</f>
        <v>0</v>
      </c>
    </row>
    <row r="1500" spans="1:10" x14ac:dyDescent="0.25">
      <c r="A1500" s="1">
        <v>14879905</v>
      </c>
      <c r="B1500" s="1" t="s">
        <v>1717</v>
      </c>
      <c r="C1500" s="2" t="s">
        <v>3777</v>
      </c>
      <c r="D1500" s="2" t="s">
        <v>1722</v>
      </c>
      <c r="E1500" s="2" t="s">
        <v>22</v>
      </c>
      <c r="F1500" s="6" t="s">
        <v>19</v>
      </c>
      <c r="G1500" s="7">
        <v>2</v>
      </c>
      <c r="H1500" s="7">
        <v>8</v>
      </c>
      <c r="I1500" s="28"/>
      <c r="J1500" s="31">
        <f>Tabel4[[#This Row],[Totaal van besteld aantal verpakkingen]]*Tabel4[[#This Row],[All- in prijs per product]]</f>
        <v>0</v>
      </c>
    </row>
    <row r="1501" spans="1:10" x14ac:dyDescent="0.25">
      <c r="A1501" s="1">
        <v>14879913</v>
      </c>
      <c r="B1501" s="1" t="s">
        <v>1717</v>
      </c>
      <c r="C1501" s="2" t="s">
        <v>3777</v>
      </c>
      <c r="D1501" s="2" t="s">
        <v>1721</v>
      </c>
      <c r="E1501" s="2" t="s">
        <v>22</v>
      </c>
      <c r="F1501" s="6" t="s">
        <v>19</v>
      </c>
      <c r="G1501" s="7">
        <v>1</v>
      </c>
      <c r="H1501" s="7">
        <v>10</v>
      </c>
      <c r="I1501" s="28"/>
      <c r="J1501" s="31">
        <f>Tabel4[[#This Row],[Totaal van besteld aantal verpakkingen]]*Tabel4[[#This Row],[All- in prijs per product]]</f>
        <v>0</v>
      </c>
    </row>
    <row r="1502" spans="1:10" x14ac:dyDescent="0.25">
      <c r="A1502" s="1">
        <v>15196585</v>
      </c>
      <c r="B1502" s="1" t="s">
        <v>1717</v>
      </c>
      <c r="C1502" s="2" t="s">
        <v>3777</v>
      </c>
      <c r="D1502" s="2" t="s">
        <v>1719</v>
      </c>
      <c r="E1502" s="2" t="s">
        <v>43</v>
      </c>
      <c r="F1502" s="6" t="s">
        <v>9</v>
      </c>
      <c r="G1502" s="7">
        <v>4</v>
      </c>
      <c r="H1502" s="7">
        <v>41</v>
      </c>
      <c r="I1502" s="28"/>
      <c r="J1502" s="31">
        <f>Tabel4[[#This Row],[Totaal van besteld aantal verpakkingen]]*Tabel4[[#This Row],[All- in prijs per product]]</f>
        <v>0</v>
      </c>
    </row>
    <row r="1503" spans="1:10" x14ac:dyDescent="0.25">
      <c r="A1503" s="1">
        <v>15694003</v>
      </c>
      <c r="B1503" s="1" t="s">
        <v>1717</v>
      </c>
      <c r="C1503" s="2" t="s">
        <v>3777</v>
      </c>
      <c r="D1503" s="2" t="s">
        <v>1723</v>
      </c>
      <c r="E1503" s="2" t="s">
        <v>22</v>
      </c>
      <c r="F1503" s="6" t="s">
        <v>19</v>
      </c>
      <c r="G1503" s="7">
        <v>2</v>
      </c>
      <c r="H1503" s="7">
        <v>10</v>
      </c>
      <c r="I1503" s="28"/>
      <c r="J1503" s="31">
        <f>Tabel4[[#This Row],[Totaal van besteld aantal verpakkingen]]*Tabel4[[#This Row],[All- in prijs per product]]</f>
        <v>0</v>
      </c>
    </row>
    <row r="1504" spans="1:10" x14ac:dyDescent="0.25">
      <c r="A1504" s="1">
        <v>14296152</v>
      </c>
      <c r="B1504" s="1" t="s">
        <v>2698</v>
      </c>
      <c r="C1504" s="2" t="s">
        <v>4163</v>
      </c>
      <c r="D1504" s="2" t="s">
        <v>2699</v>
      </c>
      <c r="E1504" s="2" t="s">
        <v>247</v>
      </c>
      <c r="F1504" s="6" t="s">
        <v>9</v>
      </c>
      <c r="G1504" s="7">
        <v>15</v>
      </c>
      <c r="H1504" s="7">
        <v>23</v>
      </c>
      <c r="I1504" s="28"/>
      <c r="J1504" s="31">
        <f>Tabel4[[#This Row],[Totaal van besteld aantal verpakkingen]]*Tabel4[[#This Row],[All- in prijs per product]]</f>
        <v>0</v>
      </c>
    </row>
    <row r="1505" spans="1:10" x14ac:dyDescent="0.25">
      <c r="A1505" s="1">
        <v>13908766</v>
      </c>
      <c r="B1505" s="1" t="s">
        <v>2177</v>
      </c>
      <c r="C1505" s="2" t="s">
        <v>3943</v>
      </c>
      <c r="D1505" s="2" t="s">
        <v>2178</v>
      </c>
      <c r="E1505" s="2" t="s">
        <v>12</v>
      </c>
      <c r="F1505" s="6" t="s">
        <v>9</v>
      </c>
      <c r="G1505" s="7">
        <v>10</v>
      </c>
      <c r="H1505" s="7">
        <v>25</v>
      </c>
      <c r="I1505" s="28"/>
      <c r="J1505" s="31">
        <f>Tabel4[[#This Row],[Totaal van besteld aantal verpakkingen]]*Tabel4[[#This Row],[All- in prijs per product]]</f>
        <v>0</v>
      </c>
    </row>
    <row r="1506" spans="1:10" x14ac:dyDescent="0.25">
      <c r="A1506" s="1">
        <v>14040115</v>
      </c>
      <c r="B1506" s="1" t="s">
        <v>2177</v>
      </c>
      <c r="C1506" s="2" t="s">
        <v>3943</v>
      </c>
      <c r="D1506" s="2" t="s">
        <v>2181</v>
      </c>
      <c r="E1506" s="2" t="s">
        <v>22</v>
      </c>
      <c r="F1506" s="6" t="s">
        <v>19</v>
      </c>
      <c r="G1506" s="7">
        <v>15</v>
      </c>
      <c r="H1506" s="7">
        <v>93</v>
      </c>
      <c r="I1506" s="28"/>
      <c r="J1506" s="31">
        <f>Tabel4[[#This Row],[Totaal van besteld aantal verpakkingen]]*Tabel4[[#This Row],[All- in prijs per product]]</f>
        <v>0</v>
      </c>
    </row>
    <row r="1507" spans="1:10" x14ac:dyDescent="0.25">
      <c r="A1507" s="1">
        <v>14125196</v>
      </c>
      <c r="B1507" s="1" t="s">
        <v>2177</v>
      </c>
      <c r="C1507" s="2" t="s">
        <v>3943</v>
      </c>
      <c r="D1507" s="2" t="s">
        <v>2183</v>
      </c>
      <c r="E1507" s="2" t="s">
        <v>1158</v>
      </c>
      <c r="F1507" s="6" t="s">
        <v>9</v>
      </c>
      <c r="G1507" s="7">
        <v>18</v>
      </c>
      <c r="H1507" s="7">
        <v>45</v>
      </c>
      <c r="I1507" s="28"/>
      <c r="J1507" s="31">
        <f>Tabel4[[#This Row],[Totaal van besteld aantal verpakkingen]]*Tabel4[[#This Row],[All- in prijs per product]]</f>
        <v>0</v>
      </c>
    </row>
    <row r="1508" spans="1:10" x14ac:dyDescent="0.25">
      <c r="A1508" s="1">
        <v>14125218</v>
      </c>
      <c r="B1508" s="1" t="s">
        <v>2177</v>
      </c>
      <c r="C1508" s="2" t="s">
        <v>3943</v>
      </c>
      <c r="D1508" s="2" t="s">
        <v>2182</v>
      </c>
      <c r="E1508" s="2" t="s">
        <v>1158</v>
      </c>
      <c r="F1508" s="6" t="s">
        <v>9</v>
      </c>
      <c r="G1508" s="7">
        <v>7</v>
      </c>
      <c r="H1508" s="7">
        <v>17</v>
      </c>
      <c r="I1508" s="28"/>
      <c r="J1508" s="31">
        <f>Tabel4[[#This Row],[Totaal van besteld aantal verpakkingen]]*Tabel4[[#This Row],[All- in prijs per product]]</f>
        <v>0</v>
      </c>
    </row>
    <row r="1509" spans="1:10" x14ac:dyDescent="0.25">
      <c r="A1509" s="1">
        <v>14127873</v>
      </c>
      <c r="B1509" s="1" t="s">
        <v>2177</v>
      </c>
      <c r="C1509" s="2" t="s">
        <v>3943</v>
      </c>
      <c r="D1509" s="2" t="s">
        <v>2180</v>
      </c>
      <c r="E1509" s="2" t="s">
        <v>22</v>
      </c>
      <c r="F1509" s="6" t="s">
        <v>19</v>
      </c>
      <c r="G1509" s="7">
        <v>8</v>
      </c>
      <c r="H1509" s="7">
        <v>96</v>
      </c>
      <c r="I1509" s="28"/>
      <c r="J1509" s="31">
        <f>Tabel4[[#This Row],[Totaal van besteld aantal verpakkingen]]*Tabel4[[#This Row],[All- in prijs per product]]</f>
        <v>0</v>
      </c>
    </row>
    <row r="1510" spans="1:10" x14ac:dyDescent="0.25">
      <c r="A1510" s="1">
        <v>14127954</v>
      </c>
      <c r="B1510" s="1" t="s">
        <v>2177</v>
      </c>
      <c r="C1510" s="2" t="s">
        <v>3943</v>
      </c>
      <c r="D1510" s="2" t="s">
        <v>2179</v>
      </c>
      <c r="E1510" s="2" t="s">
        <v>22</v>
      </c>
      <c r="F1510" s="6" t="s">
        <v>19</v>
      </c>
      <c r="G1510" s="7">
        <v>9</v>
      </c>
      <c r="H1510" s="7">
        <v>83</v>
      </c>
      <c r="I1510" s="28"/>
      <c r="J1510" s="31">
        <f>Tabel4[[#This Row],[Totaal van besteld aantal verpakkingen]]*Tabel4[[#This Row],[All- in prijs per product]]</f>
        <v>0</v>
      </c>
    </row>
    <row r="1511" spans="1:10" x14ac:dyDescent="0.25">
      <c r="A1511" s="1">
        <v>13560115</v>
      </c>
      <c r="B1511" s="1" t="s">
        <v>2625</v>
      </c>
      <c r="C1511" s="2" t="s">
        <v>4499</v>
      </c>
      <c r="D1511" s="2" t="s">
        <v>2626</v>
      </c>
      <c r="E1511" s="2" t="s">
        <v>35</v>
      </c>
      <c r="F1511" s="6" t="s">
        <v>9</v>
      </c>
      <c r="G1511" s="7">
        <v>3</v>
      </c>
      <c r="H1511" s="7">
        <v>51</v>
      </c>
      <c r="I1511" s="28"/>
      <c r="J1511" s="31">
        <f>Tabel4[[#This Row],[Totaal van besteld aantal verpakkingen]]*Tabel4[[#This Row],[All- in prijs per product]]</f>
        <v>0</v>
      </c>
    </row>
    <row r="1512" spans="1:10" x14ac:dyDescent="0.25">
      <c r="A1512" s="1">
        <v>13608185</v>
      </c>
      <c r="B1512" s="1" t="s">
        <v>2547</v>
      </c>
      <c r="C1512" s="2" t="s">
        <v>4499</v>
      </c>
      <c r="D1512" s="2" t="s">
        <v>2550</v>
      </c>
      <c r="E1512" s="2" t="s">
        <v>35</v>
      </c>
      <c r="F1512" s="6" t="s">
        <v>9</v>
      </c>
      <c r="G1512" s="7">
        <v>2</v>
      </c>
      <c r="H1512" s="7">
        <v>4</v>
      </c>
      <c r="I1512" s="28"/>
      <c r="J1512" s="31">
        <f>Tabel4[[#This Row],[Totaal van besteld aantal verpakkingen]]*Tabel4[[#This Row],[All- in prijs per product]]</f>
        <v>0</v>
      </c>
    </row>
    <row r="1513" spans="1:10" x14ac:dyDescent="0.25">
      <c r="A1513" s="1">
        <v>13627759</v>
      </c>
      <c r="B1513" s="1" t="s">
        <v>2547</v>
      </c>
      <c r="C1513" s="2" t="s">
        <v>4499</v>
      </c>
      <c r="D1513" s="2" t="s">
        <v>2549</v>
      </c>
      <c r="E1513" s="2" t="s">
        <v>250</v>
      </c>
      <c r="F1513" s="6" t="s">
        <v>9</v>
      </c>
      <c r="G1513" s="7">
        <v>1</v>
      </c>
      <c r="H1513" s="7">
        <v>20</v>
      </c>
      <c r="I1513" s="28"/>
      <c r="J1513" s="31">
        <f>Tabel4[[#This Row],[Totaal van besteld aantal verpakkingen]]*Tabel4[[#This Row],[All- in prijs per product]]</f>
        <v>0</v>
      </c>
    </row>
    <row r="1514" spans="1:10" x14ac:dyDescent="0.25">
      <c r="A1514" s="1">
        <v>13627767</v>
      </c>
      <c r="B1514" s="1" t="s">
        <v>2547</v>
      </c>
      <c r="C1514" s="2" t="s">
        <v>4499</v>
      </c>
      <c r="D1514" s="2" t="s">
        <v>2548</v>
      </c>
      <c r="E1514" s="2" t="s">
        <v>250</v>
      </c>
      <c r="F1514" s="6" t="s">
        <v>9</v>
      </c>
      <c r="G1514" s="7">
        <v>15</v>
      </c>
      <c r="H1514" s="7">
        <v>147</v>
      </c>
      <c r="I1514" s="28"/>
      <c r="J1514" s="31">
        <f>Tabel4[[#This Row],[Totaal van besteld aantal verpakkingen]]*Tabel4[[#This Row],[All- in prijs per product]]</f>
        <v>0</v>
      </c>
    </row>
    <row r="1515" spans="1:10" x14ac:dyDescent="0.25">
      <c r="A1515" s="1">
        <v>15642062</v>
      </c>
      <c r="B1515" s="1" t="s">
        <v>2547</v>
      </c>
      <c r="C1515" s="2" t="s">
        <v>4499</v>
      </c>
      <c r="D1515" s="2" t="s">
        <v>2551</v>
      </c>
      <c r="E1515" s="2" t="s">
        <v>2511</v>
      </c>
      <c r="F1515" s="6" t="s">
        <v>19</v>
      </c>
      <c r="G1515" s="7">
        <v>3</v>
      </c>
      <c r="H1515" s="7">
        <v>18</v>
      </c>
      <c r="I1515" s="28"/>
      <c r="J1515" s="31">
        <f>Tabel4[[#This Row],[Totaal van besteld aantal verpakkingen]]*Tabel4[[#This Row],[All- in prijs per product]]</f>
        <v>0</v>
      </c>
    </row>
    <row r="1516" spans="1:10" x14ac:dyDescent="0.25">
      <c r="A1516" s="1">
        <v>16877837</v>
      </c>
      <c r="B1516" s="1" t="s">
        <v>2547</v>
      </c>
      <c r="C1516" s="2" t="s">
        <v>4499</v>
      </c>
      <c r="D1516" s="2" t="s">
        <v>2552</v>
      </c>
      <c r="E1516" s="2" t="s">
        <v>2553</v>
      </c>
      <c r="F1516" s="6" t="s">
        <v>19</v>
      </c>
      <c r="G1516" s="7">
        <v>2</v>
      </c>
      <c r="H1516" s="7">
        <v>42</v>
      </c>
      <c r="I1516" s="28"/>
      <c r="J1516" s="31">
        <f>Tabel4[[#This Row],[Totaal van besteld aantal verpakkingen]]*Tabel4[[#This Row],[All- in prijs per product]]</f>
        <v>0</v>
      </c>
    </row>
    <row r="1517" spans="1:10" x14ac:dyDescent="0.25">
      <c r="A1517" s="1">
        <v>14051508</v>
      </c>
      <c r="B1517" s="1" t="s">
        <v>2531</v>
      </c>
      <c r="C1517" s="2" t="s">
        <v>3827</v>
      </c>
      <c r="D1517" s="2" t="s">
        <v>2532</v>
      </c>
      <c r="E1517" s="2" t="s">
        <v>2520</v>
      </c>
      <c r="F1517" s="6" t="s">
        <v>9</v>
      </c>
      <c r="G1517" s="7">
        <v>14</v>
      </c>
      <c r="H1517" s="7">
        <v>54</v>
      </c>
      <c r="I1517" s="28"/>
      <c r="J1517" s="31">
        <f>Tabel4[[#This Row],[Totaal van besteld aantal verpakkingen]]*Tabel4[[#This Row],[All- in prijs per product]]</f>
        <v>0</v>
      </c>
    </row>
    <row r="1518" spans="1:10" x14ac:dyDescent="0.25">
      <c r="A1518" s="1">
        <v>14052458</v>
      </c>
      <c r="B1518" s="1" t="s">
        <v>1102</v>
      </c>
      <c r="C1518" s="2" t="s">
        <v>3827</v>
      </c>
      <c r="D1518" s="2" t="s">
        <v>1104</v>
      </c>
      <c r="E1518" s="2" t="s">
        <v>22</v>
      </c>
      <c r="F1518" s="6" t="s">
        <v>19</v>
      </c>
      <c r="G1518" s="7">
        <v>5</v>
      </c>
      <c r="H1518" s="7">
        <v>34</v>
      </c>
      <c r="I1518" s="28"/>
      <c r="J1518" s="31">
        <f>Tabel4[[#This Row],[Totaal van besteld aantal verpakkingen]]*Tabel4[[#This Row],[All- in prijs per product]]</f>
        <v>0</v>
      </c>
    </row>
    <row r="1519" spans="1:10" x14ac:dyDescent="0.25">
      <c r="A1519" s="1">
        <v>14896273</v>
      </c>
      <c r="B1519" s="1" t="s">
        <v>1102</v>
      </c>
      <c r="C1519" s="2" t="s">
        <v>3827</v>
      </c>
      <c r="D1519" s="2" t="s">
        <v>1105</v>
      </c>
      <c r="E1519" s="2" t="s">
        <v>22</v>
      </c>
      <c r="F1519" s="6" t="s">
        <v>19</v>
      </c>
      <c r="G1519" s="7">
        <v>13</v>
      </c>
      <c r="H1519" s="7">
        <v>60</v>
      </c>
      <c r="I1519" s="28"/>
      <c r="J1519" s="31">
        <f>Tabel4[[#This Row],[Totaal van besteld aantal verpakkingen]]*Tabel4[[#This Row],[All- in prijs per product]]</f>
        <v>0</v>
      </c>
    </row>
    <row r="1520" spans="1:10" x14ac:dyDescent="0.25">
      <c r="A1520" s="1">
        <v>15607941</v>
      </c>
      <c r="B1520" s="1" t="s">
        <v>1102</v>
      </c>
      <c r="C1520" s="2" t="s">
        <v>3827</v>
      </c>
      <c r="D1520" s="2" t="s">
        <v>1106</v>
      </c>
      <c r="E1520" s="2" t="s">
        <v>22</v>
      </c>
      <c r="F1520" s="6" t="s">
        <v>19</v>
      </c>
      <c r="G1520" s="7">
        <v>18</v>
      </c>
      <c r="H1520" s="7">
        <v>1850</v>
      </c>
      <c r="I1520" s="28"/>
      <c r="J1520" s="31">
        <f>Tabel4[[#This Row],[Totaal van besteld aantal verpakkingen]]*Tabel4[[#This Row],[All- in prijs per product]]</f>
        <v>0</v>
      </c>
    </row>
    <row r="1521" spans="1:10" x14ac:dyDescent="0.25">
      <c r="A1521" s="1">
        <v>16603303</v>
      </c>
      <c r="B1521" s="1" t="s">
        <v>1102</v>
      </c>
      <c r="C1521" s="2" t="s">
        <v>3827</v>
      </c>
      <c r="D1521" s="2" t="s">
        <v>1103</v>
      </c>
      <c r="E1521" s="2" t="s">
        <v>63</v>
      </c>
      <c r="F1521" s="6" t="s">
        <v>9</v>
      </c>
      <c r="G1521" s="7">
        <v>7</v>
      </c>
      <c r="H1521" s="7">
        <v>31</v>
      </c>
      <c r="I1521" s="28"/>
      <c r="J1521" s="31">
        <f>Tabel4[[#This Row],[Totaal van besteld aantal verpakkingen]]*Tabel4[[#This Row],[All- in prijs per product]]</f>
        <v>0</v>
      </c>
    </row>
    <row r="1522" spans="1:10" x14ac:dyDescent="0.25">
      <c r="A1522" s="1">
        <v>12153230</v>
      </c>
      <c r="B1522" s="1" t="s">
        <v>906</v>
      </c>
      <c r="C1522" s="2" t="s">
        <v>3942</v>
      </c>
      <c r="D1522" s="2" t="s">
        <v>907</v>
      </c>
      <c r="E1522" s="2" t="s">
        <v>8</v>
      </c>
      <c r="F1522" s="6" t="s">
        <v>9</v>
      </c>
      <c r="G1522" s="7">
        <v>7</v>
      </c>
      <c r="H1522" s="7">
        <v>43</v>
      </c>
      <c r="I1522" s="28"/>
      <c r="J1522" s="31">
        <f>Tabel4[[#This Row],[Totaal van besteld aantal verpakkingen]]*Tabel4[[#This Row],[All- in prijs per product]]</f>
        <v>0</v>
      </c>
    </row>
    <row r="1523" spans="1:10" x14ac:dyDescent="0.25">
      <c r="A1523" s="1">
        <v>12153257</v>
      </c>
      <c r="B1523" s="1" t="s">
        <v>906</v>
      </c>
      <c r="C1523" s="2" t="s">
        <v>3942</v>
      </c>
      <c r="D1523" s="2" t="s">
        <v>907</v>
      </c>
      <c r="E1523" s="2" t="s">
        <v>8</v>
      </c>
      <c r="F1523" s="6" t="s">
        <v>9</v>
      </c>
      <c r="G1523" s="7">
        <v>1</v>
      </c>
      <c r="H1523" s="7">
        <v>2</v>
      </c>
      <c r="I1523" s="28"/>
      <c r="J1523" s="31">
        <f>Tabel4[[#This Row],[Totaal van besteld aantal verpakkingen]]*Tabel4[[#This Row],[All- in prijs per product]]</f>
        <v>0</v>
      </c>
    </row>
    <row r="1524" spans="1:10" x14ac:dyDescent="0.25">
      <c r="A1524" s="1">
        <v>13484605</v>
      </c>
      <c r="B1524" s="1" t="s">
        <v>1080</v>
      </c>
      <c r="C1524" s="2" t="s">
        <v>4042</v>
      </c>
      <c r="D1524" s="2" t="s">
        <v>1082</v>
      </c>
      <c r="E1524" s="2" t="s">
        <v>111</v>
      </c>
      <c r="F1524" s="6" t="s">
        <v>9</v>
      </c>
      <c r="G1524" s="7">
        <v>11</v>
      </c>
      <c r="H1524" s="7">
        <v>18</v>
      </c>
      <c r="I1524" s="28"/>
      <c r="J1524" s="31">
        <f>Tabel4[[#This Row],[Totaal van besteld aantal verpakkingen]]*Tabel4[[#This Row],[All- in prijs per product]]</f>
        <v>0</v>
      </c>
    </row>
    <row r="1525" spans="1:10" x14ac:dyDescent="0.25">
      <c r="A1525" s="1">
        <v>13720155</v>
      </c>
      <c r="B1525" s="1" t="s">
        <v>1080</v>
      </c>
      <c r="C1525" s="2" t="s">
        <v>4042</v>
      </c>
      <c r="D1525" s="2" t="s">
        <v>1083</v>
      </c>
      <c r="E1525" s="2" t="s">
        <v>111</v>
      </c>
      <c r="F1525" s="6" t="s">
        <v>9</v>
      </c>
      <c r="G1525" s="7">
        <v>2</v>
      </c>
      <c r="H1525" s="7">
        <v>10</v>
      </c>
      <c r="I1525" s="28"/>
      <c r="J1525" s="31">
        <f>Tabel4[[#This Row],[Totaal van besteld aantal verpakkingen]]*Tabel4[[#This Row],[All- in prijs per product]]</f>
        <v>0</v>
      </c>
    </row>
    <row r="1526" spans="1:10" x14ac:dyDescent="0.25">
      <c r="A1526" s="1">
        <v>14217759</v>
      </c>
      <c r="B1526" s="1" t="s">
        <v>1080</v>
      </c>
      <c r="C1526" s="2" t="s">
        <v>4042</v>
      </c>
      <c r="D1526" s="2" t="s">
        <v>1081</v>
      </c>
      <c r="E1526" s="2" t="s">
        <v>111</v>
      </c>
      <c r="F1526" s="6" t="s">
        <v>19</v>
      </c>
      <c r="G1526" s="7">
        <v>6</v>
      </c>
      <c r="H1526" s="7">
        <v>14</v>
      </c>
      <c r="I1526" s="28"/>
      <c r="J1526" s="31">
        <f>Tabel4[[#This Row],[Totaal van besteld aantal verpakkingen]]*Tabel4[[#This Row],[All- in prijs per product]]</f>
        <v>0</v>
      </c>
    </row>
    <row r="1527" spans="1:10" x14ac:dyDescent="0.25">
      <c r="A1527" s="1">
        <v>14560674</v>
      </c>
      <c r="B1527" s="1" t="s">
        <v>1080</v>
      </c>
      <c r="C1527" s="2" t="s">
        <v>4042</v>
      </c>
      <c r="D1527" s="2" t="s">
        <v>1084</v>
      </c>
      <c r="E1527" s="2" t="s">
        <v>43</v>
      </c>
      <c r="F1527" s="6" t="s">
        <v>9</v>
      </c>
      <c r="G1527" s="7">
        <v>5</v>
      </c>
      <c r="H1527" s="7">
        <v>25</v>
      </c>
      <c r="I1527" s="28"/>
      <c r="J1527" s="31">
        <f>Tabel4[[#This Row],[Totaal van besteld aantal verpakkingen]]*Tabel4[[#This Row],[All- in prijs per product]]</f>
        <v>0</v>
      </c>
    </row>
    <row r="1528" spans="1:10" x14ac:dyDescent="0.25">
      <c r="A1528" s="1">
        <v>15753395</v>
      </c>
      <c r="B1528" s="1" t="s">
        <v>1080</v>
      </c>
      <c r="C1528" s="2" t="s">
        <v>4042</v>
      </c>
      <c r="D1528" s="2" t="s">
        <v>1085</v>
      </c>
      <c r="E1528" s="2" t="s">
        <v>114</v>
      </c>
      <c r="F1528" s="6" t="s">
        <v>19</v>
      </c>
      <c r="G1528" s="7">
        <v>2</v>
      </c>
      <c r="H1528" s="7">
        <v>3</v>
      </c>
      <c r="I1528" s="28"/>
      <c r="J1528" s="31">
        <f>Tabel4[[#This Row],[Totaal van besteld aantal verpakkingen]]*Tabel4[[#This Row],[All- in prijs per product]]</f>
        <v>0</v>
      </c>
    </row>
    <row r="1529" spans="1:10" x14ac:dyDescent="0.25">
      <c r="A1529" s="1">
        <v>16774299</v>
      </c>
      <c r="B1529" s="1" t="s">
        <v>1080</v>
      </c>
      <c r="C1529" s="2" t="s">
        <v>4042</v>
      </c>
      <c r="D1529" s="2" t="s">
        <v>1085</v>
      </c>
      <c r="E1529" s="2" t="s">
        <v>63</v>
      </c>
      <c r="F1529" s="6" t="s">
        <v>9</v>
      </c>
      <c r="G1529" s="7">
        <v>4</v>
      </c>
      <c r="H1529" s="7">
        <v>10</v>
      </c>
      <c r="I1529" s="28"/>
      <c r="J1529" s="31">
        <f>Tabel4[[#This Row],[Totaal van besteld aantal verpakkingen]]*Tabel4[[#This Row],[All- in prijs per product]]</f>
        <v>0</v>
      </c>
    </row>
    <row r="1530" spans="1:10" x14ac:dyDescent="0.25">
      <c r="A1530" s="1">
        <v>15287432</v>
      </c>
      <c r="B1530" s="1" t="s">
        <v>2504</v>
      </c>
      <c r="C1530" s="2" t="s">
        <v>4258</v>
      </c>
      <c r="D1530" s="2" t="s">
        <v>2506</v>
      </c>
      <c r="E1530" s="2" t="s">
        <v>815</v>
      </c>
      <c r="F1530" s="6" t="s">
        <v>9</v>
      </c>
      <c r="G1530" s="7">
        <v>25</v>
      </c>
      <c r="H1530" s="7">
        <v>65</v>
      </c>
      <c r="I1530" s="28"/>
      <c r="J1530" s="31">
        <f>Tabel4[[#This Row],[Totaal van besteld aantal verpakkingen]]*Tabel4[[#This Row],[All- in prijs per product]]</f>
        <v>0</v>
      </c>
    </row>
    <row r="1531" spans="1:10" x14ac:dyDescent="0.25">
      <c r="A1531" s="1">
        <v>15711501</v>
      </c>
      <c r="B1531" s="1" t="s">
        <v>2504</v>
      </c>
      <c r="C1531" s="2" t="s">
        <v>4258</v>
      </c>
      <c r="D1531" s="2" t="s">
        <v>2505</v>
      </c>
      <c r="E1531" s="2" t="s">
        <v>815</v>
      </c>
      <c r="F1531" s="6" t="s">
        <v>9</v>
      </c>
      <c r="G1531" s="7">
        <v>1</v>
      </c>
      <c r="H1531" s="7">
        <v>1</v>
      </c>
      <c r="I1531" s="28"/>
      <c r="J1531" s="31">
        <f>Tabel4[[#This Row],[Totaal van besteld aantal verpakkingen]]*Tabel4[[#This Row],[All- in prijs per product]]</f>
        <v>0</v>
      </c>
    </row>
    <row r="1532" spans="1:10" x14ac:dyDescent="0.25">
      <c r="A1532" s="1">
        <v>15654486</v>
      </c>
      <c r="B1532" s="1" t="s">
        <v>1783</v>
      </c>
      <c r="C1532" s="2" t="s">
        <v>4068</v>
      </c>
      <c r="D1532" s="2" t="s">
        <v>1784</v>
      </c>
      <c r="E1532" s="2" t="s">
        <v>452</v>
      </c>
      <c r="F1532" s="6" t="s">
        <v>19</v>
      </c>
      <c r="G1532" s="7">
        <v>1</v>
      </c>
      <c r="H1532" s="7">
        <v>1</v>
      </c>
      <c r="I1532" s="28"/>
      <c r="J1532" s="31">
        <f>Tabel4[[#This Row],[Totaal van besteld aantal verpakkingen]]*Tabel4[[#This Row],[All- in prijs per product]]</f>
        <v>0</v>
      </c>
    </row>
    <row r="1533" spans="1:10" x14ac:dyDescent="0.25">
      <c r="A1533" s="1">
        <v>17181968</v>
      </c>
      <c r="B1533" s="1" t="s">
        <v>1505</v>
      </c>
      <c r="C1533" s="2" t="s">
        <v>4145</v>
      </c>
      <c r="D1533" s="2" t="s">
        <v>1506</v>
      </c>
      <c r="E1533" s="2" t="s">
        <v>39</v>
      </c>
      <c r="F1533" s="6" t="s">
        <v>9</v>
      </c>
      <c r="G1533" s="7">
        <v>26</v>
      </c>
      <c r="H1533" s="7">
        <v>427</v>
      </c>
      <c r="I1533" s="28"/>
      <c r="J1533" s="31">
        <f>Tabel4[[#This Row],[Totaal van besteld aantal verpakkingen]]*Tabel4[[#This Row],[All- in prijs per product]]</f>
        <v>0</v>
      </c>
    </row>
    <row r="1534" spans="1:10" x14ac:dyDescent="0.25">
      <c r="A1534" s="1">
        <v>15904369</v>
      </c>
      <c r="B1534" s="1" t="s">
        <v>1612</v>
      </c>
      <c r="C1534" s="2" t="s">
        <v>3852</v>
      </c>
      <c r="D1534" s="2" t="s">
        <v>1613</v>
      </c>
      <c r="E1534" s="2" t="s">
        <v>111</v>
      </c>
      <c r="F1534" s="6" t="s">
        <v>9</v>
      </c>
      <c r="G1534" s="7">
        <v>2</v>
      </c>
      <c r="H1534" s="7">
        <v>3</v>
      </c>
      <c r="I1534" s="28"/>
      <c r="J1534" s="31">
        <f>Tabel4[[#This Row],[Totaal van besteld aantal verpakkingen]]*Tabel4[[#This Row],[All- in prijs per product]]</f>
        <v>0</v>
      </c>
    </row>
    <row r="1535" spans="1:10" x14ac:dyDescent="0.25">
      <c r="A1535" s="1">
        <v>15073904</v>
      </c>
      <c r="B1535" s="1" t="s">
        <v>2663</v>
      </c>
      <c r="C1535" s="2" t="s">
        <v>4240</v>
      </c>
      <c r="D1535" s="2" t="s">
        <v>2664</v>
      </c>
      <c r="E1535" s="2" t="s">
        <v>2407</v>
      </c>
      <c r="F1535" s="6" t="s">
        <v>9</v>
      </c>
      <c r="G1535" s="7">
        <v>1</v>
      </c>
      <c r="H1535" s="7">
        <v>2</v>
      </c>
      <c r="I1535" s="28"/>
      <c r="J1535" s="31">
        <f>Tabel4[[#This Row],[Totaal van besteld aantal verpakkingen]]*Tabel4[[#This Row],[All- in prijs per product]]</f>
        <v>0</v>
      </c>
    </row>
    <row r="1536" spans="1:10" x14ac:dyDescent="0.25">
      <c r="A1536" s="1">
        <v>15397971</v>
      </c>
      <c r="B1536" s="1" t="s">
        <v>2663</v>
      </c>
      <c r="C1536" s="2" t="s">
        <v>4240</v>
      </c>
      <c r="D1536" s="2" t="s">
        <v>2665</v>
      </c>
      <c r="E1536" s="2" t="s">
        <v>2407</v>
      </c>
      <c r="F1536" s="6" t="s">
        <v>9</v>
      </c>
      <c r="G1536" s="7">
        <v>8</v>
      </c>
      <c r="H1536" s="7">
        <v>44</v>
      </c>
      <c r="I1536" s="28"/>
      <c r="J1536" s="31">
        <f>Tabel4[[#This Row],[Totaal van besteld aantal verpakkingen]]*Tabel4[[#This Row],[All- in prijs per product]]</f>
        <v>0</v>
      </c>
    </row>
    <row r="1537" spans="1:10" x14ac:dyDescent="0.25">
      <c r="A1537" s="1">
        <v>17080126</v>
      </c>
      <c r="B1537" s="1" t="s">
        <v>2666</v>
      </c>
      <c r="C1537" s="2" t="s">
        <v>4028</v>
      </c>
      <c r="D1537" s="2" t="s">
        <v>2669</v>
      </c>
      <c r="E1537" s="2" t="s">
        <v>18</v>
      </c>
      <c r="F1537" s="6" t="s">
        <v>9</v>
      </c>
      <c r="G1537" s="7">
        <v>1</v>
      </c>
      <c r="H1537" s="7">
        <v>1</v>
      </c>
      <c r="I1537" s="28"/>
      <c r="J1537" s="31">
        <f>Tabel4[[#This Row],[Totaal van besteld aantal verpakkingen]]*Tabel4[[#This Row],[All- in prijs per product]]</f>
        <v>0</v>
      </c>
    </row>
    <row r="1538" spans="1:10" x14ac:dyDescent="0.25">
      <c r="A1538" s="1">
        <v>17091128</v>
      </c>
      <c r="B1538" s="1" t="s">
        <v>2666</v>
      </c>
      <c r="C1538" s="2" t="s">
        <v>4028</v>
      </c>
      <c r="D1538" s="2" t="s">
        <v>2668</v>
      </c>
      <c r="E1538" s="2" t="s">
        <v>114</v>
      </c>
      <c r="F1538" s="6" t="s">
        <v>19</v>
      </c>
      <c r="G1538" s="7">
        <v>4</v>
      </c>
      <c r="H1538" s="7">
        <v>8</v>
      </c>
      <c r="I1538" s="28"/>
      <c r="J1538" s="31">
        <f>Tabel4[[#This Row],[Totaal van besteld aantal verpakkingen]]*Tabel4[[#This Row],[All- in prijs per product]]</f>
        <v>0</v>
      </c>
    </row>
    <row r="1539" spans="1:10" x14ac:dyDescent="0.25">
      <c r="A1539" s="1">
        <v>17092132</v>
      </c>
      <c r="B1539" s="1" t="s">
        <v>2666</v>
      </c>
      <c r="C1539" s="2" t="s">
        <v>4028</v>
      </c>
      <c r="D1539" s="2" t="s">
        <v>2667</v>
      </c>
      <c r="E1539" s="2" t="s">
        <v>43</v>
      </c>
      <c r="F1539" s="6" t="s">
        <v>9</v>
      </c>
      <c r="G1539" s="7">
        <v>1</v>
      </c>
      <c r="H1539" s="7">
        <v>2</v>
      </c>
      <c r="I1539" s="28"/>
      <c r="J1539" s="31">
        <f>Tabel4[[#This Row],[Totaal van besteld aantal verpakkingen]]*Tabel4[[#This Row],[All- in prijs per product]]</f>
        <v>0</v>
      </c>
    </row>
    <row r="1540" spans="1:10" x14ac:dyDescent="0.25">
      <c r="A1540" s="1">
        <v>17125022</v>
      </c>
      <c r="B1540" s="1" t="s">
        <v>1556</v>
      </c>
      <c r="C1540" s="2" t="s">
        <v>3759</v>
      </c>
      <c r="D1540" s="2" t="s">
        <v>1558</v>
      </c>
      <c r="E1540" s="2" t="s">
        <v>12</v>
      </c>
      <c r="F1540" s="6" t="s">
        <v>19</v>
      </c>
      <c r="G1540" s="7">
        <v>2</v>
      </c>
      <c r="H1540" s="7">
        <v>9</v>
      </c>
      <c r="I1540" s="28"/>
      <c r="J1540" s="31">
        <f>Tabel4[[#This Row],[Totaal van besteld aantal verpakkingen]]*Tabel4[[#This Row],[All- in prijs per product]]</f>
        <v>0</v>
      </c>
    </row>
    <row r="1541" spans="1:10" x14ac:dyDescent="0.25">
      <c r="A1541" s="1">
        <v>17125049</v>
      </c>
      <c r="B1541" s="1" t="s">
        <v>1556</v>
      </c>
      <c r="C1541" s="2" t="s">
        <v>3759</v>
      </c>
      <c r="D1541" s="2" t="s">
        <v>1557</v>
      </c>
      <c r="E1541" s="2" t="s">
        <v>12</v>
      </c>
      <c r="F1541" s="6" t="s">
        <v>19</v>
      </c>
      <c r="G1541" s="7">
        <v>1</v>
      </c>
      <c r="H1541" s="7">
        <v>4</v>
      </c>
      <c r="I1541" s="28"/>
      <c r="J1541" s="31">
        <f>Tabel4[[#This Row],[Totaal van besteld aantal verpakkingen]]*Tabel4[[#This Row],[All- in prijs per product]]</f>
        <v>0</v>
      </c>
    </row>
    <row r="1542" spans="1:10" x14ac:dyDescent="0.25">
      <c r="A1542" s="1">
        <v>16059875</v>
      </c>
      <c r="B1542" s="1" t="s">
        <v>1427</v>
      </c>
      <c r="C1542" s="2" t="s">
        <v>3689</v>
      </c>
      <c r="D1542" s="2" t="s">
        <v>1428</v>
      </c>
      <c r="E1542" s="2" t="s">
        <v>191</v>
      </c>
      <c r="F1542" s="6" t="s">
        <v>9</v>
      </c>
      <c r="G1542" s="7">
        <v>5</v>
      </c>
      <c r="H1542" s="7">
        <v>5</v>
      </c>
      <c r="I1542" s="28"/>
      <c r="J1542" s="31">
        <f>Tabel4[[#This Row],[Totaal van besteld aantal verpakkingen]]*Tabel4[[#This Row],[All- in prijs per product]]</f>
        <v>0</v>
      </c>
    </row>
    <row r="1543" spans="1:10" x14ac:dyDescent="0.25">
      <c r="A1543" s="1">
        <v>17067634</v>
      </c>
      <c r="B1543" s="1" t="s">
        <v>1361</v>
      </c>
      <c r="C1543" s="2" t="s">
        <v>3888</v>
      </c>
      <c r="D1543" s="2" t="s">
        <v>1363</v>
      </c>
      <c r="E1543" s="2" t="s">
        <v>1158</v>
      </c>
      <c r="F1543" s="6" t="s">
        <v>9</v>
      </c>
      <c r="G1543" s="7">
        <v>1</v>
      </c>
      <c r="H1543" s="7">
        <v>2</v>
      </c>
      <c r="I1543" s="28"/>
      <c r="J1543" s="31">
        <f>Tabel4[[#This Row],[Totaal van besteld aantal verpakkingen]]*Tabel4[[#This Row],[All- in prijs per product]]</f>
        <v>0</v>
      </c>
    </row>
    <row r="1544" spans="1:10" x14ac:dyDescent="0.25">
      <c r="A1544" s="1">
        <v>17067642</v>
      </c>
      <c r="B1544" s="1" t="s">
        <v>1361</v>
      </c>
      <c r="C1544" s="2" t="s">
        <v>3888</v>
      </c>
      <c r="D1544" s="2" t="s">
        <v>1362</v>
      </c>
      <c r="E1544" s="2" t="s">
        <v>1158</v>
      </c>
      <c r="F1544" s="6" t="s">
        <v>9</v>
      </c>
      <c r="G1544" s="7">
        <v>4</v>
      </c>
      <c r="H1544" s="7">
        <v>8</v>
      </c>
      <c r="I1544" s="28"/>
      <c r="J1544" s="31">
        <f>Tabel4[[#This Row],[Totaal van besteld aantal verpakkingen]]*Tabel4[[#This Row],[All- in prijs per product]]</f>
        <v>0</v>
      </c>
    </row>
    <row r="1545" spans="1:10" x14ac:dyDescent="0.25">
      <c r="A1545" s="1">
        <v>14667401</v>
      </c>
      <c r="B1545" s="1" t="s">
        <v>450</v>
      </c>
      <c r="C1545" s="2" t="s">
        <v>4409</v>
      </c>
      <c r="D1545" s="2" t="s">
        <v>460</v>
      </c>
      <c r="E1545" s="2" t="s">
        <v>452</v>
      </c>
      <c r="F1545" s="6" t="s">
        <v>19</v>
      </c>
      <c r="G1545" s="7">
        <v>11</v>
      </c>
      <c r="H1545" s="7">
        <v>35</v>
      </c>
      <c r="I1545" s="28"/>
      <c r="J1545" s="31">
        <f>Tabel4[[#This Row],[Totaal van besteld aantal verpakkingen]]*Tabel4[[#This Row],[All- in prijs per product]]</f>
        <v>0</v>
      </c>
    </row>
    <row r="1546" spans="1:10" x14ac:dyDescent="0.25">
      <c r="A1546" s="1">
        <v>15059871</v>
      </c>
      <c r="B1546" s="1" t="s">
        <v>450</v>
      </c>
      <c r="C1546" s="2" t="s">
        <v>4409</v>
      </c>
      <c r="D1546" s="2" t="s">
        <v>468</v>
      </c>
      <c r="E1546" s="2" t="s">
        <v>452</v>
      </c>
      <c r="F1546" s="6" t="s">
        <v>19</v>
      </c>
      <c r="G1546" s="7">
        <v>45</v>
      </c>
      <c r="H1546" s="7">
        <v>263</v>
      </c>
      <c r="I1546" s="28"/>
      <c r="J1546" s="31">
        <f>Tabel4[[#This Row],[Totaal van besteld aantal verpakkingen]]*Tabel4[[#This Row],[All- in prijs per product]]</f>
        <v>0</v>
      </c>
    </row>
    <row r="1547" spans="1:10" x14ac:dyDescent="0.25">
      <c r="A1547" s="1">
        <v>15059898</v>
      </c>
      <c r="B1547" s="1" t="s">
        <v>450</v>
      </c>
      <c r="C1547" s="2" t="s">
        <v>4409</v>
      </c>
      <c r="D1547" s="2" t="s">
        <v>467</v>
      </c>
      <c r="E1547" s="2" t="s">
        <v>452</v>
      </c>
      <c r="F1547" s="6" t="s">
        <v>19</v>
      </c>
      <c r="G1547" s="7">
        <v>178</v>
      </c>
      <c r="H1547" s="7">
        <v>1790</v>
      </c>
      <c r="I1547" s="28"/>
      <c r="J1547" s="31">
        <f>Tabel4[[#This Row],[Totaal van besteld aantal verpakkingen]]*Tabel4[[#This Row],[All- in prijs per product]]</f>
        <v>0</v>
      </c>
    </row>
    <row r="1548" spans="1:10" x14ac:dyDescent="0.25">
      <c r="A1548" s="1">
        <v>15059901</v>
      </c>
      <c r="B1548" s="1" t="s">
        <v>450</v>
      </c>
      <c r="C1548" s="2" t="s">
        <v>4409</v>
      </c>
      <c r="D1548" s="2" t="s">
        <v>451</v>
      </c>
      <c r="E1548" s="2" t="s">
        <v>452</v>
      </c>
      <c r="F1548" s="6" t="s">
        <v>19</v>
      </c>
      <c r="G1548" s="7">
        <v>78</v>
      </c>
      <c r="H1548" s="7">
        <v>659</v>
      </c>
      <c r="I1548" s="28"/>
      <c r="J1548" s="31">
        <f>Tabel4[[#This Row],[Totaal van besteld aantal verpakkingen]]*Tabel4[[#This Row],[All- in prijs per product]]</f>
        <v>0</v>
      </c>
    </row>
    <row r="1549" spans="1:10" x14ac:dyDescent="0.25">
      <c r="A1549" s="1">
        <v>15059928</v>
      </c>
      <c r="B1549" s="1" t="s">
        <v>450</v>
      </c>
      <c r="C1549" s="2" t="s">
        <v>4409</v>
      </c>
      <c r="D1549" s="2" t="s">
        <v>466</v>
      </c>
      <c r="E1549" s="2" t="s">
        <v>452</v>
      </c>
      <c r="F1549" s="6" t="s">
        <v>19</v>
      </c>
      <c r="G1549" s="7">
        <v>80</v>
      </c>
      <c r="H1549" s="7">
        <v>554</v>
      </c>
      <c r="I1549" s="28"/>
      <c r="J1549" s="31">
        <f>Tabel4[[#This Row],[Totaal van besteld aantal verpakkingen]]*Tabel4[[#This Row],[All- in prijs per product]]</f>
        <v>0</v>
      </c>
    </row>
    <row r="1550" spans="1:10" x14ac:dyDescent="0.25">
      <c r="A1550" s="1">
        <v>15059936</v>
      </c>
      <c r="B1550" s="1" t="s">
        <v>450</v>
      </c>
      <c r="C1550" s="2" t="s">
        <v>4409</v>
      </c>
      <c r="D1550" s="2" t="s">
        <v>465</v>
      </c>
      <c r="E1550" s="2" t="s">
        <v>452</v>
      </c>
      <c r="F1550" s="6" t="s">
        <v>19</v>
      </c>
      <c r="G1550" s="7">
        <v>37</v>
      </c>
      <c r="H1550" s="7">
        <v>285</v>
      </c>
      <c r="I1550" s="28"/>
      <c r="J1550" s="31">
        <f>Tabel4[[#This Row],[Totaal van besteld aantal verpakkingen]]*Tabel4[[#This Row],[All- in prijs per product]]</f>
        <v>0</v>
      </c>
    </row>
    <row r="1551" spans="1:10" x14ac:dyDescent="0.25">
      <c r="A1551" s="1">
        <v>15059952</v>
      </c>
      <c r="B1551" s="1" t="s">
        <v>450</v>
      </c>
      <c r="C1551" s="2" t="s">
        <v>4409</v>
      </c>
      <c r="D1551" s="2" t="s">
        <v>464</v>
      </c>
      <c r="E1551" s="2" t="s">
        <v>452</v>
      </c>
      <c r="F1551" s="6" t="s">
        <v>19</v>
      </c>
      <c r="G1551" s="7">
        <v>18</v>
      </c>
      <c r="H1551" s="7">
        <v>122</v>
      </c>
      <c r="I1551" s="28"/>
      <c r="J1551" s="31">
        <f>Tabel4[[#This Row],[Totaal van besteld aantal verpakkingen]]*Tabel4[[#This Row],[All- in prijs per product]]</f>
        <v>0</v>
      </c>
    </row>
    <row r="1552" spans="1:10" x14ac:dyDescent="0.25">
      <c r="A1552" s="1">
        <v>15059960</v>
      </c>
      <c r="B1552" s="1" t="s">
        <v>450</v>
      </c>
      <c r="C1552" s="2" t="s">
        <v>4409</v>
      </c>
      <c r="D1552" s="2" t="s">
        <v>463</v>
      </c>
      <c r="E1552" s="2" t="s">
        <v>452</v>
      </c>
      <c r="F1552" s="6" t="s">
        <v>19</v>
      </c>
      <c r="G1552" s="7">
        <v>9</v>
      </c>
      <c r="H1552" s="7">
        <v>54</v>
      </c>
      <c r="I1552" s="28"/>
      <c r="J1552" s="31">
        <f>Tabel4[[#This Row],[Totaal van besteld aantal verpakkingen]]*Tabel4[[#This Row],[All- in prijs per product]]</f>
        <v>0</v>
      </c>
    </row>
    <row r="1553" spans="1:10" x14ac:dyDescent="0.25">
      <c r="A1553" s="1">
        <v>15059979</v>
      </c>
      <c r="B1553" s="1" t="s">
        <v>450</v>
      </c>
      <c r="C1553" s="2" t="s">
        <v>4409</v>
      </c>
      <c r="D1553" s="2" t="s">
        <v>462</v>
      </c>
      <c r="E1553" s="2" t="s">
        <v>452</v>
      </c>
      <c r="F1553" s="6" t="s">
        <v>19</v>
      </c>
      <c r="G1553" s="7">
        <v>1</v>
      </c>
      <c r="H1553" s="7">
        <v>3</v>
      </c>
      <c r="I1553" s="28"/>
      <c r="J1553" s="31">
        <f>Tabel4[[#This Row],[Totaal van besteld aantal verpakkingen]]*Tabel4[[#This Row],[All- in prijs per product]]</f>
        <v>0</v>
      </c>
    </row>
    <row r="1554" spans="1:10" x14ac:dyDescent="0.25">
      <c r="A1554" s="1">
        <v>15504638</v>
      </c>
      <c r="B1554" s="1" t="s">
        <v>450</v>
      </c>
      <c r="C1554" s="2" t="s">
        <v>4409</v>
      </c>
      <c r="D1554" s="2" t="s">
        <v>461</v>
      </c>
      <c r="E1554" s="2" t="s">
        <v>452</v>
      </c>
      <c r="F1554" s="6" t="s">
        <v>19</v>
      </c>
      <c r="G1554" s="7">
        <v>22</v>
      </c>
      <c r="H1554" s="7">
        <v>116</v>
      </c>
      <c r="I1554" s="28"/>
      <c r="J1554" s="31">
        <f>Tabel4[[#This Row],[Totaal van besteld aantal verpakkingen]]*Tabel4[[#This Row],[All- in prijs per product]]</f>
        <v>0</v>
      </c>
    </row>
    <row r="1555" spans="1:10" x14ac:dyDescent="0.25">
      <c r="A1555" s="1">
        <v>15504646</v>
      </c>
      <c r="B1555" s="1" t="s">
        <v>450</v>
      </c>
      <c r="C1555" s="2" t="s">
        <v>4409</v>
      </c>
      <c r="D1555" s="2" t="s">
        <v>459</v>
      </c>
      <c r="E1555" s="2" t="s">
        <v>452</v>
      </c>
      <c r="F1555" s="6" t="s">
        <v>19</v>
      </c>
      <c r="G1555" s="7">
        <v>22</v>
      </c>
      <c r="H1555" s="7">
        <v>117</v>
      </c>
      <c r="I1555" s="28"/>
      <c r="J1555" s="31">
        <f>Tabel4[[#This Row],[Totaal van besteld aantal verpakkingen]]*Tabel4[[#This Row],[All- in prijs per product]]</f>
        <v>0</v>
      </c>
    </row>
    <row r="1556" spans="1:10" x14ac:dyDescent="0.25">
      <c r="A1556" s="1">
        <v>15504654</v>
      </c>
      <c r="B1556" s="1" t="s">
        <v>450</v>
      </c>
      <c r="C1556" s="2" t="s">
        <v>4409</v>
      </c>
      <c r="D1556" s="2" t="s">
        <v>458</v>
      </c>
      <c r="E1556" s="2" t="s">
        <v>452</v>
      </c>
      <c r="F1556" s="6" t="s">
        <v>19</v>
      </c>
      <c r="G1556" s="7">
        <v>52</v>
      </c>
      <c r="H1556" s="7">
        <v>179</v>
      </c>
      <c r="I1556" s="28"/>
      <c r="J1556" s="31">
        <f>Tabel4[[#This Row],[Totaal van besteld aantal verpakkingen]]*Tabel4[[#This Row],[All- in prijs per product]]</f>
        <v>0</v>
      </c>
    </row>
    <row r="1557" spans="1:10" x14ac:dyDescent="0.25">
      <c r="A1557" s="1">
        <v>15504662</v>
      </c>
      <c r="B1557" s="1" t="s">
        <v>450</v>
      </c>
      <c r="C1557" s="2" t="s">
        <v>4409</v>
      </c>
      <c r="D1557" s="2" t="s">
        <v>457</v>
      </c>
      <c r="E1557" s="2" t="s">
        <v>452</v>
      </c>
      <c r="F1557" s="6" t="s">
        <v>19</v>
      </c>
      <c r="G1557" s="7">
        <v>8</v>
      </c>
      <c r="H1557" s="7">
        <v>69</v>
      </c>
      <c r="I1557" s="28"/>
      <c r="J1557" s="31">
        <f>Tabel4[[#This Row],[Totaal van besteld aantal verpakkingen]]*Tabel4[[#This Row],[All- in prijs per product]]</f>
        <v>0</v>
      </c>
    </row>
    <row r="1558" spans="1:10" x14ac:dyDescent="0.25">
      <c r="A1558" s="1">
        <v>15504670</v>
      </c>
      <c r="B1558" s="1" t="s">
        <v>450</v>
      </c>
      <c r="C1558" s="2" t="s">
        <v>4409</v>
      </c>
      <c r="D1558" s="2" t="s">
        <v>456</v>
      </c>
      <c r="E1558" s="2" t="s">
        <v>452</v>
      </c>
      <c r="F1558" s="6" t="s">
        <v>19</v>
      </c>
      <c r="G1558" s="7">
        <v>20</v>
      </c>
      <c r="H1558" s="7">
        <v>94</v>
      </c>
      <c r="I1558" s="28"/>
      <c r="J1558" s="31">
        <f>Tabel4[[#This Row],[Totaal van besteld aantal verpakkingen]]*Tabel4[[#This Row],[All- in prijs per product]]</f>
        <v>0</v>
      </c>
    </row>
    <row r="1559" spans="1:10" x14ac:dyDescent="0.25">
      <c r="A1559" s="1">
        <v>15504689</v>
      </c>
      <c r="B1559" s="1" t="s">
        <v>450</v>
      </c>
      <c r="C1559" s="2" t="s">
        <v>4409</v>
      </c>
      <c r="D1559" s="2" t="s">
        <v>455</v>
      </c>
      <c r="E1559" s="2" t="s">
        <v>452</v>
      </c>
      <c r="F1559" s="6" t="s">
        <v>19</v>
      </c>
      <c r="G1559" s="7">
        <v>20</v>
      </c>
      <c r="H1559" s="7">
        <v>83</v>
      </c>
      <c r="I1559" s="28"/>
      <c r="J1559" s="31">
        <f>Tabel4[[#This Row],[Totaal van besteld aantal verpakkingen]]*Tabel4[[#This Row],[All- in prijs per product]]</f>
        <v>0</v>
      </c>
    </row>
    <row r="1560" spans="1:10" x14ac:dyDescent="0.25">
      <c r="A1560" s="1">
        <v>15504697</v>
      </c>
      <c r="B1560" s="1" t="s">
        <v>450</v>
      </c>
      <c r="C1560" s="2" t="s">
        <v>4409</v>
      </c>
      <c r="D1560" s="2" t="s">
        <v>454</v>
      </c>
      <c r="E1560" s="2" t="s">
        <v>452</v>
      </c>
      <c r="F1560" s="6" t="s">
        <v>19</v>
      </c>
      <c r="G1560" s="7">
        <v>13</v>
      </c>
      <c r="H1560" s="7">
        <v>97</v>
      </c>
      <c r="I1560" s="28"/>
      <c r="J1560" s="31">
        <f>Tabel4[[#This Row],[Totaal van besteld aantal verpakkingen]]*Tabel4[[#This Row],[All- in prijs per product]]</f>
        <v>0</v>
      </c>
    </row>
    <row r="1561" spans="1:10" x14ac:dyDescent="0.25">
      <c r="A1561" s="1">
        <v>15504719</v>
      </c>
      <c r="B1561" s="1" t="s">
        <v>450</v>
      </c>
      <c r="C1561" s="2" t="s">
        <v>4409</v>
      </c>
      <c r="D1561" s="2" t="s">
        <v>453</v>
      </c>
      <c r="E1561" s="2" t="s">
        <v>452</v>
      </c>
      <c r="F1561" s="6" t="s">
        <v>19</v>
      </c>
      <c r="G1561" s="7">
        <v>4</v>
      </c>
      <c r="H1561" s="7">
        <v>21</v>
      </c>
      <c r="I1561" s="28"/>
      <c r="J1561" s="31">
        <f>Tabel4[[#This Row],[Totaal van besteld aantal verpakkingen]]*Tabel4[[#This Row],[All- in prijs per product]]</f>
        <v>0</v>
      </c>
    </row>
    <row r="1562" spans="1:10" x14ac:dyDescent="0.25">
      <c r="A1562" s="1">
        <v>16936809</v>
      </c>
      <c r="B1562" s="1" t="s">
        <v>1300</v>
      </c>
      <c r="C1562" s="2" t="s">
        <v>3928</v>
      </c>
      <c r="D1562" s="2" t="s">
        <v>1301</v>
      </c>
      <c r="E1562" s="2" t="s">
        <v>534</v>
      </c>
      <c r="F1562" s="6" t="s">
        <v>19</v>
      </c>
      <c r="G1562" s="7">
        <v>1</v>
      </c>
      <c r="H1562" s="7">
        <v>10</v>
      </c>
      <c r="I1562" s="28"/>
      <c r="J1562" s="31">
        <f>Tabel4[[#This Row],[Totaal van besteld aantal verpakkingen]]*Tabel4[[#This Row],[All- in prijs per product]]</f>
        <v>0</v>
      </c>
    </row>
    <row r="1563" spans="1:10" x14ac:dyDescent="0.25">
      <c r="A1563" s="1">
        <v>15990346</v>
      </c>
      <c r="B1563" s="1" t="s">
        <v>258</v>
      </c>
      <c r="C1563" s="2" t="s">
        <v>4399</v>
      </c>
      <c r="D1563" s="2" t="s">
        <v>259</v>
      </c>
      <c r="E1563" s="2" t="s">
        <v>260</v>
      </c>
      <c r="F1563" s="6" t="s">
        <v>19</v>
      </c>
      <c r="G1563" s="7">
        <v>25</v>
      </c>
      <c r="H1563" s="7">
        <v>276</v>
      </c>
      <c r="I1563" s="28"/>
      <c r="J1563" s="31">
        <f>Tabel4[[#This Row],[Totaal van besteld aantal verpakkingen]]*Tabel4[[#This Row],[All- in prijs per product]]</f>
        <v>0</v>
      </c>
    </row>
    <row r="1564" spans="1:10" x14ac:dyDescent="0.25">
      <c r="A1564" s="1">
        <v>13092847</v>
      </c>
      <c r="B1564" s="1" t="s">
        <v>1764</v>
      </c>
      <c r="C1564" s="2" t="s">
        <v>3668</v>
      </c>
      <c r="D1564" s="2" t="s">
        <v>1766</v>
      </c>
      <c r="E1564" s="2" t="s">
        <v>27</v>
      </c>
      <c r="F1564" s="6" t="s">
        <v>9</v>
      </c>
      <c r="G1564" s="7">
        <v>1</v>
      </c>
      <c r="H1564" s="7">
        <v>2</v>
      </c>
      <c r="I1564" s="28"/>
      <c r="J1564" s="31">
        <f>Tabel4[[#This Row],[Totaal van besteld aantal verpakkingen]]*Tabel4[[#This Row],[All- in prijs per product]]</f>
        <v>0</v>
      </c>
    </row>
    <row r="1565" spans="1:10" x14ac:dyDescent="0.25">
      <c r="A1565" s="1">
        <v>13516132</v>
      </c>
      <c r="B1565" s="1" t="s">
        <v>1764</v>
      </c>
      <c r="C1565" s="2" t="s">
        <v>3668</v>
      </c>
      <c r="D1565" s="2" t="s">
        <v>1765</v>
      </c>
      <c r="E1565" s="2" t="s">
        <v>131</v>
      </c>
      <c r="F1565" s="6" t="s">
        <v>9</v>
      </c>
      <c r="G1565" s="7">
        <v>1</v>
      </c>
      <c r="H1565" s="7">
        <v>3</v>
      </c>
      <c r="I1565" s="28"/>
      <c r="J1565" s="31">
        <f>Tabel4[[#This Row],[Totaal van besteld aantal verpakkingen]]*Tabel4[[#This Row],[All- in prijs per product]]</f>
        <v>0</v>
      </c>
    </row>
    <row r="1566" spans="1:10" x14ac:dyDescent="0.25">
      <c r="A1566" s="1">
        <v>16031849</v>
      </c>
      <c r="B1566" s="1" t="s">
        <v>345</v>
      </c>
      <c r="C1566" s="2" t="s">
        <v>4443</v>
      </c>
      <c r="D1566" s="2" t="s">
        <v>346</v>
      </c>
      <c r="E1566" s="2" t="s">
        <v>114</v>
      </c>
      <c r="F1566" s="6" t="s">
        <v>9</v>
      </c>
      <c r="G1566" s="7">
        <v>3</v>
      </c>
      <c r="H1566" s="7">
        <v>6</v>
      </c>
      <c r="I1566" s="28"/>
      <c r="J1566" s="31">
        <f>Tabel4[[#This Row],[Totaal van besteld aantal verpakkingen]]*Tabel4[[#This Row],[All- in prijs per product]]</f>
        <v>0</v>
      </c>
    </row>
    <row r="1567" spans="1:10" x14ac:dyDescent="0.25">
      <c r="A1567" s="1">
        <v>13872133</v>
      </c>
      <c r="B1567" s="1" t="s">
        <v>327</v>
      </c>
      <c r="C1567" s="2" t="s">
        <v>4270</v>
      </c>
      <c r="D1567" s="2" t="s">
        <v>330</v>
      </c>
      <c r="E1567" s="2" t="s">
        <v>329</v>
      </c>
      <c r="F1567" s="6" t="s">
        <v>19</v>
      </c>
      <c r="G1567" s="7">
        <v>1</v>
      </c>
      <c r="H1567" s="7">
        <v>1</v>
      </c>
      <c r="I1567" s="28"/>
      <c r="J1567" s="31">
        <f>Tabel4[[#This Row],[Totaal van besteld aantal verpakkingen]]*Tabel4[[#This Row],[All- in prijs per product]]</f>
        <v>0</v>
      </c>
    </row>
    <row r="1568" spans="1:10" x14ac:dyDescent="0.25">
      <c r="A1568" s="1">
        <v>14161532</v>
      </c>
      <c r="B1568" s="1" t="s">
        <v>327</v>
      </c>
      <c r="C1568" s="2" t="s">
        <v>4270</v>
      </c>
      <c r="D1568" s="2" t="s">
        <v>328</v>
      </c>
      <c r="E1568" s="2" t="s">
        <v>329</v>
      </c>
      <c r="F1568" s="6" t="s">
        <v>19</v>
      </c>
      <c r="G1568" s="7">
        <v>2</v>
      </c>
      <c r="H1568" s="7">
        <v>3</v>
      </c>
      <c r="I1568" s="28"/>
      <c r="J1568" s="31">
        <f>Tabel4[[#This Row],[Totaal van besteld aantal verpakkingen]]*Tabel4[[#This Row],[All- in prijs per product]]</f>
        <v>0</v>
      </c>
    </row>
    <row r="1569" spans="1:10" x14ac:dyDescent="0.25">
      <c r="A1569" s="1">
        <v>14227789</v>
      </c>
      <c r="B1569" s="1" t="s">
        <v>1513</v>
      </c>
      <c r="C1569" s="2" t="s">
        <v>4440</v>
      </c>
      <c r="D1569" s="2" t="s">
        <v>1514</v>
      </c>
      <c r="E1569" s="2" t="s">
        <v>274</v>
      </c>
      <c r="F1569" s="6" t="s">
        <v>9</v>
      </c>
      <c r="G1569" s="7">
        <v>1</v>
      </c>
      <c r="H1569" s="7">
        <v>5</v>
      </c>
      <c r="I1569" s="28"/>
      <c r="J1569" s="31">
        <f>Tabel4[[#This Row],[Totaal van besteld aantal verpakkingen]]*Tabel4[[#This Row],[All- in prijs per product]]</f>
        <v>0</v>
      </c>
    </row>
    <row r="1570" spans="1:10" x14ac:dyDescent="0.25">
      <c r="A1570" s="1">
        <v>14227800</v>
      </c>
      <c r="B1570" s="1" t="s">
        <v>1513</v>
      </c>
      <c r="C1570" s="2" t="s">
        <v>4440</v>
      </c>
      <c r="D1570" s="2" t="s">
        <v>1515</v>
      </c>
      <c r="E1570" s="2" t="s">
        <v>274</v>
      </c>
      <c r="F1570" s="6" t="s">
        <v>9</v>
      </c>
      <c r="G1570" s="7">
        <v>1</v>
      </c>
      <c r="H1570" s="7">
        <v>2</v>
      </c>
      <c r="I1570" s="28"/>
      <c r="J1570" s="31">
        <f>Tabel4[[#This Row],[Totaal van besteld aantal verpakkingen]]*Tabel4[[#This Row],[All- in prijs per product]]</f>
        <v>0</v>
      </c>
    </row>
    <row r="1571" spans="1:10" x14ac:dyDescent="0.25">
      <c r="A1571" s="1">
        <v>15908895</v>
      </c>
      <c r="B1571" s="1" t="s">
        <v>380</v>
      </c>
      <c r="C1571" s="2" t="s">
        <v>3885</v>
      </c>
      <c r="D1571" s="2" t="s">
        <v>382</v>
      </c>
      <c r="E1571" s="2" t="s">
        <v>253</v>
      </c>
      <c r="F1571" s="6" t="s">
        <v>19</v>
      </c>
      <c r="G1571" s="7">
        <v>4</v>
      </c>
      <c r="H1571" s="7">
        <v>7</v>
      </c>
      <c r="I1571" s="28"/>
      <c r="J1571" s="31">
        <f>Tabel4[[#This Row],[Totaal van besteld aantal verpakkingen]]*Tabel4[[#This Row],[All- in prijs per product]]</f>
        <v>0</v>
      </c>
    </row>
    <row r="1572" spans="1:10" x14ac:dyDescent="0.25">
      <c r="A1572" s="1">
        <v>15908909</v>
      </c>
      <c r="B1572" s="1" t="s">
        <v>380</v>
      </c>
      <c r="C1572" s="2" t="s">
        <v>3885</v>
      </c>
      <c r="D1572" s="2" t="s">
        <v>381</v>
      </c>
      <c r="E1572" s="2" t="s">
        <v>253</v>
      </c>
      <c r="F1572" s="6" t="s">
        <v>19</v>
      </c>
      <c r="G1572" s="7">
        <v>7</v>
      </c>
      <c r="H1572" s="7">
        <v>11</v>
      </c>
      <c r="I1572" s="28"/>
      <c r="J1572" s="31">
        <f>Tabel4[[#This Row],[Totaal van besteld aantal verpakkingen]]*Tabel4[[#This Row],[All- in prijs per product]]</f>
        <v>0</v>
      </c>
    </row>
    <row r="1573" spans="1:10" x14ac:dyDescent="0.25">
      <c r="A1573" s="1">
        <v>14754088</v>
      </c>
      <c r="B1573" s="1" t="s">
        <v>1524</v>
      </c>
      <c r="C1573" s="2" t="s">
        <v>4438</v>
      </c>
      <c r="D1573" s="2" t="s">
        <v>1526</v>
      </c>
      <c r="E1573" s="2" t="s">
        <v>329</v>
      </c>
      <c r="F1573" s="6" t="s">
        <v>9</v>
      </c>
      <c r="G1573" s="7">
        <v>3</v>
      </c>
      <c r="H1573" s="7">
        <v>11</v>
      </c>
      <c r="I1573" s="28"/>
      <c r="J1573" s="31">
        <f>Tabel4[[#This Row],[Totaal van besteld aantal verpakkingen]]*Tabel4[[#This Row],[All- in prijs per product]]</f>
        <v>0</v>
      </c>
    </row>
    <row r="1574" spans="1:10" x14ac:dyDescent="0.25">
      <c r="A1574" s="1">
        <v>15909328</v>
      </c>
      <c r="B1574" s="1" t="s">
        <v>1524</v>
      </c>
      <c r="C1574" s="2" t="s">
        <v>4438</v>
      </c>
      <c r="D1574" s="2" t="s">
        <v>1525</v>
      </c>
      <c r="E1574" s="2" t="s">
        <v>74</v>
      </c>
      <c r="F1574" s="6" t="s">
        <v>19</v>
      </c>
      <c r="G1574" s="7">
        <v>2</v>
      </c>
      <c r="H1574" s="7">
        <v>0</v>
      </c>
      <c r="I1574" s="28"/>
      <c r="J1574" s="31">
        <f>Tabel4[[#This Row],[Totaal van besteld aantal verpakkingen]]*Tabel4[[#This Row],[All- in prijs per product]]</f>
        <v>0</v>
      </c>
    </row>
    <row r="1575" spans="1:10" x14ac:dyDescent="0.25">
      <c r="A1575" s="1">
        <v>14232634</v>
      </c>
      <c r="B1575" s="1" t="s">
        <v>1025</v>
      </c>
      <c r="C1575" s="2" t="s">
        <v>4187</v>
      </c>
      <c r="D1575" s="2" t="s">
        <v>1026</v>
      </c>
      <c r="E1575" s="2" t="s">
        <v>12</v>
      </c>
      <c r="F1575" s="6" t="s">
        <v>9</v>
      </c>
      <c r="G1575" s="7">
        <v>2</v>
      </c>
      <c r="H1575" s="7">
        <v>2</v>
      </c>
      <c r="I1575" s="28"/>
      <c r="J1575" s="31">
        <f>Tabel4[[#This Row],[Totaal van besteld aantal verpakkingen]]*Tabel4[[#This Row],[All- in prijs per product]]</f>
        <v>0</v>
      </c>
    </row>
    <row r="1576" spans="1:10" x14ac:dyDescent="0.25">
      <c r="A1576" s="1">
        <v>12111651</v>
      </c>
      <c r="B1576" s="1" t="s">
        <v>2582</v>
      </c>
      <c r="C1576" s="2" t="s">
        <v>3667</v>
      </c>
      <c r="D1576" s="2" t="s">
        <v>2585</v>
      </c>
      <c r="E1576" s="2" t="s">
        <v>2565</v>
      </c>
      <c r="F1576" s="6" t="s">
        <v>9</v>
      </c>
      <c r="G1576" s="7">
        <v>1</v>
      </c>
      <c r="H1576" s="7">
        <v>9</v>
      </c>
      <c r="I1576" s="28"/>
      <c r="J1576" s="31">
        <f>Tabel4[[#This Row],[Totaal van besteld aantal verpakkingen]]*Tabel4[[#This Row],[All- in prijs per product]]</f>
        <v>0</v>
      </c>
    </row>
    <row r="1577" spans="1:10" x14ac:dyDescent="0.25">
      <c r="A1577" s="1">
        <v>12303291</v>
      </c>
      <c r="B1577" s="1" t="s">
        <v>2582</v>
      </c>
      <c r="C1577" s="2" t="s">
        <v>3667</v>
      </c>
      <c r="D1577" s="2" t="s">
        <v>2583</v>
      </c>
      <c r="E1577" s="2" t="s">
        <v>2511</v>
      </c>
      <c r="F1577" s="6" t="s">
        <v>19</v>
      </c>
      <c r="G1577" s="7">
        <v>10</v>
      </c>
      <c r="H1577" s="7">
        <v>36</v>
      </c>
      <c r="I1577" s="28"/>
      <c r="J1577" s="31">
        <f>Tabel4[[#This Row],[Totaal van besteld aantal verpakkingen]]*Tabel4[[#This Row],[All- in prijs per product]]</f>
        <v>0</v>
      </c>
    </row>
    <row r="1578" spans="1:10" x14ac:dyDescent="0.25">
      <c r="A1578" s="1">
        <v>12303305</v>
      </c>
      <c r="B1578" s="1" t="s">
        <v>2582</v>
      </c>
      <c r="C1578" s="2" t="s">
        <v>3667</v>
      </c>
      <c r="D1578" s="2" t="s">
        <v>2584</v>
      </c>
      <c r="E1578" s="2" t="s">
        <v>2511</v>
      </c>
      <c r="F1578" s="6" t="s">
        <v>19</v>
      </c>
      <c r="G1578" s="7">
        <v>9</v>
      </c>
      <c r="H1578" s="7">
        <v>25</v>
      </c>
      <c r="I1578" s="28"/>
      <c r="J1578" s="31">
        <f>Tabel4[[#This Row],[Totaal van besteld aantal verpakkingen]]*Tabel4[[#This Row],[All- in prijs per product]]</f>
        <v>0</v>
      </c>
    </row>
    <row r="1579" spans="1:10" x14ac:dyDescent="0.25">
      <c r="A1579" s="1">
        <v>12118249</v>
      </c>
      <c r="B1579" s="1" t="s">
        <v>1511</v>
      </c>
      <c r="C1579" s="2" t="s">
        <v>3670</v>
      </c>
      <c r="D1579" s="2" t="s">
        <v>1512</v>
      </c>
      <c r="E1579" s="2" t="s">
        <v>93</v>
      </c>
      <c r="F1579" s="6" t="s">
        <v>9</v>
      </c>
      <c r="G1579" s="7">
        <v>15</v>
      </c>
      <c r="H1579" s="7">
        <v>84</v>
      </c>
      <c r="I1579" s="28"/>
      <c r="J1579" s="31">
        <f>Tabel4[[#This Row],[Totaal van besteld aantal verpakkingen]]*Tabel4[[#This Row],[All- in prijs per product]]</f>
        <v>0</v>
      </c>
    </row>
    <row r="1580" spans="1:10" x14ac:dyDescent="0.25">
      <c r="A1580" s="1">
        <v>17095131</v>
      </c>
      <c r="B1580" s="1" t="s">
        <v>433</v>
      </c>
      <c r="C1580" s="2" t="s">
        <v>4149</v>
      </c>
      <c r="D1580" s="2" t="s">
        <v>434</v>
      </c>
      <c r="E1580" s="2" t="s">
        <v>8</v>
      </c>
      <c r="F1580" s="6" t="s">
        <v>9</v>
      </c>
      <c r="G1580" s="7">
        <v>3</v>
      </c>
      <c r="H1580" s="7">
        <v>4</v>
      </c>
      <c r="I1580" s="28"/>
      <c r="J1580" s="31">
        <f>Tabel4[[#This Row],[Totaal van besteld aantal verpakkingen]]*Tabel4[[#This Row],[All- in prijs per product]]</f>
        <v>0</v>
      </c>
    </row>
    <row r="1581" spans="1:10" x14ac:dyDescent="0.25">
      <c r="A1581" s="1">
        <v>14051842</v>
      </c>
      <c r="B1581" s="1" t="s">
        <v>1232</v>
      </c>
      <c r="C1581" s="2" t="s">
        <v>4484</v>
      </c>
      <c r="D1581" s="2" t="s">
        <v>1235</v>
      </c>
      <c r="E1581" s="2" t="s">
        <v>22</v>
      </c>
      <c r="F1581" s="6" t="s">
        <v>19</v>
      </c>
      <c r="G1581" s="7">
        <v>4</v>
      </c>
      <c r="H1581" s="7">
        <v>33</v>
      </c>
      <c r="I1581" s="28"/>
      <c r="J1581" s="31">
        <f>Tabel4[[#This Row],[Totaal van besteld aantal verpakkingen]]*Tabel4[[#This Row],[All- in prijs per product]]</f>
        <v>0</v>
      </c>
    </row>
    <row r="1582" spans="1:10" x14ac:dyDescent="0.25">
      <c r="A1582" s="1">
        <v>14051850</v>
      </c>
      <c r="B1582" s="1" t="s">
        <v>1232</v>
      </c>
      <c r="C1582" s="2" t="s">
        <v>4484</v>
      </c>
      <c r="D1582" s="2" t="s">
        <v>1235</v>
      </c>
      <c r="E1582" s="2" t="s">
        <v>22</v>
      </c>
      <c r="F1582" s="6" t="s">
        <v>19</v>
      </c>
      <c r="G1582" s="7">
        <v>1</v>
      </c>
      <c r="H1582" s="7">
        <v>2</v>
      </c>
      <c r="I1582" s="28"/>
      <c r="J1582" s="31">
        <f>Tabel4[[#This Row],[Totaal van besteld aantal verpakkingen]]*Tabel4[[#This Row],[All- in prijs per product]]</f>
        <v>0</v>
      </c>
    </row>
    <row r="1583" spans="1:10" x14ac:dyDescent="0.25">
      <c r="A1583" s="1">
        <v>14145944</v>
      </c>
      <c r="B1583" s="1" t="s">
        <v>1232</v>
      </c>
      <c r="C1583" s="2" t="s">
        <v>4484</v>
      </c>
      <c r="D1583" s="2" t="s">
        <v>1233</v>
      </c>
      <c r="E1583" s="2" t="s">
        <v>22</v>
      </c>
      <c r="F1583" s="6" t="s">
        <v>19</v>
      </c>
      <c r="G1583" s="7">
        <v>5</v>
      </c>
      <c r="H1583" s="7">
        <v>105</v>
      </c>
      <c r="I1583" s="28"/>
      <c r="J1583" s="31">
        <f>Tabel4[[#This Row],[Totaal van besteld aantal verpakkingen]]*Tabel4[[#This Row],[All- in prijs per product]]</f>
        <v>0</v>
      </c>
    </row>
    <row r="1584" spans="1:10" x14ac:dyDescent="0.25">
      <c r="A1584" s="1">
        <v>14145987</v>
      </c>
      <c r="B1584" s="1" t="s">
        <v>1232</v>
      </c>
      <c r="C1584" s="2" t="s">
        <v>4484</v>
      </c>
      <c r="D1584" s="2" t="s">
        <v>1233</v>
      </c>
      <c r="E1584" s="2" t="s">
        <v>22</v>
      </c>
      <c r="F1584" s="6" t="s">
        <v>19</v>
      </c>
      <c r="G1584" s="7">
        <v>4</v>
      </c>
      <c r="H1584" s="7">
        <v>38</v>
      </c>
      <c r="I1584" s="28"/>
      <c r="J1584" s="31">
        <f>Tabel4[[#This Row],[Totaal van besteld aantal verpakkingen]]*Tabel4[[#This Row],[All- in prijs per product]]</f>
        <v>0</v>
      </c>
    </row>
    <row r="1585" spans="1:10" x14ac:dyDescent="0.25">
      <c r="A1585" s="1">
        <v>14281112</v>
      </c>
      <c r="B1585" s="1" t="s">
        <v>1232</v>
      </c>
      <c r="C1585" s="2" t="s">
        <v>4484</v>
      </c>
      <c r="D1585" s="2" t="s">
        <v>1236</v>
      </c>
      <c r="E1585" s="2" t="s">
        <v>1237</v>
      </c>
      <c r="F1585" s="6" t="s">
        <v>9</v>
      </c>
      <c r="G1585" s="7">
        <v>6</v>
      </c>
      <c r="H1585" s="7">
        <v>136</v>
      </c>
      <c r="I1585" s="28"/>
      <c r="J1585" s="31">
        <f>Tabel4[[#This Row],[Totaal van besteld aantal verpakkingen]]*Tabel4[[#This Row],[All- in prijs per product]]</f>
        <v>0</v>
      </c>
    </row>
    <row r="1586" spans="1:10" x14ac:dyDescent="0.25">
      <c r="A1586" s="1">
        <v>14321076</v>
      </c>
      <c r="B1586" s="1" t="s">
        <v>1232</v>
      </c>
      <c r="C1586" s="2" t="s">
        <v>4484</v>
      </c>
      <c r="D1586" s="2" t="s">
        <v>1234</v>
      </c>
      <c r="E1586" s="2" t="s">
        <v>12</v>
      </c>
      <c r="F1586" s="6" t="s">
        <v>9</v>
      </c>
      <c r="G1586" s="7">
        <v>3</v>
      </c>
      <c r="H1586" s="7">
        <v>88</v>
      </c>
      <c r="I1586" s="28"/>
      <c r="J1586" s="31">
        <f>Tabel4[[#This Row],[Totaal van besteld aantal verpakkingen]]*Tabel4[[#This Row],[All- in prijs per product]]</f>
        <v>0</v>
      </c>
    </row>
    <row r="1587" spans="1:10" x14ac:dyDescent="0.25">
      <c r="A1587" s="1">
        <v>16881230</v>
      </c>
      <c r="B1587" s="1" t="s">
        <v>811</v>
      </c>
      <c r="C1587" s="2" t="s">
        <v>4156</v>
      </c>
      <c r="D1587" s="2" t="s">
        <v>812</v>
      </c>
      <c r="E1587" s="2" t="s">
        <v>85</v>
      </c>
      <c r="F1587" s="6" t="s">
        <v>9</v>
      </c>
      <c r="G1587" s="7">
        <v>1</v>
      </c>
      <c r="H1587" s="7">
        <v>4</v>
      </c>
      <c r="I1587" s="28"/>
      <c r="J1587" s="31">
        <f>Tabel4[[#This Row],[Totaal van besteld aantal verpakkingen]]*Tabel4[[#This Row],[All- in prijs per product]]</f>
        <v>0</v>
      </c>
    </row>
    <row r="1588" spans="1:10" x14ac:dyDescent="0.25">
      <c r="A1588" s="1">
        <v>15078590</v>
      </c>
      <c r="B1588" s="1" t="s">
        <v>275</v>
      </c>
      <c r="C1588" s="2" t="s">
        <v>3794</v>
      </c>
      <c r="D1588" s="2" t="s">
        <v>276</v>
      </c>
      <c r="E1588" s="2" t="s">
        <v>277</v>
      </c>
      <c r="F1588" s="6" t="s">
        <v>19</v>
      </c>
      <c r="G1588" s="7">
        <v>9</v>
      </c>
      <c r="H1588" s="7">
        <v>155</v>
      </c>
      <c r="I1588" s="28"/>
      <c r="J1588" s="31">
        <f>Tabel4[[#This Row],[Totaal van besteld aantal verpakkingen]]*Tabel4[[#This Row],[All- in prijs per product]]</f>
        <v>0</v>
      </c>
    </row>
    <row r="1589" spans="1:10" x14ac:dyDescent="0.25">
      <c r="A1589" s="1">
        <v>15607925</v>
      </c>
      <c r="B1589" s="1" t="s">
        <v>1774</v>
      </c>
      <c r="C1589" s="2" t="s">
        <v>3792</v>
      </c>
      <c r="D1589" s="2" t="s">
        <v>1775</v>
      </c>
      <c r="E1589" s="2" t="s">
        <v>22</v>
      </c>
      <c r="F1589" s="6" t="s">
        <v>19</v>
      </c>
      <c r="G1589" s="7">
        <v>17</v>
      </c>
      <c r="H1589" s="7">
        <v>147</v>
      </c>
      <c r="I1589" s="28"/>
      <c r="J1589" s="31">
        <f>Tabel4[[#This Row],[Totaal van besteld aantal verpakkingen]]*Tabel4[[#This Row],[All- in prijs per product]]</f>
        <v>0</v>
      </c>
    </row>
    <row r="1590" spans="1:10" x14ac:dyDescent="0.25">
      <c r="A1590" s="1">
        <v>13950509</v>
      </c>
      <c r="B1590" s="1" t="s">
        <v>2483</v>
      </c>
      <c r="C1590" s="2" t="s">
        <v>4039</v>
      </c>
      <c r="D1590" s="2" t="s">
        <v>2484</v>
      </c>
      <c r="E1590" s="2" t="s">
        <v>12</v>
      </c>
      <c r="F1590" s="6" t="s">
        <v>19</v>
      </c>
      <c r="G1590" s="7">
        <v>10</v>
      </c>
      <c r="H1590" s="7">
        <v>112</v>
      </c>
      <c r="I1590" s="28"/>
      <c r="J1590" s="31">
        <f>Tabel4[[#This Row],[Totaal van besteld aantal verpakkingen]]*Tabel4[[#This Row],[All- in prijs per product]]</f>
        <v>0</v>
      </c>
    </row>
    <row r="1591" spans="1:10" x14ac:dyDescent="0.25">
      <c r="A1591" s="1">
        <v>14577658</v>
      </c>
      <c r="B1591" s="1" t="s">
        <v>2483</v>
      </c>
      <c r="C1591" s="2" t="s">
        <v>4039</v>
      </c>
      <c r="D1591" s="2" t="s">
        <v>2484</v>
      </c>
      <c r="E1591" s="2" t="s">
        <v>12</v>
      </c>
      <c r="F1591" s="6" t="s">
        <v>9</v>
      </c>
      <c r="G1591" s="7">
        <v>1</v>
      </c>
      <c r="H1591" s="7">
        <v>18</v>
      </c>
      <c r="I1591" s="28"/>
      <c r="J1591" s="31">
        <f>Tabel4[[#This Row],[Totaal van besteld aantal verpakkingen]]*Tabel4[[#This Row],[All- in prijs per product]]</f>
        <v>0</v>
      </c>
    </row>
    <row r="1592" spans="1:10" x14ac:dyDescent="0.25">
      <c r="A1592" s="1">
        <v>14244586</v>
      </c>
      <c r="B1592" s="1" t="s">
        <v>2095</v>
      </c>
      <c r="C1592" s="2" t="s">
        <v>3914</v>
      </c>
      <c r="D1592" s="2" t="s">
        <v>2102</v>
      </c>
      <c r="E1592" s="2" t="s">
        <v>12</v>
      </c>
      <c r="F1592" s="6" t="s">
        <v>9</v>
      </c>
      <c r="G1592" s="7">
        <v>2</v>
      </c>
      <c r="H1592" s="7">
        <v>11</v>
      </c>
      <c r="I1592" s="28"/>
      <c r="J1592" s="31">
        <f>Tabel4[[#This Row],[Totaal van besteld aantal verpakkingen]]*Tabel4[[#This Row],[All- in prijs per product]]</f>
        <v>0</v>
      </c>
    </row>
    <row r="1593" spans="1:10" x14ac:dyDescent="0.25">
      <c r="A1593" s="1">
        <v>15330036</v>
      </c>
      <c r="B1593" s="1" t="s">
        <v>2095</v>
      </c>
      <c r="C1593" s="2" t="s">
        <v>3914</v>
      </c>
      <c r="D1593" s="2" t="s">
        <v>2103</v>
      </c>
      <c r="E1593" s="2" t="s">
        <v>43</v>
      </c>
      <c r="F1593" s="6" t="s">
        <v>9</v>
      </c>
      <c r="G1593" s="7">
        <v>6</v>
      </c>
      <c r="H1593" s="7">
        <v>36</v>
      </c>
      <c r="I1593" s="28"/>
      <c r="J1593" s="31">
        <f>Tabel4[[#This Row],[Totaal van besteld aantal verpakkingen]]*Tabel4[[#This Row],[All- in prijs per product]]</f>
        <v>0</v>
      </c>
    </row>
    <row r="1594" spans="1:10" x14ac:dyDescent="0.25">
      <c r="A1594" s="1">
        <v>15515141</v>
      </c>
      <c r="B1594" s="1" t="s">
        <v>2095</v>
      </c>
      <c r="C1594" s="2" t="s">
        <v>3914</v>
      </c>
      <c r="D1594" s="2" t="s">
        <v>2105</v>
      </c>
      <c r="E1594" s="2" t="s">
        <v>2097</v>
      </c>
      <c r="F1594" s="6" t="s">
        <v>19</v>
      </c>
      <c r="G1594" s="7">
        <v>10</v>
      </c>
      <c r="H1594" s="7">
        <v>60</v>
      </c>
      <c r="I1594" s="28"/>
      <c r="J1594" s="31">
        <f>Tabel4[[#This Row],[Totaal van besteld aantal verpakkingen]]*Tabel4[[#This Row],[All- in prijs per product]]</f>
        <v>0</v>
      </c>
    </row>
    <row r="1595" spans="1:10" x14ac:dyDescent="0.25">
      <c r="A1595" s="1">
        <v>15531783</v>
      </c>
      <c r="B1595" s="1" t="s">
        <v>2095</v>
      </c>
      <c r="C1595" s="2" t="s">
        <v>3914</v>
      </c>
      <c r="D1595" s="2" t="s">
        <v>2104</v>
      </c>
      <c r="E1595" s="2" t="s">
        <v>2097</v>
      </c>
      <c r="F1595" s="6" t="s">
        <v>19</v>
      </c>
      <c r="G1595" s="7">
        <v>5</v>
      </c>
      <c r="H1595" s="7">
        <v>58</v>
      </c>
      <c r="I1595" s="28"/>
      <c r="J1595" s="31">
        <f>Tabel4[[#This Row],[Totaal van besteld aantal verpakkingen]]*Tabel4[[#This Row],[All- in prijs per product]]</f>
        <v>0</v>
      </c>
    </row>
    <row r="1596" spans="1:10" x14ac:dyDescent="0.25">
      <c r="A1596" s="1">
        <v>16666682</v>
      </c>
      <c r="B1596" s="1" t="s">
        <v>2095</v>
      </c>
      <c r="C1596" s="2" t="s">
        <v>3914</v>
      </c>
      <c r="D1596" s="2" t="s">
        <v>2108</v>
      </c>
      <c r="E1596" s="2" t="s">
        <v>74</v>
      </c>
      <c r="F1596" s="6" t="s">
        <v>9</v>
      </c>
      <c r="G1596" s="7">
        <v>3</v>
      </c>
      <c r="H1596" s="7">
        <v>25</v>
      </c>
      <c r="I1596" s="28"/>
      <c r="J1596" s="31">
        <f>Tabel4[[#This Row],[Totaal van besteld aantal verpakkingen]]*Tabel4[[#This Row],[All- in prijs per product]]</f>
        <v>0</v>
      </c>
    </row>
    <row r="1597" spans="1:10" x14ac:dyDescent="0.25">
      <c r="A1597" s="1">
        <v>16884264</v>
      </c>
      <c r="B1597" s="1" t="s">
        <v>2095</v>
      </c>
      <c r="C1597" s="2" t="s">
        <v>3914</v>
      </c>
      <c r="D1597" s="2" t="s">
        <v>2100</v>
      </c>
      <c r="E1597" s="2" t="s">
        <v>2097</v>
      </c>
      <c r="F1597" s="6" t="s">
        <v>9</v>
      </c>
      <c r="G1597" s="7">
        <v>1</v>
      </c>
      <c r="H1597" s="7">
        <v>4</v>
      </c>
      <c r="I1597" s="28"/>
      <c r="J1597" s="31">
        <f>Tabel4[[#This Row],[Totaal van besteld aantal verpakkingen]]*Tabel4[[#This Row],[All- in prijs per product]]</f>
        <v>0</v>
      </c>
    </row>
    <row r="1598" spans="1:10" x14ac:dyDescent="0.25">
      <c r="A1598" s="1">
        <v>16884280</v>
      </c>
      <c r="B1598" s="1" t="s">
        <v>2095</v>
      </c>
      <c r="C1598" s="2" t="s">
        <v>3914</v>
      </c>
      <c r="D1598" s="2" t="s">
        <v>2096</v>
      </c>
      <c r="E1598" s="2" t="s">
        <v>2097</v>
      </c>
      <c r="F1598" s="6" t="s">
        <v>9</v>
      </c>
      <c r="G1598" s="7">
        <v>1</v>
      </c>
      <c r="H1598" s="7">
        <v>2</v>
      </c>
      <c r="I1598" s="28"/>
      <c r="J1598" s="31">
        <f>Tabel4[[#This Row],[Totaal van besteld aantal verpakkingen]]*Tabel4[[#This Row],[All- in prijs per product]]</f>
        <v>0</v>
      </c>
    </row>
    <row r="1599" spans="1:10" x14ac:dyDescent="0.25">
      <c r="A1599" s="1">
        <v>16884299</v>
      </c>
      <c r="B1599" s="1" t="s">
        <v>2095</v>
      </c>
      <c r="C1599" s="2" t="s">
        <v>3914</v>
      </c>
      <c r="D1599" s="2" t="s">
        <v>2101</v>
      </c>
      <c r="E1599" s="2" t="s">
        <v>2097</v>
      </c>
      <c r="F1599" s="6" t="s">
        <v>9</v>
      </c>
      <c r="G1599" s="7">
        <v>3</v>
      </c>
      <c r="H1599" s="7">
        <v>6</v>
      </c>
      <c r="I1599" s="28"/>
      <c r="J1599" s="31">
        <f>Tabel4[[#This Row],[Totaal van besteld aantal verpakkingen]]*Tabel4[[#This Row],[All- in prijs per product]]</f>
        <v>0</v>
      </c>
    </row>
    <row r="1600" spans="1:10" x14ac:dyDescent="0.25">
      <c r="A1600" s="1">
        <v>16884302</v>
      </c>
      <c r="B1600" s="1" t="s">
        <v>2095</v>
      </c>
      <c r="C1600" s="2" t="s">
        <v>3914</v>
      </c>
      <c r="D1600" s="2" t="s">
        <v>2099</v>
      </c>
      <c r="E1600" s="2" t="s">
        <v>2097</v>
      </c>
      <c r="F1600" s="6" t="s">
        <v>9</v>
      </c>
      <c r="G1600" s="7">
        <v>3</v>
      </c>
      <c r="H1600" s="7">
        <v>5</v>
      </c>
      <c r="I1600" s="28"/>
      <c r="J1600" s="31">
        <f>Tabel4[[#This Row],[Totaal van besteld aantal verpakkingen]]*Tabel4[[#This Row],[All- in prijs per product]]</f>
        <v>0</v>
      </c>
    </row>
    <row r="1601" spans="1:10" x14ac:dyDescent="0.25">
      <c r="A1601" s="1">
        <v>16999215</v>
      </c>
      <c r="B1601" s="1" t="s">
        <v>2095</v>
      </c>
      <c r="C1601" s="2" t="s">
        <v>3914</v>
      </c>
      <c r="D1601" s="2" t="s">
        <v>2106</v>
      </c>
      <c r="E1601" s="2" t="s">
        <v>18</v>
      </c>
      <c r="F1601" s="6" t="s">
        <v>19</v>
      </c>
      <c r="G1601" s="7">
        <v>2</v>
      </c>
      <c r="H1601" s="7">
        <v>8</v>
      </c>
      <c r="I1601" s="28"/>
      <c r="J1601" s="31">
        <f>Tabel4[[#This Row],[Totaal van besteld aantal verpakkingen]]*Tabel4[[#This Row],[All- in prijs per product]]</f>
        <v>0</v>
      </c>
    </row>
    <row r="1602" spans="1:10" x14ac:dyDescent="0.25">
      <c r="A1602" s="1">
        <v>17000408</v>
      </c>
      <c r="B1602" s="1" t="s">
        <v>2095</v>
      </c>
      <c r="C1602" s="2" t="s">
        <v>3914</v>
      </c>
      <c r="D1602" s="2" t="s">
        <v>2107</v>
      </c>
      <c r="E1602" s="2" t="s">
        <v>18</v>
      </c>
      <c r="F1602" s="6" t="s">
        <v>19</v>
      </c>
      <c r="G1602" s="7">
        <v>2</v>
      </c>
      <c r="H1602" s="7">
        <v>8</v>
      </c>
      <c r="I1602" s="28"/>
      <c r="J1602" s="31">
        <f>Tabel4[[#This Row],[Totaal van besteld aantal verpakkingen]]*Tabel4[[#This Row],[All- in prijs per product]]</f>
        <v>0</v>
      </c>
    </row>
    <row r="1603" spans="1:10" x14ac:dyDescent="0.25">
      <c r="A1603" s="1">
        <v>17247276</v>
      </c>
      <c r="B1603" s="1" t="s">
        <v>2095</v>
      </c>
      <c r="C1603" s="2" t="s">
        <v>3914</v>
      </c>
      <c r="D1603" s="2" t="s">
        <v>2100</v>
      </c>
      <c r="E1603" s="2" t="s">
        <v>2097</v>
      </c>
      <c r="F1603" s="6" t="s">
        <v>9</v>
      </c>
      <c r="G1603" s="7">
        <v>2</v>
      </c>
      <c r="H1603" s="7">
        <v>6</v>
      </c>
      <c r="I1603" s="28"/>
      <c r="J1603" s="31">
        <f>Tabel4[[#This Row],[Totaal van besteld aantal verpakkingen]]*Tabel4[[#This Row],[All- in prijs per product]]</f>
        <v>0</v>
      </c>
    </row>
    <row r="1604" spans="1:10" x14ac:dyDescent="0.25">
      <c r="A1604" s="1">
        <v>17247284</v>
      </c>
      <c r="B1604" s="1" t="s">
        <v>2095</v>
      </c>
      <c r="C1604" s="2" t="s">
        <v>3914</v>
      </c>
      <c r="D1604" s="2" t="s">
        <v>2098</v>
      </c>
      <c r="E1604" s="2" t="s">
        <v>2097</v>
      </c>
      <c r="F1604" s="6" t="s">
        <v>9</v>
      </c>
      <c r="G1604" s="7">
        <v>8</v>
      </c>
      <c r="H1604" s="7">
        <v>60</v>
      </c>
      <c r="I1604" s="28"/>
      <c r="J1604" s="31">
        <f>Tabel4[[#This Row],[Totaal van besteld aantal verpakkingen]]*Tabel4[[#This Row],[All- in prijs per product]]</f>
        <v>0</v>
      </c>
    </row>
    <row r="1605" spans="1:10" x14ac:dyDescent="0.25">
      <c r="A1605" s="1">
        <v>17247292</v>
      </c>
      <c r="B1605" s="1" t="s">
        <v>2095</v>
      </c>
      <c r="C1605" s="2" t="s">
        <v>3914</v>
      </c>
      <c r="D1605" s="2" t="s">
        <v>2096</v>
      </c>
      <c r="E1605" s="2" t="s">
        <v>2097</v>
      </c>
      <c r="F1605" s="6" t="s">
        <v>9</v>
      </c>
      <c r="G1605" s="7">
        <v>2</v>
      </c>
      <c r="H1605" s="7">
        <v>4</v>
      </c>
      <c r="I1605" s="28"/>
      <c r="J1605" s="31">
        <f>Tabel4[[#This Row],[Totaal van besteld aantal verpakkingen]]*Tabel4[[#This Row],[All- in prijs per product]]</f>
        <v>0</v>
      </c>
    </row>
    <row r="1606" spans="1:10" x14ac:dyDescent="0.25">
      <c r="A1606" s="1">
        <v>12108723</v>
      </c>
      <c r="B1606" s="1" t="s">
        <v>949</v>
      </c>
      <c r="C1606" s="2" t="s">
        <v>3664</v>
      </c>
      <c r="D1606" s="2" t="s">
        <v>950</v>
      </c>
      <c r="E1606" s="2" t="s">
        <v>832</v>
      </c>
      <c r="F1606" s="6" t="s">
        <v>9</v>
      </c>
      <c r="G1606" s="7">
        <v>9</v>
      </c>
      <c r="H1606" s="7">
        <v>21</v>
      </c>
      <c r="I1606" s="28"/>
      <c r="J1606" s="31">
        <f>Tabel4[[#This Row],[Totaal van besteld aantal verpakkingen]]*Tabel4[[#This Row],[All- in prijs per product]]</f>
        <v>0</v>
      </c>
    </row>
    <row r="1607" spans="1:10" x14ac:dyDescent="0.25">
      <c r="A1607" s="1">
        <v>12332704</v>
      </c>
      <c r="B1607" s="1" t="s">
        <v>949</v>
      </c>
      <c r="C1607" s="2" t="s">
        <v>3664</v>
      </c>
      <c r="D1607" s="2" t="s">
        <v>951</v>
      </c>
      <c r="E1607" s="2" t="s">
        <v>385</v>
      </c>
      <c r="F1607" s="6" t="s">
        <v>9</v>
      </c>
      <c r="G1607" s="7">
        <v>12</v>
      </c>
      <c r="H1607" s="7">
        <v>22</v>
      </c>
      <c r="I1607" s="28"/>
      <c r="J1607" s="31">
        <f>Tabel4[[#This Row],[Totaal van besteld aantal verpakkingen]]*Tabel4[[#This Row],[All- in prijs per product]]</f>
        <v>0</v>
      </c>
    </row>
    <row r="1608" spans="1:10" x14ac:dyDescent="0.25">
      <c r="A1608" s="1">
        <v>15142175</v>
      </c>
      <c r="B1608" s="1" t="s">
        <v>830</v>
      </c>
      <c r="C1608" s="2" t="s">
        <v>3664</v>
      </c>
      <c r="D1608" s="2" t="s">
        <v>831</v>
      </c>
      <c r="E1608" s="2" t="s">
        <v>832</v>
      </c>
      <c r="F1608" s="6" t="s">
        <v>9</v>
      </c>
      <c r="G1608" s="7">
        <v>6</v>
      </c>
      <c r="H1608" s="7">
        <v>14</v>
      </c>
      <c r="I1608" s="28"/>
      <c r="J1608" s="31">
        <f>Tabel4[[#This Row],[Totaal van besteld aantal verpakkingen]]*Tabel4[[#This Row],[All- in prijs per product]]</f>
        <v>0</v>
      </c>
    </row>
    <row r="1609" spans="1:10" x14ac:dyDescent="0.25">
      <c r="A1609" s="1">
        <v>15941736</v>
      </c>
      <c r="B1609" s="1" t="s">
        <v>949</v>
      </c>
      <c r="C1609" s="2" t="s">
        <v>3664</v>
      </c>
      <c r="D1609" s="2" t="s">
        <v>952</v>
      </c>
      <c r="E1609" s="2" t="s">
        <v>832</v>
      </c>
      <c r="F1609" s="6" t="s">
        <v>9</v>
      </c>
      <c r="G1609" s="7">
        <v>1</v>
      </c>
      <c r="H1609" s="7">
        <v>1</v>
      </c>
      <c r="I1609" s="28"/>
      <c r="J1609" s="31">
        <f>Tabel4[[#This Row],[Totaal van besteld aantal verpakkingen]]*Tabel4[[#This Row],[All- in prijs per product]]</f>
        <v>0</v>
      </c>
    </row>
    <row r="1610" spans="1:10" x14ac:dyDescent="0.25">
      <c r="A1610" s="1">
        <v>13192078</v>
      </c>
      <c r="B1610" s="1" t="s">
        <v>2187</v>
      </c>
      <c r="C1610" s="2" t="s">
        <v>4385</v>
      </c>
      <c r="D1610" s="2" t="s">
        <v>2190</v>
      </c>
      <c r="E1610" s="2" t="s">
        <v>63</v>
      </c>
      <c r="F1610" s="6" t="s">
        <v>9</v>
      </c>
      <c r="G1610" s="7">
        <v>1</v>
      </c>
      <c r="H1610" s="7">
        <v>2</v>
      </c>
      <c r="I1610" s="28"/>
      <c r="J1610" s="31">
        <f>Tabel4[[#This Row],[Totaal van besteld aantal verpakkingen]]*Tabel4[[#This Row],[All- in prijs per product]]</f>
        <v>0</v>
      </c>
    </row>
    <row r="1611" spans="1:10" x14ac:dyDescent="0.25">
      <c r="A1611" s="1">
        <v>13192086</v>
      </c>
      <c r="B1611" s="1" t="s">
        <v>2187</v>
      </c>
      <c r="C1611" s="2" t="s">
        <v>4385</v>
      </c>
      <c r="D1611" s="2" t="s">
        <v>2189</v>
      </c>
      <c r="E1611" s="2" t="s">
        <v>63</v>
      </c>
      <c r="F1611" s="6" t="s">
        <v>9</v>
      </c>
      <c r="G1611" s="7">
        <v>1</v>
      </c>
      <c r="H1611" s="7">
        <v>3</v>
      </c>
      <c r="I1611" s="28"/>
      <c r="J1611" s="31">
        <f>Tabel4[[#This Row],[Totaal van besteld aantal verpakkingen]]*Tabel4[[#This Row],[All- in prijs per product]]</f>
        <v>0</v>
      </c>
    </row>
    <row r="1612" spans="1:10" x14ac:dyDescent="0.25">
      <c r="A1612" s="1">
        <v>13645420</v>
      </c>
      <c r="B1612" s="1" t="s">
        <v>2187</v>
      </c>
      <c r="C1612" s="2" t="s">
        <v>4385</v>
      </c>
      <c r="D1612" s="2" t="s">
        <v>2188</v>
      </c>
      <c r="E1612" s="2" t="s">
        <v>27</v>
      </c>
      <c r="F1612" s="6" t="s">
        <v>9</v>
      </c>
      <c r="G1612" s="7">
        <v>2</v>
      </c>
      <c r="H1612" s="7">
        <v>4</v>
      </c>
      <c r="I1612" s="28"/>
      <c r="J1612" s="31">
        <f>Tabel4[[#This Row],[Totaal van besteld aantal verpakkingen]]*Tabel4[[#This Row],[All- in prijs per product]]</f>
        <v>0</v>
      </c>
    </row>
    <row r="1613" spans="1:10" x14ac:dyDescent="0.25">
      <c r="A1613" s="1">
        <v>15407659</v>
      </c>
      <c r="B1613" s="1" t="s">
        <v>2187</v>
      </c>
      <c r="C1613" s="2" t="s">
        <v>4385</v>
      </c>
      <c r="D1613" s="2" t="s">
        <v>2189</v>
      </c>
      <c r="E1613" s="2" t="s">
        <v>646</v>
      </c>
      <c r="F1613" s="6" t="s">
        <v>9</v>
      </c>
      <c r="G1613" s="7">
        <v>1</v>
      </c>
      <c r="H1613" s="7">
        <v>4</v>
      </c>
      <c r="I1613" s="28"/>
      <c r="J1613" s="31">
        <f>Tabel4[[#This Row],[Totaal van besteld aantal verpakkingen]]*Tabel4[[#This Row],[All- in prijs per product]]</f>
        <v>0</v>
      </c>
    </row>
    <row r="1614" spans="1:10" x14ac:dyDescent="0.25">
      <c r="A1614" s="1">
        <v>15391213</v>
      </c>
      <c r="B1614" s="1" t="s">
        <v>350</v>
      </c>
      <c r="C1614" s="2" t="s">
        <v>3889</v>
      </c>
      <c r="D1614" s="2" t="s">
        <v>351</v>
      </c>
      <c r="E1614" s="2" t="s">
        <v>72</v>
      </c>
      <c r="F1614" s="6" t="s">
        <v>19</v>
      </c>
      <c r="G1614" s="7">
        <v>13</v>
      </c>
      <c r="H1614" s="7">
        <v>23</v>
      </c>
      <c r="I1614" s="28"/>
      <c r="J1614" s="31">
        <f>Tabel4[[#This Row],[Totaal van besteld aantal verpakkingen]]*Tabel4[[#This Row],[All- in prijs per product]]</f>
        <v>0</v>
      </c>
    </row>
    <row r="1615" spans="1:10" x14ac:dyDescent="0.25">
      <c r="A1615" s="1">
        <v>17000351</v>
      </c>
      <c r="B1615" s="1" t="s">
        <v>350</v>
      </c>
      <c r="C1615" s="2" t="s">
        <v>3889</v>
      </c>
      <c r="D1615" s="2" t="s">
        <v>353</v>
      </c>
      <c r="E1615" s="2" t="s">
        <v>18</v>
      </c>
      <c r="F1615" s="6" t="s">
        <v>19</v>
      </c>
      <c r="G1615" s="7">
        <v>3</v>
      </c>
      <c r="H1615" s="7">
        <v>28</v>
      </c>
      <c r="I1615" s="28"/>
      <c r="J1615" s="31">
        <f>Tabel4[[#This Row],[Totaal van besteld aantal verpakkingen]]*Tabel4[[#This Row],[All- in prijs per product]]</f>
        <v>0</v>
      </c>
    </row>
    <row r="1616" spans="1:10" x14ac:dyDescent="0.25">
      <c r="A1616" s="1">
        <v>17131901</v>
      </c>
      <c r="B1616" s="1" t="s">
        <v>350</v>
      </c>
      <c r="C1616" s="2" t="s">
        <v>3889</v>
      </c>
      <c r="D1616" s="2" t="s">
        <v>352</v>
      </c>
      <c r="E1616" s="2" t="s">
        <v>114</v>
      </c>
      <c r="F1616" s="6" t="s">
        <v>9</v>
      </c>
      <c r="G1616" s="7">
        <v>1</v>
      </c>
      <c r="H1616" s="7">
        <v>5</v>
      </c>
      <c r="I1616" s="28"/>
      <c r="J1616" s="31">
        <f>Tabel4[[#This Row],[Totaal van besteld aantal verpakkingen]]*Tabel4[[#This Row],[All- in prijs per product]]</f>
        <v>0</v>
      </c>
    </row>
    <row r="1617" spans="1:10" x14ac:dyDescent="0.25">
      <c r="A1617" s="1">
        <v>17149606</v>
      </c>
      <c r="B1617" s="1" t="s">
        <v>350</v>
      </c>
      <c r="C1617" s="2" t="s">
        <v>3889</v>
      </c>
      <c r="D1617" s="2" t="s">
        <v>352</v>
      </c>
      <c r="E1617" s="2" t="s">
        <v>114</v>
      </c>
      <c r="F1617" s="6" t="s">
        <v>19</v>
      </c>
      <c r="G1617" s="7">
        <v>19</v>
      </c>
      <c r="H1617" s="7">
        <v>180</v>
      </c>
      <c r="I1617" s="28"/>
      <c r="J1617" s="31">
        <f>Tabel4[[#This Row],[Totaal van besteld aantal verpakkingen]]*Tabel4[[#This Row],[All- in prijs per product]]</f>
        <v>0</v>
      </c>
    </row>
    <row r="1618" spans="1:10" x14ac:dyDescent="0.25">
      <c r="A1618" s="1">
        <v>12108804</v>
      </c>
      <c r="B1618" s="1" t="s">
        <v>587</v>
      </c>
      <c r="C1618" s="2" t="s">
        <v>3665</v>
      </c>
      <c r="D1618" s="2" t="s">
        <v>589</v>
      </c>
      <c r="E1618" s="2" t="s">
        <v>590</v>
      </c>
      <c r="F1618" s="6" t="s">
        <v>9</v>
      </c>
      <c r="G1618" s="7">
        <v>1</v>
      </c>
      <c r="H1618" s="7">
        <v>80</v>
      </c>
      <c r="I1618" s="28"/>
      <c r="J1618" s="31">
        <f>Tabel4[[#This Row],[Totaal van besteld aantal verpakkingen]]*Tabel4[[#This Row],[All- in prijs per product]]</f>
        <v>0</v>
      </c>
    </row>
    <row r="1619" spans="1:10" x14ac:dyDescent="0.25">
      <c r="A1619" s="1">
        <v>15693996</v>
      </c>
      <c r="B1619" s="1" t="s">
        <v>1938</v>
      </c>
      <c r="C1619" s="2" t="s">
        <v>3665</v>
      </c>
      <c r="D1619" s="2" t="s">
        <v>1939</v>
      </c>
      <c r="E1619" s="2" t="s">
        <v>22</v>
      </c>
      <c r="F1619" s="6" t="s">
        <v>19</v>
      </c>
      <c r="G1619" s="7">
        <v>18</v>
      </c>
      <c r="H1619" s="7">
        <v>219</v>
      </c>
      <c r="I1619" s="28"/>
      <c r="J1619" s="31">
        <f>Tabel4[[#This Row],[Totaal van besteld aantal verpakkingen]]*Tabel4[[#This Row],[All- in prijs per product]]</f>
        <v>0</v>
      </c>
    </row>
    <row r="1620" spans="1:10" x14ac:dyDescent="0.25">
      <c r="A1620" s="1">
        <v>17179807</v>
      </c>
      <c r="B1620" s="1" t="s">
        <v>587</v>
      </c>
      <c r="C1620" s="2" t="s">
        <v>3665</v>
      </c>
      <c r="D1620" s="2" t="s">
        <v>588</v>
      </c>
      <c r="E1620" s="2" t="s">
        <v>28</v>
      </c>
      <c r="F1620" s="6" t="s">
        <v>9</v>
      </c>
      <c r="G1620" s="7">
        <v>3</v>
      </c>
      <c r="H1620" s="7">
        <v>13</v>
      </c>
      <c r="I1620" s="28"/>
      <c r="J1620" s="31">
        <f>Tabel4[[#This Row],[Totaal van besteld aantal verpakkingen]]*Tabel4[[#This Row],[All- in prijs per product]]</f>
        <v>0</v>
      </c>
    </row>
    <row r="1621" spans="1:10" x14ac:dyDescent="0.25">
      <c r="A1621" s="1">
        <v>12145246</v>
      </c>
      <c r="B1621" s="1" t="s">
        <v>1951</v>
      </c>
      <c r="C1621" s="2" t="s">
        <v>4195</v>
      </c>
      <c r="D1621" s="2" t="s">
        <v>1954</v>
      </c>
      <c r="E1621" s="2" t="s">
        <v>35</v>
      </c>
      <c r="F1621" s="6" t="s">
        <v>9</v>
      </c>
      <c r="G1621" s="7">
        <v>7</v>
      </c>
      <c r="H1621" s="7">
        <v>51</v>
      </c>
      <c r="I1621" s="28"/>
      <c r="J1621" s="31">
        <f>Tabel4[[#This Row],[Totaal van besteld aantal verpakkingen]]*Tabel4[[#This Row],[All- in prijs per product]]</f>
        <v>0</v>
      </c>
    </row>
    <row r="1622" spans="1:10" x14ac:dyDescent="0.25">
      <c r="A1622" s="1">
        <v>12145254</v>
      </c>
      <c r="B1622" s="1" t="s">
        <v>1951</v>
      </c>
      <c r="C1622" s="2" t="s">
        <v>4195</v>
      </c>
      <c r="D1622" s="2" t="s">
        <v>1955</v>
      </c>
      <c r="E1622" s="2" t="s">
        <v>35</v>
      </c>
      <c r="F1622" s="6" t="s">
        <v>9</v>
      </c>
      <c r="G1622" s="7">
        <v>8</v>
      </c>
      <c r="H1622" s="7">
        <v>32</v>
      </c>
      <c r="I1622" s="28"/>
      <c r="J1622" s="31">
        <f>Tabel4[[#This Row],[Totaal van besteld aantal verpakkingen]]*Tabel4[[#This Row],[All- in prijs per product]]</f>
        <v>0</v>
      </c>
    </row>
    <row r="1623" spans="1:10" x14ac:dyDescent="0.25">
      <c r="A1623" s="1">
        <v>13096605</v>
      </c>
      <c r="B1623" s="1" t="s">
        <v>1951</v>
      </c>
      <c r="C1623" s="2" t="s">
        <v>4195</v>
      </c>
      <c r="D1623" s="2" t="s">
        <v>1952</v>
      </c>
      <c r="E1623" s="2" t="s">
        <v>27</v>
      </c>
      <c r="F1623" s="6" t="s">
        <v>9</v>
      </c>
      <c r="G1623" s="7">
        <v>2</v>
      </c>
      <c r="H1623" s="7">
        <v>4</v>
      </c>
      <c r="I1623" s="28"/>
      <c r="J1623" s="31">
        <f>Tabel4[[#This Row],[Totaal van besteld aantal verpakkingen]]*Tabel4[[#This Row],[All- in prijs per product]]</f>
        <v>0</v>
      </c>
    </row>
    <row r="1624" spans="1:10" x14ac:dyDescent="0.25">
      <c r="A1624" s="1">
        <v>13191144</v>
      </c>
      <c r="B1624" s="1" t="s">
        <v>1951</v>
      </c>
      <c r="C1624" s="2" t="s">
        <v>4195</v>
      </c>
      <c r="D1624" s="2" t="s">
        <v>1953</v>
      </c>
      <c r="E1624" s="2" t="s">
        <v>63</v>
      </c>
      <c r="F1624" s="6" t="s">
        <v>9</v>
      </c>
      <c r="G1624" s="7">
        <v>5</v>
      </c>
      <c r="H1624" s="7">
        <v>25</v>
      </c>
      <c r="I1624" s="28"/>
      <c r="J1624" s="31">
        <f>Tabel4[[#This Row],[Totaal van besteld aantal verpakkingen]]*Tabel4[[#This Row],[All- in prijs per product]]</f>
        <v>0</v>
      </c>
    </row>
    <row r="1625" spans="1:10" x14ac:dyDescent="0.25">
      <c r="A1625" s="1">
        <v>17189322</v>
      </c>
      <c r="B1625" s="1" t="s">
        <v>1951</v>
      </c>
      <c r="C1625" s="2" t="s">
        <v>4195</v>
      </c>
      <c r="D1625" s="2" t="s">
        <v>1958</v>
      </c>
      <c r="E1625" s="2" t="s">
        <v>1957</v>
      </c>
      <c r="F1625" s="6" t="s">
        <v>9</v>
      </c>
      <c r="G1625" s="7">
        <v>4</v>
      </c>
      <c r="H1625" s="7">
        <v>10</v>
      </c>
      <c r="I1625" s="28"/>
      <c r="J1625" s="31">
        <f>Tabel4[[#This Row],[Totaal van besteld aantal verpakkingen]]*Tabel4[[#This Row],[All- in prijs per product]]</f>
        <v>0</v>
      </c>
    </row>
    <row r="1626" spans="1:10" x14ac:dyDescent="0.25">
      <c r="A1626" s="1">
        <v>17189330</v>
      </c>
      <c r="B1626" s="1" t="s">
        <v>1951</v>
      </c>
      <c r="C1626" s="2" t="s">
        <v>4195</v>
      </c>
      <c r="D1626" s="2" t="s">
        <v>1956</v>
      </c>
      <c r="E1626" s="2" t="s">
        <v>1957</v>
      </c>
      <c r="F1626" s="6" t="s">
        <v>9</v>
      </c>
      <c r="G1626" s="7">
        <v>1</v>
      </c>
      <c r="H1626" s="7">
        <v>2</v>
      </c>
      <c r="I1626" s="28"/>
      <c r="J1626" s="31">
        <f>Tabel4[[#This Row],[Totaal van besteld aantal verpakkingen]]*Tabel4[[#This Row],[All- in prijs per product]]</f>
        <v>0</v>
      </c>
    </row>
    <row r="1627" spans="1:10" x14ac:dyDescent="0.25">
      <c r="A1627" s="1">
        <v>14877813</v>
      </c>
      <c r="B1627" s="1" t="s">
        <v>2239</v>
      </c>
      <c r="C1627" s="2" t="s">
        <v>4077</v>
      </c>
      <c r="D1627" s="2" t="s">
        <v>2242</v>
      </c>
      <c r="E1627" s="2" t="s">
        <v>114</v>
      </c>
      <c r="F1627" s="6" t="s">
        <v>19</v>
      </c>
      <c r="G1627" s="7">
        <v>9</v>
      </c>
      <c r="H1627" s="7">
        <v>13</v>
      </c>
      <c r="I1627" s="28"/>
      <c r="J1627" s="31">
        <f>Tabel4[[#This Row],[Totaal van besteld aantal verpakkingen]]*Tabel4[[#This Row],[All- in prijs per product]]</f>
        <v>0</v>
      </c>
    </row>
    <row r="1628" spans="1:10" x14ac:dyDescent="0.25">
      <c r="A1628" s="1">
        <v>15759369</v>
      </c>
      <c r="B1628" s="1" t="s">
        <v>2239</v>
      </c>
      <c r="C1628" s="2" t="s">
        <v>4077</v>
      </c>
      <c r="D1628" s="2" t="s">
        <v>2241</v>
      </c>
      <c r="E1628" s="2" t="s">
        <v>114</v>
      </c>
      <c r="F1628" s="6" t="s">
        <v>9</v>
      </c>
      <c r="G1628" s="7">
        <v>1</v>
      </c>
      <c r="H1628" s="7">
        <v>1</v>
      </c>
      <c r="I1628" s="28"/>
      <c r="J1628" s="31">
        <f>Tabel4[[#This Row],[Totaal van besteld aantal verpakkingen]]*Tabel4[[#This Row],[All- in prijs per product]]</f>
        <v>0</v>
      </c>
    </row>
    <row r="1629" spans="1:10" x14ac:dyDescent="0.25">
      <c r="A1629" s="1">
        <v>15855775</v>
      </c>
      <c r="B1629" s="1" t="s">
        <v>2239</v>
      </c>
      <c r="C1629" s="2" t="s">
        <v>4077</v>
      </c>
      <c r="D1629" s="2" t="s">
        <v>2242</v>
      </c>
      <c r="E1629" s="2" t="s">
        <v>114</v>
      </c>
      <c r="F1629" s="6" t="s">
        <v>19</v>
      </c>
      <c r="G1629" s="7">
        <v>2</v>
      </c>
      <c r="H1629" s="7">
        <v>4</v>
      </c>
      <c r="I1629" s="28"/>
      <c r="J1629" s="31">
        <f>Tabel4[[#This Row],[Totaal van besteld aantal verpakkingen]]*Tabel4[[#This Row],[All- in prijs per product]]</f>
        <v>0</v>
      </c>
    </row>
    <row r="1630" spans="1:10" x14ac:dyDescent="0.25">
      <c r="A1630" s="1">
        <v>16277988</v>
      </c>
      <c r="B1630" s="1" t="s">
        <v>2239</v>
      </c>
      <c r="C1630" s="2" t="s">
        <v>4077</v>
      </c>
      <c r="D1630" s="2" t="s">
        <v>2240</v>
      </c>
      <c r="E1630" s="2" t="s">
        <v>63</v>
      </c>
      <c r="F1630" s="6" t="s">
        <v>9</v>
      </c>
      <c r="G1630" s="7">
        <v>7</v>
      </c>
      <c r="H1630" s="7">
        <v>14</v>
      </c>
      <c r="I1630" s="28"/>
      <c r="J1630" s="31">
        <f>Tabel4[[#This Row],[Totaal van besteld aantal verpakkingen]]*Tabel4[[#This Row],[All- in prijs per product]]</f>
        <v>0</v>
      </c>
    </row>
    <row r="1631" spans="1:10" x14ac:dyDescent="0.25">
      <c r="A1631" s="1">
        <v>14879840</v>
      </c>
      <c r="B1631" s="1" t="s">
        <v>1023</v>
      </c>
      <c r="C1631" s="2" t="s">
        <v>3808</v>
      </c>
      <c r="D1631" s="2" t="s">
        <v>1024</v>
      </c>
      <c r="E1631" s="2" t="s">
        <v>22</v>
      </c>
      <c r="F1631" s="6" t="s">
        <v>19</v>
      </c>
      <c r="G1631" s="7">
        <v>6</v>
      </c>
      <c r="H1631" s="7">
        <v>137</v>
      </c>
      <c r="I1631" s="28"/>
      <c r="J1631" s="31">
        <f>Tabel4[[#This Row],[Totaal van besteld aantal verpakkingen]]*Tabel4[[#This Row],[All- in prijs per product]]</f>
        <v>0</v>
      </c>
    </row>
    <row r="1632" spans="1:10" x14ac:dyDescent="0.25">
      <c r="A1632" s="1">
        <v>12114669</v>
      </c>
      <c r="B1632" s="1" t="s">
        <v>913</v>
      </c>
      <c r="C1632" s="2" t="s">
        <v>3669</v>
      </c>
      <c r="D1632" s="2" t="s">
        <v>914</v>
      </c>
      <c r="E1632" s="2" t="s">
        <v>3656</v>
      </c>
      <c r="F1632" s="6" t="s">
        <v>19</v>
      </c>
      <c r="G1632" s="7">
        <v>33</v>
      </c>
      <c r="H1632" s="7">
        <v>141</v>
      </c>
      <c r="I1632" s="28"/>
      <c r="J1632" s="31">
        <f>Tabel4[[#This Row],[Totaal van besteld aantal verpakkingen]]*Tabel4[[#This Row],[All- in prijs per product]]</f>
        <v>0</v>
      </c>
    </row>
    <row r="1633" spans="1:10" x14ac:dyDescent="0.25">
      <c r="A1633" s="1">
        <v>12355828</v>
      </c>
      <c r="B1633" s="1" t="s">
        <v>913</v>
      </c>
      <c r="C1633" s="2" t="s">
        <v>3669</v>
      </c>
      <c r="D1633" s="2" t="s">
        <v>914</v>
      </c>
      <c r="E1633" s="2" t="s">
        <v>3656</v>
      </c>
      <c r="F1633" s="6" t="s">
        <v>19</v>
      </c>
      <c r="G1633" s="7">
        <v>1</v>
      </c>
      <c r="H1633" s="7">
        <v>10</v>
      </c>
      <c r="I1633" s="28"/>
      <c r="J1633" s="31">
        <f>Tabel4[[#This Row],[Totaal van besteld aantal verpakkingen]]*Tabel4[[#This Row],[All- in prijs per product]]</f>
        <v>0</v>
      </c>
    </row>
    <row r="1634" spans="1:10" x14ac:dyDescent="0.25">
      <c r="A1634" s="1">
        <v>16909402</v>
      </c>
      <c r="B1634" s="1" t="s">
        <v>913</v>
      </c>
      <c r="C1634" s="2" t="s">
        <v>3669</v>
      </c>
      <c r="D1634" s="2" t="s">
        <v>915</v>
      </c>
      <c r="E1634" s="2" t="s">
        <v>12</v>
      </c>
      <c r="F1634" s="6" t="s">
        <v>19</v>
      </c>
      <c r="G1634" s="7">
        <v>3</v>
      </c>
      <c r="H1634" s="7">
        <v>30</v>
      </c>
      <c r="I1634" s="28"/>
      <c r="J1634" s="31">
        <f>Tabel4[[#This Row],[Totaal van besteld aantal verpakkingen]]*Tabel4[[#This Row],[All- in prijs per product]]</f>
        <v>0</v>
      </c>
    </row>
    <row r="1635" spans="1:10" x14ac:dyDescent="0.25">
      <c r="A1635" s="1">
        <v>15824241</v>
      </c>
      <c r="B1635" s="1" t="s">
        <v>2199</v>
      </c>
      <c r="C1635" s="2" t="s">
        <v>4019</v>
      </c>
      <c r="D1635" s="2" t="s">
        <v>2200</v>
      </c>
      <c r="E1635" s="2" t="s">
        <v>43</v>
      </c>
      <c r="F1635" s="6" t="s">
        <v>9</v>
      </c>
      <c r="G1635" s="7">
        <v>8</v>
      </c>
      <c r="H1635" s="7">
        <v>61</v>
      </c>
      <c r="I1635" s="28"/>
      <c r="J1635" s="31">
        <f>Tabel4[[#This Row],[Totaal van besteld aantal verpakkingen]]*Tabel4[[#This Row],[All- in prijs per product]]</f>
        <v>0</v>
      </c>
    </row>
    <row r="1636" spans="1:10" x14ac:dyDescent="0.25">
      <c r="A1636" s="1">
        <v>16568540</v>
      </c>
      <c r="B1636" s="1" t="s">
        <v>2199</v>
      </c>
      <c r="C1636" s="2" t="s">
        <v>4019</v>
      </c>
      <c r="D1636" s="2" t="s">
        <v>2200</v>
      </c>
      <c r="E1636" s="2" t="s">
        <v>43</v>
      </c>
      <c r="F1636" s="6" t="s">
        <v>9</v>
      </c>
      <c r="G1636" s="7">
        <v>1</v>
      </c>
      <c r="H1636" s="7">
        <v>4</v>
      </c>
      <c r="I1636" s="28"/>
      <c r="J1636" s="31">
        <f>Tabel4[[#This Row],[Totaal van besteld aantal verpakkingen]]*Tabel4[[#This Row],[All- in prijs per product]]</f>
        <v>0</v>
      </c>
    </row>
    <row r="1637" spans="1:10" x14ac:dyDescent="0.25">
      <c r="A1637" s="1">
        <v>15189619</v>
      </c>
      <c r="B1637" s="1" t="s">
        <v>1251</v>
      </c>
      <c r="C1637" s="2" t="s">
        <v>3782</v>
      </c>
      <c r="D1637" s="2" t="s">
        <v>1255</v>
      </c>
      <c r="E1637" s="2" t="s">
        <v>43</v>
      </c>
      <c r="F1637" s="6" t="s">
        <v>9</v>
      </c>
      <c r="G1637" s="7">
        <v>1</v>
      </c>
      <c r="H1637" s="7">
        <v>2</v>
      </c>
      <c r="I1637" s="28"/>
      <c r="J1637" s="31">
        <f>Tabel4[[#This Row],[Totaal van besteld aantal verpakkingen]]*Tabel4[[#This Row],[All- in prijs per product]]</f>
        <v>0</v>
      </c>
    </row>
    <row r="1638" spans="1:10" x14ac:dyDescent="0.25">
      <c r="A1638" s="1">
        <v>15189627</v>
      </c>
      <c r="B1638" s="1" t="s">
        <v>1251</v>
      </c>
      <c r="C1638" s="2" t="s">
        <v>3782</v>
      </c>
      <c r="D1638" s="2" t="s">
        <v>1254</v>
      </c>
      <c r="E1638" s="2" t="s">
        <v>43</v>
      </c>
      <c r="F1638" s="6" t="s">
        <v>9</v>
      </c>
      <c r="G1638" s="7">
        <v>5</v>
      </c>
      <c r="H1638" s="7">
        <v>45</v>
      </c>
      <c r="I1638" s="28"/>
      <c r="J1638" s="31">
        <f>Tabel4[[#This Row],[Totaal van besteld aantal verpakkingen]]*Tabel4[[#This Row],[All- in prijs per product]]</f>
        <v>0</v>
      </c>
    </row>
    <row r="1639" spans="1:10" x14ac:dyDescent="0.25">
      <c r="A1639" s="1">
        <v>15410226</v>
      </c>
      <c r="B1639" s="1" t="s">
        <v>1251</v>
      </c>
      <c r="C1639" s="2" t="s">
        <v>3782</v>
      </c>
      <c r="D1639" s="2" t="s">
        <v>1256</v>
      </c>
      <c r="E1639" s="2" t="s">
        <v>82</v>
      </c>
      <c r="F1639" s="6" t="s">
        <v>19</v>
      </c>
      <c r="G1639" s="7">
        <v>10</v>
      </c>
      <c r="H1639" s="7">
        <v>28</v>
      </c>
      <c r="I1639" s="28"/>
      <c r="J1639" s="31">
        <f>Tabel4[[#This Row],[Totaal van besteld aantal verpakkingen]]*Tabel4[[#This Row],[All- in prijs per product]]</f>
        <v>0</v>
      </c>
    </row>
    <row r="1640" spans="1:10" x14ac:dyDescent="0.25">
      <c r="A1640" s="1">
        <v>15969983</v>
      </c>
      <c r="B1640" s="1" t="s">
        <v>1251</v>
      </c>
      <c r="C1640" s="2" t="s">
        <v>3782</v>
      </c>
      <c r="D1640" s="2" t="s">
        <v>1253</v>
      </c>
      <c r="E1640" s="2" t="s">
        <v>12</v>
      </c>
      <c r="F1640" s="6" t="s">
        <v>9</v>
      </c>
      <c r="G1640" s="7">
        <v>2</v>
      </c>
      <c r="H1640" s="7">
        <v>17</v>
      </c>
      <c r="I1640" s="28"/>
      <c r="J1640" s="31">
        <f>Tabel4[[#This Row],[Totaal van besteld aantal verpakkingen]]*Tabel4[[#This Row],[All- in prijs per product]]</f>
        <v>0</v>
      </c>
    </row>
    <row r="1641" spans="1:10" x14ac:dyDescent="0.25">
      <c r="A1641" s="1">
        <v>16036913</v>
      </c>
      <c r="B1641" s="1" t="s">
        <v>1251</v>
      </c>
      <c r="C1641" s="2" t="s">
        <v>3782</v>
      </c>
      <c r="D1641" s="2" t="s">
        <v>1254</v>
      </c>
      <c r="E1641" s="2" t="s">
        <v>63</v>
      </c>
      <c r="F1641" s="6" t="s">
        <v>9</v>
      </c>
      <c r="G1641" s="7">
        <v>6</v>
      </c>
      <c r="H1641" s="7">
        <v>48</v>
      </c>
      <c r="I1641" s="28"/>
      <c r="J1641" s="31">
        <f>Tabel4[[#This Row],[Totaal van besteld aantal verpakkingen]]*Tabel4[[#This Row],[All- in prijs per product]]</f>
        <v>0</v>
      </c>
    </row>
    <row r="1642" spans="1:10" x14ac:dyDescent="0.25">
      <c r="A1642" s="1">
        <v>16303849</v>
      </c>
      <c r="B1642" s="1" t="s">
        <v>1251</v>
      </c>
      <c r="C1642" s="2" t="s">
        <v>3782</v>
      </c>
      <c r="D1642" s="2" t="s">
        <v>1257</v>
      </c>
      <c r="E1642" s="2" t="s">
        <v>157</v>
      </c>
      <c r="F1642" s="6" t="s">
        <v>9</v>
      </c>
      <c r="G1642" s="7">
        <v>5</v>
      </c>
      <c r="H1642" s="7">
        <v>91</v>
      </c>
      <c r="I1642" s="28"/>
      <c r="J1642" s="31">
        <f>Tabel4[[#This Row],[Totaal van besteld aantal verpakkingen]]*Tabel4[[#This Row],[All- in prijs per product]]</f>
        <v>0</v>
      </c>
    </row>
    <row r="1643" spans="1:10" x14ac:dyDescent="0.25">
      <c r="A1643" s="1">
        <v>16831454</v>
      </c>
      <c r="B1643" s="1" t="s">
        <v>1251</v>
      </c>
      <c r="C1643" s="2" t="s">
        <v>3782</v>
      </c>
      <c r="D1643" s="2" t="s">
        <v>1258</v>
      </c>
      <c r="E1643" s="2" t="s">
        <v>277</v>
      </c>
      <c r="F1643" s="6" t="s">
        <v>19</v>
      </c>
      <c r="G1643" s="7">
        <v>11</v>
      </c>
      <c r="H1643" s="7">
        <v>104</v>
      </c>
      <c r="I1643" s="28"/>
      <c r="J1643" s="31">
        <f>Tabel4[[#This Row],[Totaal van besteld aantal verpakkingen]]*Tabel4[[#This Row],[All- in prijs per product]]</f>
        <v>0</v>
      </c>
    </row>
    <row r="1644" spans="1:10" x14ac:dyDescent="0.25">
      <c r="A1644" s="1">
        <v>17299012</v>
      </c>
      <c r="B1644" s="1" t="s">
        <v>1251</v>
      </c>
      <c r="C1644" s="2" t="s">
        <v>3782</v>
      </c>
      <c r="D1644" s="2" t="s">
        <v>1252</v>
      </c>
      <c r="E1644" s="2" t="s">
        <v>28</v>
      </c>
      <c r="F1644" s="6" t="s">
        <v>9</v>
      </c>
      <c r="G1644" s="7">
        <v>3</v>
      </c>
      <c r="H1644" s="7">
        <v>59</v>
      </c>
      <c r="I1644" s="28"/>
      <c r="J1644" s="31">
        <f>Tabel4[[#This Row],[Totaal van besteld aantal verpakkingen]]*Tabel4[[#This Row],[All- in prijs per product]]</f>
        <v>0</v>
      </c>
    </row>
    <row r="1645" spans="1:10" x14ac:dyDescent="0.25">
      <c r="A1645" s="1">
        <v>13191691</v>
      </c>
      <c r="B1645" s="1" t="s">
        <v>2485</v>
      </c>
      <c r="C1645" s="2" t="s">
        <v>4310</v>
      </c>
      <c r="D1645" s="2" t="s">
        <v>2486</v>
      </c>
      <c r="E1645" s="2" t="s">
        <v>63</v>
      </c>
      <c r="F1645" s="6" t="s">
        <v>9</v>
      </c>
      <c r="G1645" s="7">
        <v>2</v>
      </c>
      <c r="H1645" s="7">
        <v>20</v>
      </c>
      <c r="I1645" s="28"/>
      <c r="J1645" s="31">
        <f>Tabel4[[#This Row],[Totaal van besteld aantal verpakkingen]]*Tabel4[[#This Row],[All- in prijs per product]]</f>
        <v>0</v>
      </c>
    </row>
    <row r="1646" spans="1:10" x14ac:dyDescent="0.25">
      <c r="A1646" s="1">
        <v>14084805</v>
      </c>
      <c r="B1646" s="1" t="s">
        <v>2485</v>
      </c>
      <c r="C1646" s="2" t="s">
        <v>4310</v>
      </c>
      <c r="D1646" s="2" t="s">
        <v>2487</v>
      </c>
      <c r="E1646" s="2" t="s">
        <v>277</v>
      </c>
      <c r="F1646" s="6" t="s">
        <v>19</v>
      </c>
      <c r="G1646" s="7">
        <v>4</v>
      </c>
      <c r="H1646" s="7">
        <v>306</v>
      </c>
      <c r="I1646" s="28"/>
      <c r="J1646" s="31">
        <f>Tabel4[[#This Row],[Totaal van besteld aantal verpakkingen]]*Tabel4[[#This Row],[All- in prijs per product]]</f>
        <v>0</v>
      </c>
    </row>
    <row r="1647" spans="1:10" x14ac:dyDescent="0.25">
      <c r="A1647" s="1">
        <v>14930447</v>
      </c>
      <c r="B1647" s="1" t="s">
        <v>2485</v>
      </c>
      <c r="C1647" s="2" t="s">
        <v>4310</v>
      </c>
      <c r="D1647" s="2" t="s">
        <v>2486</v>
      </c>
      <c r="E1647" s="2" t="s">
        <v>22</v>
      </c>
      <c r="F1647" s="6" t="s">
        <v>19</v>
      </c>
      <c r="G1647" s="7">
        <v>2</v>
      </c>
      <c r="H1647" s="7">
        <v>17</v>
      </c>
      <c r="I1647" s="28"/>
      <c r="J1647" s="31">
        <f>Tabel4[[#This Row],[Totaal van besteld aantal verpakkingen]]*Tabel4[[#This Row],[All- in prijs per product]]</f>
        <v>0</v>
      </c>
    </row>
    <row r="1648" spans="1:10" x14ac:dyDescent="0.25">
      <c r="A1648" s="1">
        <v>16675169</v>
      </c>
      <c r="B1648" s="1" t="s">
        <v>2485</v>
      </c>
      <c r="C1648" s="2" t="s">
        <v>4310</v>
      </c>
      <c r="D1648" s="2" t="s">
        <v>2488</v>
      </c>
      <c r="E1648" s="2" t="s">
        <v>2489</v>
      </c>
      <c r="F1648" s="6" t="s">
        <v>9</v>
      </c>
      <c r="G1648" s="7">
        <v>7</v>
      </c>
      <c r="H1648" s="7">
        <v>694</v>
      </c>
      <c r="I1648" s="28"/>
      <c r="J1648" s="31">
        <f>Tabel4[[#This Row],[Totaal van besteld aantal verpakkingen]]*Tabel4[[#This Row],[All- in prijs per product]]</f>
        <v>0</v>
      </c>
    </row>
    <row r="1649" spans="1:10" x14ac:dyDescent="0.25">
      <c r="A1649" s="1">
        <v>14997096</v>
      </c>
      <c r="B1649" s="1" t="s">
        <v>1242</v>
      </c>
      <c r="C1649" s="2" t="s">
        <v>4339</v>
      </c>
      <c r="D1649" s="2" t="s">
        <v>1243</v>
      </c>
      <c r="E1649" s="2" t="s">
        <v>43</v>
      </c>
      <c r="F1649" s="6" t="s">
        <v>9</v>
      </c>
      <c r="G1649" s="7">
        <v>3</v>
      </c>
      <c r="H1649" s="7">
        <v>9</v>
      </c>
      <c r="I1649" s="28"/>
      <c r="J1649" s="31">
        <f>Tabel4[[#This Row],[Totaal van besteld aantal verpakkingen]]*Tabel4[[#This Row],[All- in prijs per product]]</f>
        <v>0</v>
      </c>
    </row>
    <row r="1650" spans="1:10" x14ac:dyDescent="0.25">
      <c r="A1650" s="1">
        <v>15817199</v>
      </c>
      <c r="B1650" s="1" t="s">
        <v>1242</v>
      </c>
      <c r="C1650" s="2" t="s">
        <v>4339</v>
      </c>
      <c r="D1650" s="2" t="s">
        <v>1244</v>
      </c>
      <c r="E1650" s="2" t="s">
        <v>18</v>
      </c>
      <c r="F1650" s="6" t="s">
        <v>9</v>
      </c>
      <c r="G1650" s="7">
        <v>1</v>
      </c>
      <c r="H1650" s="7">
        <v>22</v>
      </c>
      <c r="I1650" s="28"/>
      <c r="J1650" s="31">
        <f>Tabel4[[#This Row],[Totaal van besteld aantal verpakkingen]]*Tabel4[[#This Row],[All- in prijs per product]]</f>
        <v>0</v>
      </c>
    </row>
    <row r="1651" spans="1:10" x14ac:dyDescent="0.25">
      <c r="A1651" s="1">
        <v>14271079</v>
      </c>
      <c r="B1651" s="1" t="s">
        <v>2255</v>
      </c>
      <c r="C1651" s="2" t="s">
        <v>4230</v>
      </c>
      <c r="D1651" s="2" t="s">
        <v>2257</v>
      </c>
      <c r="E1651" s="2" t="s">
        <v>2081</v>
      </c>
      <c r="F1651" s="6" t="s">
        <v>9</v>
      </c>
      <c r="G1651" s="7">
        <v>3</v>
      </c>
      <c r="H1651" s="7">
        <v>10</v>
      </c>
      <c r="I1651" s="28"/>
      <c r="J1651" s="31">
        <f>Tabel4[[#This Row],[Totaal van besteld aantal verpakkingen]]*Tabel4[[#This Row],[All- in prijs per product]]</f>
        <v>0</v>
      </c>
    </row>
    <row r="1652" spans="1:10" x14ac:dyDescent="0.25">
      <c r="A1652" s="1">
        <v>14733498</v>
      </c>
      <c r="B1652" s="1" t="s">
        <v>2255</v>
      </c>
      <c r="C1652" s="2" t="s">
        <v>4230</v>
      </c>
      <c r="D1652" s="2" t="s">
        <v>2256</v>
      </c>
      <c r="E1652" s="2" t="s">
        <v>22</v>
      </c>
      <c r="F1652" s="6" t="s">
        <v>19</v>
      </c>
      <c r="G1652" s="7">
        <v>10</v>
      </c>
      <c r="H1652" s="7">
        <v>54</v>
      </c>
      <c r="I1652" s="28"/>
      <c r="J1652" s="31">
        <f>Tabel4[[#This Row],[Totaal van besteld aantal verpakkingen]]*Tabel4[[#This Row],[All- in prijs per product]]</f>
        <v>0</v>
      </c>
    </row>
    <row r="1653" spans="1:10" x14ac:dyDescent="0.25">
      <c r="A1653" s="1">
        <v>15683354</v>
      </c>
      <c r="B1653" s="1" t="s">
        <v>1586</v>
      </c>
      <c r="C1653" s="2" t="s">
        <v>4245</v>
      </c>
      <c r="D1653" s="2" t="s">
        <v>1587</v>
      </c>
      <c r="E1653" s="2" t="s">
        <v>74</v>
      </c>
      <c r="F1653" s="6" t="s">
        <v>19</v>
      </c>
      <c r="G1653" s="7">
        <v>2</v>
      </c>
      <c r="H1653" s="7">
        <v>30</v>
      </c>
      <c r="I1653" s="28"/>
      <c r="J1653" s="31">
        <f>Tabel4[[#This Row],[Totaal van besteld aantal verpakkingen]]*Tabel4[[#This Row],[All- in prijs per product]]</f>
        <v>0</v>
      </c>
    </row>
    <row r="1654" spans="1:10" x14ac:dyDescent="0.25">
      <c r="A1654" s="1">
        <v>14177684</v>
      </c>
      <c r="B1654" s="1" t="s">
        <v>1269</v>
      </c>
      <c r="C1654" s="2" t="s">
        <v>3890</v>
      </c>
      <c r="D1654" s="2" t="s">
        <v>1270</v>
      </c>
      <c r="E1654" s="2" t="s">
        <v>385</v>
      </c>
      <c r="F1654" s="6" t="s">
        <v>9</v>
      </c>
      <c r="G1654" s="7">
        <v>8</v>
      </c>
      <c r="H1654" s="7">
        <v>42</v>
      </c>
      <c r="I1654" s="28"/>
      <c r="J1654" s="31">
        <f>Tabel4[[#This Row],[Totaal van besteld aantal verpakkingen]]*Tabel4[[#This Row],[All- in prijs per product]]</f>
        <v>0</v>
      </c>
    </row>
    <row r="1655" spans="1:10" x14ac:dyDescent="0.25">
      <c r="A1655" s="1">
        <v>14701081</v>
      </c>
      <c r="B1655" s="1" t="s">
        <v>1269</v>
      </c>
      <c r="C1655" s="2" t="s">
        <v>3890</v>
      </c>
      <c r="D1655" s="2" t="s">
        <v>1271</v>
      </c>
      <c r="E1655" s="2" t="s">
        <v>114</v>
      </c>
      <c r="F1655" s="6" t="s">
        <v>9</v>
      </c>
      <c r="G1655" s="7">
        <v>2</v>
      </c>
      <c r="H1655" s="7">
        <v>15</v>
      </c>
      <c r="I1655" s="28"/>
      <c r="J1655" s="31">
        <f>Tabel4[[#This Row],[Totaal van besteld aantal verpakkingen]]*Tabel4[[#This Row],[All- in prijs per product]]</f>
        <v>0</v>
      </c>
    </row>
    <row r="1656" spans="1:10" x14ac:dyDescent="0.25">
      <c r="A1656" s="1">
        <v>14738805</v>
      </c>
      <c r="B1656" s="1" t="s">
        <v>1269</v>
      </c>
      <c r="C1656" s="2" t="s">
        <v>3890</v>
      </c>
      <c r="D1656" s="2" t="s">
        <v>1273</v>
      </c>
      <c r="E1656" s="2" t="s">
        <v>22</v>
      </c>
      <c r="F1656" s="6" t="s">
        <v>19</v>
      </c>
      <c r="G1656" s="7">
        <v>16</v>
      </c>
      <c r="H1656" s="7">
        <v>158</v>
      </c>
      <c r="I1656" s="28"/>
      <c r="J1656" s="31">
        <f>Tabel4[[#This Row],[Totaal van besteld aantal verpakkingen]]*Tabel4[[#This Row],[All- in prijs per product]]</f>
        <v>0</v>
      </c>
    </row>
    <row r="1657" spans="1:10" x14ac:dyDescent="0.25">
      <c r="A1657" s="1">
        <v>15907651</v>
      </c>
      <c r="B1657" s="1" t="s">
        <v>1269</v>
      </c>
      <c r="C1657" s="2" t="s">
        <v>3890</v>
      </c>
      <c r="D1657" s="2" t="s">
        <v>1276</v>
      </c>
      <c r="E1657" s="2" t="s">
        <v>74</v>
      </c>
      <c r="F1657" s="6" t="s">
        <v>9</v>
      </c>
      <c r="G1657" s="7">
        <v>3</v>
      </c>
      <c r="H1657" s="7">
        <v>19</v>
      </c>
      <c r="I1657" s="28"/>
      <c r="J1657" s="31">
        <f>Tabel4[[#This Row],[Totaal van besteld aantal verpakkingen]]*Tabel4[[#This Row],[All- in prijs per product]]</f>
        <v>0</v>
      </c>
    </row>
    <row r="1658" spans="1:10" x14ac:dyDescent="0.25">
      <c r="A1658" s="1">
        <v>15907678</v>
      </c>
      <c r="B1658" s="1" t="s">
        <v>1269</v>
      </c>
      <c r="C1658" s="2" t="s">
        <v>3890</v>
      </c>
      <c r="D1658" s="2" t="s">
        <v>1275</v>
      </c>
      <c r="E1658" s="2" t="s">
        <v>74</v>
      </c>
      <c r="F1658" s="6" t="s">
        <v>9</v>
      </c>
      <c r="G1658" s="7">
        <v>1</v>
      </c>
      <c r="H1658" s="7">
        <v>12</v>
      </c>
      <c r="I1658" s="28"/>
      <c r="J1658" s="31">
        <f>Tabel4[[#This Row],[Totaal van besteld aantal verpakkingen]]*Tabel4[[#This Row],[All- in prijs per product]]</f>
        <v>0</v>
      </c>
    </row>
    <row r="1659" spans="1:10" x14ac:dyDescent="0.25">
      <c r="A1659" s="1">
        <v>15999130</v>
      </c>
      <c r="B1659" s="1" t="s">
        <v>1269</v>
      </c>
      <c r="C1659" s="2" t="s">
        <v>3890</v>
      </c>
      <c r="D1659" s="2" t="s">
        <v>1272</v>
      </c>
      <c r="E1659" s="2" t="s">
        <v>82</v>
      </c>
      <c r="F1659" s="6" t="s">
        <v>19</v>
      </c>
      <c r="G1659" s="7">
        <v>2</v>
      </c>
      <c r="H1659" s="7">
        <v>13</v>
      </c>
      <c r="I1659" s="28"/>
      <c r="J1659" s="31">
        <f>Tabel4[[#This Row],[Totaal van besteld aantal verpakkingen]]*Tabel4[[#This Row],[All- in prijs per product]]</f>
        <v>0</v>
      </c>
    </row>
    <row r="1660" spans="1:10" x14ac:dyDescent="0.25">
      <c r="A1660" s="1">
        <v>16673220</v>
      </c>
      <c r="B1660" s="1" t="s">
        <v>1269</v>
      </c>
      <c r="C1660" s="2" t="s">
        <v>3890</v>
      </c>
      <c r="D1660" s="2" t="s">
        <v>1274</v>
      </c>
      <c r="E1660" s="2" t="s">
        <v>18</v>
      </c>
      <c r="F1660" s="6" t="s">
        <v>9</v>
      </c>
      <c r="G1660" s="7">
        <v>2</v>
      </c>
      <c r="H1660" s="7">
        <v>62</v>
      </c>
      <c r="I1660" s="28"/>
      <c r="J1660" s="31">
        <f>Tabel4[[#This Row],[Totaal van besteld aantal verpakkingen]]*Tabel4[[#This Row],[All- in prijs per product]]</f>
        <v>0</v>
      </c>
    </row>
    <row r="1661" spans="1:10" x14ac:dyDescent="0.25">
      <c r="A1661" s="1">
        <v>14191032</v>
      </c>
      <c r="B1661" s="1" t="s">
        <v>809</v>
      </c>
      <c r="C1661" s="2" t="s">
        <v>4342</v>
      </c>
      <c r="D1661" s="2" t="s">
        <v>810</v>
      </c>
      <c r="E1661" s="2" t="s">
        <v>72</v>
      </c>
      <c r="F1661" s="6" t="s">
        <v>9</v>
      </c>
      <c r="G1661" s="7">
        <v>5</v>
      </c>
      <c r="H1661" s="7">
        <v>13</v>
      </c>
      <c r="I1661" s="28"/>
      <c r="J1661" s="31">
        <f>Tabel4[[#This Row],[Totaal van besteld aantal verpakkingen]]*Tabel4[[#This Row],[All- in prijs per product]]</f>
        <v>0</v>
      </c>
    </row>
    <row r="1662" spans="1:10" x14ac:dyDescent="0.25">
      <c r="A1662" s="1">
        <v>17103312</v>
      </c>
      <c r="B1662" s="1" t="s">
        <v>2331</v>
      </c>
      <c r="C1662" s="2" t="s">
        <v>4150</v>
      </c>
      <c r="D1662" s="2" t="s">
        <v>2332</v>
      </c>
      <c r="E1662" s="2" t="s">
        <v>63</v>
      </c>
      <c r="F1662" s="6" t="s">
        <v>9</v>
      </c>
      <c r="G1662" s="7">
        <v>3</v>
      </c>
      <c r="H1662" s="7">
        <v>6</v>
      </c>
      <c r="I1662" s="28"/>
      <c r="J1662" s="31">
        <f>Tabel4[[#This Row],[Totaal van besteld aantal verpakkingen]]*Tabel4[[#This Row],[All- in prijs per product]]</f>
        <v>0</v>
      </c>
    </row>
    <row r="1663" spans="1:10" x14ac:dyDescent="0.25">
      <c r="A1663" s="1">
        <v>16867904</v>
      </c>
      <c r="B1663" s="1" t="s">
        <v>1152</v>
      </c>
      <c r="C1663" s="2" t="s">
        <v>3894</v>
      </c>
      <c r="D1663" s="2" t="s">
        <v>1153</v>
      </c>
      <c r="E1663" s="2" t="s">
        <v>1154</v>
      </c>
      <c r="F1663" s="6" t="s">
        <v>9</v>
      </c>
      <c r="G1663" s="7">
        <v>3</v>
      </c>
      <c r="H1663" s="7">
        <v>16</v>
      </c>
      <c r="I1663" s="28"/>
      <c r="J1663" s="31">
        <f>Tabel4[[#This Row],[Totaal van besteld aantal verpakkingen]]*Tabel4[[#This Row],[All- in prijs per product]]</f>
        <v>0</v>
      </c>
    </row>
    <row r="1664" spans="1:10" x14ac:dyDescent="0.25">
      <c r="A1664" s="1">
        <v>16872754</v>
      </c>
      <c r="B1664" s="1" t="s">
        <v>1152</v>
      </c>
      <c r="C1664" s="2" t="s">
        <v>3894</v>
      </c>
      <c r="D1664" s="2" t="s">
        <v>1155</v>
      </c>
      <c r="E1664" s="2" t="s">
        <v>12</v>
      </c>
      <c r="F1664" s="6" t="s">
        <v>9</v>
      </c>
      <c r="G1664" s="7">
        <v>2</v>
      </c>
      <c r="H1664" s="7">
        <v>6</v>
      </c>
      <c r="I1664" s="28"/>
      <c r="J1664" s="31">
        <f>Tabel4[[#This Row],[Totaal van besteld aantal verpakkingen]]*Tabel4[[#This Row],[All- in prijs per product]]</f>
        <v>0</v>
      </c>
    </row>
    <row r="1665" spans="1:10" x14ac:dyDescent="0.25">
      <c r="A1665" s="1">
        <v>16881664</v>
      </c>
      <c r="B1665" s="1" t="s">
        <v>1152</v>
      </c>
      <c r="C1665" s="2" t="s">
        <v>3894</v>
      </c>
      <c r="D1665" s="2" t="s">
        <v>1156</v>
      </c>
      <c r="E1665" s="2" t="s">
        <v>22</v>
      </c>
      <c r="F1665" s="6" t="s">
        <v>19</v>
      </c>
      <c r="G1665" s="7">
        <v>11</v>
      </c>
      <c r="H1665" s="7">
        <v>51</v>
      </c>
      <c r="I1665" s="28"/>
      <c r="J1665" s="31">
        <f>Tabel4[[#This Row],[Totaal van besteld aantal verpakkingen]]*Tabel4[[#This Row],[All- in prijs per product]]</f>
        <v>0</v>
      </c>
    </row>
    <row r="1666" spans="1:10" x14ac:dyDescent="0.25">
      <c r="A1666" s="1">
        <v>16972589</v>
      </c>
      <c r="B1666" s="1" t="s">
        <v>1152</v>
      </c>
      <c r="C1666" s="2" t="s">
        <v>3894</v>
      </c>
      <c r="D1666" s="2" t="s">
        <v>1157</v>
      </c>
      <c r="E1666" s="2" t="s">
        <v>1158</v>
      </c>
      <c r="F1666" s="6" t="s">
        <v>9</v>
      </c>
      <c r="G1666" s="7">
        <v>1</v>
      </c>
      <c r="H1666" s="7">
        <v>1</v>
      </c>
      <c r="I1666" s="28"/>
      <c r="J1666" s="31">
        <f>Tabel4[[#This Row],[Totaal van besteld aantal verpakkingen]]*Tabel4[[#This Row],[All- in prijs per product]]</f>
        <v>0</v>
      </c>
    </row>
    <row r="1667" spans="1:10" x14ac:dyDescent="0.25">
      <c r="A1667" s="1">
        <v>14879794</v>
      </c>
      <c r="B1667" s="1" t="s">
        <v>20</v>
      </c>
      <c r="C1667" s="2" t="s">
        <v>4067</v>
      </c>
      <c r="D1667" s="2" t="s">
        <v>21</v>
      </c>
      <c r="E1667" s="2" t="s">
        <v>22</v>
      </c>
      <c r="F1667" s="6" t="s">
        <v>19</v>
      </c>
      <c r="G1667" s="7">
        <v>6</v>
      </c>
      <c r="H1667" s="7">
        <v>11</v>
      </c>
      <c r="I1667" s="28"/>
      <c r="J1667" s="31">
        <f>Tabel4[[#This Row],[Totaal van besteld aantal verpakkingen]]*Tabel4[[#This Row],[All- in prijs per product]]</f>
        <v>0</v>
      </c>
    </row>
    <row r="1668" spans="1:10" x14ac:dyDescent="0.25">
      <c r="A1668" s="1">
        <v>14084430</v>
      </c>
      <c r="B1668" s="1" t="s">
        <v>1661</v>
      </c>
      <c r="C1668" s="2" t="s">
        <v>4030</v>
      </c>
      <c r="D1668" s="2" t="s">
        <v>1662</v>
      </c>
      <c r="E1668" s="2" t="s">
        <v>250</v>
      </c>
      <c r="F1668" s="6" t="s">
        <v>9</v>
      </c>
      <c r="G1668" s="7">
        <v>1</v>
      </c>
      <c r="H1668" s="7">
        <v>20</v>
      </c>
      <c r="I1668" s="28"/>
      <c r="J1668" s="31">
        <f>Tabel4[[#This Row],[Totaal van besteld aantal verpakkingen]]*Tabel4[[#This Row],[All- in prijs per product]]</f>
        <v>0</v>
      </c>
    </row>
    <row r="1669" spans="1:10" x14ac:dyDescent="0.25">
      <c r="A1669" s="1">
        <v>15369404</v>
      </c>
      <c r="B1669" s="1" t="s">
        <v>1661</v>
      </c>
      <c r="C1669" s="2" t="s">
        <v>4030</v>
      </c>
      <c r="D1669" s="2" t="s">
        <v>1663</v>
      </c>
      <c r="E1669" s="2" t="s">
        <v>18</v>
      </c>
      <c r="F1669" s="6" t="s">
        <v>19</v>
      </c>
      <c r="G1669" s="7">
        <v>2</v>
      </c>
      <c r="H1669" s="7">
        <v>15</v>
      </c>
      <c r="I1669" s="28"/>
      <c r="J1669" s="31">
        <f>Tabel4[[#This Row],[Totaal van besteld aantal verpakkingen]]*Tabel4[[#This Row],[All- in prijs per product]]</f>
        <v>0</v>
      </c>
    </row>
    <row r="1670" spans="1:10" x14ac:dyDescent="0.25">
      <c r="A1670" s="1">
        <v>13818538</v>
      </c>
      <c r="B1670" s="1" t="s">
        <v>844</v>
      </c>
      <c r="C1670" s="2" t="s">
        <v>4233</v>
      </c>
      <c r="D1670" s="2" t="s">
        <v>845</v>
      </c>
      <c r="E1670" s="2" t="s">
        <v>8</v>
      </c>
      <c r="F1670" s="6" t="s">
        <v>9</v>
      </c>
      <c r="G1670" s="7">
        <v>3</v>
      </c>
      <c r="H1670" s="7">
        <v>3</v>
      </c>
      <c r="I1670" s="28"/>
      <c r="J1670" s="31">
        <f>Tabel4[[#This Row],[Totaal van besteld aantal verpakkingen]]*Tabel4[[#This Row],[All- in prijs per product]]</f>
        <v>0</v>
      </c>
    </row>
    <row r="1671" spans="1:10" x14ac:dyDescent="0.25">
      <c r="A1671" s="1">
        <v>16289463</v>
      </c>
      <c r="B1671" s="1" t="s">
        <v>2454</v>
      </c>
      <c r="C1671" s="2" t="s">
        <v>3967</v>
      </c>
      <c r="D1671" s="2" t="s">
        <v>2455</v>
      </c>
      <c r="E1671" s="2" t="s">
        <v>2456</v>
      </c>
      <c r="F1671" s="6" t="s">
        <v>9</v>
      </c>
      <c r="G1671" s="7">
        <v>1</v>
      </c>
      <c r="H1671" s="7">
        <v>5</v>
      </c>
      <c r="I1671" s="28"/>
      <c r="J1671" s="31">
        <f>Tabel4[[#This Row],[Totaal van besteld aantal verpakkingen]]*Tabel4[[#This Row],[All- in prijs per product]]</f>
        <v>0</v>
      </c>
    </row>
    <row r="1672" spans="1:10" x14ac:dyDescent="0.25">
      <c r="A1672" s="1">
        <v>17099641</v>
      </c>
      <c r="B1672" s="1" t="s">
        <v>1009</v>
      </c>
      <c r="C1672" s="2" t="s">
        <v>4131</v>
      </c>
      <c r="D1672" s="2" t="s">
        <v>1010</v>
      </c>
      <c r="E1672" s="2" t="s">
        <v>1004</v>
      </c>
      <c r="F1672" s="6" t="s">
        <v>19</v>
      </c>
      <c r="G1672" s="7">
        <v>31</v>
      </c>
      <c r="H1672" s="7">
        <v>3156</v>
      </c>
      <c r="I1672" s="28"/>
      <c r="J1672" s="31">
        <f>Tabel4[[#This Row],[Totaal van besteld aantal verpakkingen]]*Tabel4[[#This Row],[All- in prijs per product]]</f>
        <v>0</v>
      </c>
    </row>
    <row r="1673" spans="1:10" x14ac:dyDescent="0.25">
      <c r="A1673" s="1">
        <v>15741664</v>
      </c>
      <c r="B1673" s="1" t="s">
        <v>1021</v>
      </c>
      <c r="C1673" s="2" t="s">
        <v>4122</v>
      </c>
      <c r="D1673" s="2" t="s">
        <v>1022</v>
      </c>
      <c r="E1673" s="2" t="s">
        <v>1015</v>
      </c>
      <c r="F1673" s="6" t="s">
        <v>19</v>
      </c>
      <c r="G1673" s="7">
        <v>1</v>
      </c>
      <c r="H1673" s="7">
        <v>3</v>
      </c>
      <c r="I1673" s="28"/>
      <c r="J1673" s="31">
        <f>Tabel4[[#This Row],[Totaal van besteld aantal verpakkingen]]*Tabel4[[#This Row],[All- in prijs per product]]</f>
        <v>0</v>
      </c>
    </row>
    <row r="1674" spans="1:10" x14ac:dyDescent="0.25">
      <c r="A1674" s="1">
        <v>15702944</v>
      </c>
      <c r="B1674" s="1" t="s">
        <v>2347</v>
      </c>
      <c r="C1674" s="2" t="s">
        <v>4311</v>
      </c>
      <c r="D1674" s="2" t="s">
        <v>2348</v>
      </c>
      <c r="E1674" s="2" t="s">
        <v>600</v>
      </c>
      <c r="F1674" s="6" t="s">
        <v>9</v>
      </c>
      <c r="G1674" s="7">
        <v>2</v>
      </c>
      <c r="H1674" s="7">
        <v>4</v>
      </c>
      <c r="I1674" s="28"/>
      <c r="J1674" s="31">
        <f>Tabel4[[#This Row],[Totaal van besteld aantal verpakkingen]]*Tabel4[[#This Row],[All- in prijs per product]]</f>
        <v>0</v>
      </c>
    </row>
    <row r="1675" spans="1:10" x14ac:dyDescent="0.25">
      <c r="A1675" s="1">
        <v>13921193</v>
      </c>
      <c r="B1675" s="1" t="s">
        <v>608</v>
      </c>
      <c r="C1675" s="2" t="s">
        <v>4281</v>
      </c>
      <c r="D1675" s="2" t="s">
        <v>609</v>
      </c>
      <c r="E1675" s="2" t="s">
        <v>12</v>
      </c>
      <c r="F1675" s="6" t="s">
        <v>9</v>
      </c>
      <c r="G1675" s="7">
        <v>4</v>
      </c>
      <c r="H1675" s="7">
        <v>13</v>
      </c>
      <c r="I1675" s="28"/>
      <c r="J1675" s="31">
        <f>Tabel4[[#This Row],[Totaal van besteld aantal verpakkingen]]*Tabel4[[#This Row],[All- in prijs per product]]</f>
        <v>0</v>
      </c>
    </row>
    <row r="1676" spans="1:10" x14ac:dyDescent="0.25">
      <c r="A1676" s="1">
        <v>14217937</v>
      </c>
      <c r="B1676" s="1" t="s">
        <v>608</v>
      </c>
      <c r="C1676" s="2" t="s">
        <v>4281</v>
      </c>
      <c r="D1676" s="2" t="s">
        <v>610</v>
      </c>
      <c r="E1676" s="2" t="s">
        <v>18</v>
      </c>
      <c r="F1676" s="6" t="s">
        <v>9</v>
      </c>
      <c r="G1676" s="7">
        <v>3</v>
      </c>
      <c r="H1676" s="7">
        <v>10</v>
      </c>
      <c r="I1676" s="28"/>
      <c r="J1676" s="31">
        <f>Tabel4[[#This Row],[Totaal van besteld aantal verpakkingen]]*Tabel4[[#This Row],[All- in prijs per product]]</f>
        <v>0</v>
      </c>
    </row>
    <row r="1677" spans="1:10" x14ac:dyDescent="0.25">
      <c r="A1677" s="1">
        <v>16960009</v>
      </c>
      <c r="B1677" s="1" t="s">
        <v>1808</v>
      </c>
      <c r="C1677" s="2" t="s">
        <v>4322</v>
      </c>
      <c r="D1677" s="2" t="s">
        <v>1809</v>
      </c>
      <c r="E1677" s="2" t="s">
        <v>143</v>
      </c>
      <c r="F1677" s="6" t="s">
        <v>9</v>
      </c>
      <c r="G1677" s="7">
        <v>2</v>
      </c>
      <c r="H1677" s="7">
        <v>4</v>
      </c>
      <c r="I1677" s="28"/>
      <c r="J1677" s="31">
        <f>Tabel4[[#This Row],[Totaal van besteld aantal verpakkingen]]*Tabel4[[#This Row],[All- in prijs per product]]</f>
        <v>0</v>
      </c>
    </row>
    <row r="1678" spans="1:10" x14ac:dyDescent="0.25">
      <c r="A1678" s="1">
        <v>14711400</v>
      </c>
      <c r="B1678" s="1" t="s">
        <v>922</v>
      </c>
      <c r="C1678" s="2" t="s">
        <v>4394</v>
      </c>
      <c r="D1678" s="2" t="s">
        <v>923</v>
      </c>
      <c r="E1678" s="2" t="s">
        <v>920</v>
      </c>
      <c r="F1678" s="6" t="s">
        <v>19</v>
      </c>
      <c r="G1678" s="7">
        <v>3</v>
      </c>
      <c r="H1678" s="7">
        <v>34</v>
      </c>
      <c r="I1678" s="28"/>
      <c r="J1678" s="31">
        <f>Tabel4[[#This Row],[Totaal van besteld aantal verpakkingen]]*Tabel4[[#This Row],[All- in prijs per product]]</f>
        <v>0</v>
      </c>
    </row>
    <row r="1679" spans="1:10" x14ac:dyDescent="0.25">
      <c r="A1679" s="1">
        <v>14711419</v>
      </c>
      <c r="B1679" s="1" t="s">
        <v>922</v>
      </c>
      <c r="C1679" s="2" t="s">
        <v>4394</v>
      </c>
      <c r="D1679" s="2" t="s">
        <v>923</v>
      </c>
      <c r="E1679" s="2" t="s">
        <v>920</v>
      </c>
      <c r="F1679" s="6" t="s">
        <v>19</v>
      </c>
      <c r="G1679" s="7">
        <v>4</v>
      </c>
      <c r="H1679" s="7">
        <v>4</v>
      </c>
      <c r="I1679" s="28"/>
      <c r="J1679" s="31">
        <f>Tabel4[[#This Row],[Totaal van besteld aantal verpakkingen]]*Tabel4[[#This Row],[All- in prijs per product]]</f>
        <v>0</v>
      </c>
    </row>
    <row r="1680" spans="1:10" x14ac:dyDescent="0.25">
      <c r="A1680" s="1">
        <v>14711443</v>
      </c>
      <c r="B1680" s="1" t="s">
        <v>918</v>
      </c>
      <c r="C1680" s="2" t="s">
        <v>4126</v>
      </c>
      <c r="D1680" s="2" t="s">
        <v>919</v>
      </c>
      <c r="E1680" s="2" t="s">
        <v>920</v>
      </c>
      <c r="F1680" s="6" t="s">
        <v>19</v>
      </c>
      <c r="G1680" s="7">
        <v>23</v>
      </c>
      <c r="H1680" s="7">
        <v>275</v>
      </c>
      <c r="I1680" s="28"/>
      <c r="J1680" s="31">
        <f>Tabel4[[#This Row],[Totaal van besteld aantal verpakkingen]]*Tabel4[[#This Row],[All- in prijs per product]]</f>
        <v>0</v>
      </c>
    </row>
    <row r="1681" spans="1:10" x14ac:dyDescent="0.25">
      <c r="A1681" s="1">
        <v>15217353</v>
      </c>
      <c r="B1681" s="1" t="s">
        <v>918</v>
      </c>
      <c r="C1681" s="2" t="s">
        <v>4126</v>
      </c>
      <c r="D1681" s="2" t="s">
        <v>921</v>
      </c>
      <c r="E1681" s="2" t="s">
        <v>920</v>
      </c>
      <c r="F1681" s="6" t="s">
        <v>19</v>
      </c>
      <c r="G1681" s="7">
        <v>9</v>
      </c>
      <c r="H1681" s="7">
        <v>36</v>
      </c>
      <c r="I1681" s="28"/>
      <c r="J1681" s="31">
        <f>Tabel4[[#This Row],[Totaal van besteld aantal verpakkingen]]*Tabel4[[#This Row],[All- in prijs per product]]</f>
        <v>0</v>
      </c>
    </row>
    <row r="1682" spans="1:10" x14ac:dyDescent="0.25">
      <c r="A1682" s="1">
        <v>12521655</v>
      </c>
      <c r="B1682" s="1" t="s">
        <v>2509</v>
      </c>
      <c r="C1682" s="2" t="s">
        <v>3918</v>
      </c>
      <c r="D1682" s="2" t="s">
        <v>2510</v>
      </c>
      <c r="E1682" s="2" t="s">
        <v>2511</v>
      </c>
      <c r="F1682" s="6" t="s">
        <v>19</v>
      </c>
      <c r="G1682" s="7">
        <v>10</v>
      </c>
      <c r="H1682" s="7">
        <v>49</v>
      </c>
      <c r="I1682" s="28"/>
      <c r="J1682" s="31">
        <f>Tabel4[[#This Row],[Totaal van besteld aantal verpakkingen]]*Tabel4[[#This Row],[All- in prijs per product]]</f>
        <v>0</v>
      </c>
    </row>
    <row r="1683" spans="1:10" x14ac:dyDescent="0.25">
      <c r="A1683" s="1">
        <v>14076381</v>
      </c>
      <c r="B1683" s="1" t="s">
        <v>2509</v>
      </c>
      <c r="C1683" s="2" t="s">
        <v>3918</v>
      </c>
      <c r="D1683" s="2" t="s">
        <v>2512</v>
      </c>
      <c r="E1683" s="2" t="s">
        <v>2513</v>
      </c>
      <c r="F1683" s="6" t="s">
        <v>9</v>
      </c>
      <c r="G1683" s="7">
        <v>10</v>
      </c>
      <c r="H1683" s="7">
        <v>173</v>
      </c>
      <c r="I1683" s="28"/>
      <c r="J1683" s="31">
        <f>Tabel4[[#This Row],[Totaal van besteld aantal verpakkingen]]*Tabel4[[#This Row],[All- in prijs per product]]</f>
        <v>0</v>
      </c>
    </row>
    <row r="1684" spans="1:10" x14ac:dyDescent="0.25">
      <c r="A1684" s="1">
        <v>15020363</v>
      </c>
      <c r="B1684" s="1" t="s">
        <v>858</v>
      </c>
      <c r="C1684" s="2" t="s">
        <v>4257</v>
      </c>
      <c r="D1684" s="2" t="s">
        <v>868</v>
      </c>
      <c r="E1684" s="2" t="s">
        <v>32</v>
      </c>
      <c r="F1684" s="6" t="s">
        <v>9</v>
      </c>
      <c r="G1684" s="7">
        <v>8</v>
      </c>
      <c r="H1684" s="7">
        <v>71</v>
      </c>
      <c r="I1684" s="28"/>
      <c r="J1684" s="31">
        <f>Tabel4[[#This Row],[Totaal van besteld aantal verpakkingen]]*Tabel4[[#This Row],[All- in prijs per product]]</f>
        <v>0</v>
      </c>
    </row>
    <row r="1685" spans="1:10" x14ac:dyDescent="0.25">
      <c r="A1685" s="1">
        <v>15760022</v>
      </c>
      <c r="B1685" s="1" t="s">
        <v>858</v>
      </c>
      <c r="C1685" s="2" t="s">
        <v>4257</v>
      </c>
      <c r="D1685" s="2" t="s">
        <v>865</v>
      </c>
      <c r="E1685" s="2" t="s">
        <v>32</v>
      </c>
      <c r="F1685" s="6" t="s">
        <v>9</v>
      </c>
      <c r="G1685" s="7">
        <v>2</v>
      </c>
      <c r="H1685" s="7">
        <v>2</v>
      </c>
      <c r="I1685" s="28"/>
      <c r="J1685" s="31">
        <f>Tabel4[[#This Row],[Totaal van besteld aantal verpakkingen]]*Tabel4[[#This Row],[All- in prijs per product]]</f>
        <v>0</v>
      </c>
    </row>
    <row r="1686" spans="1:10" x14ac:dyDescent="0.25">
      <c r="A1686" s="1">
        <v>15769909</v>
      </c>
      <c r="B1686" s="1" t="s">
        <v>858</v>
      </c>
      <c r="C1686" s="2" t="s">
        <v>4257</v>
      </c>
      <c r="D1686" s="2" t="s">
        <v>864</v>
      </c>
      <c r="E1686" s="2" t="s">
        <v>852</v>
      </c>
      <c r="F1686" s="6" t="s">
        <v>19</v>
      </c>
      <c r="G1686" s="7">
        <v>10</v>
      </c>
      <c r="H1686" s="7">
        <v>243</v>
      </c>
      <c r="I1686" s="28"/>
      <c r="J1686" s="31">
        <f>Tabel4[[#This Row],[Totaal van besteld aantal verpakkingen]]*Tabel4[[#This Row],[All- in prijs per product]]</f>
        <v>0</v>
      </c>
    </row>
    <row r="1687" spans="1:10" x14ac:dyDescent="0.25">
      <c r="A1687" s="1">
        <v>15769976</v>
      </c>
      <c r="B1687" s="1" t="s">
        <v>858</v>
      </c>
      <c r="C1687" s="2" t="s">
        <v>4257</v>
      </c>
      <c r="D1687" s="2" t="s">
        <v>862</v>
      </c>
      <c r="E1687" s="2" t="s">
        <v>852</v>
      </c>
      <c r="F1687" s="6" t="s">
        <v>19</v>
      </c>
      <c r="G1687" s="7">
        <v>8</v>
      </c>
      <c r="H1687" s="7">
        <v>231</v>
      </c>
      <c r="I1687" s="28"/>
      <c r="J1687" s="31">
        <f>Tabel4[[#This Row],[Totaal van besteld aantal verpakkingen]]*Tabel4[[#This Row],[All- in prijs per product]]</f>
        <v>0</v>
      </c>
    </row>
    <row r="1688" spans="1:10" x14ac:dyDescent="0.25">
      <c r="A1688" s="1">
        <v>15770001</v>
      </c>
      <c r="B1688" s="1" t="s">
        <v>858</v>
      </c>
      <c r="C1688" s="2" t="s">
        <v>4257</v>
      </c>
      <c r="D1688" s="2" t="s">
        <v>863</v>
      </c>
      <c r="E1688" s="2" t="s">
        <v>852</v>
      </c>
      <c r="F1688" s="6" t="s">
        <v>19</v>
      </c>
      <c r="G1688" s="7">
        <v>9</v>
      </c>
      <c r="H1688" s="7">
        <v>99</v>
      </c>
      <c r="I1688" s="28"/>
      <c r="J1688" s="31">
        <f>Tabel4[[#This Row],[Totaal van besteld aantal verpakkingen]]*Tabel4[[#This Row],[All- in prijs per product]]</f>
        <v>0</v>
      </c>
    </row>
    <row r="1689" spans="1:10" x14ac:dyDescent="0.25">
      <c r="A1689" s="1">
        <v>15770087</v>
      </c>
      <c r="B1689" s="1" t="s">
        <v>858</v>
      </c>
      <c r="C1689" s="2" t="s">
        <v>4257</v>
      </c>
      <c r="D1689" s="2" t="s">
        <v>867</v>
      </c>
      <c r="E1689" s="2" t="s">
        <v>852</v>
      </c>
      <c r="F1689" s="6" t="s">
        <v>19</v>
      </c>
      <c r="G1689" s="7">
        <v>6</v>
      </c>
      <c r="H1689" s="7">
        <v>324</v>
      </c>
      <c r="I1689" s="28"/>
      <c r="J1689" s="31">
        <f>Tabel4[[#This Row],[Totaal van besteld aantal verpakkingen]]*Tabel4[[#This Row],[All- in prijs per product]]</f>
        <v>0</v>
      </c>
    </row>
    <row r="1690" spans="1:10" x14ac:dyDescent="0.25">
      <c r="A1690" s="1">
        <v>15796698</v>
      </c>
      <c r="B1690" s="1" t="s">
        <v>858</v>
      </c>
      <c r="C1690" s="2" t="s">
        <v>4257</v>
      </c>
      <c r="D1690" s="2" t="s">
        <v>860</v>
      </c>
      <c r="E1690" s="2" t="s">
        <v>12</v>
      </c>
      <c r="F1690" s="6" t="s">
        <v>9</v>
      </c>
      <c r="G1690" s="7">
        <v>2</v>
      </c>
      <c r="H1690" s="7">
        <v>8</v>
      </c>
      <c r="I1690" s="28"/>
      <c r="J1690" s="31">
        <f>Tabel4[[#This Row],[Totaal van besteld aantal verpakkingen]]*Tabel4[[#This Row],[All- in prijs per product]]</f>
        <v>0</v>
      </c>
    </row>
    <row r="1691" spans="1:10" x14ac:dyDescent="0.25">
      <c r="A1691" s="1">
        <v>17088143</v>
      </c>
      <c r="B1691" s="1" t="s">
        <v>858</v>
      </c>
      <c r="C1691" s="2" t="s">
        <v>4257</v>
      </c>
      <c r="D1691" s="2" t="s">
        <v>866</v>
      </c>
      <c r="E1691" s="2" t="s">
        <v>8</v>
      </c>
      <c r="F1691" s="6" t="s">
        <v>9</v>
      </c>
      <c r="G1691" s="7">
        <v>5</v>
      </c>
      <c r="H1691" s="7">
        <v>24</v>
      </c>
      <c r="I1691" s="28"/>
      <c r="J1691" s="31">
        <f>Tabel4[[#This Row],[Totaal van besteld aantal verpakkingen]]*Tabel4[[#This Row],[All- in prijs per product]]</f>
        <v>0</v>
      </c>
    </row>
    <row r="1692" spans="1:10" x14ac:dyDescent="0.25">
      <c r="A1692" s="1">
        <v>17088224</v>
      </c>
      <c r="B1692" s="1" t="s">
        <v>858</v>
      </c>
      <c r="C1692" s="2" t="s">
        <v>4257</v>
      </c>
      <c r="D1692" s="2" t="s">
        <v>859</v>
      </c>
      <c r="E1692" s="2" t="s">
        <v>8</v>
      </c>
      <c r="F1692" s="6" t="s">
        <v>9</v>
      </c>
      <c r="G1692" s="7">
        <v>3</v>
      </c>
      <c r="H1692" s="7">
        <v>60</v>
      </c>
      <c r="I1692" s="28"/>
      <c r="J1692" s="31">
        <f>Tabel4[[#This Row],[Totaal van besteld aantal verpakkingen]]*Tabel4[[#This Row],[All- in prijs per product]]</f>
        <v>0</v>
      </c>
    </row>
    <row r="1693" spans="1:10" x14ac:dyDescent="0.25">
      <c r="A1693" s="1">
        <v>17088313</v>
      </c>
      <c r="B1693" s="1" t="s">
        <v>858</v>
      </c>
      <c r="C1693" s="2" t="s">
        <v>4257</v>
      </c>
      <c r="D1693" s="2" t="s">
        <v>861</v>
      </c>
      <c r="E1693" s="2" t="s">
        <v>8</v>
      </c>
      <c r="F1693" s="6" t="s">
        <v>9</v>
      </c>
      <c r="G1693" s="7">
        <v>1</v>
      </c>
      <c r="H1693" s="7">
        <v>1</v>
      </c>
      <c r="I1693" s="28"/>
      <c r="J1693" s="31">
        <f>Tabel4[[#This Row],[Totaal van besteld aantal verpakkingen]]*Tabel4[[#This Row],[All- in prijs per product]]</f>
        <v>0</v>
      </c>
    </row>
    <row r="1694" spans="1:10" x14ac:dyDescent="0.25">
      <c r="A1694" s="1">
        <v>15078809</v>
      </c>
      <c r="B1694" s="1" t="s">
        <v>2494</v>
      </c>
      <c r="C1694" s="2" t="s">
        <v>3908</v>
      </c>
      <c r="D1694" s="2" t="s">
        <v>2496</v>
      </c>
      <c r="E1694" s="2" t="s">
        <v>12</v>
      </c>
      <c r="F1694" s="6" t="s">
        <v>19</v>
      </c>
      <c r="G1694" s="7">
        <v>7</v>
      </c>
      <c r="H1694" s="7">
        <v>26</v>
      </c>
      <c r="I1694" s="28"/>
      <c r="J1694" s="31">
        <f>Tabel4[[#This Row],[Totaal van besteld aantal verpakkingen]]*Tabel4[[#This Row],[All- in prijs per product]]</f>
        <v>0</v>
      </c>
    </row>
    <row r="1695" spans="1:10" x14ac:dyDescent="0.25">
      <c r="A1695" s="1">
        <v>15192172</v>
      </c>
      <c r="B1695" s="1" t="s">
        <v>2494</v>
      </c>
      <c r="C1695" s="2" t="s">
        <v>3908</v>
      </c>
      <c r="D1695" s="2" t="s">
        <v>2497</v>
      </c>
      <c r="E1695" s="2" t="s">
        <v>43</v>
      </c>
      <c r="F1695" s="6" t="s">
        <v>9</v>
      </c>
      <c r="G1695" s="7">
        <v>1</v>
      </c>
      <c r="H1695" s="7">
        <v>1</v>
      </c>
      <c r="I1695" s="28"/>
      <c r="J1695" s="31">
        <f>Tabel4[[#This Row],[Totaal van besteld aantal verpakkingen]]*Tabel4[[#This Row],[All- in prijs per product]]</f>
        <v>0</v>
      </c>
    </row>
    <row r="1696" spans="1:10" x14ac:dyDescent="0.25">
      <c r="A1696" s="1">
        <v>16182944</v>
      </c>
      <c r="B1696" s="1" t="s">
        <v>2494</v>
      </c>
      <c r="C1696" s="2" t="s">
        <v>3908</v>
      </c>
      <c r="D1696" s="2" t="s">
        <v>2495</v>
      </c>
      <c r="E1696" s="2" t="s">
        <v>12</v>
      </c>
      <c r="F1696" s="6" t="s">
        <v>19</v>
      </c>
      <c r="G1696" s="7">
        <v>16</v>
      </c>
      <c r="H1696" s="7">
        <v>92</v>
      </c>
      <c r="I1696" s="28"/>
      <c r="J1696" s="31">
        <f>Tabel4[[#This Row],[Totaal van besteld aantal verpakkingen]]*Tabel4[[#This Row],[All- in prijs per product]]</f>
        <v>0</v>
      </c>
    </row>
    <row r="1697" spans="1:10" x14ac:dyDescent="0.25">
      <c r="A1697" s="1">
        <v>13900153</v>
      </c>
      <c r="B1697" s="1" t="s">
        <v>507</v>
      </c>
      <c r="C1697" s="2" t="s">
        <v>4107</v>
      </c>
      <c r="D1697" s="2" t="s">
        <v>508</v>
      </c>
      <c r="E1697" s="2" t="s">
        <v>82</v>
      </c>
      <c r="F1697" s="6" t="s">
        <v>19</v>
      </c>
      <c r="G1697" s="7">
        <v>3</v>
      </c>
      <c r="H1697" s="7">
        <v>370</v>
      </c>
      <c r="I1697" s="28"/>
      <c r="J1697" s="31">
        <f>Tabel4[[#This Row],[Totaal van besteld aantal verpakkingen]]*Tabel4[[#This Row],[All- in prijs per product]]</f>
        <v>0</v>
      </c>
    </row>
    <row r="1698" spans="1:10" x14ac:dyDescent="0.25">
      <c r="A1698" s="1">
        <v>14016877</v>
      </c>
      <c r="B1698" s="1" t="s">
        <v>2738</v>
      </c>
      <c r="C1698" s="2" t="s">
        <v>4186</v>
      </c>
      <c r="D1698" s="2" t="s">
        <v>2740</v>
      </c>
      <c r="E1698" s="2" t="s">
        <v>12</v>
      </c>
      <c r="F1698" s="6" t="s">
        <v>9</v>
      </c>
      <c r="G1698" s="7">
        <v>1</v>
      </c>
      <c r="H1698" s="7">
        <v>3</v>
      </c>
      <c r="I1698" s="28"/>
      <c r="J1698" s="31">
        <f>Tabel4[[#This Row],[Totaal van besteld aantal verpakkingen]]*Tabel4[[#This Row],[All- in prijs per product]]</f>
        <v>0</v>
      </c>
    </row>
    <row r="1699" spans="1:10" x14ac:dyDescent="0.25">
      <c r="A1699" s="1">
        <v>14083620</v>
      </c>
      <c r="B1699" s="1" t="s">
        <v>2738</v>
      </c>
      <c r="C1699" s="2" t="s">
        <v>4186</v>
      </c>
      <c r="D1699" s="2" t="s">
        <v>2744</v>
      </c>
      <c r="E1699" s="2" t="s">
        <v>22</v>
      </c>
      <c r="F1699" s="6" t="s">
        <v>19</v>
      </c>
      <c r="G1699" s="7">
        <v>4</v>
      </c>
      <c r="H1699" s="7">
        <v>76</v>
      </c>
      <c r="I1699" s="28"/>
      <c r="J1699" s="31">
        <f>Tabel4[[#This Row],[Totaal van besteld aantal verpakkingen]]*Tabel4[[#This Row],[All- in prijs per product]]</f>
        <v>0</v>
      </c>
    </row>
    <row r="1700" spans="1:10" x14ac:dyDescent="0.25">
      <c r="A1700" s="1">
        <v>14578697</v>
      </c>
      <c r="B1700" s="1" t="s">
        <v>2738</v>
      </c>
      <c r="C1700" s="2" t="s">
        <v>4186</v>
      </c>
      <c r="D1700" s="2" t="s">
        <v>2739</v>
      </c>
      <c r="E1700" s="2" t="s">
        <v>832</v>
      </c>
      <c r="F1700" s="6" t="s">
        <v>9</v>
      </c>
      <c r="G1700" s="7">
        <v>1</v>
      </c>
      <c r="H1700" s="7">
        <v>4</v>
      </c>
      <c r="I1700" s="28"/>
      <c r="J1700" s="31">
        <f>Tabel4[[#This Row],[Totaal van besteld aantal verpakkingen]]*Tabel4[[#This Row],[All- in prijs per product]]</f>
        <v>0</v>
      </c>
    </row>
    <row r="1701" spans="1:10" x14ac:dyDescent="0.25">
      <c r="A1701" s="1">
        <v>15611736</v>
      </c>
      <c r="B1701" s="1" t="s">
        <v>2738</v>
      </c>
      <c r="C1701" s="2" t="s">
        <v>4186</v>
      </c>
      <c r="D1701" s="2" t="s">
        <v>2745</v>
      </c>
      <c r="E1701" s="2" t="s">
        <v>32</v>
      </c>
      <c r="F1701" s="6" t="s">
        <v>9</v>
      </c>
      <c r="G1701" s="7">
        <v>1</v>
      </c>
      <c r="H1701" s="7">
        <v>1</v>
      </c>
      <c r="I1701" s="28"/>
      <c r="J1701" s="31">
        <f>Tabel4[[#This Row],[Totaal van besteld aantal verpakkingen]]*Tabel4[[#This Row],[All- in prijs per product]]</f>
        <v>0</v>
      </c>
    </row>
    <row r="1702" spans="1:10" x14ac:dyDescent="0.25">
      <c r="A1702" s="1">
        <v>15628809</v>
      </c>
      <c r="B1702" s="1" t="s">
        <v>2738</v>
      </c>
      <c r="C1702" s="2" t="s">
        <v>4186</v>
      </c>
      <c r="D1702" s="2" t="s">
        <v>2748</v>
      </c>
      <c r="E1702" s="2" t="s">
        <v>2316</v>
      </c>
      <c r="F1702" s="6" t="s">
        <v>9</v>
      </c>
      <c r="G1702" s="7">
        <v>4</v>
      </c>
      <c r="H1702" s="7">
        <v>54</v>
      </c>
      <c r="I1702" s="28"/>
      <c r="J1702" s="31">
        <f>Tabel4[[#This Row],[Totaal van besteld aantal verpakkingen]]*Tabel4[[#This Row],[All- in prijs per product]]</f>
        <v>0</v>
      </c>
    </row>
    <row r="1703" spans="1:10" x14ac:dyDescent="0.25">
      <c r="A1703" s="1">
        <v>15712826</v>
      </c>
      <c r="B1703" s="1" t="s">
        <v>2738</v>
      </c>
      <c r="C1703" s="2" t="s">
        <v>4186</v>
      </c>
      <c r="D1703" s="2" t="s">
        <v>2741</v>
      </c>
      <c r="E1703" s="2" t="s">
        <v>2742</v>
      </c>
      <c r="F1703" s="6" t="s">
        <v>9</v>
      </c>
      <c r="G1703" s="7">
        <v>12</v>
      </c>
      <c r="H1703" s="7">
        <v>124</v>
      </c>
      <c r="I1703" s="28"/>
      <c r="J1703" s="31">
        <f>Tabel4[[#This Row],[Totaal van besteld aantal verpakkingen]]*Tabel4[[#This Row],[All- in prijs per product]]</f>
        <v>0</v>
      </c>
    </row>
    <row r="1704" spans="1:10" x14ac:dyDescent="0.25">
      <c r="A1704" s="1">
        <v>16906853</v>
      </c>
      <c r="B1704" s="1" t="s">
        <v>2738</v>
      </c>
      <c r="C1704" s="2" t="s">
        <v>4186</v>
      </c>
      <c r="D1704" s="2" t="s">
        <v>2746</v>
      </c>
      <c r="E1704" s="2" t="s">
        <v>2747</v>
      </c>
      <c r="F1704" s="6" t="s">
        <v>9</v>
      </c>
      <c r="G1704" s="7">
        <v>7</v>
      </c>
      <c r="H1704" s="7">
        <v>15</v>
      </c>
      <c r="I1704" s="28"/>
      <c r="J1704" s="31">
        <f>Tabel4[[#This Row],[Totaal van besteld aantal verpakkingen]]*Tabel4[[#This Row],[All- in prijs per product]]</f>
        <v>0</v>
      </c>
    </row>
    <row r="1705" spans="1:10" x14ac:dyDescent="0.25">
      <c r="A1705" s="1">
        <v>17118972</v>
      </c>
      <c r="B1705" s="1" t="s">
        <v>2738</v>
      </c>
      <c r="C1705" s="2" t="s">
        <v>4186</v>
      </c>
      <c r="D1705" s="2" t="s">
        <v>2743</v>
      </c>
      <c r="E1705" s="2" t="s">
        <v>32</v>
      </c>
      <c r="F1705" s="6" t="s">
        <v>9</v>
      </c>
      <c r="G1705" s="7">
        <v>1</v>
      </c>
      <c r="H1705" s="7">
        <v>11</v>
      </c>
      <c r="I1705" s="28"/>
      <c r="J1705" s="31">
        <f>Tabel4[[#This Row],[Totaal van besteld aantal verpakkingen]]*Tabel4[[#This Row],[All- in prijs per product]]</f>
        <v>0</v>
      </c>
    </row>
    <row r="1706" spans="1:10" x14ac:dyDescent="0.25">
      <c r="A1706" s="1">
        <v>16217829</v>
      </c>
      <c r="B1706" s="1" t="s">
        <v>694</v>
      </c>
      <c r="C1706" s="2" t="s">
        <v>4074</v>
      </c>
      <c r="D1706" s="2" t="s">
        <v>695</v>
      </c>
      <c r="E1706" s="2" t="s">
        <v>63</v>
      </c>
      <c r="F1706" s="6" t="s">
        <v>9</v>
      </c>
      <c r="G1706" s="7">
        <v>2</v>
      </c>
      <c r="H1706" s="7">
        <v>2</v>
      </c>
      <c r="I1706" s="28"/>
      <c r="J1706" s="31">
        <f>Tabel4[[#This Row],[Totaal van besteld aantal verpakkingen]]*Tabel4[[#This Row],[All- in prijs per product]]</f>
        <v>0</v>
      </c>
    </row>
    <row r="1707" spans="1:10" x14ac:dyDescent="0.25">
      <c r="A1707" s="1">
        <v>14649233</v>
      </c>
      <c r="B1707" s="1" t="s">
        <v>1739</v>
      </c>
      <c r="C1707" s="2" t="s">
        <v>3891</v>
      </c>
      <c r="D1707" s="2" t="s">
        <v>1741</v>
      </c>
      <c r="E1707" s="2" t="s">
        <v>114</v>
      </c>
      <c r="F1707" s="6" t="s">
        <v>19</v>
      </c>
      <c r="G1707" s="7">
        <v>5</v>
      </c>
      <c r="H1707" s="7">
        <v>18</v>
      </c>
      <c r="I1707" s="28"/>
      <c r="J1707" s="31">
        <f>Tabel4[[#This Row],[Totaal van besteld aantal verpakkingen]]*Tabel4[[#This Row],[All- in prijs per product]]</f>
        <v>0</v>
      </c>
    </row>
    <row r="1708" spans="1:10" x14ac:dyDescent="0.25">
      <c r="A1708" s="1">
        <v>14904527</v>
      </c>
      <c r="B1708" s="1" t="s">
        <v>1739</v>
      </c>
      <c r="C1708" s="2" t="s">
        <v>3891</v>
      </c>
      <c r="D1708" s="2" t="s">
        <v>1740</v>
      </c>
      <c r="E1708" s="2" t="s">
        <v>114</v>
      </c>
      <c r="F1708" s="6" t="s">
        <v>19</v>
      </c>
      <c r="G1708" s="7">
        <v>3</v>
      </c>
      <c r="H1708" s="7">
        <v>9</v>
      </c>
      <c r="I1708" s="28"/>
      <c r="J1708" s="31">
        <f>Tabel4[[#This Row],[Totaal van besteld aantal verpakkingen]]*Tabel4[[#This Row],[All- in prijs per product]]</f>
        <v>0</v>
      </c>
    </row>
    <row r="1709" spans="1:10" x14ac:dyDescent="0.25">
      <c r="A1709" s="1">
        <v>13609440</v>
      </c>
      <c r="B1709" s="1" t="s">
        <v>1210</v>
      </c>
      <c r="C1709" s="2" t="s">
        <v>3829</v>
      </c>
      <c r="D1709" s="2" t="s">
        <v>1211</v>
      </c>
      <c r="E1709" s="2" t="s">
        <v>43</v>
      </c>
      <c r="F1709" s="6" t="s">
        <v>9</v>
      </c>
      <c r="G1709" s="7">
        <v>2</v>
      </c>
      <c r="H1709" s="7">
        <v>6</v>
      </c>
      <c r="I1709" s="28"/>
      <c r="J1709" s="31">
        <f>Tabel4[[#This Row],[Totaal van besteld aantal verpakkingen]]*Tabel4[[#This Row],[All- in prijs per product]]</f>
        <v>0</v>
      </c>
    </row>
    <row r="1710" spans="1:10" x14ac:dyDescent="0.25">
      <c r="A1710" s="1">
        <v>15235068</v>
      </c>
      <c r="B1710" s="1" t="s">
        <v>1210</v>
      </c>
      <c r="C1710" s="2" t="s">
        <v>3829</v>
      </c>
      <c r="D1710" s="2" t="s">
        <v>1212</v>
      </c>
      <c r="E1710" s="2" t="s">
        <v>534</v>
      </c>
      <c r="F1710" s="6" t="s">
        <v>19</v>
      </c>
      <c r="G1710" s="7">
        <v>7</v>
      </c>
      <c r="H1710" s="7">
        <v>65</v>
      </c>
      <c r="I1710" s="28"/>
      <c r="J1710" s="31">
        <f>Tabel4[[#This Row],[Totaal van besteld aantal verpakkingen]]*Tabel4[[#This Row],[All- in prijs per product]]</f>
        <v>0</v>
      </c>
    </row>
    <row r="1711" spans="1:10" x14ac:dyDescent="0.25">
      <c r="A1711" s="1">
        <v>15235076</v>
      </c>
      <c r="B1711" s="1" t="s">
        <v>1210</v>
      </c>
      <c r="C1711" s="2" t="s">
        <v>3829</v>
      </c>
      <c r="D1711" s="2" t="s">
        <v>1213</v>
      </c>
      <c r="E1711" s="2" t="s">
        <v>534</v>
      </c>
      <c r="F1711" s="6" t="s">
        <v>19</v>
      </c>
      <c r="G1711" s="7">
        <v>1</v>
      </c>
      <c r="H1711" s="7">
        <v>40</v>
      </c>
      <c r="I1711" s="28"/>
      <c r="J1711" s="31">
        <f>Tabel4[[#This Row],[Totaal van besteld aantal verpakkingen]]*Tabel4[[#This Row],[All- in prijs per product]]</f>
        <v>0</v>
      </c>
    </row>
    <row r="1712" spans="1:10" x14ac:dyDescent="0.25">
      <c r="A1712" s="1">
        <v>15834077</v>
      </c>
      <c r="B1712" s="1" t="s">
        <v>2521</v>
      </c>
      <c r="C1712" s="2" t="s">
        <v>3829</v>
      </c>
      <c r="D1712" s="2" t="s">
        <v>2522</v>
      </c>
      <c r="E1712" s="2" t="s">
        <v>2520</v>
      </c>
      <c r="F1712" s="6" t="s">
        <v>19</v>
      </c>
      <c r="G1712" s="7">
        <v>3</v>
      </c>
      <c r="H1712" s="7">
        <v>6</v>
      </c>
      <c r="I1712" s="28"/>
      <c r="J1712" s="31">
        <f>Tabel4[[#This Row],[Totaal van besteld aantal verpakkingen]]*Tabel4[[#This Row],[All- in prijs per product]]</f>
        <v>0</v>
      </c>
    </row>
    <row r="1713" spans="1:10" x14ac:dyDescent="0.25">
      <c r="A1713" s="1">
        <v>15183300</v>
      </c>
      <c r="B1713" s="1" t="s">
        <v>1218</v>
      </c>
      <c r="C1713" s="2" t="s">
        <v>3989</v>
      </c>
      <c r="D1713" s="2" t="s">
        <v>1220</v>
      </c>
      <c r="E1713" s="2" t="s">
        <v>534</v>
      </c>
      <c r="F1713" s="6" t="s">
        <v>19</v>
      </c>
      <c r="G1713" s="7">
        <v>18</v>
      </c>
      <c r="H1713" s="7">
        <v>1187</v>
      </c>
      <c r="I1713" s="28"/>
      <c r="J1713" s="31">
        <f>Tabel4[[#This Row],[Totaal van besteld aantal verpakkingen]]*Tabel4[[#This Row],[All- in prijs per product]]</f>
        <v>0</v>
      </c>
    </row>
    <row r="1714" spans="1:10" x14ac:dyDescent="0.25">
      <c r="A1714" s="1">
        <v>16831934</v>
      </c>
      <c r="B1714" s="1" t="s">
        <v>1218</v>
      </c>
      <c r="C1714" s="2" t="s">
        <v>3989</v>
      </c>
      <c r="D1714" s="2" t="s">
        <v>1219</v>
      </c>
      <c r="E1714" s="2" t="s">
        <v>534</v>
      </c>
      <c r="F1714" s="6" t="s">
        <v>19</v>
      </c>
      <c r="G1714" s="7">
        <v>3</v>
      </c>
      <c r="H1714" s="7">
        <v>61</v>
      </c>
      <c r="I1714" s="28"/>
      <c r="J1714" s="31">
        <f>Tabel4[[#This Row],[Totaal van besteld aantal verpakkingen]]*Tabel4[[#This Row],[All- in prijs per product]]</f>
        <v>0</v>
      </c>
    </row>
    <row r="1715" spans="1:10" x14ac:dyDescent="0.25">
      <c r="A1715" s="1">
        <v>16412788</v>
      </c>
      <c r="B1715" s="1" t="s">
        <v>1221</v>
      </c>
      <c r="C1715" s="2" t="s">
        <v>3682</v>
      </c>
      <c r="D1715" s="2" t="s">
        <v>1222</v>
      </c>
      <c r="E1715" s="2" t="s">
        <v>329</v>
      </c>
      <c r="F1715" s="6" t="s">
        <v>9</v>
      </c>
      <c r="G1715" s="7">
        <v>21</v>
      </c>
      <c r="H1715" s="7">
        <v>54</v>
      </c>
      <c r="I1715" s="28"/>
      <c r="J1715" s="31">
        <f>Tabel4[[#This Row],[Totaal van besteld aantal verpakkingen]]*Tabel4[[#This Row],[All- in prijs per product]]</f>
        <v>0</v>
      </c>
    </row>
    <row r="1716" spans="1:10" x14ac:dyDescent="0.25">
      <c r="A1716" s="1">
        <v>15531961</v>
      </c>
      <c r="B1716" s="1" t="s">
        <v>1214</v>
      </c>
      <c r="C1716" s="2" t="s">
        <v>3806</v>
      </c>
      <c r="D1716" s="2" t="s">
        <v>1217</v>
      </c>
      <c r="E1716" s="2" t="s">
        <v>82</v>
      </c>
      <c r="F1716" s="6" t="s">
        <v>19</v>
      </c>
      <c r="G1716" s="7">
        <v>6</v>
      </c>
      <c r="H1716" s="7">
        <v>35</v>
      </c>
      <c r="I1716" s="28"/>
      <c r="J1716" s="31">
        <f>Tabel4[[#This Row],[Totaal van besteld aantal verpakkingen]]*Tabel4[[#This Row],[All- in prijs per product]]</f>
        <v>0</v>
      </c>
    </row>
    <row r="1717" spans="1:10" x14ac:dyDescent="0.25">
      <c r="A1717" s="1">
        <v>15531996</v>
      </c>
      <c r="B1717" s="1" t="s">
        <v>1214</v>
      </c>
      <c r="C1717" s="2" t="s">
        <v>3806</v>
      </c>
      <c r="D1717" s="2" t="s">
        <v>1216</v>
      </c>
      <c r="E1717" s="2" t="s">
        <v>82</v>
      </c>
      <c r="F1717" s="6" t="s">
        <v>19</v>
      </c>
      <c r="G1717" s="7">
        <v>8</v>
      </c>
      <c r="H1717" s="7">
        <v>456</v>
      </c>
      <c r="I1717" s="28"/>
      <c r="J1717" s="31">
        <f>Tabel4[[#This Row],[Totaal van besteld aantal verpakkingen]]*Tabel4[[#This Row],[All- in prijs per product]]</f>
        <v>0</v>
      </c>
    </row>
    <row r="1718" spans="1:10" x14ac:dyDescent="0.25">
      <c r="A1718" s="1">
        <v>15532011</v>
      </c>
      <c r="B1718" s="1" t="s">
        <v>1214</v>
      </c>
      <c r="C1718" s="2" t="s">
        <v>3806</v>
      </c>
      <c r="D1718" s="2" t="s">
        <v>1215</v>
      </c>
      <c r="E1718" s="2" t="s">
        <v>82</v>
      </c>
      <c r="F1718" s="6" t="s">
        <v>19</v>
      </c>
      <c r="G1718" s="7">
        <v>16</v>
      </c>
      <c r="H1718" s="7">
        <v>324</v>
      </c>
      <c r="I1718" s="28"/>
      <c r="J1718" s="31">
        <f>Tabel4[[#This Row],[Totaal van besteld aantal verpakkingen]]*Tabel4[[#This Row],[All- in prijs per product]]</f>
        <v>0</v>
      </c>
    </row>
    <row r="1719" spans="1:10" x14ac:dyDescent="0.25">
      <c r="A1719" s="1">
        <v>15827798</v>
      </c>
      <c r="B1719" s="1" t="s">
        <v>1227</v>
      </c>
      <c r="C1719" s="2" t="s">
        <v>3679</v>
      </c>
      <c r="D1719" s="2" t="s">
        <v>1228</v>
      </c>
      <c r="E1719" s="2" t="s">
        <v>329</v>
      </c>
      <c r="F1719" s="6" t="s">
        <v>9</v>
      </c>
      <c r="G1719" s="7">
        <v>7</v>
      </c>
      <c r="H1719" s="7">
        <v>14</v>
      </c>
      <c r="I1719" s="28"/>
      <c r="J1719" s="31">
        <f>Tabel4[[#This Row],[Totaal van besteld aantal verpakkingen]]*Tabel4[[#This Row],[All- in prijs per product]]</f>
        <v>0</v>
      </c>
    </row>
    <row r="1720" spans="1:10" x14ac:dyDescent="0.25">
      <c r="A1720" s="1">
        <v>15410331</v>
      </c>
      <c r="B1720" s="1" t="s">
        <v>1208</v>
      </c>
      <c r="C1720" s="2" t="s">
        <v>3823</v>
      </c>
      <c r="D1720" s="2" t="s">
        <v>1209</v>
      </c>
      <c r="E1720" s="2" t="s">
        <v>114</v>
      </c>
      <c r="F1720" s="6" t="s">
        <v>19</v>
      </c>
      <c r="G1720" s="7">
        <v>17</v>
      </c>
      <c r="H1720" s="7">
        <v>2527</v>
      </c>
      <c r="I1720" s="28"/>
      <c r="J1720" s="31">
        <f>Tabel4[[#This Row],[Totaal van besteld aantal verpakkingen]]*Tabel4[[#This Row],[All- in prijs per product]]</f>
        <v>0</v>
      </c>
    </row>
    <row r="1721" spans="1:10" x14ac:dyDescent="0.25">
      <c r="A1721" s="1">
        <v>16977475</v>
      </c>
      <c r="B1721" s="1" t="s">
        <v>1206</v>
      </c>
      <c r="C1721" s="2" t="s">
        <v>4314</v>
      </c>
      <c r="D1721" s="2" t="s">
        <v>1207</v>
      </c>
      <c r="E1721" s="2" t="s">
        <v>35</v>
      </c>
      <c r="F1721" s="6" t="s">
        <v>9</v>
      </c>
      <c r="G1721" s="7">
        <v>2</v>
      </c>
      <c r="H1721" s="7">
        <v>10</v>
      </c>
      <c r="I1721" s="28"/>
      <c r="J1721" s="31">
        <f>Tabel4[[#This Row],[Totaal van besteld aantal verpakkingen]]*Tabel4[[#This Row],[All- in prijs per product]]</f>
        <v>0</v>
      </c>
    </row>
    <row r="1722" spans="1:10" x14ac:dyDescent="0.25">
      <c r="A1722" s="1">
        <v>14916185</v>
      </c>
      <c r="B1722" s="1" t="s">
        <v>706</v>
      </c>
      <c r="C1722" s="2" t="s">
        <v>3771</v>
      </c>
      <c r="D1722" s="2" t="s">
        <v>708</v>
      </c>
      <c r="E1722" s="2" t="s">
        <v>12</v>
      </c>
      <c r="F1722" s="6" t="s">
        <v>9</v>
      </c>
      <c r="G1722" s="7">
        <v>2</v>
      </c>
      <c r="H1722" s="7">
        <v>2</v>
      </c>
      <c r="I1722" s="28"/>
      <c r="J1722" s="31">
        <f>Tabel4[[#This Row],[Totaal van besteld aantal verpakkingen]]*Tabel4[[#This Row],[All- in prijs per product]]</f>
        <v>0</v>
      </c>
    </row>
    <row r="1723" spans="1:10" x14ac:dyDescent="0.25">
      <c r="A1723" s="1">
        <v>14916215</v>
      </c>
      <c r="B1723" s="1" t="s">
        <v>706</v>
      </c>
      <c r="C1723" s="2" t="s">
        <v>3771</v>
      </c>
      <c r="D1723" s="2" t="s">
        <v>707</v>
      </c>
      <c r="E1723" s="2" t="s">
        <v>12</v>
      </c>
      <c r="F1723" s="6" t="s">
        <v>9</v>
      </c>
      <c r="G1723" s="7">
        <v>12</v>
      </c>
      <c r="H1723" s="7">
        <v>23</v>
      </c>
      <c r="I1723" s="28"/>
      <c r="J1723" s="31">
        <f>Tabel4[[#This Row],[Totaal van besteld aantal verpakkingen]]*Tabel4[[#This Row],[All- in prijs per product]]</f>
        <v>0</v>
      </c>
    </row>
    <row r="1724" spans="1:10" x14ac:dyDescent="0.25">
      <c r="A1724" s="1">
        <v>15934977</v>
      </c>
      <c r="B1724" s="1" t="s">
        <v>706</v>
      </c>
      <c r="C1724" s="2" t="s">
        <v>3771</v>
      </c>
      <c r="D1724" s="2" t="s">
        <v>709</v>
      </c>
      <c r="E1724" s="2" t="s">
        <v>63</v>
      </c>
      <c r="F1724" s="6" t="s">
        <v>9</v>
      </c>
      <c r="G1724" s="7">
        <v>11</v>
      </c>
      <c r="H1724" s="7">
        <v>48</v>
      </c>
      <c r="I1724" s="28"/>
      <c r="J1724" s="31">
        <f>Tabel4[[#This Row],[Totaal van besteld aantal verpakkingen]]*Tabel4[[#This Row],[All- in prijs per product]]</f>
        <v>0</v>
      </c>
    </row>
    <row r="1725" spans="1:10" x14ac:dyDescent="0.25">
      <c r="A1725" s="1">
        <v>15825884</v>
      </c>
      <c r="B1725" s="1" t="s">
        <v>1588</v>
      </c>
      <c r="C1725" s="2" t="s">
        <v>4441</v>
      </c>
      <c r="D1725" s="2" t="s">
        <v>1589</v>
      </c>
      <c r="E1725" s="2" t="s">
        <v>82</v>
      </c>
      <c r="F1725" s="6" t="s">
        <v>19</v>
      </c>
      <c r="G1725" s="7">
        <v>1</v>
      </c>
      <c r="H1725" s="7">
        <v>20</v>
      </c>
      <c r="I1725" s="28"/>
      <c r="J1725" s="31">
        <f>Tabel4[[#This Row],[Totaal van besteld aantal verpakkingen]]*Tabel4[[#This Row],[All- in prijs per product]]</f>
        <v>0</v>
      </c>
    </row>
    <row r="1726" spans="1:10" x14ac:dyDescent="0.25">
      <c r="A1726" s="1">
        <v>15825892</v>
      </c>
      <c r="B1726" s="1" t="s">
        <v>1588</v>
      </c>
      <c r="C1726" s="2" t="s">
        <v>4441</v>
      </c>
      <c r="D1726" s="2" t="s">
        <v>1590</v>
      </c>
      <c r="E1726" s="2" t="s">
        <v>82</v>
      </c>
      <c r="F1726" s="6" t="s">
        <v>19</v>
      </c>
      <c r="G1726" s="7">
        <v>2</v>
      </c>
      <c r="H1726" s="7">
        <v>30</v>
      </c>
      <c r="I1726" s="28"/>
      <c r="J1726" s="31">
        <f>Tabel4[[#This Row],[Totaal van besteld aantal verpakkingen]]*Tabel4[[#This Row],[All- in prijs per product]]</f>
        <v>0</v>
      </c>
    </row>
    <row r="1727" spans="1:10" x14ac:dyDescent="0.25">
      <c r="A1727" s="1">
        <v>15825906</v>
      </c>
      <c r="B1727" s="1" t="s">
        <v>1588</v>
      </c>
      <c r="C1727" s="2" t="s">
        <v>4441</v>
      </c>
      <c r="D1727" s="2" t="s">
        <v>1591</v>
      </c>
      <c r="E1727" s="2" t="s">
        <v>82</v>
      </c>
      <c r="F1727" s="6" t="s">
        <v>19</v>
      </c>
      <c r="G1727" s="7">
        <v>2</v>
      </c>
      <c r="H1727" s="7">
        <v>80</v>
      </c>
      <c r="I1727" s="28"/>
      <c r="J1727" s="31">
        <f>Tabel4[[#This Row],[Totaal van besteld aantal verpakkingen]]*Tabel4[[#This Row],[All- in prijs per product]]</f>
        <v>0</v>
      </c>
    </row>
    <row r="1728" spans="1:10" x14ac:dyDescent="0.25">
      <c r="A1728" s="1">
        <v>15825914</v>
      </c>
      <c r="B1728" s="1" t="s">
        <v>1588</v>
      </c>
      <c r="C1728" s="2" t="s">
        <v>4441</v>
      </c>
      <c r="D1728" s="2" t="s">
        <v>1592</v>
      </c>
      <c r="E1728" s="2" t="s">
        <v>82</v>
      </c>
      <c r="F1728" s="6" t="s">
        <v>19</v>
      </c>
      <c r="G1728" s="7">
        <v>4</v>
      </c>
      <c r="H1728" s="7">
        <v>60</v>
      </c>
      <c r="I1728" s="28"/>
      <c r="J1728" s="31">
        <f>Tabel4[[#This Row],[Totaal van besteld aantal verpakkingen]]*Tabel4[[#This Row],[All- in prijs per product]]</f>
        <v>0</v>
      </c>
    </row>
    <row r="1729" spans="1:10" x14ac:dyDescent="0.25">
      <c r="A1729" s="1">
        <v>14168731</v>
      </c>
      <c r="B1729" s="1" t="s">
        <v>360</v>
      </c>
      <c r="C1729" s="2" t="s">
        <v>3977</v>
      </c>
      <c r="D1729" s="2" t="s">
        <v>361</v>
      </c>
      <c r="E1729" s="2" t="s">
        <v>114</v>
      </c>
      <c r="F1729" s="6" t="s">
        <v>19</v>
      </c>
      <c r="G1729" s="7">
        <v>1</v>
      </c>
      <c r="H1729" s="7">
        <v>5</v>
      </c>
      <c r="I1729" s="28"/>
      <c r="J1729" s="31">
        <f>Tabel4[[#This Row],[Totaal van besteld aantal verpakkingen]]*Tabel4[[#This Row],[All- in prijs per product]]</f>
        <v>0</v>
      </c>
    </row>
    <row r="1730" spans="1:10" x14ac:dyDescent="0.25">
      <c r="A1730" s="1">
        <v>12151955</v>
      </c>
      <c r="B1730" s="1" t="s">
        <v>1959</v>
      </c>
      <c r="C1730" s="2" t="s">
        <v>4001</v>
      </c>
      <c r="D1730" s="2" t="s">
        <v>1961</v>
      </c>
      <c r="E1730" s="2" t="s">
        <v>250</v>
      </c>
      <c r="F1730" s="6" t="s">
        <v>9</v>
      </c>
      <c r="G1730" s="7">
        <v>7</v>
      </c>
      <c r="H1730" s="7">
        <v>15</v>
      </c>
      <c r="I1730" s="28"/>
      <c r="J1730" s="31">
        <f>Tabel4[[#This Row],[Totaal van besteld aantal verpakkingen]]*Tabel4[[#This Row],[All- in prijs per product]]</f>
        <v>0</v>
      </c>
    </row>
    <row r="1731" spans="1:10" x14ac:dyDescent="0.25">
      <c r="A1731" s="1">
        <v>13191713</v>
      </c>
      <c r="B1731" s="1" t="s">
        <v>1959</v>
      </c>
      <c r="C1731" s="2" t="s">
        <v>4001</v>
      </c>
      <c r="D1731" s="2" t="s">
        <v>1960</v>
      </c>
      <c r="E1731" s="2" t="s">
        <v>63</v>
      </c>
      <c r="F1731" s="6" t="s">
        <v>9</v>
      </c>
      <c r="G1731" s="7">
        <v>1</v>
      </c>
      <c r="H1731" s="7">
        <v>2</v>
      </c>
      <c r="I1731" s="28"/>
      <c r="J1731" s="31">
        <f>Tabel4[[#This Row],[Totaal van besteld aantal verpakkingen]]*Tabel4[[#This Row],[All- in prijs per product]]</f>
        <v>0</v>
      </c>
    </row>
    <row r="1732" spans="1:10" x14ac:dyDescent="0.25">
      <c r="A1732" s="1">
        <v>14219352</v>
      </c>
      <c r="B1732" s="1" t="s">
        <v>1959</v>
      </c>
      <c r="C1732" s="2" t="s">
        <v>4001</v>
      </c>
      <c r="D1732" s="2" t="s">
        <v>1964</v>
      </c>
      <c r="E1732" s="2" t="s">
        <v>22</v>
      </c>
      <c r="F1732" s="6" t="s">
        <v>9</v>
      </c>
      <c r="G1732" s="7">
        <v>1</v>
      </c>
      <c r="H1732" s="7">
        <v>5</v>
      </c>
      <c r="I1732" s="28"/>
      <c r="J1732" s="31">
        <f>Tabel4[[#This Row],[Totaal van besteld aantal verpakkingen]]*Tabel4[[#This Row],[All- in prijs per product]]</f>
        <v>0</v>
      </c>
    </row>
    <row r="1733" spans="1:10" x14ac:dyDescent="0.25">
      <c r="A1733" s="1">
        <v>14255766</v>
      </c>
      <c r="B1733" s="1" t="s">
        <v>1959</v>
      </c>
      <c r="C1733" s="2" t="s">
        <v>4001</v>
      </c>
      <c r="D1733" s="2" t="s">
        <v>1963</v>
      </c>
      <c r="E1733" s="2" t="s">
        <v>27</v>
      </c>
      <c r="F1733" s="6" t="s">
        <v>9</v>
      </c>
      <c r="G1733" s="7">
        <v>6</v>
      </c>
      <c r="H1733" s="7">
        <v>8</v>
      </c>
      <c r="I1733" s="28"/>
      <c r="J1733" s="31">
        <f>Tabel4[[#This Row],[Totaal van besteld aantal verpakkingen]]*Tabel4[[#This Row],[All- in prijs per product]]</f>
        <v>0</v>
      </c>
    </row>
    <row r="1734" spans="1:10" x14ac:dyDescent="0.25">
      <c r="A1734" s="1">
        <v>14638304</v>
      </c>
      <c r="B1734" s="1" t="s">
        <v>1959</v>
      </c>
      <c r="C1734" s="2" t="s">
        <v>4001</v>
      </c>
      <c r="D1734" s="2" t="s">
        <v>1962</v>
      </c>
      <c r="E1734" s="2" t="s">
        <v>250</v>
      </c>
      <c r="F1734" s="6" t="s">
        <v>9</v>
      </c>
      <c r="G1734" s="7">
        <v>2</v>
      </c>
      <c r="H1734" s="7">
        <v>4</v>
      </c>
      <c r="I1734" s="28"/>
      <c r="J1734" s="31">
        <f>Tabel4[[#This Row],[Totaal van besteld aantal verpakkingen]]*Tabel4[[#This Row],[All- in prijs per product]]</f>
        <v>0</v>
      </c>
    </row>
    <row r="1735" spans="1:10" x14ac:dyDescent="0.25">
      <c r="A1735" s="1">
        <v>15909026</v>
      </c>
      <c r="B1735" s="1" t="s">
        <v>1959</v>
      </c>
      <c r="C1735" s="2" t="s">
        <v>4001</v>
      </c>
      <c r="D1735" s="2" t="s">
        <v>1965</v>
      </c>
      <c r="E1735" s="2" t="s">
        <v>63</v>
      </c>
      <c r="F1735" s="6" t="s">
        <v>9</v>
      </c>
      <c r="G1735" s="7">
        <v>1</v>
      </c>
      <c r="H1735" s="7">
        <v>2</v>
      </c>
      <c r="I1735" s="28"/>
      <c r="J1735" s="31">
        <f>Tabel4[[#This Row],[Totaal van besteld aantal verpakkingen]]*Tabel4[[#This Row],[All- in prijs per product]]</f>
        <v>0</v>
      </c>
    </row>
    <row r="1736" spans="1:10" x14ac:dyDescent="0.25">
      <c r="A1736" s="1">
        <v>13930656</v>
      </c>
      <c r="B1736" s="1" t="s">
        <v>2563</v>
      </c>
      <c r="C1736" s="2" t="s">
        <v>4356</v>
      </c>
      <c r="D1736" s="2" t="s">
        <v>2564</v>
      </c>
      <c r="E1736" s="2" t="s">
        <v>2565</v>
      </c>
      <c r="F1736" s="6" t="s">
        <v>9</v>
      </c>
      <c r="G1736" s="7">
        <v>2</v>
      </c>
      <c r="H1736" s="7">
        <v>4</v>
      </c>
      <c r="I1736" s="28"/>
      <c r="J1736" s="31">
        <f>Tabel4[[#This Row],[Totaal van besteld aantal verpakkingen]]*Tabel4[[#This Row],[All- in prijs per product]]</f>
        <v>0</v>
      </c>
    </row>
    <row r="1737" spans="1:10" x14ac:dyDescent="0.25">
      <c r="A1737" s="1">
        <v>14289415</v>
      </c>
      <c r="B1737" s="1" t="s">
        <v>748</v>
      </c>
      <c r="C1737" s="2" t="s">
        <v>3874</v>
      </c>
      <c r="D1737" s="2" t="s">
        <v>749</v>
      </c>
      <c r="E1737" s="2" t="s">
        <v>114</v>
      </c>
      <c r="F1737" s="6" t="s">
        <v>19</v>
      </c>
      <c r="G1737" s="7">
        <v>11</v>
      </c>
      <c r="H1737" s="7">
        <v>131</v>
      </c>
      <c r="I1737" s="28"/>
      <c r="J1737" s="31">
        <f>Tabel4[[#This Row],[Totaal van besteld aantal verpakkingen]]*Tabel4[[#This Row],[All- in prijs per product]]</f>
        <v>0</v>
      </c>
    </row>
    <row r="1738" spans="1:10" x14ac:dyDescent="0.25">
      <c r="A1738" s="1">
        <v>14289423</v>
      </c>
      <c r="B1738" s="1" t="s">
        <v>748</v>
      </c>
      <c r="C1738" s="2" t="s">
        <v>3874</v>
      </c>
      <c r="D1738" s="2" t="s">
        <v>750</v>
      </c>
      <c r="E1738" s="2" t="s">
        <v>114</v>
      </c>
      <c r="F1738" s="6" t="s">
        <v>19</v>
      </c>
      <c r="G1738" s="7">
        <v>2</v>
      </c>
      <c r="H1738" s="7">
        <v>20</v>
      </c>
      <c r="I1738" s="28"/>
      <c r="J1738" s="31">
        <f>Tabel4[[#This Row],[Totaal van besteld aantal verpakkingen]]*Tabel4[[#This Row],[All- in prijs per product]]</f>
        <v>0</v>
      </c>
    </row>
    <row r="1739" spans="1:10" x14ac:dyDescent="0.25">
      <c r="A1739" s="1">
        <v>15446972</v>
      </c>
      <c r="B1739" s="1" t="s">
        <v>748</v>
      </c>
      <c r="C1739" s="2" t="s">
        <v>3874</v>
      </c>
      <c r="D1739" s="2" t="s">
        <v>752</v>
      </c>
      <c r="E1739" s="2" t="s">
        <v>74</v>
      </c>
      <c r="F1739" s="6" t="s">
        <v>9</v>
      </c>
      <c r="G1739" s="7">
        <v>4</v>
      </c>
      <c r="H1739" s="7">
        <v>60</v>
      </c>
      <c r="I1739" s="28"/>
      <c r="J1739" s="31">
        <f>Tabel4[[#This Row],[Totaal van besteld aantal verpakkingen]]*Tabel4[[#This Row],[All- in prijs per product]]</f>
        <v>0</v>
      </c>
    </row>
    <row r="1740" spans="1:10" x14ac:dyDescent="0.25">
      <c r="A1740" s="1">
        <v>15446999</v>
      </c>
      <c r="B1740" s="1" t="s">
        <v>748</v>
      </c>
      <c r="C1740" s="2" t="s">
        <v>3874</v>
      </c>
      <c r="D1740" s="2" t="s">
        <v>751</v>
      </c>
      <c r="E1740" s="2" t="s">
        <v>74</v>
      </c>
      <c r="F1740" s="6" t="s">
        <v>9</v>
      </c>
      <c r="G1740" s="7">
        <v>1</v>
      </c>
      <c r="H1740" s="7">
        <v>10</v>
      </c>
      <c r="I1740" s="28"/>
      <c r="J1740" s="31">
        <f>Tabel4[[#This Row],[Totaal van besteld aantal verpakkingen]]*Tabel4[[#This Row],[All- in prijs per product]]</f>
        <v>0</v>
      </c>
    </row>
    <row r="1741" spans="1:10" x14ac:dyDescent="0.25">
      <c r="A1741" s="1">
        <v>15600211</v>
      </c>
      <c r="B1741" s="1" t="s">
        <v>1842</v>
      </c>
      <c r="C1741" s="2" t="s">
        <v>4144</v>
      </c>
      <c r="D1741" s="2" t="s">
        <v>1843</v>
      </c>
      <c r="E1741" s="2" t="s">
        <v>47</v>
      </c>
      <c r="F1741" s="6" t="s">
        <v>9</v>
      </c>
      <c r="G1741" s="7">
        <v>17</v>
      </c>
      <c r="H1741" s="7">
        <v>300</v>
      </c>
      <c r="I1741" s="28"/>
      <c r="J1741" s="31">
        <f>Tabel4[[#This Row],[Totaal van besteld aantal verpakkingen]]*Tabel4[[#This Row],[All- in prijs per product]]</f>
        <v>0</v>
      </c>
    </row>
    <row r="1742" spans="1:10" x14ac:dyDescent="0.25">
      <c r="A1742" s="1">
        <v>16255860</v>
      </c>
      <c r="B1742" s="1" t="s">
        <v>1842</v>
      </c>
      <c r="C1742" s="2" t="s">
        <v>4144</v>
      </c>
      <c r="D1742" s="2" t="s">
        <v>1843</v>
      </c>
      <c r="E1742" s="2" t="s">
        <v>28</v>
      </c>
      <c r="F1742" s="6" t="s">
        <v>9</v>
      </c>
      <c r="G1742" s="7">
        <v>1</v>
      </c>
      <c r="H1742" s="7">
        <v>10</v>
      </c>
      <c r="I1742" s="28"/>
      <c r="J1742" s="31">
        <f>Tabel4[[#This Row],[Totaal van besteld aantal verpakkingen]]*Tabel4[[#This Row],[All- in prijs per product]]</f>
        <v>0</v>
      </c>
    </row>
    <row r="1743" spans="1:10" x14ac:dyDescent="0.25">
      <c r="A1743" s="1">
        <v>15971805</v>
      </c>
      <c r="B1743" s="1" t="s">
        <v>1532</v>
      </c>
      <c r="C1743" s="2" t="s">
        <v>4181</v>
      </c>
      <c r="D1743" s="2" t="s">
        <v>1533</v>
      </c>
      <c r="E1743" s="2" t="s">
        <v>74</v>
      </c>
      <c r="F1743" s="6" t="s">
        <v>19</v>
      </c>
      <c r="G1743" s="7">
        <v>1</v>
      </c>
      <c r="H1743" s="7">
        <v>1</v>
      </c>
      <c r="I1743" s="28"/>
      <c r="J1743" s="31">
        <f>Tabel4[[#This Row],[Totaal van besteld aantal verpakkingen]]*Tabel4[[#This Row],[All- in prijs per product]]</f>
        <v>0</v>
      </c>
    </row>
    <row r="1744" spans="1:10" x14ac:dyDescent="0.25">
      <c r="A1744" s="1">
        <v>15971813</v>
      </c>
      <c r="B1744" s="1" t="s">
        <v>1532</v>
      </c>
      <c r="C1744" s="2" t="s">
        <v>4181</v>
      </c>
      <c r="D1744" s="2" t="s">
        <v>1534</v>
      </c>
      <c r="E1744" s="2" t="s">
        <v>74</v>
      </c>
      <c r="F1744" s="6" t="s">
        <v>19</v>
      </c>
      <c r="G1744" s="7">
        <v>1</v>
      </c>
      <c r="H1744" s="7">
        <v>1</v>
      </c>
      <c r="I1744" s="28"/>
      <c r="J1744" s="31">
        <f>Tabel4[[#This Row],[Totaal van besteld aantal verpakkingen]]*Tabel4[[#This Row],[All- in prijs per product]]</f>
        <v>0</v>
      </c>
    </row>
    <row r="1745" spans="1:10" x14ac:dyDescent="0.25">
      <c r="A1745" s="1">
        <v>15680622</v>
      </c>
      <c r="B1745" s="1" t="s">
        <v>781</v>
      </c>
      <c r="C1745" s="2" t="s">
        <v>4118</v>
      </c>
      <c r="D1745" s="2" t="s">
        <v>783</v>
      </c>
      <c r="E1745" s="2" t="s">
        <v>43</v>
      </c>
      <c r="F1745" s="6" t="s">
        <v>9</v>
      </c>
      <c r="G1745" s="7">
        <v>4</v>
      </c>
      <c r="H1745" s="7">
        <v>18</v>
      </c>
      <c r="I1745" s="28"/>
      <c r="J1745" s="31">
        <f>Tabel4[[#This Row],[Totaal van besteld aantal verpakkingen]]*Tabel4[[#This Row],[All- in prijs per product]]</f>
        <v>0</v>
      </c>
    </row>
    <row r="1746" spans="1:10" x14ac:dyDescent="0.25">
      <c r="A1746" s="1">
        <v>15917509</v>
      </c>
      <c r="B1746" s="1" t="s">
        <v>781</v>
      </c>
      <c r="C1746" s="2" t="s">
        <v>4118</v>
      </c>
      <c r="D1746" s="2" t="s">
        <v>782</v>
      </c>
      <c r="E1746" s="2" t="s">
        <v>12</v>
      </c>
      <c r="F1746" s="6" t="s">
        <v>9</v>
      </c>
      <c r="G1746" s="7">
        <v>13</v>
      </c>
      <c r="H1746" s="7">
        <v>30</v>
      </c>
      <c r="I1746" s="28"/>
      <c r="J1746" s="31">
        <f>Tabel4[[#This Row],[Totaal van besteld aantal verpakkingen]]*Tabel4[[#This Row],[All- in prijs per product]]</f>
        <v>0</v>
      </c>
    </row>
    <row r="1747" spans="1:10" x14ac:dyDescent="0.25">
      <c r="A1747" s="1">
        <v>17157439</v>
      </c>
      <c r="B1747" s="1" t="s">
        <v>781</v>
      </c>
      <c r="C1747" s="2" t="s">
        <v>4118</v>
      </c>
      <c r="D1747" s="2" t="s">
        <v>784</v>
      </c>
      <c r="E1747" s="2" t="s">
        <v>18</v>
      </c>
      <c r="F1747" s="6" t="s">
        <v>9</v>
      </c>
      <c r="G1747" s="7">
        <v>1</v>
      </c>
      <c r="H1747" s="7">
        <v>1</v>
      </c>
      <c r="I1747" s="28"/>
      <c r="J1747" s="31">
        <f>Tabel4[[#This Row],[Totaal van besteld aantal verpakkingen]]*Tabel4[[#This Row],[All- in prijs per product]]</f>
        <v>0</v>
      </c>
    </row>
    <row r="1748" spans="1:10" x14ac:dyDescent="0.25">
      <c r="A1748" s="1">
        <v>16825772</v>
      </c>
      <c r="B1748" s="1" t="s">
        <v>500</v>
      </c>
      <c r="C1748" s="2" t="s">
        <v>4168</v>
      </c>
      <c r="D1748" s="2" t="s">
        <v>501</v>
      </c>
      <c r="E1748" s="2" t="s">
        <v>482</v>
      </c>
      <c r="F1748" s="6" t="s">
        <v>19</v>
      </c>
      <c r="G1748" s="7">
        <v>10</v>
      </c>
      <c r="H1748" s="7">
        <v>522</v>
      </c>
      <c r="I1748" s="28"/>
      <c r="J1748" s="31">
        <f>Tabel4[[#This Row],[Totaal van besteld aantal verpakkingen]]*Tabel4[[#This Row],[All- in prijs per product]]</f>
        <v>0</v>
      </c>
    </row>
    <row r="1749" spans="1:10" x14ac:dyDescent="0.25">
      <c r="A1749" s="1">
        <v>13873075</v>
      </c>
      <c r="B1749" s="1" t="s">
        <v>13</v>
      </c>
      <c r="C1749" s="2" t="s">
        <v>4446</v>
      </c>
      <c r="D1749" s="2" t="s">
        <v>17</v>
      </c>
      <c r="E1749" s="2" t="s">
        <v>18</v>
      </c>
      <c r="F1749" s="6" t="s">
        <v>19</v>
      </c>
      <c r="G1749" s="7">
        <v>21</v>
      </c>
      <c r="H1749" s="7">
        <v>301</v>
      </c>
      <c r="I1749" s="28"/>
      <c r="J1749" s="31">
        <f>Tabel4[[#This Row],[Totaal van besteld aantal verpakkingen]]*Tabel4[[#This Row],[All- in prijs per product]]</f>
        <v>0</v>
      </c>
    </row>
    <row r="1750" spans="1:10" x14ac:dyDescent="0.25">
      <c r="A1750" s="1">
        <v>14689839</v>
      </c>
      <c r="B1750" s="1" t="s">
        <v>13</v>
      </c>
      <c r="C1750" s="2" t="s">
        <v>4446</v>
      </c>
      <c r="D1750" s="2" t="s">
        <v>16</v>
      </c>
      <c r="E1750" s="2" t="s">
        <v>12</v>
      </c>
      <c r="F1750" s="6" t="s">
        <v>9</v>
      </c>
      <c r="G1750" s="7">
        <v>3</v>
      </c>
      <c r="H1750" s="7">
        <v>39</v>
      </c>
      <c r="I1750" s="28"/>
      <c r="J1750" s="31">
        <f>Tabel4[[#This Row],[Totaal van besteld aantal verpakkingen]]*Tabel4[[#This Row],[All- in prijs per product]]</f>
        <v>0</v>
      </c>
    </row>
    <row r="1751" spans="1:10" x14ac:dyDescent="0.25">
      <c r="A1751" s="1">
        <v>16212991</v>
      </c>
      <c r="B1751" s="1" t="s">
        <v>13</v>
      </c>
      <c r="C1751" s="2" t="s">
        <v>4446</v>
      </c>
      <c r="D1751" s="2" t="s">
        <v>14</v>
      </c>
      <c r="E1751" s="2" t="s">
        <v>15</v>
      </c>
      <c r="F1751" s="6" t="s">
        <v>9</v>
      </c>
      <c r="G1751" s="7">
        <v>1</v>
      </c>
      <c r="H1751" s="7">
        <v>10</v>
      </c>
      <c r="I1751" s="28"/>
      <c r="J1751" s="31">
        <f>Tabel4[[#This Row],[Totaal van besteld aantal verpakkingen]]*Tabel4[[#This Row],[All- in prijs per product]]</f>
        <v>0</v>
      </c>
    </row>
    <row r="1752" spans="1:10" x14ac:dyDescent="0.25">
      <c r="A1752" s="1">
        <v>13843052</v>
      </c>
      <c r="B1752" s="1" t="s">
        <v>297</v>
      </c>
      <c r="C1752" s="2" t="s">
        <v>4164</v>
      </c>
      <c r="D1752" s="2" t="s">
        <v>299</v>
      </c>
      <c r="E1752" s="2" t="s">
        <v>35</v>
      </c>
      <c r="F1752" s="6" t="s">
        <v>9</v>
      </c>
      <c r="G1752" s="7">
        <v>1</v>
      </c>
      <c r="H1752" s="7">
        <v>20</v>
      </c>
      <c r="I1752" s="28"/>
      <c r="J1752" s="31">
        <f>Tabel4[[#This Row],[Totaal van besteld aantal verpakkingen]]*Tabel4[[#This Row],[All- in prijs per product]]</f>
        <v>0</v>
      </c>
    </row>
    <row r="1753" spans="1:10" x14ac:dyDescent="0.25">
      <c r="A1753" s="1">
        <v>14057271</v>
      </c>
      <c r="B1753" s="1" t="s">
        <v>297</v>
      </c>
      <c r="C1753" s="2" t="s">
        <v>4164</v>
      </c>
      <c r="D1753" s="2" t="s">
        <v>299</v>
      </c>
      <c r="E1753" s="2" t="s">
        <v>35</v>
      </c>
      <c r="F1753" s="6" t="s">
        <v>9</v>
      </c>
      <c r="G1753" s="7">
        <v>2</v>
      </c>
      <c r="H1753" s="7">
        <v>12</v>
      </c>
      <c r="I1753" s="28"/>
      <c r="J1753" s="31">
        <f>Tabel4[[#This Row],[Totaal van besteld aantal verpakkingen]]*Tabel4[[#This Row],[All- in prijs per product]]</f>
        <v>0</v>
      </c>
    </row>
    <row r="1754" spans="1:10" x14ac:dyDescent="0.25">
      <c r="A1754" s="1">
        <v>15195449</v>
      </c>
      <c r="B1754" s="1" t="s">
        <v>297</v>
      </c>
      <c r="C1754" s="2" t="s">
        <v>4164</v>
      </c>
      <c r="D1754" s="2" t="s">
        <v>298</v>
      </c>
      <c r="E1754" s="2" t="s">
        <v>43</v>
      </c>
      <c r="F1754" s="6" t="s">
        <v>9</v>
      </c>
      <c r="G1754" s="7">
        <v>8</v>
      </c>
      <c r="H1754" s="7">
        <v>54</v>
      </c>
      <c r="I1754" s="28"/>
      <c r="J1754" s="31">
        <f>Tabel4[[#This Row],[Totaal van besteld aantal verpakkingen]]*Tabel4[[#This Row],[All- in prijs per product]]</f>
        <v>0</v>
      </c>
    </row>
    <row r="1755" spans="1:10" x14ac:dyDescent="0.25">
      <c r="A1755" s="1">
        <v>17008379</v>
      </c>
      <c r="B1755" s="1" t="s">
        <v>297</v>
      </c>
      <c r="C1755" s="2" t="s">
        <v>4164</v>
      </c>
      <c r="D1755" s="2" t="s">
        <v>299</v>
      </c>
      <c r="E1755" s="2" t="s">
        <v>63</v>
      </c>
      <c r="F1755" s="6" t="s">
        <v>9</v>
      </c>
      <c r="G1755" s="7">
        <v>6</v>
      </c>
      <c r="H1755" s="7">
        <v>42</v>
      </c>
      <c r="I1755" s="28"/>
      <c r="J1755" s="31">
        <f>Tabel4[[#This Row],[Totaal van besteld aantal verpakkingen]]*Tabel4[[#This Row],[All- in prijs per product]]</f>
        <v>0</v>
      </c>
    </row>
    <row r="1756" spans="1:10" x14ac:dyDescent="0.25">
      <c r="A1756" s="1">
        <v>16195248</v>
      </c>
      <c r="B1756" s="1" t="s">
        <v>2684</v>
      </c>
      <c r="C1756" s="2" t="s">
        <v>4427</v>
      </c>
      <c r="D1756" s="2" t="s">
        <v>2685</v>
      </c>
      <c r="E1756" s="2" t="s">
        <v>2672</v>
      </c>
      <c r="F1756" s="6" t="s">
        <v>9</v>
      </c>
      <c r="G1756" s="7">
        <v>13</v>
      </c>
      <c r="H1756" s="7">
        <v>21</v>
      </c>
      <c r="I1756" s="28"/>
      <c r="J1756" s="31">
        <f>Tabel4[[#This Row],[Totaal van besteld aantal verpakkingen]]*Tabel4[[#This Row],[All- in prijs per product]]</f>
        <v>0</v>
      </c>
    </row>
    <row r="1757" spans="1:10" x14ac:dyDescent="0.25">
      <c r="A1757" s="1">
        <v>14643022</v>
      </c>
      <c r="B1757" s="1" t="s">
        <v>300</v>
      </c>
      <c r="C1757" s="2" t="s">
        <v>4069</v>
      </c>
      <c r="D1757" s="2" t="s">
        <v>304</v>
      </c>
      <c r="E1757" s="2" t="s">
        <v>35</v>
      </c>
      <c r="F1757" s="6" t="s">
        <v>9</v>
      </c>
      <c r="G1757" s="7">
        <v>11</v>
      </c>
      <c r="H1757" s="7">
        <v>75</v>
      </c>
      <c r="I1757" s="28"/>
      <c r="J1757" s="31">
        <f>Tabel4[[#This Row],[Totaal van besteld aantal verpakkingen]]*Tabel4[[#This Row],[All- in prijs per product]]</f>
        <v>0</v>
      </c>
    </row>
    <row r="1758" spans="1:10" x14ac:dyDescent="0.25">
      <c r="A1758" s="1">
        <v>14794489</v>
      </c>
      <c r="B1758" s="1" t="s">
        <v>300</v>
      </c>
      <c r="C1758" s="2" t="s">
        <v>4069</v>
      </c>
      <c r="D1758" s="2" t="s">
        <v>304</v>
      </c>
      <c r="E1758" s="2" t="s">
        <v>35</v>
      </c>
      <c r="F1758" s="6" t="s">
        <v>9</v>
      </c>
      <c r="G1758" s="7">
        <v>3</v>
      </c>
      <c r="H1758" s="7">
        <v>40</v>
      </c>
      <c r="I1758" s="28"/>
      <c r="J1758" s="31">
        <f>Tabel4[[#This Row],[Totaal van besteld aantal verpakkingen]]*Tabel4[[#This Row],[All- in prijs per product]]</f>
        <v>0</v>
      </c>
    </row>
    <row r="1759" spans="1:10" x14ac:dyDescent="0.25">
      <c r="A1759" s="1">
        <v>15600459</v>
      </c>
      <c r="B1759" s="1" t="s">
        <v>300</v>
      </c>
      <c r="C1759" s="2" t="s">
        <v>4069</v>
      </c>
      <c r="D1759" s="2" t="s">
        <v>303</v>
      </c>
      <c r="E1759" s="2" t="s">
        <v>35</v>
      </c>
      <c r="F1759" s="6" t="s">
        <v>9</v>
      </c>
      <c r="G1759" s="7">
        <v>4</v>
      </c>
      <c r="H1759" s="7">
        <v>155</v>
      </c>
      <c r="I1759" s="28"/>
      <c r="J1759" s="31">
        <f>Tabel4[[#This Row],[Totaal van besteld aantal verpakkingen]]*Tabel4[[#This Row],[All- in prijs per product]]</f>
        <v>0</v>
      </c>
    </row>
    <row r="1760" spans="1:10" x14ac:dyDescent="0.25">
      <c r="A1760" s="1">
        <v>15600467</v>
      </c>
      <c r="B1760" s="1" t="s">
        <v>300</v>
      </c>
      <c r="C1760" s="2" t="s">
        <v>4069</v>
      </c>
      <c r="D1760" s="2" t="s">
        <v>303</v>
      </c>
      <c r="E1760" s="2" t="s">
        <v>35</v>
      </c>
      <c r="F1760" s="6" t="s">
        <v>9</v>
      </c>
      <c r="G1760" s="7">
        <v>1</v>
      </c>
      <c r="H1760" s="7">
        <v>10</v>
      </c>
      <c r="I1760" s="28"/>
      <c r="J1760" s="31">
        <f>Tabel4[[#This Row],[Totaal van besteld aantal verpakkingen]]*Tabel4[[#This Row],[All- in prijs per product]]</f>
        <v>0</v>
      </c>
    </row>
    <row r="1761" spans="1:10" x14ac:dyDescent="0.25">
      <c r="A1761" s="1">
        <v>15662926</v>
      </c>
      <c r="B1761" s="1" t="s">
        <v>300</v>
      </c>
      <c r="C1761" s="2" t="s">
        <v>4069</v>
      </c>
      <c r="D1761" s="2" t="s">
        <v>303</v>
      </c>
      <c r="E1761" s="2" t="s">
        <v>35</v>
      </c>
      <c r="F1761" s="6" t="s">
        <v>9</v>
      </c>
      <c r="G1761" s="7">
        <v>4</v>
      </c>
      <c r="H1761" s="7">
        <v>80</v>
      </c>
      <c r="I1761" s="28"/>
      <c r="J1761" s="31">
        <f>Tabel4[[#This Row],[Totaal van besteld aantal verpakkingen]]*Tabel4[[#This Row],[All- in prijs per product]]</f>
        <v>0</v>
      </c>
    </row>
    <row r="1762" spans="1:10" x14ac:dyDescent="0.25">
      <c r="A1762" s="1">
        <v>17172888</v>
      </c>
      <c r="B1762" s="1" t="s">
        <v>300</v>
      </c>
      <c r="C1762" s="2" t="s">
        <v>4069</v>
      </c>
      <c r="D1762" s="2" t="s">
        <v>301</v>
      </c>
      <c r="E1762" s="2" t="s">
        <v>302</v>
      </c>
      <c r="F1762" s="6" t="s">
        <v>9</v>
      </c>
      <c r="G1762" s="7">
        <v>1</v>
      </c>
      <c r="H1762" s="7">
        <v>10</v>
      </c>
      <c r="I1762" s="28"/>
      <c r="J1762" s="31">
        <f>Tabel4[[#This Row],[Totaal van besteld aantal verpakkingen]]*Tabel4[[#This Row],[All- in prijs per product]]</f>
        <v>0</v>
      </c>
    </row>
    <row r="1763" spans="1:10" x14ac:dyDescent="0.25">
      <c r="A1763" s="1">
        <v>13191160</v>
      </c>
      <c r="B1763" s="1" t="s">
        <v>272</v>
      </c>
      <c r="C1763" s="2" t="s">
        <v>4063</v>
      </c>
      <c r="D1763" s="2" t="s">
        <v>273</v>
      </c>
      <c r="E1763" s="2" t="s">
        <v>63</v>
      </c>
      <c r="F1763" s="6" t="s">
        <v>9</v>
      </c>
      <c r="G1763" s="7">
        <v>6</v>
      </c>
      <c r="H1763" s="7">
        <v>12</v>
      </c>
      <c r="I1763" s="28"/>
      <c r="J1763" s="31">
        <f>Tabel4[[#This Row],[Totaal van besteld aantal verpakkingen]]*Tabel4[[#This Row],[All- in prijs per product]]</f>
        <v>0</v>
      </c>
    </row>
    <row r="1764" spans="1:10" x14ac:dyDescent="0.25">
      <c r="A1764" s="1">
        <v>14554755</v>
      </c>
      <c r="B1764" s="1" t="s">
        <v>871</v>
      </c>
      <c r="C1764" s="2" t="s">
        <v>4063</v>
      </c>
      <c r="D1764" s="2" t="s">
        <v>872</v>
      </c>
      <c r="E1764" s="2" t="s">
        <v>873</v>
      </c>
      <c r="F1764" s="6" t="s">
        <v>9</v>
      </c>
      <c r="G1764" s="7">
        <v>1</v>
      </c>
      <c r="H1764" s="7">
        <v>2</v>
      </c>
      <c r="I1764" s="28"/>
      <c r="J1764" s="31">
        <f>Tabel4[[#This Row],[Totaal van besteld aantal verpakkingen]]*Tabel4[[#This Row],[All- in prijs per product]]</f>
        <v>0</v>
      </c>
    </row>
    <row r="1765" spans="1:10" x14ac:dyDescent="0.25">
      <c r="A1765" s="1">
        <v>14849755</v>
      </c>
      <c r="B1765" s="1" t="s">
        <v>272</v>
      </c>
      <c r="C1765" s="2" t="s">
        <v>4063</v>
      </c>
      <c r="D1765" s="2" t="s">
        <v>273</v>
      </c>
      <c r="E1765" s="2" t="s">
        <v>274</v>
      </c>
      <c r="F1765" s="6" t="s">
        <v>19</v>
      </c>
      <c r="G1765" s="7">
        <v>3</v>
      </c>
      <c r="H1765" s="7">
        <v>15</v>
      </c>
      <c r="I1765" s="28"/>
      <c r="J1765" s="31">
        <f>Tabel4[[#This Row],[Totaal van besteld aantal verpakkingen]]*Tabel4[[#This Row],[All- in prijs per product]]</f>
        <v>0</v>
      </c>
    </row>
    <row r="1766" spans="1:10" x14ac:dyDescent="0.25">
      <c r="A1766" s="1">
        <v>16965744</v>
      </c>
      <c r="B1766" s="1" t="s">
        <v>1406</v>
      </c>
      <c r="C1766" s="2" t="s">
        <v>3748</v>
      </c>
      <c r="D1766" s="2" t="s">
        <v>1407</v>
      </c>
      <c r="E1766" s="2" t="s">
        <v>1368</v>
      </c>
      <c r="F1766" s="6" t="s">
        <v>19</v>
      </c>
      <c r="G1766" s="7">
        <v>24</v>
      </c>
      <c r="H1766" s="7">
        <v>350</v>
      </c>
      <c r="I1766" s="28"/>
      <c r="J1766" s="31">
        <f>Tabel4[[#This Row],[Totaal van besteld aantal verpakkingen]]*Tabel4[[#This Row],[All- in prijs per product]]</f>
        <v>0</v>
      </c>
    </row>
    <row r="1767" spans="1:10" x14ac:dyDescent="0.25">
      <c r="A1767" s="1">
        <v>13870610</v>
      </c>
      <c r="B1767" s="1" t="s">
        <v>971</v>
      </c>
      <c r="C1767" s="2" t="s">
        <v>4025</v>
      </c>
      <c r="D1767" s="2" t="s">
        <v>972</v>
      </c>
      <c r="E1767" s="2" t="s">
        <v>329</v>
      </c>
      <c r="F1767" s="6" t="s">
        <v>9</v>
      </c>
      <c r="G1767" s="7">
        <v>7</v>
      </c>
      <c r="H1767" s="7">
        <v>35</v>
      </c>
      <c r="I1767" s="28"/>
      <c r="J1767" s="31">
        <f>Tabel4[[#This Row],[Totaal van besteld aantal verpakkingen]]*Tabel4[[#This Row],[All- in prijs per product]]</f>
        <v>0</v>
      </c>
    </row>
    <row r="1768" spans="1:10" x14ac:dyDescent="0.25">
      <c r="A1768" s="1">
        <v>14070197</v>
      </c>
      <c r="B1768" s="1" t="s">
        <v>2207</v>
      </c>
      <c r="C1768" s="2" t="s">
        <v>4472</v>
      </c>
      <c r="D1768" s="2" t="s">
        <v>2208</v>
      </c>
      <c r="E1768" s="2" t="s">
        <v>22</v>
      </c>
      <c r="F1768" s="6" t="s">
        <v>19</v>
      </c>
      <c r="G1768" s="7">
        <v>13</v>
      </c>
      <c r="H1768" s="7">
        <v>21</v>
      </c>
      <c r="I1768" s="28"/>
      <c r="J1768" s="31">
        <f>Tabel4[[#This Row],[Totaal van besteld aantal verpakkingen]]*Tabel4[[#This Row],[All- in prijs per product]]</f>
        <v>0</v>
      </c>
    </row>
    <row r="1769" spans="1:10" x14ac:dyDescent="0.25">
      <c r="A1769" s="1">
        <v>14309211</v>
      </c>
      <c r="B1769" s="1" t="s">
        <v>2280</v>
      </c>
      <c r="C1769" s="2" t="s">
        <v>3784</v>
      </c>
      <c r="D1769" s="2" t="s">
        <v>2281</v>
      </c>
      <c r="E1769" s="2" t="s">
        <v>3656</v>
      </c>
      <c r="F1769" s="6" t="s">
        <v>9</v>
      </c>
      <c r="G1769" s="7">
        <v>5</v>
      </c>
      <c r="H1769" s="7">
        <v>5</v>
      </c>
      <c r="I1769" s="28"/>
      <c r="J1769" s="31">
        <f>Tabel4[[#This Row],[Totaal van besteld aantal verpakkingen]]*Tabel4[[#This Row],[All- in prijs per product]]</f>
        <v>0</v>
      </c>
    </row>
    <row r="1770" spans="1:10" x14ac:dyDescent="0.25">
      <c r="A1770" s="1">
        <v>17130190</v>
      </c>
      <c r="B1770" s="1" t="s">
        <v>2280</v>
      </c>
      <c r="C1770" s="2" t="s">
        <v>3784</v>
      </c>
      <c r="D1770" s="2" t="s">
        <v>2281</v>
      </c>
      <c r="E1770" s="2" t="s">
        <v>138</v>
      </c>
      <c r="F1770" s="6" t="s">
        <v>9</v>
      </c>
      <c r="G1770" s="7">
        <v>2</v>
      </c>
      <c r="H1770" s="7">
        <v>2</v>
      </c>
      <c r="I1770" s="28"/>
      <c r="J1770" s="31">
        <f>Tabel4[[#This Row],[Totaal van besteld aantal verpakkingen]]*Tabel4[[#This Row],[All- in prijs per product]]</f>
        <v>0</v>
      </c>
    </row>
    <row r="1771" spans="1:10" x14ac:dyDescent="0.25">
      <c r="A1771" s="1">
        <v>15290964</v>
      </c>
      <c r="B1771" s="1" t="s">
        <v>1881</v>
      </c>
      <c r="C1771" s="2" t="s">
        <v>4274</v>
      </c>
      <c r="D1771" s="2" t="s">
        <v>1883</v>
      </c>
      <c r="E1771" s="2" t="s">
        <v>47</v>
      </c>
      <c r="F1771" s="6" t="s">
        <v>9</v>
      </c>
      <c r="G1771" s="7">
        <v>2</v>
      </c>
      <c r="H1771" s="7">
        <v>9</v>
      </c>
      <c r="I1771" s="28"/>
      <c r="J1771" s="31">
        <f>Tabel4[[#This Row],[Totaal van besteld aantal verpakkingen]]*Tabel4[[#This Row],[All- in prijs per product]]</f>
        <v>0</v>
      </c>
    </row>
    <row r="1772" spans="1:10" x14ac:dyDescent="0.25">
      <c r="A1772" s="1">
        <v>15290980</v>
      </c>
      <c r="B1772" s="1" t="s">
        <v>1881</v>
      </c>
      <c r="C1772" s="2" t="s">
        <v>4274</v>
      </c>
      <c r="D1772" s="2" t="s">
        <v>1882</v>
      </c>
      <c r="E1772" s="2" t="s">
        <v>47</v>
      </c>
      <c r="F1772" s="6" t="s">
        <v>9</v>
      </c>
      <c r="G1772" s="7">
        <v>1</v>
      </c>
      <c r="H1772" s="7">
        <v>4</v>
      </c>
      <c r="I1772" s="28"/>
      <c r="J1772" s="31">
        <f>Tabel4[[#This Row],[Totaal van besteld aantal verpakkingen]]*Tabel4[[#This Row],[All- in prijs per product]]</f>
        <v>0</v>
      </c>
    </row>
    <row r="1773" spans="1:10" x14ac:dyDescent="0.25">
      <c r="A1773" s="1">
        <v>15469549</v>
      </c>
      <c r="B1773" s="1" t="s">
        <v>1881</v>
      </c>
      <c r="C1773" s="2" t="s">
        <v>4274</v>
      </c>
      <c r="D1773" s="2" t="s">
        <v>1887</v>
      </c>
      <c r="E1773" s="2" t="s">
        <v>1854</v>
      </c>
      <c r="F1773" s="6" t="s">
        <v>19</v>
      </c>
      <c r="G1773" s="7">
        <v>3</v>
      </c>
      <c r="H1773" s="7">
        <v>15</v>
      </c>
      <c r="I1773" s="28"/>
      <c r="J1773" s="31">
        <f>Tabel4[[#This Row],[Totaal van besteld aantal verpakkingen]]*Tabel4[[#This Row],[All- in prijs per product]]</f>
        <v>0</v>
      </c>
    </row>
    <row r="1774" spans="1:10" x14ac:dyDescent="0.25">
      <c r="A1774" s="1">
        <v>15469557</v>
      </c>
      <c r="B1774" s="1" t="s">
        <v>1881</v>
      </c>
      <c r="C1774" s="2" t="s">
        <v>4274</v>
      </c>
      <c r="D1774" s="2" t="s">
        <v>1886</v>
      </c>
      <c r="E1774" s="2" t="s">
        <v>1854</v>
      </c>
      <c r="F1774" s="6" t="s">
        <v>19</v>
      </c>
      <c r="G1774" s="7">
        <v>3</v>
      </c>
      <c r="H1774" s="7">
        <v>14</v>
      </c>
      <c r="I1774" s="28"/>
      <c r="J1774" s="31">
        <f>Tabel4[[#This Row],[Totaal van besteld aantal verpakkingen]]*Tabel4[[#This Row],[All- in prijs per product]]</f>
        <v>0</v>
      </c>
    </row>
    <row r="1775" spans="1:10" x14ac:dyDescent="0.25">
      <c r="A1775" s="1">
        <v>15469565</v>
      </c>
      <c r="B1775" s="1" t="s">
        <v>1881</v>
      </c>
      <c r="C1775" s="2" t="s">
        <v>4274</v>
      </c>
      <c r="D1775" s="2" t="s">
        <v>1885</v>
      </c>
      <c r="E1775" s="2" t="s">
        <v>1854</v>
      </c>
      <c r="F1775" s="6" t="s">
        <v>19</v>
      </c>
      <c r="G1775" s="7">
        <v>2</v>
      </c>
      <c r="H1775" s="7">
        <v>6</v>
      </c>
      <c r="I1775" s="28"/>
      <c r="J1775" s="31">
        <f>Tabel4[[#This Row],[Totaal van besteld aantal verpakkingen]]*Tabel4[[#This Row],[All- in prijs per product]]</f>
        <v>0</v>
      </c>
    </row>
    <row r="1776" spans="1:10" x14ac:dyDescent="0.25">
      <c r="A1776" s="1">
        <v>15649873</v>
      </c>
      <c r="B1776" s="1" t="s">
        <v>1881</v>
      </c>
      <c r="C1776" s="2" t="s">
        <v>4274</v>
      </c>
      <c r="D1776" s="2" t="s">
        <v>1884</v>
      </c>
      <c r="E1776" s="2" t="s">
        <v>1237</v>
      </c>
      <c r="F1776" s="6" t="s">
        <v>9</v>
      </c>
      <c r="G1776" s="7">
        <v>6</v>
      </c>
      <c r="H1776" s="7">
        <v>60</v>
      </c>
      <c r="I1776" s="28"/>
      <c r="J1776" s="31">
        <f>Tabel4[[#This Row],[Totaal van besteld aantal verpakkingen]]*Tabel4[[#This Row],[All- in prijs per product]]</f>
        <v>0</v>
      </c>
    </row>
    <row r="1777" spans="1:10" x14ac:dyDescent="0.25">
      <c r="A1777" s="1">
        <v>15399729</v>
      </c>
      <c r="B1777" s="1" t="s">
        <v>1810</v>
      </c>
      <c r="C1777" s="2" t="s">
        <v>3944</v>
      </c>
      <c r="D1777" s="2" t="s">
        <v>1813</v>
      </c>
      <c r="E1777" s="2" t="s">
        <v>18</v>
      </c>
      <c r="F1777" s="6" t="s">
        <v>19</v>
      </c>
      <c r="G1777" s="7">
        <v>16</v>
      </c>
      <c r="H1777" s="7">
        <v>1738</v>
      </c>
      <c r="I1777" s="28"/>
      <c r="J1777" s="31">
        <f>Tabel4[[#This Row],[Totaal van besteld aantal verpakkingen]]*Tabel4[[#This Row],[All- in prijs per product]]</f>
        <v>0</v>
      </c>
    </row>
    <row r="1778" spans="1:10" x14ac:dyDescent="0.25">
      <c r="A1778" s="1">
        <v>15399737</v>
      </c>
      <c r="B1778" s="1" t="s">
        <v>1810</v>
      </c>
      <c r="C1778" s="2" t="s">
        <v>3944</v>
      </c>
      <c r="D1778" s="2" t="s">
        <v>1812</v>
      </c>
      <c r="E1778" s="2" t="s">
        <v>18</v>
      </c>
      <c r="F1778" s="6" t="s">
        <v>19</v>
      </c>
      <c r="G1778" s="7">
        <v>8</v>
      </c>
      <c r="H1778" s="7">
        <v>378</v>
      </c>
      <c r="I1778" s="28"/>
      <c r="J1778" s="31">
        <f>Tabel4[[#This Row],[Totaal van besteld aantal verpakkingen]]*Tabel4[[#This Row],[All- in prijs per product]]</f>
        <v>0</v>
      </c>
    </row>
    <row r="1779" spans="1:10" x14ac:dyDescent="0.25">
      <c r="A1779" s="1">
        <v>15399745</v>
      </c>
      <c r="B1779" s="1" t="s">
        <v>1810</v>
      </c>
      <c r="C1779" s="2" t="s">
        <v>3944</v>
      </c>
      <c r="D1779" s="2" t="s">
        <v>1811</v>
      </c>
      <c r="E1779" s="2" t="s">
        <v>18</v>
      </c>
      <c r="F1779" s="6" t="s">
        <v>19</v>
      </c>
      <c r="G1779" s="7">
        <v>13</v>
      </c>
      <c r="H1779" s="7">
        <v>1811</v>
      </c>
      <c r="I1779" s="28"/>
      <c r="J1779" s="31">
        <f>Tabel4[[#This Row],[Totaal van besteld aantal verpakkingen]]*Tabel4[[#This Row],[All- in prijs per product]]</f>
        <v>0</v>
      </c>
    </row>
    <row r="1780" spans="1:10" x14ac:dyDescent="0.25">
      <c r="A1780" s="1">
        <v>13277731</v>
      </c>
      <c r="B1780" s="1" t="s">
        <v>624</v>
      </c>
      <c r="C1780" s="2" t="s">
        <v>4297</v>
      </c>
      <c r="D1780" s="2" t="s">
        <v>625</v>
      </c>
      <c r="E1780" s="2" t="s">
        <v>626</v>
      </c>
      <c r="F1780" s="6" t="s">
        <v>9</v>
      </c>
      <c r="G1780" s="7">
        <v>2</v>
      </c>
      <c r="H1780" s="7">
        <v>13</v>
      </c>
      <c r="I1780" s="28"/>
      <c r="J1780" s="31">
        <f>Tabel4[[#This Row],[Totaal van besteld aantal verpakkingen]]*Tabel4[[#This Row],[All- in prijs per product]]</f>
        <v>0</v>
      </c>
    </row>
    <row r="1781" spans="1:10" x14ac:dyDescent="0.25">
      <c r="A1781" s="1">
        <v>14265982</v>
      </c>
      <c r="B1781" s="1" t="s">
        <v>624</v>
      </c>
      <c r="C1781" s="2" t="s">
        <v>4297</v>
      </c>
      <c r="D1781" s="2" t="s">
        <v>629</v>
      </c>
      <c r="E1781" s="2" t="s">
        <v>22</v>
      </c>
      <c r="F1781" s="6" t="s">
        <v>19</v>
      </c>
      <c r="G1781" s="7">
        <v>1</v>
      </c>
      <c r="H1781" s="7">
        <v>10</v>
      </c>
      <c r="I1781" s="28"/>
      <c r="J1781" s="31">
        <f>Tabel4[[#This Row],[Totaal van besteld aantal verpakkingen]]*Tabel4[[#This Row],[All- in prijs per product]]</f>
        <v>0</v>
      </c>
    </row>
    <row r="1782" spans="1:10" x14ac:dyDescent="0.25">
      <c r="A1782" s="1">
        <v>14281406</v>
      </c>
      <c r="B1782" s="1" t="s">
        <v>624</v>
      </c>
      <c r="C1782" s="2" t="s">
        <v>4297</v>
      </c>
      <c r="D1782" s="2" t="s">
        <v>628</v>
      </c>
      <c r="E1782" s="2" t="s">
        <v>43</v>
      </c>
      <c r="F1782" s="6" t="s">
        <v>9</v>
      </c>
      <c r="G1782" s="7">
        <v>9</v>
      </c>
      <c r="H1782" s="7">
        <v>126</v>
      </c>
      <c r="I1782" s="28"/>
      <c r="J1782" s="31">
        <f>Tabel4[[#This Row],[Totaal van besteld aantal verpakkingen]]*Tabel4[[#This Row],[All- in prijs per product]]</f>
        <v>0</v>
      </c>
    </row>
    <row r="1783" spans="1:10" x14ac:dyDescent="0.25">
      <c r="A1783" s="1">
        <v>14281414</v>
      </c>
      <c r="B1783" s="1" t="s">
        <v>624</v>
      </c>
      <c r="C1783" s="2" t="s">
        <v>4297</v>
      </c>
      <c r="D1783" s="2" t="s">
        <v>627</v>
      </c>
      <c r="E1783" s="2" t="s">
        <v>43</v>
      </c>
      <c r="F1783" s="6" t="s">
        <v>9</v>
      </c>
      <c r="G1783" s="7">
        <v>10</v>
      </c>
      <c r="H1783" s="7">
        <v>40</v>
      </c>
      <c r="I1783" s="28"/>
      <c r="J1783" s="31">
        <f>Tabel4[[#This Row],[Totaal van besteld aantal verpakkingen]]*Tabel4[[#This Row],[All- in prijs per product]]</f>
        <v>0</v>
      </c>
    </row>
    <row r="1784" spans="1:10" x14ac:dyDescent="0.25">
      <c r="A1784" s="1">
        <v>13915134</v>
      </c>
      <c r="B1784" s="1" t="s">
        <v>1467</v>
      </c>
      <c r="C1784" s="2" t="s">
        <v>3864</v>
      </c>
      <c r="D1784" s="2" t="s">
        <v>1468</v>
      </c>
      <c r="E1784" s="2" t="s">
        <v>72</v>
      </c>
      <c r="F1784" s="6" t="s">
        <v>19</v>
      </c>
      <c r="G1784" s="7">
        <v>7</v>
      </c>
      <c r="H1784" s="7">
        <v>972</v>
      </c>
      <c r="I1784" s="28"/>
      <c r="J1784" s="31">
        <f>Tabel4[[#This Row],[Totaal van besteld aantal verpakkingen]]*Tabel4[[#This Row],[All- in prijs per product]]</f>
        <v>0</v>
      </c>
    </row>
    <row r="1785" spans="1:10" x14ac:dyDescent="0.25">
      <c r="A1785" s="1">
        <v>14642964</v>
      </c>
      <c r="B1785" s="1" t="s">
        <v>2413</v>
      </c>
      <c r="C1785" s="2" t="s">
        <v>4277</v>
      </c>
      <c r="D1785" s="2" t="s">
        <v>2414</v>
      </c>
      <c r="E1785" s="2" t="s">
        <v>260</v>
      </c>
      <c r="F1785" s="6" t="s">
        <v>19</v>
      </c>
      <c r="G1785" s="7">
        <v>1</v>
      </c>
      <c r="H1785" s="7">
        <v>8</v>
      </c>
      <c r="I1785" s="28"/>
      <c r="J1785" s="31">
        <f>Tabel4[[#This Row],[Totaal van besteld aantal verpakkingen]]*Tabel4[[#This Row],[All- in prijs per product]]</f>
        <v>0</v>
      </c>
    </row>
    <row r="1786" spans="1:10" x14ac:dyDescent="0.25">
      <c r="A1786" s="1">
        <v>16249070</v>
      </c>
      <c r="B1786" s="1" t="s">
        <v>2413</v>
      </c>
      <c r="C1786" s="2" t="s">
        <v>4277</v>
      </c>
      <c r="D1786" s="2" t="s">
        <v>2415</v>
      </c>
      <c r="E1786" s="2" t="s">
        <v>260</v>
      </c>
      <c r="F1786" s="6" t="s">
        <v>19</v>
      </c>
      <c r="G1786" s="7">
        <v>1</v>
      </c>
      <c r="H1786" s="7">
        <v>1</v>
      </c>
      <c r="I1786" s="28"/>
      <c r="J1786" s="31">
        <f>Tabel4[[#This Row],[Totaal van besteld aantal verpakkingen]]*Tabel4[[#This Row],[All- in prijs per product]]</f>
        <v>0</v>
      </c>
    </row>
    <row r="1787" spans="1:10" x14ac:dyDescent="0.25">
      <c r="A1787" s="1">
        <v>13543954</v>
      </c>
      <c r="B1787" s="1" t="s">
        <v>2439</v>
      </c>
      <c r="C1787" s="2" t="s">
        <v>3913</v>
      </c>
      <c r="D1787" s="2" t="s">
        <v>2440</v>
      </c>
      <c r="E1787" s="2" t="s">
        <v>260</v>
      </c>
      <c r="F1787" s="6" t="s">
        <v>19</v>
      </c>
      <c r="G1787" s="7">
        <v>2</v>
      </c>
      <c r="H1787" s="7">
        <v>3</v>
      </c>
      <c r="I1787" s="28"/>
      <c r="J1787" s="31">
        <f>Tabel4[[#This Row],[Totaal van besteld aantal verpakkingen]]*Tabel4[[#This Row],[All- in prijs per product]]</f>
        <v>0</v>
      </c>
    </row>
    <row r="1788" spans="1:10" x14ac:dyDescent="0.25">
      <c r="A1788" s="1">
        <v>13543962</v>
      </c>
      <c r="B1788" s="1" t="s">
        <v>2439</v>
      </c>
      <c r="C1788" s="2" t="s">
        <v>3913</v>
      </c>
      <c r="D1788" s="2" t="s">
        <v>2441</v>
      </c>
      <c r="E1788" s="2" t="s">
        <v>260</v>
      </c>
      <c r="F1788" s="6" t="s">
        <v>19</v>
      </c>
      <c r="G1788" s="7">
        <v>2</v>
      </c>
      <c r="H1788" s="7">
        <v>7</v>
      </c>
      <c r="I1788" s="28"/>
      <c r="J1788" s="31">
        <f>Tabel4[[#This Row],[Totaal van besteld aantal verpakkingen]]*Tabel4[[#This Row],[All- in prijs per product]]</f>
        <v>0</v>
      </c>
    </row>
    <row r="1789" spans="1:10" x14ac:dyDescent="0.25">
      <c r="A1789" s="1">
        <v>13601601</v>
      </c>
      <c r="B1789" s="1" t="s">
        <v>2439</v>
      </c>
      <c r="C1789" s="2" t="s">
        <v>3913</v>
      </c>
      <c r="D1789" s="2" t="s">
        <v>2442</v>
      </c>
      <c r="E1789" s="2" t="s">
        <v>260</v>
      </c>
      <c r="F1789" s="6" t="s">
        <v>19</v>
      </c>
      <c r="G1789" s="7">
        <v>1</v>
      </c>
      <c r="H1789" s="7">
        <v>1</v>
      </c>
      <c r="I1789" s="28"/>
      <c r="J1789" s="31">
        <f>Tabel4[[#This Row],[Totaal van besteld aantal verpakkingen]]*Tabel4[[#This Row],[All- in prijs per product]]</f>
        <v>0</v>
      </c>
    </row>
    <row r="1790" spans="1:10" x14ac:dyDescent="0.25">
      <c r="A1790" s="1">
        <v>15097544</v>
      </c>
      <c r="B1790" s="1" t="s">
        <v>174</v>
      </c>
      <c r="C1790" s="2" t="s">
        <v>3913</v>
      </c>
      <c r="D1790" s="2" t="s">
        <v>176</v>
      </c>
      <c r="E1790" s="2" t="s">
        <v>63</v>
      </c>
      <c r="F1790" s="6" t="s">
        <v>9</v>
      </c>
      <c r="G1790" s="7">
        <v>1</v>
      </c>
      <c r="H1790" s="7">
        <v>5</v>
      </c>
      <c r="I1790" s="28"/>
      <c r="J1790" s="31">
        <f>Tabel4[[#This Row],[Totaal van besteld aantal verpakkingen]]*Tabel4[[#This Row],[All- in prijs per product]]</f>
        <v>0</v>
      </c>
    </row>
    <row r="1791" spans="1:10" x14ac:dyDescent="0.25">
      <c r="A1791" s="1">
        <v>15113752</v>
      </c>
      <c r="B1791" s="1" t="s">
        <v>2439</v>
      </c>
      <c r="C1791" s="2" t="s">
        <v>3913</v>
      </c>
      <c r="D1791" s="2" t="s">
        <v>2447</v>
      </c>
      <c r="E1791" s="2" t="s">
        <v>1158</v>
      </c>
      <c r="F1791" s="6" t="s">
        <v>9</v>
      </c>
      <c r="G1791" s="7">
        <v>3</v>
      </c>
      <c r="H1791" s="7">
        <v>3</v>
      </c>
      <c r="I1791" s="28"/>
      <c r="J1791" s="31">
        <f>Tabel4[[#This Row],[Totaal van besteld aantal verpakkingen]]*Tabel4[[#This Row],[All- in prijs per product]]</f>
        <v>0</v>
      </c>
    </row>
    <row r="1792" spans="1:10" x14ac:dyDescent="0.25">
      <c r="A1792" s="1">
        <v>15696529</v>
      </c>
      <c r="B1792" s="1" t="s">
        <v>174</v>
      </c>
      <c r="C1792" s="2" t="s">
        <v>3913</v>
      </c>
      <c r="D1792" s="2" t="s">
        <v>177</v>
      </c>
      <c r="E1792" s="2" t="s">
        <v>99</v>
      </c>
      <c r="F1792" s="6" t="s">
        <v>9</v>
      </c>
      <c r="G1792" s="7">
        <v>4</v>
      </c>
      <c r="H1792" s="7">
        <v>7</v>
      </c>
      <c r="I1792" s="28"/>
      <c r="J1792" s="31">
        <f>Tabel4[[#This Row],[Totaal van besteld aantal verpakkingen]]*Tabel4[[#This Row],[All- in prijs per product]]</f>
        <v>0</v>
      </c>
    </row>
    <row r="1793" spans="1:10" x14ac:dyDescent="0.25">
      <c r="A1793" s="1">
        <v>15731359</v>
      </c>
      <c r="B1793" s="1" t="s">
        <v>2379</v>
      </c>
      <c r="C1793" s="2" t="s">
        <v>3913</v>
      </c>
      <c r="D1793" s="2" t="s">
        <v>2380</v>
      </c>
      <c r="E1793" s="2" t="s">
        <v>85</v>
      </c>
      <c r="F1793" s="6" t="s">
        <v>9</v>
      </c>
      <c r="G1793" s="7">
        <v>2</v>
      </c>
      <c r="H1793" s="7">
        <v>10</v>
      </c>
      <c r="I1793" s="28"/>
      <c r="J1793" s="31">
        <f>Tabel4[[#This Row],[Totaal van besteld aantal verpakkingen]]*Tabel4[[#This Row],[All- in prijs per product]]</f>
        <v>0</v>
      </c>
    </row>
    <row r="1794" spans="1:10" x14ac:dyDescent="0.25">
      <c r="A1794" s="1">
        <v>15824373</v>
      </c>
      <c r="B1794" s="1" t="s">
        <v>2439</v>
      </c>
      <c r="C1794" s="2" t="s">
        <v>3913</v>
      </c>
      <c r="D1794" s="2" t="s">
        <v>2446</v>
      </c>
      <c r="E1794" s="2" t="s">
        <v>43</v>
      </c>
      <c r="F1794" s="6" t="s">
        <v>9</v>
      </c>
      <c r="G1794" s="7">
        <v>2</v>
      </c>
      <c r="H1794" s="7">
        <v>7</v>
      </c>
      <c r="I1794" s="28"/>
      <c r="J1794" s="31">
        <f>Tabel4[[#This Row],[Totaal van besteld aantal verpakkingen]]*Tabel4[[#This Row],[All- in prijs per product]]</f>
        <v>0</v>
      </c>
    </row>
    <row r="1795" spans="1:10" x14ac:dyDescent="0.25">
      <c r="A1795" s="1">
        <v>15993248</v>
      </c>
      <c r="B1795" s="1" t="s">
        <v>2439</v>
      </c>
      <c r="C1795" s="2" t="s">
        <v>3913</v>
      </c>
      <c r="D1795" s="2" t="s">
        <v>2445</v>
      </c>
      <c r="E1795" s="2" t="s">
        <v>12</v>
      </c>
      <c r="F1795" s="6" t="s">
        <v>9</v>
      </c>
      <c r="G1795" s="7">
        <v>2</v>
      </c>
      <c r="H1795" s="7">
        <v>7</v>
      </c>
      <c r="I1795" s="28"/>
      <c r="J1795" s="31">
        <f>Tabel4[[#This Row],[Totaal van besteld aantal verpakkingen]]*Tabel4[[#This Row],[All- in prijs per product]]</f>
        <v>0</v>
      </c>
    </row>
    <row r="1796" spans="1:10" x14ac:dyDescent="0.25">
      <c r="A1796" s="1">
        <v>15993256</v>
      </c>
      <c r="B1796" s="1" t="s">
        <v>2439</v>
      </c>
      <c r="C1796" s="2" t="s">
        <v>3913</v>
      </c>
      <c r="D1796" s="2" t="s">
        <v>2443</v>
      </c>
      <c r="E1796" s="2" t="s">
        <v>12</v>
      </c>
      <c r="F1796" s="6" t="s">
        <v>9</v>
      </c>
      <c r="G1796" s="7">
        <v>1</v>
      </c>
      <c r="H1796" s="7">
        <v>5</v>
      </c>
      <c r="I1796" s="28"/>
      <c r="J1796" s="31">
        <f>Tabel4[[#This Row],[Totaal van besteld aantal verpakkingen]]*Tabel4[[#This Row],[All- in prijs per product]]</f>
        <v>0</v>
      </c>
    </row>
    <row r="1797" spans="1:10" x14ac:dyDescent="0.25">
      <c r="A1797" s="1">
        <v>16078624</v>
      </c>
      <c r="B1797" s="1" t="s">
        <v>2439</v>
      </c>
      <c r="C1797" s="2" t="s">
        <v>3913</v>
      </c>
      <c r="D1797" s="2" t="s">
        <v>2444</v>
      </c>
      <c r="E1797" s="2" t="s">
        <v>12</v>
      </c>
      <c r="F1797" s="6" t="s">
        <v>9</v>
      </c>
      <c r="G1797" s="7">
        <v>2</v>
      </c>
      <c r="H1797" s="7">
        <v>10</v>
      </c>
      <c r="I1797" s="28"/>
      <c r="J1797" s="31">
        <f>Tabel4[[#This Row],[Totaal van besteld aantal verpakkingen]]*Tabel4[[#This Row],[All- in prijs per product]]</f>
        <v>0</v>
      </c>
    </row>
    <row r="1798" spans="1:10" x14ac:dyDescent="0.25">
      <c r="A1798" s="1">
        <v>16251407</v>
      </c>
      <c r="B1798" s="1" t="s">
        <v>174</v>
      </c>
      <c r="C1798" s="2" t="s">
        <v>3913</v>
      </c>
      <c r="D1798" s="2" t="s">
        <v>176</v>
      </c>
      <c r="E1798" s="2" t="s">
        <v>166</v>
      </c>
      <c r="F1798" s="6" t="s">
        <v>9</v>
      </c>
      <c r="G1798" s="7">
        <v>2</v>
      </c>
      <c r="H1798" s="7">
        <v>13</v>
      </c>
      <c r="I1798" s="28"/>
      <c r="J1798" s="31">
        <f>Tabel4[[#This Row],[Totaal van besteld aantal verpakkingen]]*Tabel4[[#This Row],[All- in prijs per product]]</f>
        <v>0</v>
      </c>
    </row>
    <row r="1799" spans="1:10" x14ac:dyDescent="0.25">
      <c r="A1799" s="1">
        <v>16251539</v>
      </c>
      <c r="B1799" s="1" t="s">
        <v>174</v>
      </c>
      <c r="C1799" s="2" t="s">
        <v>3913</v>
      </c>
      <c r="D1799" s="2" t="s">
        <v>175</v>
      </c>
      <c r="E1799" s="2" t="s">
        <v>166</v>
      </c>
      <c r="F1799" s="6" t="s">
        <v>9</v>
      </c>
      <c r="G1799" s="7">
        <v>2</v>
      </c>
      <c r="H1799" s="7">
        <v>3</v>
      </c>
      <c r="I1799" s="28"/>
      <c r="J1799" s="31">
        <f>Tabel4[[#This Row],[Totaal van besteld aantal verpakkingen]]*Tabel4[[#This Row],[All- in prijs per product]]</f>
        <v>0</v>
      </c>
    </row>
    <row r="1800" spans="1:10" x14ac:dyDescent="0.25">
      <c r="A1800" s="1">
        <v>17023505</v>
      </c>
      <c r="B1800" s="1" t="s">
        <v>2379</v>
      </c>
      <c r="C1800" s="2" t="s">
        <v>3913</v>
      </c>
      <c r="D1800" s="2" t="s">
        <v>2381</v>
      </c>
      <c r="E1800" s="2" t="s">
        <v>18</v>
      </c>
      <c r="F1800" s="6" t="s">
        <v>19</v>
      </c>
      <c r="G1800" s="7">
        <v>1</v>
      </c>
      <c r="H1800" s="7">
        <v>5</v>
      </c>
      <c r="I1800" s="28"/>
      <c r="J1800" s="31">
        <f>Tabel4[[#This Row],[Totaal van besteld aantal verpakkingen]]*Tabel4[[#This Row],[All- in prijs per product]]</f>
        <v>0</v>
      </c>
    </row>
    <row r="1801" spans="1:10" x14ac:dyDescent="0.25">
      <c r="A1801" s="1">
        <v>14084554</v>
      </c>
      <c r="B1801" s="1" t="s">
        <v>969</v>
      </c>
      <c r="C1801" s="2" t="s">
        <v>4260</v>
      </c>
      <c r="D1801" s="2" t="s">
        <v>970</v>
      </c>
      <c r="E1801" s="2" t="s">
        <v>511</v>
      </c>
      <c r="F1801" s="6" t="s">
        <v>9</v>
      </c>
      <c r="G1801" s="7">
        <v>2</v>
      </c>
      <c r="H1801" s="7">
        <v>4</v>
      </c>
      <c r="I1801" s="28"/>
      <c r="J1801" s="31">
        <f>Tabel4[[#This Row],[Totaal van besteld aantal verpakkingen]]*Tabel4[[#This Row],[All- in prijs per product]]</f>
        <v>0</v>
      </c>
    </row>
    <row r="1802" spans="1:10" x14ac:dyDescent="0.25">
      <c r="A1802" s="1">
        <v>14023008</v>
      </c>
      <c r="B1802" s="1" t="s">
        <v>2197</v>
      </c>
      <c r="C1802" s="2" t="s">
        <v>4192</v>
      </c>
      <c r="D1802" s="2" t="s">
        <v>2198</v>
      </c>
      <c r="E1802" s="2" t="s">
        <v>43</v>
      </c>
      <c r="F1802" s="6" t="s">
        <v>9</v>
      </c>
      <c r="G1802" s="7">
        <v>3</v>
      </c>
      <c r="H1802" s="7">
        <v>3</v>
      </c>
      <c r="I1802" s="28"/>
      <c r="J1802" s="31">
        <f>Tabel4[[#This Row],[Totaal van besteld aantal verpakkingen]]*Tabel4[[#This Row],[All- in prijs per product]]</f>
        <v>0</v>
      </c>
    </row>
    <row r="1803" spans="1:10" x14ac:dyDescent="0.25">
      <c r="A1803" s="1">
        <v>16230604</v>
      </c>
      <c r="B1803" s="1" t="s">
        <v>2016</v>
      </c>
      <c r="C1803" s="2" t="s">
        <v>3696</v>
      </c>
      <c r="D1803" s="2" t="s">
        <v>2018</v>
      </c>
      <c r="E1803" s="2" t="s">
        <v>2004</v>
      </c>
      <c r="F1803" s="6" t="s">
        <v>9</v>
      </c>
      <c r="G1803" s="7">
        <v>1</v>
      </c>
      <c r="H1803" s="7">
        <v>1</v>
      </c>
      <c r="I1803" s="28"/>
      <c r="J1803" s="31">
        <f>Tabel4[[#This Row],[Totaal van besteld aantal verpakkingen]]*Tabel4[[#This Row],[All- in prijs per product]]</f>
        <v>0</v>
      </c>
    </row>
    <row r="1804" spans="1:10" x14ac:dyDescent="0.25">
      <c r="A1804" s="1">
        <v>16230612</v>
      </c>
      <c r="B1804" s="1" t="s">
        <v>2016</v>
      </c>
      <c r="C1804" s="2" t="s">
        <v>3696</v>
      </c>
      <c r="D1804" s="2" t="s">
        <v>2017</v>
      </c>
      <c r="E1804" s="2" t="s">
        <v>2004</v>
      </c>
      <c r="F1804" s="6" t="s">
        <v>9</v>
      </c>
      <c r="G1804" s="7">
        <v>2</v>
      </c>
      <c r="H1804" s="7">
        <v>2</v>
      </c>
      <c r="I1804" s="28"/>
      <c r="J1804" s="31">
        <f>Tabel4[[#This Row],[Totaal van besteld aantal verpakkingen]]*Tabel4[[#This Row],[All- in prijs per product]]</f>
        <v>0</v>
      </c>
    </row>
    <row r="1805" spans="1:10" x14ac:dyDescent="0.25">
      <c r="A1805" s="1">
        <v>16249062</v>
      </c>
      <c r="B1805" s="1" t="s">
        <v>2016</v>
      </c>
      <c r="C1805" s="2" t="s">
        <v>3696</v>
      </c>
      <c r="D1805" s="2" t="s">
        <v>2019</v>
      </c>
      <c r="E1805" s="2" t="s">
        <v>2004</v>
      </c>
      <c r="F1805" s="6" t="s">
        <v>9</v>
      </c>
      <c r="G1805" s="7">
        <v>5</v>
      </c>
      <c r="H1805" s="7">
        <v>9</v>
      </c>
      <c r="I1805" s="28"/>
      <c r="J1805" s="31">
        <f>Tabel4[[#This Row],[Totaal van besteld aantal verpakkingen]]*Tabel4[[#This Row],[All- in prijs per product]]</f>
        <v>0</v>
      </c>
    </row>
    <row r="1806" spans="1:10" x14ac:dyDescent="0.25">
      <c r="A1806" s="1">
        <v>17220130</v>
      </c>
      <c r="B1806" s="1" t="s">
        <v>2016</v>
      </c>
      <c r="C1806" s="2" t="s">
        <v>3696</v>
      </c>
      <c r="D1806" s="2" t="s">
        <v>2020</v>
      </c>
      <c r="E1806" s="2" t="s">
        <v>29</v>
      </c>
      <c r="F1806" s="6" t="s">
        <v>9</v>
      </c>
      <c r="G1806" s="7">
        <v>2</v>
      </c>
      <c r="H1806" s="7">
        <v>2</v>
      </c>
      <c r="I1806" s="28"/>
      <c r="J1806" s="31">
        <f>Tabel4[[#This Row],[Totaal van besteld aantal verpakkingen]]*Tabel4[[#This Row],[All- in prijs per product]]</f>
        <v>0</v>
      </c>
    </row>
    <row r="1807" spans="1:10" x14ac:dyDescent="0.25">
      <c r="A1807" s="1">
        <v>16147634</v>
      </c>
      <c r="B1807" s="1" t="s">
        <v>2571</v>
      </c>
      <c r="C1807" s="2" t="s">
        <v>4422</v>
      </c>
      <c r="D1807" s="2" t="s">
        <v>2572</v>
      </c>
      <c r="E1807" s="2" t="s">
        <v>22</v>
      </c>
      <c r="F1807" s="6" t="s">
        <v>19</v>
      </c>
      <c r="G1807" s="7">
        <v>4</v>
      </c>
      <c r="H1807" s="7">
        <v>13</v>
      </c>
      <c r="I1807" s="28"/>
      <c r="J1807" s="31">
        <f>Tabel4[[#This Row],[Totaal van besteld aantal verpakkingen]]*Tabel4[[#This Row],[All- in prijs per product]]</f>
        <v>0</v>
      </c>
    </row>
    <row r="1808" spans="1:10" x14ac:dyDescent="0.25">
      <c r="A1808" s="1">
        <v>14181150</v>
      </c>
      <c r="B1808" s="1" t="s">
        <v>2558</v>
      </c>
      <c r="C1808" s="2" t="s">
        <v>3980</v>
      </c>
      <c r="D1808" s="2" t="s">
        <v>2560</v>
      </c>
      <c r="E1808" s="2" t="s">
        <v>152</v>
      </c>
      <c r="F1808" s="6" t="s">
        <v>9</v>
      </c>
      <c r="G1808" s="7">
        <v>2</v>
      </c>
      <c r="H1808" s="7">
        <v>10</v>
      </c>
      <c r="I1808" s="28"/>
      <c r="J1808" s="31">
        <f>Tabel4[[#This Row],[Totaal van besteld aantal verpakkingen]]*Tabel4[[#This Row],[All- in prijs per product]]</f>
        <v>0</v>
      </c>
    </row>
    <row r="1809" spans="1:10" x14ac:dyDescent="0.25">
      <c r="A1809" s="1">
        <v>16902386</v>
      </c>
      <c r="B1809" s="1" t="s">
        <v>2558</v>
      </c>
      <c r="C1809" s="2" t="s">
        <v>3980</v>
      </c>
      <c r="D1809" s="2" t="s">
        <v>2559</v>
      </c>
      <c r="E1809" s="2" t="s">
        <v>136</v>
      </c>
      <c r="F1809" s="6" t="s">
        <v>9</v>
      </c>
      <c r="G1809" s="7">
        <v>1</v>
      </c>
      <c r="H1809" s="7">
        <v>1</v>
      </c>
      <c r="I1809" s="28"/>
      <c r="J1809" s="31">
        <f>Tabel4[[#This Row],[Totaal van besteld aantal verpakkingen]]*Tabel4[[#This Row],[All- in prijs per product]]</f>
        <v>0</v>
      </c>
    </row>
    <row r="1810" spans="1:10" x14ac:dyDescent="0.25">
      <c r="A1810" s="1">
        <v>16004418</v>
      </c>
      <c r="B1810" s="1" t="s">
        <v>1747</v>
      </c>
      <c r="C1810" s="2" t="s">
        <v>3859</v>
      </c>
      <c r="D1810" s="2" t="s">
        <v>1751</v>
      </c>
      <c r="E1810" s="2" t="s">
        <v>1749</v>
      </c>
      <c r="F1810" s="6" t="s">
        <v>19</v>
      </c>
      <c r="G1810" s="7">
        <v>14</v>
      </c>
      <c r="H1810" s="7">
        <v>23</v>
      </c>
      <c r="I1810" s="28"/>
      <c r="J1810" s="31">
        <f>Tabel4[[#This Row],[Totaal van besteld aantal verpakkingen]]*Tabel4[[#This Row],[All- in prijs per product]]</f>
        <v>0</v>
      </c>
    </row>
    <row r="1811" spans="1:10" x14ac:dyDescent="0.25">
      <c r="A1811" s="1">
        <v>16004426</v>
      </c>
      <c r="B1811" s="1" t="s">
        <v>1747</v>
      </c>
      <c r="C1811" s="2" t="s">
        <v>3859</v>
      </c>
      <c r="D1811" s="2" t="s">
        <v>1750</v>
      </c>
      <c r="E1811" s="2" t="s">
        <v>1749</v>
      </c>
      <c r="F1811" s="6" t="s">
        <v>19</v>
      </c>
      <c r="G1811" s="7">
        <v>12</v>
      </c>
      <c r="H1811" s="7">
        <v>19</v>
      </c>
      <c r="I1811" s="28"/>
      <c r="J1811" s="31">
        <f>Tabel4[[#This Row],[Totaal van besteld aantal verpakkingen]]*Tabel4[[#This Row],[All- in prijs per product]]</f>
        <v>0</v>
      </c>
    </row>
    <row r="1812" spans="1:10" x14ac:dyDescent="0.25">
      <c r="A1812" s="1">
        <v>16280806</v>
      </c>
      <c r="B1812" s="1" t="s">
        <v>1747</v>
      </c>
      <c r="C1812" s="2" t="s">
        <v>3859</v>
      </c>
      <c r="D1812" s="2" t="s">
        <v>1748</v>
      </c>
      <c r="E1812" s="2" t="s">
        <v>1749</v>
      </c>
      <c r="F1812" s="6" t="s">
        <v>19</v>
      </c>
      <c r="G1812" s="7">
        <v>8</v>
      </c>
      <c r="H1812" s="7">
        <v>12</v>
      </c>
      <c r="I1812" s="28"/>
      <c r="J1812" s="31">
        <f>Tabel4[[#This Row],[Totaal van besteld aantal verpakkingen]]*Tabel4[[#This Row],[All- in prijs per product]]</f>
        <v>0</v>
      </c>
    </row>
    <row r="1813" spans="1:10" x14ac:dyDescent="0.25">
      <c r="A1813" s="1">
        <v>16319141</v>
      </c>
      <c r="B1813" s="1" t="s">
        <v>1747</v>
      </c>
      <c r="C1813" s="2" t="s">
        <v>3859</v>
      </c>
      <c r="D1813" s="2" t="s">
        <v>1752</v>
      </c>
      <c r="E1813" s="2" t="s">
        <v>1749</v>
      </c>
      <c r="F1813" s="6" t="s">
        <v>9</v>
      </c>
      <c r="G1813" s="7">
        <v>4</v>
      </c>
      <c r="H1813" s="7">
        <v>5</v>
      </c>
      <c r="I1813" s="28"/>
      <c r="J1813" s="31">
        <f>Tabel4[[#This Row],[Totaal van besteld aantal verpakkingen]]*Tabel4[[#This Row],[All- in prijs per product]]</f>
        <v>0</v>
      </c>
    </row>
    <row r="1814" spans="1:10" x14ac:dyDescent="0.25">
      <c r="A1814" s="1">
        <v>16744403</v>
      </c>
      <c r="B1814" s="1" t="s">
        <v>601</v>
      </c>
      <c r="C1814" s="2" t="s">
        <v>3739</v>
      </c>
      <c r="D1814" s="2" t="s">
        <v>602</v>
      </c>
      <c r="E1814" s="2" t="s">
        <v>74</v>
      </c>
      <c r="F1814" s="6" t="s">
        <v>19</v>
      </c>
      <c r="G1814" s="7">
        <v>2</v>
      </c>
      <c r="H1814" s="7">
        <v>3</v>
      </c>
      <c r="I1814" s="28"/>
      <c r="J1814" s="31">
        <f>Tabel4[[#This Row],[Totaal van besteld aantal verpakkingen]]*Tabel4[[#This Row],[All- in prijs per product]]</f>
        <v>0</v>
      </c>
    </row>
    <row r="1815" spans="1:10" x14ac:dyDescent="0.25">
      <c r="A1815" s="1">
        <v>16638921</v>
      </c>
      <c r="B1815" s="1" t="s">
        <v>2638</v>
      </c>
      <c r="C1815" s="2" t="s">
        <v>3917</v>
      </c>
      <c r="D1815" s="2" t="s">
        <v>2640</v>
      </c>
      <c r="E1815" s="2" t="s">
        <v>2631</v>
      </c>
      <c r="F1815" s="6" t="s">
        <v>9</v>
      </c>
      <c r="G1815" s="7">
        <v>7</v>
      </c>
      <c r="H1815" s="7">
        <v>10</v>
      </c>
      <c r="I1815" s="28"/>
      <c r="J1815" s="31">
        <f>Tabel4[[#This Row],[Totaal van besteld aantal verpakkingen]]*Tabel4[[#This Row],[All- in prijs per product]]</f>
        <v>0</v>
      </c>
    </row>
    <row r="1816" spans="1:10" x14ac:dyDescent="0.25">
      <c r="A1816" s="1">
        <v>16638948</v>
      </c>
      <c r="B1816" s="1" t="s">
        <v>2638</v>
      </c>
      <c r="C1816" s="2" t="s">
        <v>3917</v>
      </c>
      <c r="D1816" s="2" t="s">
        <v>2639</v>
      </c>
      <c r="E1816" s="2" t="s">
        <v>2631</v>
      </c>
      <c r="F1816" s="6" t="s">
        <v>9</v>
      </c>
      <c r="G1816" s="7">
        <v>2</v>
      </c>
      <c r="H1816" s="7">
        <v>3</v>
      </c>
      <c r="I1816" s="28"/>
      <c r="J1816" s="31">
        <f>Tabel4[[#This Row],[Totaal van besteld aantal verpakkingen]]*Tabel4[[#This Row],[All- in prijs per product]]</f>
        <v>0</v>
      </c>
    </row>
    <row r="1817" spans="1:10" x14ac:dyDescent="0.25">
      <c r="A1817" s="1">
        <v>16932897</v>
      </c>
      <c r="B1817" s="1" t="s">
        <v>2638</v>
      </c>
      <c r="C1817" s="2" t="s">
        <v>3917</v>
      </c>
      <c r="D1817" s="2" t="s">
        <v>2639</v>
      </c>
      <c r="E1817" s="2" t="s">
        <v>28</v>
      </c>
      <c r="F1817" s="6" t="s">
        <v>19</v>
      </c>
      <c r="G1817" s="7">
        <v>7</v>
      </c>
      <c r="H1817" s="7">
        <v>6</v>
      </c>
      <c r="I1817" s="28"/>
      <c r="J1817" s="31">
        <f>Tabel4[[#This Row],[Totaal van besteld aantal verpakkingen]]*Tabel4[[#This Row],[All- in prijs per product]]</f>
        <v>0</v>
      </c>
    </row>
    <row r="1818" spans="1:10" x14ac:dyDescent="0.25">
      <c r="A1818" s="1">
        <v>15449041</v>
      </c>
      <c r="B1818" s="1" t="s">
        <v>1486</v>
      </c>
      <c r="C1818" s="2" t="s">
        <v>4354</v>
      </c>
      <c r="D1818" s="2" t="s">
        <v>1487</v>
      </c>
      <c r="E1818" s="2" t="s">
        <v>247</v>
      </c>
      <c r="F1818" s="6" t="s">
        <v>9</v>
      </c>
      <c r="G1818" s="7">
        <v>10</v>
      </c>
      <c r="H1818" s="7">
        <v>104</v>
      </c>
      <c r="I1818" s="28"/>
      <c r="J1818" s="31">
        <f>Tabel4[[#This Row],[Totaal van besteld aantal verpakkingen]]*Tabel4[[#This Row],[All- in prijs per product]]</f>
        <v>0</v>
      </c>
    </row>
    <row r="1819" spans="1:10" x14ac:dyDescent="0.25">
      <c r="A1819" s="1">
        <v>15935701</v>
      </c>
      <c r="B1819" s="1" t="s">
        <v>1548</v>
      </c>
      <c r="C1819" s="2" t="s">
        <v>4219</v>
      </c>
      <c r="D1819" s="2" t="s">
        <v>1549</v>
      </c>
      <c r="E1819" s="2" t="s">
        <v>274</v>
      </c>
      <c r="F1819" s="6" t="s">
        <v>9</v>
      </c>
      <c r="G1819" s="7">
        <v>7</v>
      </c>
      <c r="H1819" s="7">
        <v>89</v>
      </c>
      <c r="I1819" s="28"/>
      <c r="J1819" s="31">
        <f>Tabel4[[#This Row],[Totaal van besteld aantal verpakkingen]]*Tabel4[[#This Row],[All- in prijs per product]]</f>
        <v>0</v>
      </c>
    </row>
    <row r="1820" spans="1:10" x14ac:dyDescent="0.25">
      <c r="A1820" s="1">
        <v>17165164</v>
      </c>
      <c r="B1820" s="1" t="s">
        <v>1548</v>
      </c>
      <c r="C1820" s="2" t="s">
        <v>4219</v>
      </c>
      <c r="D1820" s="2" t="s">
        <v>1550</v>
      </c>
      <c r="E1820" s="2" t="s">
        <v>74</v>
      </c>
      <c r="F1820" s="6" t="s">
        <v>19</v>
      </c>
      <c r="G1820" s="7">
        <v>3</v>
      </c>
      <c r="H1820" s="7">
        <v>34</v>
      </c>
      <c r="I1820" s="28"/>
      <c r="J1820" s="31">
        <f>Tabel4[[#This Row],[Totaal van besteld aantal verpakkingen]]*Tabel4[[#This Row],[All- in prijs per product]]</f>
        <v>0</v>
      </c>
    </row>
    <row r="1821" spans="1:10" x14ac:dyDescent="0.25">
      <c r="A1821" s="1">
        <v>14582406</v>
      </c>
      <c r="B1821" s="1" t="s">
        <v>687</v>
      </c>
      <c r="C1821" s="2" t="s">
        <v>3956</v>
      </c>
      <c r="D1821" s="2" t="s">
        <v>688</v>
      </c>
      <c r="E1821" s="2" t="s">
        <v>12</v>
      </c>
      <c r="F1821" s="6" t="s">
        <v>9</v>
      </c>
      <c r="G1821" s="7">
        <v>1</v>
      </c>
      <c r="H1821" s="7">
        <v>8</v>
      </c>
      <c r="I1821" s="28"/>
      <c r="J1821" s="31">
        <f>Tabel4[[#This Row],[Totaal van besteld aantal verpakkingen]]*Tabel4[[#This Row],[All- in prijs per product]]</f>
        <v>0</v>
      </c>
    </row>
    <row r="1822" spans="1:10" x14ac:dyDescent="0.25">
      <c r="A1822" s="1">
        <v>15667987</v>
      </c>
      <c r="B1822" s="1" t="s">
        <v>687</v>
      </c>
      <c r="C1822" s="2" t="s">
        <v>3956</v>
      </c>
      <c r="D1822" s="2" t="s">
        <v>692</v>
      </c>
      <c r="E1822" s="2" t="s">
        <v>43</v>
      </c>
      <c r="F1822" s="6" t="s">
        <v>9</v>
      </c>
      <c r="G1822" s="7">
        <v>11</v>
      </c>
      <c r="H1822" s="7">
        <v>36</v>
      </c>
      <c r="I1822" s="28"/>
      <c r="J1822" s="31">
        <f>Tabel4[[#This Row],[Totaal van besteld aantal verpakkingen]]*Tabel4[[#This Row],[All- in prijs per product]]</f>
        <v>0</v>
      </c>
    </row>
    <row r="1823" spans="1:10" x14ac:dyDescent="0.25">
      <c r="A1823" s="1">
        <v>15667995</v>
      </c>
      <c r="B1823" s="1" t="s">
        <v>687</v>
      </c>
      <c r="C1823" s="2" t="s">
        <v>3956</v>
      </c>
      <c r="D1823" s="2" t="s">
        <v>691</v>
      </c>
      <c r="E1823" s="2" t="s">
        <v>43</v>
      </c>
      <c r="F1823" s="6" t="s">
        <v>9</v>
      </c>
      <c r="G1823" s="7">
        <v>2</v>
      </c>
      <c r="H1823" s="7">
        <v>12</v>
      </c>
      <c r="I1823" s="28"/>
      <c r="J1823" s="31">
        <f>Tabel4[[#This Row],[Totaal van besteld aantal verpakkingen]]*Tabel4[[#This Row],[All- in prijs per product]]</f>
        <v>0</v>
      </c>
    </row>
    <row r="1824" spans="1:10" x14ac:dyDescent="0.25">
      <c r="A1824" s="1">
        <v>16065085</v>
      </c>
      <c r="B1824" s="1" t="s">
        <v>687</v>
      </c>
      <c r="C1824" s="2" t="s">
        <v>3956</v>
      </c>
      <c r="D1824" s="2" t="s">
        <v>689</v>
      </c>
      <c r="E1824" s="2" t="s">
        <v>114</v>
      </c>
      <c r="F1824" s="6" t="s">
        <v>9</v>
      </c>
      <c r="G1824" s="7">
        <v>1</v>
      </c>
      <c r="H1824" s="7">
        <v>5</v>
      </c>
      <c r="I1824" s="28"/>
      <c r="J1824" s="31">
        <f>Tabel4[[#This Row],[Totaal van besteld aantal verpakkingen]]*Tabel4[[#This Row],[All- in prijs per product]]</f>
        <v>0</v>
      </c>
    </row>
    <row r="1825" spans="1:10" x14ac:dyDescent="0.25">
      <c r="A1825" s="1">
        <v>16774310</v>
      </c>
      <c r="B1825" s="1" t="s">
        <v>687</v>
      </c>
      <c r="C1825" s="2" t="s">
        <v>3956</v>
      </c>
      <c r="D1825" s="2" t="s">
        <v>693</v>
      </c>
      <c r="E1825" s="2" t="s">
        <v>63</v>
      </c>
      <c r="F1825" s="6" t="s">
        <v>9</v>
      </c>
      <c r="G1825" s="7">
        <v>8</v>
      </c>
      <c r="H1825" s="7">
        <v>40</v>
      </c>
      <c r="I1825" s="28"/>
      <c r="J1825" s="31">
        <f>Tabel4[[#This Row],[Totaal van besteld aantal verpakkingen]]*Tabel4[[#This Row],[All- in prijs per product]]</f>
        <v>0</v>
      </c>
    </row>
    <row r="1826" spans="1:10" x14ac:dyDescent="0.25">
      <c r="A1826" s="1">
        <v>17186471</v>
      </c>
      <c r="B1826" s="1" t="s">
        <v>687</v>
      </c>
      <c r="C1826" s="2" t="s">
        <v>3956</v>
      </c>
      <c r="D1826" s="2" t="s">
        <v>690</v>
      </c>
      <c r="E1826" s="2" t="s">
        <v>63</v>
      </c>
      <c r="F1826" s="6" t="s">
        <v>9</v>
      </c>
      <c r="G1826" s="7">
        <v>3</v>
      </c>
      <c r="H1826" s="7">
        <v>7</v>
      </c>
      <c r="I1826" s="28"/>
      <c r="J1826" s="31">
        <f>Tabel4[[#This Row],[Totaal van besteld aantal verpakkingen]]*Tabel4[[#This Row],[All- in prijs per product]]</f>
        <v>0</v>
      </c>
    </row>
    <row r="1827" spans="1:10" x14ac:dyDescent="0.25">
      <c r="A1827" s="1">
        <v>14035529</v>
      </c>
      <c r="B1827" s="1" t="s">
        <v>102</v>
      </c>
      <c r="C1827" s="2" t="s">
        <v>3846</v>
      </c>
      <c r="D1827" s="2" t="s">
        <v>105</v>
      </c>
      <c r="E1827" s="2" t="s">
        <v>18</v>
      </c>
      <c r="F1827" s="6" t="s">
        <v>19</v>
      </c>
      <c r="G1827" s="7">
        <v>20</v>
      </c>
      <c r="H1827" s="7">
        <v>102</v>
      </c>
      <c r="I1827" s="28"/>
      <c r="J1827" s="31">
        <f>Tabel4[[#This Row],[Totaal van besteld aantal verpakkingen]]*Tabel4[[#This Row],[All- in prijs per product]]</f>
        <v>0</v>
      </c>
    </row>
    <row r="1828" spans="1:10" x14ac:dyDescent="0.25">
      <c r="A1828" s="1">
        <v>14087383</v>
      </c>
      <c r="B1828" s="1" t="s">
        <v>102</v>
      </c>
      <c r="C1828" s="2" t="s">
        <v>3846</v>
      </c>
      <c r="D1828" s="2" t="s">
        <v>106</v>
      </c>
      <c r="E1828" s="2" t="s">
        <v>22</v>
      </c>
      <c r="F1828" s="6" t="s">
        <v>19</v>
      </c>
      <c r="G1828" s="7">
        <v>11</v>
      </c>
      <c r="H1828" s="7">
        <v>57</v>
      </c>
      <c r="I1828" s="28"/>
      <c r="J1828" s="31">
        <f>Tabel4[[#This Row],[Totaal van besteld aantal verpakkingen]]*Tabel4[[#This Row],[All- in prijs per product]]</f>
        <v>0</v>
      </c>
    </row>
    <row r="1829" spans="1:10" x14ac:dyDescent="0.25">
      <c r="A1829" s="1">
        <v>14165449</v>
      </c>
      <c r="B1829" s="1" t="s">
        <v>102</v>
      </c>
      <c r="C1829" s="2" t="s">
        <v>3846</v>
      </c>
      <c r="D1829" s="2" t="s">
        <v>103</v>
      </c>
      <c r="E1829" s="2" t="s">
        <v>15</v>
      </c>
      <c r="F1829" s="6" t="s">
        <v>9</v>
      </c>
      <c r="G1829" s="7">
        <v>4</v>
      </c>
      <c r="H1829" s="7">
        <v>24</v>
      </c>
      <c r="I1829" s="28"/>
      <c r="J1829" s="31">
        <f>Tabel4[[#This Row],[Totaal van besteld aantal verpakkingen]]*Tabel4[[#This Row],[All- in prijs per product]]</f>
        <v>0</v>
      </c>
    </row>
    <row r="1830" spans="1:10" x14ac:dyDescent="0.25">
      <c r="A1830" s="1">
        <v>15467120</v>
      </c>
      <c r="B1830" s="1" t="s">
        <v>102</v>
      </c>
      <c r="C1830" s="2" t="s">
        <v>3846</v>
      </c>
      <c r="D1830" s="2" t="s">
        <v>104</v>
      </c>
      <c r="E1830" s="2" t="s">
        <v>15</v>
      </c>
      <c r="F1830" s="6" t="s">
        <v>9</v>
      </c>
      <c r="G1830" s="7">
        <v>5</v>
      </c>
      <c r="H1830" s="7">
        <v>34</v>
      </c>
      <c r="I1830" s="28"/>
      <c r="J1830" s="31">
        <f>Tabel4[[#This Row],[Totaal van besteld aantal verpakkingen]]*Tabel4[[#This Row],[All- in prijs per product]]</f>
        <v>0</v>
      </c>
    </row>
    <row r="1831" spans="1:10" x14ac:dyDescent="0.25">
      <c r="A1831" s="1">
        <v>15467139</v>
      </c>
      <c r="B1831" s="1" t="s">
        <v>102</v>
      </c>
      <c r="C1831" s="2" t="s">
        <v>3846</v>
      </c>
      <c r="D1831" s="2" t="s">
        <v>104</v>
      </c>
      <c r="E1831" s="2" t="s">
        <v>15</v>
      </c>
      <c r="F1831" s="6" t="s">
        <v>9</v>
      </c>
      <c r="G1831" s="7">
        <v>4</v>
      </c>
      <c r="H1831" s="7">
        <v>16</v>
      </c>
      <c r="I1831" s="28"/>
      <c r="J1831" s="31">
        <f>Tabel4[[#This Row],[Totaal van besteld aantal verpakkingen]]*Tabel4[[#This Row],[All- in prijs per product]]</f>
        <v>0</v>
      </c>
    </row>
    <row r="1832" spans="1:10" x14ac:dyDescent="0.25">
      <c r="A1832" s="1">
        <v>14735156</v>
      </c>
      <c r="B1832" s="1" t="s">
        <v>2023</v>
      </c>
      <c r="C1832" s="2" t="s">
        <v>4379</v>
      </c>
      <c r="D1832" s="2" t="s">
        <v>2024</v>
      </c>
      <c r="E1832" s="2" t="s">
        <v>63</v>
      </c>
      <c r="F1832" s="6" t="s">
        <v>9</v>
      </c>
      <c r="G1832" s="7">
        <v>5</v>
      </c>
      <c r="H1832" s="7">
        <v>14</v>
      </c>
      <c r="I1832" s="28"/>
      <c r="J1832" s="31">
        <f>Tabel4[[#This Row],[Totaal van besteld aantal verpakkingen]]*Tabel4[[#This Row],[All- in prijs per product]]</f>
        <v>0</v>
      </c>
    </row>
    <row r="1833" spans="1:10" x14ac:dyDescent="0.25">
      <c r="A1833" s="1">
        <v>15137937</v>
      </c>
      <c r="B1833" s="1" t="s">
        <v>2023</v>
      </c>
      <c r="C1833" s="2" t="s">
        <v>4379</v>
      </c>
      <c r="D1833" s="2" t="s">
        <v>2025</v>
      </c>
      <c r="E1833" s="2" t="s">
        <v>2026</v>
      </c>
      <c r="F1833" s="6" t="s">
        <v>9</v>
      </c>
      <c r="G1833" s="7">
        <v>8</v>
      </c>
      <c r="H1833" s="7">
        <v>15</v>
      </c>
      <c r="I1833" s="28"/>
      <c r="J1833" s="31">
        <f>Tabel4[[#This Row],[Totaal van besteld aantal verpakkingen]]*Tabel4[[#This Row],[All- in prijs per product]]</f>
        <v>0</v>
      </c>
    </row>
    <row r="1834" spans="1:10" x14ac:dyDescent="0.25">
      <c r="A1834" s="1">
        <v>16639030</v>
      </c>
      <c r="B1834" s="1" t="s">
        <v>2641</v>
      </c>
      <c r="C1834" s="2" t="s">
        <v>4111</v>
      </c>
      <c r="D1834" s="2" t="s">
        <v>2645</v>
      </c>
      <c r="E1834" s="2" t="s">
        <v>2631</v>
      </c>
      <c r="F1834" s="6" t="s">
        <v>9</v>
      </c>
      <c r="G1834" s="7">
        <v>3</v>
      </c>
      <c r="H1834" s="7">
        <v>3</v>
      </c>
      <c r="I1834" s="28"/>
      <c r="J1834" s="31">
        <f>Tabel4[[#This Row],[Totaal van besteld aantal verpakkingen]]*Tabel4[[#This Row],[All- in prijs per product]]</f>
        <v>0</v>
      </c>
    </row>
    <row r="1835" spans="1:10" x14ac:dyDescent="0.25">
      <c r="A1835" s="1">
        <v>16639057</v>
      </c>
      <c r="B1835" s="1" t="s">
        <v>2641</v>
      </c>
      <c r="C1835" s="2" t="s">
        <v>4111</v>
      </c>
      <c r="D1835" s="2" t="s">
        <v>2643</v>
      </c>
      <c r="E1835" s="2" t="s">
        <v>2631</v>
      </c>
      <c r="F1835" s="6" t="s">
        <v>9</v>
      </c>
      <c r="G1835" s="7">
        <v>4</v>
      </c>
      <c r="H1835" s="7">
        <v>5</v>
      </c>
      <c r="I1835" s="28"/>
      <c r="J1835" s="31">
        <f>Tabel4[[#This Row],[Totaal van besteld aantal verpakkingen]]*Tabel4[[#This Row],[All- in prijs per product]]</f>
        <v>0</v>
      </c>
    </row>
    <row r="1836" spans="1:10" x14ac:dyDescent="0.25">
      <c r="A1836" s="1">
        <v>16932900</v>
      </c>
      <c r="B1836" s="1" t="s">
        <v>2641</v>
      </c>
      <c r="C1836" s="2" t="s">
        <v>4111</v>
      </c>
      <c r="D1836" s="2" t="s">
        <v>2644</v>
      </c>
      <c r="E1836" s="2" t="s">
        <v>28</v>
      </c>
      <c r="F1836" s="6" t="s">
        <v>19</v>
      </c>
      <c r="G1836" s="7">
        <v>8</v>
      </c>
      <c r="H1836" s="7">
        <v>10</v>
      </c>
      <c r="I1836" s="28"/>
      <c r="J1836" s="31">
        <f>Tabel4[[#This Row],[Totaal van besteld aantal verpakkingen]]*Tabel4[[#This Row],[All- in prijs per product]]</f>
        <v>0</v>
      </c>
    </row>
    <row r="1837" spans="1:10" x14ac:dyDescent="0.25">
      <c r="A1837" s="1">
        <v>17101190</v>
      </c>
      <c r="B1837" s="1" t="s">
        <v>2641</v>
      </c>
      <c r="C1837" s="2" t="s">
        <v>4111</v>
      </c>
      <c r="D1837" s="2" t="s">
        <v>2642</v>
      </c>
      <c r="E1837" s="2" t="s">
        <v>28</v>
      </c>
      <c r="F1837" s="6" t="s">
        <v>19</v>
      </c>
      <c r="G1837" s="7">
        <v>4</v>
      </c>
      <c r="H1837" s="7">
        <v>5</v>
      </c>
      <c r="I1837" s="28"/>
      <c r="J1837" s="31">
        <f>Tabel4[[#This Row],[Totaal van besteld aantal verpakkingen]]*Tabel4[[#This Row],[All- in prijs per product]]</f>
        <v>0</v>
      </c>
    </row>
    <row r="1838" spans="1:10" x14ac:dyDescent="0.25">
      <c r="A1838" s="1">
        <v>16738799</v>
      </c>
      <c r="B1838" s="1" t="s">
        <v>1432</v>
      </c>
      <c r="C1838" s="2" t="s">
        <v>3729</v>
      </c>
      <c r="D1838" s="2" t="s">
        <v>1433</v>
      </c>
      <c r="E1838" s="2" t="s">
        <v>1380</v>
      </c>
      <c r="F1838" s="6" t="s">
        <v>9</v>
      </c>
      <c r="G1838" s="7">
        <v>15</v>
      </c>
      <c r="H1838" s="7">
        <v>29</v>
      </c>
      <c r="I1838" s="28"/>
      <c r="J1838" s="31">
        <f>Tabel4[[#This Row],[Totaal van besteld aantal verpakkingen]]*Tabel4[[#This Row],[All- in prijs per product]]</f>
        <v>0</v>
      </c>
    </row>
    <row r="1839" spans="1:10" x14ac:dyDescent="0.25">
      <c r="A1839" s="1">
        <v>16265211</v>
      </c>
      <c r="B1839" s="1" t="s">
        <v>1604</v>
      </c>
      <c r="C1839" s="2" t="s">
        <v>4317</v>
      </c>
      <c r="D1839" s="2" t="s">
        <v>1605</v>
      </c>
      <c r="E1839" s="2" t="s">
        <v>63</v>
      </c>
      <c r="F1839" s="6" t="s">
        <v>9</v>
      </c>
      <c r="G1839" s="7">
        <v>3</v>
      </c>
      <c r="H1839" s="7">
        <v>4</v>
      </c>
      <c r="I1839" s="28"/>
      <c r="J1839" s="31">
        <f>Tabel4[[#This Row],[Totaal van besteld aantal verpakkingen]]*Tabel4[[#This Row],[All- in prijs per product]]</f>
        <v>0</v>
      </c>
    </row>
    <row r="1840" spans="1:10" x14ac:dyDescent="0.25">
      <c r="A1840" s="1">
        <v>16852672</v>
      </c>
      <c r="B1840" s="1" t="s">
        <v>1583</v>
      </c>
      <c r="C1840" s="2" t="s">
        <v>3844</v>
      </c>
      <c r="D1840" s="2" t="s">
        <v>1584</v>
      </c>
      <c r="E1840" s="2" t="s">
        <v>329</v>
      </c>
      <c r="F1840" s="6" t="s">
        <v>19</v>
      </c>
      <c r="G1840" s="7">
        <v>7</v>
      </c>
      <c r="H1840" s="7">
        <v>62</v>
      </c>
      <c r="I1840" s="28"/>
      <c r="J1840" s="31">
        <f>Tabel4[[#This Row],[Totaal van besteld aantal verpakkingen]]*Tabel4[[#This Row],[All- in prijs per product]]</f>
        <v>0</v>
      </c>
    </row>
    <row r="1841" spans="1:10" x14ac:dyDescent="0.25">
      <c r="A1841" s="1">
        <v>16852702</v>
      </c>
      <c r="B1841" s="1" t="s">
        <v>1583</v>
      </c>
      <c r="C1841" s="2" t="s">
        <v>3844</v>
      </c>
      <c r="D1841" s="2" t="s">
        <v>1585</v>
      </c>
      <c r="E1841" s="2" t="s">
        <v>329</v>
      </c>
      <c r="F1841" s="6" t="s">
        <v>19</v>
      </c>
      <c r="G1841" s="7">
        <v>7</v>
      </c>
      <c r="H1841" s="7">
        <v>75</v>
      </c>
      <c r="I1841" s="28"/>
      <c r="J1841" s="31">
        <f>Tabel4[[#This Row],[Totaal van besteld aantal verpakkingen]]*Tabel4[[#This Row],[All- in prijs per product]]</f>
        <v>0</v>
      </c>
    </row>
    <row r="1842" spans="1:10" x14ac:dyDescent="0.25">
      <c r="A1842" s="1">
        <v>12331600</v>
      </c>
      <c r="B1842" s="1" t="s">
        <v>916</v>
      </c>
      <c r="C1842" s="2" t="s">
        <v>4014</v>
      </c>
      <c r="D1842" s="2" t="s">
        <v>917</v>
      </c>
      <c r="E1842" s="2" t="s">
        <v>815</v>
      </c>
      <c r="F1842" s="6" t="s">
        <v>9</v>
      </c>
      <c r="G1842" s="7">
        <v>2</v>
      </c>
      <c r="H1842" s="7">
        <v>10</v>
      </c>
      <c r="I1842" s="28"/>
      <c r="J1842" s="31">
        <f>Tabel4[[#This Row],[Totaal van besteld aantal verpakkingen]]*Tabel4[[#This Row],[All- in prijs per product]]</f>
        <v>0</v>
      </c>
    </row>
    <row r="1843" spans="1:10" x14ac:dyDescent="0.25">
      <c r="A1843" s="1">
        <v>16188853</v>
      </c>
      <c r="B1843" s="1" t="s">
        <v>874</v>
      </c>
      <c r="C1843" s="2" t="s">
        <v>3993</v>
      </c>
      <c r="D1843" s="2" t="s">
        <v>876</v>
      </c>
      <c r="E1843" s="2" t="s">
        <v>326</v>
      </c>
      <c r="F1843" s="6" t="s">
        <v>9</v>
      </c>
      <c r="G1843" s="7">
        <v>5</v>
      </c>
      <c r="H1843" s="7">
        <v>10</v>
      </c>
      <c r="I1843" s="28"/>
      <c r="J1843" s="31">
        <f>Tabel4[[#This Row],[Totaal van besteld aantal verpakkingen]]*Tabel4[[#This Row],[All- in prijs per product]]</f>
        <v>0</v>
      </c>
    </row>
    <row r="1844" spans="1:10" x14ac:dyDescent="0.25">
      <c r="A1844" s="1">
        <v>16231406</v>
      </c>
      <c r="B1844" s="1" t="s">
        <v>874</v>
      </c>
      <c r="C1844" s="2" t="s">
        <v>3993</v>
      </c>
      <c r="D1844" s="2" t="s">
        <v>877</v>
      </c>
      <c r="E1844" s="2" t="s">
        <v>43</v>
      </c>
      <c r="F1844" s="6" t="s">
        <v>9</v>
      </c>
      <c r="G1844" s="7">
        <v>1</v>
      </c>
      <c r="H1844" s="7">
        <v>10</v>
      </c>
      <c r="I1844" s="28"/>
      <c r="J1844" s="31">
        <f>Tabel4[[#This Row],[Totaal van besteld aantal verpakkingen]]*Tabel4[[#This Row],[All- in prijs per product]]</f>
        <v>0</v>
      </c>
    </row>
    <row r="1845" spans="1:10" x14ac:dyDescent="0.25">
      <c r="A1845" s="1">
        <v>16266013</v>
      </c>
      <c r="B1845" s="1" t="s">
        <v>874</v>
      </c>
      <c r="C1845" s="2" t="s">
        <v>3993</v>
      </c>
      <c r="D1845" s="2" t="s">
        <v>875</v>
      </c>
      <c r="E1845" s="2" t="s">
        <v>326</v>
      </c>
      <c r="F1845" s="6" t="s">
        <v>9</v>
      </c>
      <c r="G1845" s="7">
        <v>2</v>
      </c>
      <c r="H1845" s="7">
        <v>6</v>
      </c>
      <c r="I1845" s="28"/>
      <c r="J1845" s="31">
        <f>Tabel4[[#This Row],[Totaal van besteld aantal verpakkingen]]*Tabel4[[#This Row],[All- in prijs per product]]</f>
        <v>0</v>
      </c>
    </row>
    <row r="1846" spans="1:10" x14ac:dyDescent="0.25">
      <c r="A1846" s="1">
        <v>12106186</v>
      </c>
      <c r="B1846" s="1" t="s">
        <v>902</v>
      </c>
      <c r="C1846" s="2" t="s">
        <v>3662</v>
      </c>
      <c r="D1846" s="2" t="s">
        <v>904</v>
      </c>
      <c r="E1846" s="2" t="s">
        <v>3656</v>
      </c>
      <c r="F1846" s="6" t="s">
        <v>9</v>
      </c>
      <c r="G1846" s="7">
        <v>2</v>
      </c>
      <c r="H1846" s="7">
        <v>8</v>
      </c>
      <c r="I1846" s="28"/>
      <c r="J1846" s="31">
        <f>Tabel4[[#This Row],[Totaal van besteld aantal verpakkingen]]*Tabel4[[#This Row],[All- in prijs per product]]</f>
        <v>0</v>
      </c>
    </row>
    <row r="1847" spans="1:10" x14ac:dyDescent="0.25">
      <c r="A1847" s="1">
        <v>12109320</v>
      </c>
      <c r="B1847" s="1" t="s">
        <v>1100</v>
      </c>
      <c r="C1847" s="2" t="s">
        <v>3662</v>
      </c>
      <c r="D1847" s="2" t="s">
        <v>1101</v>
      </c>
      <c r="E1847" s="2" t="s">
        <v>815</v>
      </c>
      <c r="F1847" s="6" t="s">
        <v>9</v>
      </c>
      <c r="G1847" s="7">
        <v>4</v>
      </c>
      <c r="H1847" s="7">
        <v>338</v>
      </c>
      <c r="I1847" s="28"/>
      <c r="J1847" s="31">
        <f>Tabel4[[#This Row],[Totaal van besteld aantal verpakkingen]]*Tabel4[[#This Row],[All- in prijs per product]]</f>
        <v>0</v>
      </c>
    </row>
    <row r="1848" spans="1:10" x14ac:dyDescent="0.25">
      <c r="A1848" s="1">
        <v>12116181</v>
      </c>
      <c r="B1848" s="1" t="s">
        <v>902</v>
      </c>
      <c r="C1848" s="2" t="s">
        <v>3662</v>
      </c>
      <c r="D1848" s="2" t="s">
        <v>903</v>
      </c>
      <c r="E1848" s="2" t="s">
        <v>815</v>
      </c>
      <c r="F1848" s="6" t="s">
        <v>9</v>
      </c>
      <c r="G1848" s="7">
        <v>2</v>
      </c>
      <c r="H1848" s="7">
        <v>4</v>
      </c>
      <c r="I1848" s="28"/>
      <c r="J1848" s="31">
        <f>Tabel4[[#This Row],[Totaal van besteld aantal verpakkingen]]*Tabel4[[#This Row],[All- in prijs per product]]</f>
        <v>0</v>
      </c>
    </row>
    <row r="1849" spans="1:10" x14ac:dyDescent="0.25">
      <c r="A1849" s="1">
        <v>13817809</v>
      </c>
      <c r="B1849" s="1" t="s">
        <v>902</v>
      </c>
      <c r="C1849" s="2" t="s">
        <v>3662</v>
      </c>
      <c r="D1849" s="2" t="s">
        <v>905</v>
      </c>
      <c r="E1849" s="2" t="s">
        <v>12</v>
      </c>
      <c r="F1849" s="6" t="s">
        <v>19</v>
      </c>
      <c r="G1849" s="7">
        <v>2</v>
      </c>
      <c r="H1849" s="7">
        <v>16</v>
      </c>
      <c r="I1849" s="28"/>
      <c r="J1849" s="31">
        <f>Tabel4[[#This Row],[Totaal van besteld aantal verpakkingen]]*Tabel4[[#This Row],[All- in prijs per product]]</f>
        <v>0</v>
      </c>
    </row>
    <row r="1850" spans="1:10" x14ac:dyDescent="0.25">
      <c r="A1850" s="1">
        <v>17010853</v>
      </c>
      <c r="B1850" s="1" t="s">
        <v>1183</v>
      </c>
      <c r="C1850" s="2" t="s">
        <v>3683</v>
      </c>
      <c r="D1850" s="2" t="s">
        <v>1184</v>
      </c>
      <c r="E1850" s="2" t="s">
        <v>143</v>
      </c>
      <c r="F1850" s="6" t="s">
        <v>9</v>
      </c>
      <c r="G1850" s="7">
        <v>20</v>
      </c>
      <c r="H1850" s="7">
        <v>132</v>
      </c>
      <c r="I1850" s="28"/>
      <c r="J1850" s="31">
        <f>Tabel4[[#This Row],[Totaal van besteld aantal verpakkingen]]*Tabel4[[#This Row],[All- in prijs per product]]</f>
        <v>0</v>
      </c>
    </row>
    <row r="1851" spans="1:10" x14ac:dyDescent="0.25">
      <c r="A1851" s="1">
        <v>16602234</v>
      </c>
      <c r="B1851" s="1" t="s">
        <v>1687</v>
      </c>
      <c r="C1851" s="2" t="s">
        <v>3709</v>
      </c>
      <c r="D1851" s="2" t="s">
        <v>1688</v>
      </c>
      <c r="E1851" s="2" t="s">
        <v>3656</v>
      </c>
      <c r="F1851" s="6" t="s">
        <v>19</v>
      </c>
      <c r="G1851" s="7">
        <v>3</v>
      </c>
      <c r="H1851" s="7">
        <v>83</v>
      </c>
      <c r="I1851" s="28"/>
      <c r="J1851" s="31">
        <f>Tabel4[[#This Row],[Totaal van besteld aantal verpakkingen]]*Tabel4[[#This Row],[All- in prijs per product]]</f>
        <v>0</v>
      </c>
    </row>
    <row r="1852" spans="1:10" x14ac:dyDescent="0.25">
      <c r="A1852" s="1">
        <v>16743334</v>
      </c>
      <c r="B1852" s="1" t="s">
        <v>1687</v>
      </c>
      <c r="C1852" s="2" t="s">
        <v>3709</v>
      </c>
      <c r="D1852" s="2" t="s">
        <v>1688</v>
      </c>
      <c r="E1852" s="2" t="s">
        <v>3656</v>
      </c>
      <c r="F1852" s="6" t="s">
        <v>19</v>
      </c>
      <c r="G1852" s="7">
        <v>29</v>
      </c>
      <c r="H1852" s="7">
        <v>288</v>
      </c>
      <c r="I1852" s="28"/>
      <c r="J1852" s="31">
        <f>Tabel4[[#This Row],[Totaal van besteld aantal verpakkingen]]*Tabel4[[#This Row],[All- in prijs per product]]</f>
        <v>0</v>
      </c>
    </row>
    <row r="1853" spans="1:10" x14ac:dyDescent="0.25">
      <c r="A1853" s="1">
        <v>16537408</v>
      </c>
      <c r="B1853" s="1" t="s">
        <v>2430</v>
      </c>
      <c r="C1853" s="2" t="s">
        <v>3892</v>
      </c>
      <c r="D1853" s="2" t="s">
        <v>2431</v>
      </c>
      <c r="E1853" s="2" t="s">
        <v>2407</v>
      </c>
      <c r="F1853" s="6" t="s">
        <v>9</v>
      </c>
      <c r="G1853" s="7">
        <v>5</v>
      </c>
      <c r="H1853" s="7">
        <v>5</v>
      </c>
      <c r="I1853" s="28"/>
      <c r="J1853" s="31">
        <f>Tabel4[[#This Row],[Totaal van besteld aantal verpakkingen]]*Tabel4[[#This Row],[All- in prijs per product]]</f>
        <v>0</v>
      </c>
    </row>
    <row r="1854" spans="1:10" x14ac:dyDescent="0.25">
      <c r="A1854" s="1">
        <v>15316033</v>
      </c>
      <c r="B1854" s="1" t="s">
        <v>2416</v>
      </c>
      <c r="C1854" s="2" t="s">
        <v>4072</v>
      </c>
      <c r="D1854" s="2" t="s">
        <v>2417</v>
      </c>
      <c r="E1854" s="2" t="s">
        <v>2407</v>
      </c>
      <c r="F1854" s="6" t="s">
        <v>9</v>
      </c>
      <c r="G1854" s="7">
        <v>4</v>
      </c>
      <c r="H1854" s="7">
        <v>28</v>
      </c>
      <c r="I1854" s="28"/>
      <c r="J1854" s="31">
        <f>Tabel4[[#This Row],[Totaal van besteld aantal verpakkingen]]*Tabel4[[#This Row],[All- in prijs per product]]</f>
        <v>0</v>
      </c>
    </row>
    <row r="1855" spans="1:10" x14ac:dyDescent="0.25">
      <c r="A1855" s="1">
        <v>15866955</v>
      </c>
      <c r="B1855" s="1" t="s">
        <v>2416</v>
      </c>
      <c r="C1855" s="2" t="s">
        <v>4072</v>
      </c>
      <c r="D1855" s="2" t="s">
        <v>2419</v>
      </c>
      <c r="E1855" s="2" t="s">
        <v>2407</v>
      </c>
      <c r="F1855" s="6" t="s">
        <v>9</v>
      </c>
      <c r="G1855" s="7">
        <v>1</v>
      </c>
      <c r="H1855" s="7">
        <v>1</v>
      </c>
      <c r="I1855" s="28"/>
      <c r="J1855" s="31">
        <f>Tabel4[[#This Row],[Totaal van besteld aantal verpakkingen]]*Tabel4[[#This Row],[All- in prijs per product]]</f>
        <v>0</v>
      </c>
    </row>
    <row r="1856" spans="1:10" x14ac:dyDescent="0.25">
      <c r="A1856" s="1">
        <v>16200160</v>
      </c>
      <c r="B1856" s="1" t="s">
        <v>2416</v>
      </c>
      <c r="C1856" s="2" t="s">
        <v>4072</v>
      </c>
      <c r="D1856" s="2" t="s">
        <v>2420</v>
      </c>
      <c r="E1856" s="2" t="s">
        <v>2407</v>
      </c>
      <c r="F1856" s="6" t="s">
        <v>9</v>
      </c>
      <c r="G1856" s="7">
        <v>1</v>
      </c>
      <c r="H1856" s="7">
        <v>1</v>
      </c>
      <c r="I1856" s="28"/>
      <c r="J1856" s="31">
        <f>Tabel4[[#This Row],[Totaal van besteld aantal verpakkingen]]*Tabel4[[#This Row],[All- in prijs per product]]</f>
        <v>0</v>
      </c>
    </row>
    <row r="1857" spans="1:10" x14ac:dyDescent="0.25">
      <c r="A1857" s="1">
        <v>17133173</v>
      </c>
      <c r="B1857" s="1" t="s">
        <v>2416</v>
      </c>
      <c r="C1857" s="2" t="s">
        <v>4072</v>
      </c>
      <c r="D1857" s="2" t="s">
        <v>2418</v>
      </c>
      <c r="E1857" s="2" t="s">
        <v>114</v>
      </c>
      <c r="F1857" s="6" t="s">
        <v>19</v>
      </c>
      <c r="G1857" s="7">
        <v>19</v>
      </c>
      <c r="H1857" s="7">
        <v>100</v>
      </c>
      <c r="I1857" s="28"/>
      <c r="J1857" s="31">
        <f>Tabel4[[#This Row],[Totaal van besteld aantal verpakkingen]]*Tabel4[[#This Row],[All- in prijs per product]]</f>
        <v>0</v>
      </c>
    </row>
    <row r="1858" spans="1:10" x14ac:dyDescent="0.25">
      <c r="A1858" s="1">
        <v>14320029</v>
      </c>
      <c r="B1858" s="1" t="s">
        <v>2377</v>
      </c>
      <c r="C1858" s="2" t="s">
        <v>3898</v>
      </c>
      <c r="D1858" s="2" t="s">
        <v>2378</v>
      </c>
      <c r="E1858" s="2" t="s">
        <v>43</v>
      </c>
      <c r="F1858" s="6" t="s">
        <v>9</v>
      </c>
      <c r="G1858" s="7">
        <v>2</v>
      </c>
      <c r="H1858" s="7">
        <v>12</v>
      </c>
      <c r="I1858" s="28"/>
      <c r="J1858" s="31">
        <f>Tabel4[[#This Row],[Totaal van besteld aantal verpakkingen]]*Tabel4[[#This Row],[All- in prijs per product]]</f>
        <v>0</v>
      </c>
    </row>
    <row r="1859" spans="1:10" x14ac:dyDescent="0.25">
      <c r="A1859" s="1">
        <v>14898500</v>
      </c>
      <c r="B1859" s="1" t="s">
        <v>2432</v>
      </c>
      <c r="C1859" s="2" t="s">
        <v>3898</v>
      </c>
      <c r="D1859" s="2" t="s">
        <v>2434</v>
      </c>
      <c r="E1859" s="2" t="s">
        <v>12</v>
      </c>
      <c r="F1859" s="6" t="s">
        <v>19</v>
      </c>
      <c r="G1859" s="7">
        <v>1</v>
      </c>
      <c r="H1859" s="7">
        <v>5</v>
      </c>
      <c r="I1859" s="28"/>
      <c r="J1859" s="31">
        <f>Tabel4[[#This Row],[Totaal van besteld aantal verpakkingen]]*Tabel4[[#This Row],[All- in prijs per product]]</f>
        <v>0</v>
      </c>
    </row>
    <row r="1860" spans="1:10" x14ac:dyDescent="0.25">
      <c r="A1860" s="1">
        <v>14898519</v>
      </c>
      <c r="B1860" s="1" t="s">
        <v>2432</v>
      </c>
      <c r="C1860" s="2" t="s">
        <v>3898</v>
      </c>
      <c r="D1860" s="2" t="s">
        <v>2433</v>
      </c>
      <c r="E1860" s="2" t="s">
        <v>12</v>
      </c>
      <c r="F1860" s="6" t="s">
        <v>9</v>
      </c>
      <c r="G1860" s="7">
        <v>2</v>
      </c>
      <c r="H1860" s="7">
        <v>8</v>
      </c>
      <c r="I1860" s="28"/>
      <c r="J1860" s="31">
        <f>Tabel4[[#This Row],[Totaal van besteld aantal verpakkingen]]*Tabel4[[#This Row],[All- in prijs per product]]</f>
        <v>0</v>
      </c>
    </row>
    <row r="1861" spans="1:10" x14ac:dyDescent="0.25">
      <c r="A1861" s="1">
        <v>15124460</v>
      </c>
      <c r="B1861" s="1" t="s">
        <v>2432</v>
      </c>
      <c r="C1861" s="2" t="s">
        <v>3898</v>
      </c>
      <c r="D1861" s="2" t="s">
        <v>2438</v>
      </c>
      <c r="E1861" s="2" t="s">
        <v>1158</v>
      </c>
      <c r="F1861" s="6" t="s">
        <v>9</v>
      </c>
      <c r="G1861" s="7">
        <v>1</v>
      </c>
      <c r="H1861" s="7">
        <v>2</v>
      </c>
      <c r="I1861" s="28"/>
      <c r="J1861" s="31">
        <f>Tabel4[[#This Row],[Totaal van besteld aantal verpakkingen]]*Tabel4[[#This Row],[All- in prijs per product]]</f>
        <v>0</v>
      </c>
    </row>
    <row r="1862" spans="1:10" x14ac:dyDescent="0.25">
      <c r="A1862" s="1">
        <v>15358658</v>
      </c>
      <c r="B1862" s="1" t="s">
        <v>2432</v>
      </c>
      <c r="C1862" s="2" t="s">
        <v>3898</v>
      </c>
      <c r="D1862" s="2" t="s">
        <v>2436</v>
      </c>
      <c r="E1862" s="2" t="s">
        <v>12</v>
      </c>
      <c r="F1862" s="6" t="s">
        <v>9</v>
      </c>
      <c r="G1862" s="7">
        <v>2</v>
      </c>
      <c r="H1862" s="7">
        <v>3</v>
      </c>
      <c r="I1862" s="28"/>
      <c r="J1862" s="31">
        <f>Tabel4[[#This Row],[Totaal van besteld aantal verpakkingen]]*Tabel4[[#This Row],[All- in prijs per product]]</f>
        <v>0</v>
      </c>
    </row>
    <row r="1863" spans="1:10" x14ac:dyDescent="0.25">
      <c r="A1863" s="1">
        <v>15358666</v>
      </c>
      <c r="B1863" s="1" t="s">
        <v>2432</v>
      </c>
      <c r="C1863" s="2" t="s">
        <v>3898</v>
      </c>
      <c r="D1863" s="2" t="s">
        <v>2435</v>
      </c>
      <c r="E1863" s="2" t="s">
        <v>12</v>
      </c>
      <c r="F1863" s="6" t="s">
        <v>9</v>
      </c>
      <c r="G1863" s="7">
        <v>1</v>
      </c>
      <c r="H1863" s="7">
        <v>6</v>
      </c>
      <c r="I1863" s="28"/>
      <c r="J1863" s="31">
        <f>Tabel4[[#This Row],[Totaal van besteld aantal verpakkingen]]*Tabel4[[#This Row],[All- in prijs per product]]</f>
        <v>0</v>
      </c>
    </row>
    <row r="1864" spans="1:10" x14ac:dyDescent="0.25">
      <c r="A1864" s="1">
        <v>16768272</v>
      </c>
      <c r="B1864" s="1" t="s">
        <v>2432</v>
      </c>
      <c r="C1864" s="2" t="s">
        <v>3898</v>
      </c>
      <c r="D1864" s="2" t="s">
        <v>2437</v>
      </c>
      <c r="E1864" s="2" t="s">
        <v>12</v>
      </c>
      <c r="F1864" s="6" t="s">
        <v>9</v>
      </c>
      <c r="G1864" s="7">
        <v>1</v>
      </c>
      <c r="H1864" s="7">
        <v>2</v>
      </c>
      <c r="I1864" s="28"/>
      <c r="J1864" s="31">
        <f>Tabel4[[#This Row],[Totaal van besteld aantal verpakkingen]]*Tabel4[[#This Row],[All- in prijs per product]]</f>
        <v>0</v>
      </c>
    </row>
    <row r="1865" spans="1:10" x14ac:dyDescent="0.25">
      <c r="A1865" s="1">
        <v>17027381</v>
      </c>
      <c r="B1865" s="1" t="s">
        <v>727</v>
      </c>
      <c r="C1865" s="2" t="s">
        <v>4095</v>
      </c>
      <c r="D1865" s="2" t="s">
        <v>728</v>
      </c>
      <c r="E1865" s="2" t="s">
        <v>729</v>
      </c>
      <c r="F1865" s="6" t="s">
        <v>9</v>
      </c>
      <c r="G1865" s="7">
        <v>1</v>
      </c>
      <c r="H1865" s="7">
        <v>5</v>
      </c>
      <c r="I1865" s="28"/>
      <c r="J1865" s="31">
        <f>Tabel4[[#This Row],[Totaal van besteld aantal verpakkingen]]*Tabel4[[#This Row],[All- in prijs per product]]</f>
        <v>0</v>
      </c>
    </row>
    <row r="1866" spans="1:10" x14ac:dyDescent="0.25">
      <c r="A1866" s="1">
        <v>13660144</v>
      </c>
      <c r="B1866" s="1" t="s">
        <v>2729</v>
      </c>
      <c r="C1866" s="2" t="s">
        <v>4169</v>
      </c>
      <c r="D1866" s="2" t="s">
        <v>2730</v>
      </c>
      <c r="E1866" s="2" t="s">
        <v>2707</v>
      </c>
      <c r="F1866" s="6" t="s">
        <v>9</v>
      </c>
      <c r="G1866" s="7">
        <v>3</v>
      </c>
      <c r="H1866" s="7">
        <v>6</v>
      </c>
      <c r="I1866" s="28"/>
      <c r="J1866" s="31">
        <f>Tabel4[[#This Row],[Totaal van besteld aantal verpakkingen]]*Tabel4[[#This Row],[All- in prijs per product]]</f>
        <v>0</v>
      </c>
    </row>
    <row r="1867" spans="1:10" x14ac:dyDescent="0.25">
      <c r="A1867" s="1">
        <v>12514675</v>
      </c>
      <c r="B1867" s="1" t="s">
        <v>1753</v>
      </c>
      <c r="C1867" s="2" t="s">
        <v>3850</v>
      </c>
      <c r="D1867" s="2" t="s">
        <v>1755</v>
      </c>
      <c r="E1867" s="2" t="s">
        <v>250</v>
      </c>
      <c r="F1867" s="6" t="s">
        <v>9</v>
      </c>
      <c r="G1867" s="7">
        <v>2</v>
      </c>
      <c r="H1867" s="7">
        <v>13</v>
      </c>
      <c r="I1867" s="28"/>
      <c r="J1867" s="31">
        <f>Tabel4[[#This Row],[Totaal van besteld aantal verpakkingen]]*Tabel4[[#This Row],[All- in prijs per product]]</f>
        <v>0</v>
      </c>
    </row>
    <row r="1868" spans="1:10" x14ac:dyDescent="0.25">
      <c r="A1868" s="1">
        <v>12514683</v>
      </c>
      <c r="B1868" s="1" t="s">
        <v>1753</v>
      </c>
      <c r="C1868" s="2" t="s">
        <v>3850</v>
      </c>
      <c r="D1868" s="2" t="s">
        <v>1754</v>
      </c>
      <c r="E1868" s="2" t="s">
        <v>250</v>
      </c>
      <c r="F1868" s="6" t="s">
        <v>9</v>
      </c>
      <c r="G1868" s="7">
        <v>2</v>
      </c>
      <c r="H1868" s="7">
        <v>28</v>
      </c>
      <c r="I1868" s="28"/>
      <c r="J1868" s="31">
        <f>Tabel4[[#This Row],[Totaal van besteld aantal verpakkingen]]*Tabel4[[#This Row],[All- in prijs per product]]</f>
        <v>0</v>
      </c>
    </row>
    <row r="1869" spans="1:10" x14ac:dyDescent="0.25">
      <c r="A1869" s="1">
        <v>16747658</v>
      </c>
      <c r="B1869" s="1" t="s">
        <v>1753</v>
      </c>
      <c r="C1869" s="2" t="s">
        <v>3850</v>
      </c>
      <c r="D1869" s="2" t="s">
        <v>1756</v>
      </c>
      <c r="E1869" s="2" t="s">
        <v>1757</v>
      </c>
      <c r="F1869" s="6" t="s">
        <v>9</v>
      </c>
      <c r="G1869" s="7">
        <v>4</v>
      </c>
      <c r="H1869" s="7">
        <v>4</v>
      </c>
      <c r="I1869" s="28"/>
      <c r="J1869" s="31">
        <f>Tabel4[[#This Row],[Totaal van besteld aantal verpakkingen]]*Tabel4[[#This Row],[All- in prijs per product]]</f>
        <v>0</v>
      </c>
    </row>
    <row r="1870" spans="1:10" x14ac:dyDescent="0.25">
      <c r="A1870" s="1">
        <v>16747666</v>
      </c>
      <c r="B1870" s="1" t="s">
        <v>1753</v>
      </c>
      <c r="C1870" s="2" t="s">
        <v>3850</v>
      </c>
      <c r="D1870" s="2" t="s">
        <v>1758</v>
      </c>
      <c r="E1870" s="2" t="s">
        <v>1757</v>
      </c>
      <c r="F1870" s="6" t="s">
        <v>9</v>
      </c>
      <c r="G1870" s="7">
        <v>5</v>
      </c>
      <c r="H1870" s="7">
        <v>54</v>
      </c>
      <c r="I1870" s="28"/>
      <c r="J1870" s="31">
        <f>Tabel4[[#This Row],[Totaal van besteld aantal verpakkingen]]*Tabel4[[#This Row],[All- in prijs per product]]</f>
        <v>0</v>
      </c>
    </row>
    <row r="1871" spans="1:10" x14ac:dyDescent="0.25">
      <c r="A1871" s="1">
        <v>17278775</v>
      </c>
      <c r="B1871" s="1" t="s">
        <v>1223</v>
      </c>
      <c r="C1871" s="2" t="s">
        <v>3690</v>
      </c>
      <c r="D1871" s="2" t="s">
        <v>1224</v>
      </c>
      <c r="E1871" s="2" t="s">
        <v>329</v>
      </c>
      <c r="F1871" s="6" t="s">
        <v>9</v>
      </c>
      <c r="G1871" s="7">
        <v>5</v>
      </c>
      <c r="H1871" s="7">
        <v>57</v>
      </c>
      <c r="I1871" s="28"/>
      <c r="J1871" s="31">
        <f>Tabel4[[#This Row],[Totaal van besteld aantal verpakkingen]]*Tabel4[[#This Row],[All- in prijs per product]]</f>
        <v>0</v>
      </c>
    </row>
    <row r="1872" spans="1:10" x14ac:dyDescent="0.25">
      <c r="A1872" s="1">
        <v>15141152</v>
      </c>
      <c r="B1872" s="1" t="s">
        <v>1245</v>
      </c>
      <c r="C1872" s="2" t="s">
        <v>4369</v>
      </c>
      <c r="D1872" s="2" t="s">
        <v>1249</v>
      </c>
      <c r="E1872" s="2" t="s">
        <v>43</v>
      </c>
      <c r="F1872" s="6" t="s">
        <v>9</v>
      </c>
      <c r="G1872" s="7">
        <v>2</v>
      </c>
      <c r="H1872" s="7">
        <v>25</v>
      </c>
      <c r="I1872" s="28"/>
      <c r="J1872" s="31">
        <f>Tabel4[[#This Row],[Totaal van besteld aantal verpakkingen]]*Tabel4[[#This Row],[All- in prijs per product]]</f>
        <v>0</v>
      </c>
    </row>
    <row r="1873" spans="1:10" x14ac:dyDescent="0.25">
      <c r="A1873" s="1">
        <v>15347613</v>
      </c>
      <c r="B1873" s="1" t="s">
        <v>2518</v>
      </c>
      <c r="C1873" s="2" t="s">
        <v>4369</v>
      </c>
      <c r="D1873" s="2" t="s">
        <v>2519</v>
      </c>
      <c r="E1873" s="2" t="s">
        <v>2520</v>
      </c>
      <c r="F1873" s="6" t="s">
        <v>9</v>
      </c>
      <c r="G1873" s="7">
        <v>1</v>
      </c>
      <c r="H1873" s="7">
        <v>2</v>
      </c>
      <c r="I1873" s="28"/>
      <c r="J1873" s="31">
        <f>Tabel4[[#This Row],[Totaal van besteld aantal verpakkingen]]*Tabel4[[#This Row],[All- in prijs per product]]</f>
        <v>0</v>
      </c>
    </row>
    <row r="1874" spans="1:10" x14ac:dyDescent="0.25">
      <c r="A1874" s="1">
        <v>15798488</v>
      </c>
      <c r="B1874" s="1" t="s">
        <v>1245</v>
      </c>
      <c r="C1874" s="2" t="s">
        <v>4369</v>
      </c>
      <c r="D1874" s="2" t="s">
        <v>1246</v>
      </c>
      <c r="E1874" s="2" t="s">
        <v>12</v>
      </c>
      <c r="F1874" s="6" t="s">
        <v>19</v>
      </c>
      <c r="G1874" s="7">
        <v>18</v>
      </c>
      <c r="H1874" s="7">
        <v>227</v>
      </c>
      <c r="I1874" s="28"/>
      <c r="J1874" s="31">
        <f>Tabel4[[#This Row],[Totaal van besteld aantal verpakkingen]]*Tabel4[[#This Row],[All- in prijs per product]]</f>
        <v>0</v>
      </c>
    </row>
    <row r="1875" spans="1:10" x14ac:dyDescent="0.25">
      <c r="A1875" s="1">
        <v>16057090</v>
      </c>
      <c r="B1875" s="1" t="s">
        <v>1245</v>
      </c>
      <c r="C1875" s="2" t="s">
        <v>4369</v>
      </c>
      <c r="D1875" s="2" t="s">
        <v>1248</v>
      </c>
      <c r="E1875" s="2" t="s">
        <v>63</v>
      </c>
      <c r="F1875" s="6" t="s">
        <v>9</v>
      </c>
      <c r="G1875" s="7">
        <v>2</v>
      </c>
      <c r="H1875" s="7">
        <v>9</v>
      </c>
      <c r="I1875" s="28"/>
      <c r="J1875" s="31">
        <f>Tabel4[[#This Row],[Totaal van besteld aantal verpakkingen]]*Tabel4[[#This Row],[All- in prijs per product]]</f>
        <v>0</v>
      </c>
    </row>
    <row r="1876" spans="1:10" x14ac:dyDescent="0.25">
      <c r="A1876" s="1">
        <v>16628578</v>
      </c>
      <c r="B1876" s="1" t="s">
        <v>1245</v>
      </c>
      <c r="C1876" s="2" t="s">
        <v>4369</v>
      </c>
      <c r="D1876" s="2" t="s">
        <v>1250</v>
      </c>
      <c r="E1876" s="2" t="s">
        <v>18</v>
      </c>
      <c r="F1876" s="6" t="s">
        <v>9</v>
      </c>
      <c r="G1876" s="7">
        <v>2</v>
      </c>
      <c r="H1876" s="7">
        <v>50</v>
      </c>
      <c r="I1876" s="28"/>
      <c r="J1876" s="31">
        <f>Tabel4[[#This Row],[Totaal van besteld aantal verpakkingen]]*Tabel4[[#This Row],[All- in prijs per product]]</f>
        <v>0</v>
      </c>
    </row>
    <row r="1877" spans="1:10" x14ac:dyDescent="0.25">
      <c r="A1877" s="1">
        <v>16817486</v>
      </c>
      <c r="B1877" s="1" t="s">
        <v>1245</v>
      </c>
      <c r="C1877" s="2" t="s">
        <v>4369</v>
      </c>
      <c r="D1877" s="2" t="s">
        <v>1247</v>
      </c>
      <c r="E1877" s="2" t="s">
        <v>63</v>
      </c>
      <c r="F1877" s="6" t="s">
        <v>9</v>
      </c>
      <c r="G1877" s="7">
        <v>4</v>
      </c>
      <c r="H1877" s="7">
        <v>6</v>
      </c>
      <c r="I1877" s="28"/>
      <c r="J1877" s="31">
        <f>Tabel4[[#This Row],[Totaal van besteld aantal verpakkingen]]*Tabel4[[#This Row],[All- in prijs per product]]</f>
        <v>0</v>
      </c>
    </row>
    <row r="1878" spans="1:10" x14ac:dyDescent="0.25">
      <c r="A1878" s="1">
        <v>16085698</v>
      </c>
      <c r="B1878" s="1" t="s">
        <v>2390</v>
      </c>
      <c r="C1878" s="2" t="s">
        <v>3845</v>
      </c>
      <c r="D1878" s="2" t="s">
        <v>2391</v>
      </c>
      <c r="E1878" s="2" t="s">
        <v>114</v>
      </c>
      <c r="F1878" s="6" t="s">
        <v>9</v>
      </c>
      <c r="G1878" s="7">
        <v>1</v>
      </c>
      <c r="H1878" s="7">
        <v>1</v>
      </c>
      <c r="I1878" s="28"/>
      <c r="J1878" s="31">
        <f>Tabel4[[#This Row],[Totaal van besteld aantal verpakkingen]]*Tabel4[[#This Row],[All- in prijs per product]]</f>
        <v>0</v>
      </c>
    </row>
    <row r="1879" spans="1:10" x14ac:dyDescent="0.25">
      <c r="A1879" s="1">
        <v>13556207</v>
      </c>
      <c r="B1879" s="1" t="s">
        <v>1700</v>
      </c>
      <c r="C1879" s="2" t="s">
        <v>4060</v>
      </c>
      <c r="D1879" s="2" t="s">
        <v>1701</v>
      </c>
      <c r="E1879" s="2" t="s">
        <v>12</v>
      </c>
      <c r="F1879" s="6" t="s">
        <v>9</v>
      </c>
      <c r="G1879" s="7">
        <v>11</v>
      </c>
      <c r="H1879" s="7">
        <v>59</v>
      </c>
      <c r="I1879" s="28"/>
      <c r="J1879" s="31">
        <f>Tabel4[[#This Row],[Totaal van besteld aantal verpakkingen]]*Tabel4[[#This Row],[All- in prijs per product]]</f>
        <v>0</v>
      </c>
    </row>
    <row r="1880" spans="1:10" x14ac:dyDescent="0.25">
      <c r="A1880" s="1">
        <v>14325322</v>
      </c>
      <c r="B1880" s="1" t="s">
        <v>1700</v>
      </c>
      <c r="C1880" s="2" t="s">
        <v>4060</v>
      </c>
      <c r="D1880" s="2" t="s">
        <v>1702</v>
      </c>
      <c r="E1880" s="2" t="s">
        <v>114</v>
      </c>
      <c r="F1880" s="6" t="s">
        <v>19</v>
      </c>
      <c r="G1880" s="7">
        <v>13</v>
      </c>
      <c r="H1880" s="7">
        <v>30</v>
      </c>
      <c r="I1880" s="28"/>
      <c r="J1880" s="31">
        <f>Tabel4[[#This Row],[Totaal van besteld aantal verpakkingen]]*Tabel4[[#This Row],[All- in prijs per product]]</f>
        <v>0</v>
      </c>
    </row>
    <row r="1881" spans="1:10" x14ac:dyDescent="0.25">
      <c r="A1881" s="1">
        <v>12309222</v>
      </c>
      <c r="B1881" s="1" t="s">
        <v>2580</v>
      </c>
      <c r="C1881" s="2" t="s">
        <v>4129</v>
      </c>
      <c r="D1881" s="2" t="s">
        <v>2581</v>
      </c>
      <c r="E1881" s="2" t="s">
        <v>2511</v>
      </c>
      <c r="F1881" s="6" t="s">
        <v>19</v>
      </c>
      <c r="G1881" s="7">
        <v>4</v>
      </c>
      <c r="H1881" s="7">
        <v>26</v>
      </c>
      <c r="I1881" s="28"/>
      <c r="J1881" s="31">
        <f>Tabel4[[#This Row],[Totaal van besteld aantal verpakkingen]]*Tabel4[[#This Row],[All- in prijs per product]]</f>
        <v>0</v>
      </c>
    </row>
    <row r="1882" spans="1:10" x14ac:dyDescent="0.25">
      <c r="A1882" s="1">
        <v>14029677</v>
      </c>
      <c r="B1882" s="1" t="s">
        <v>64</v>
      </c>
      <c r="C1882" s="2" t="s">
        <v>4129</v>
      </c>
      <c r="D1882" s="2" t="s">
        <v>66</v>
      </c>
      <c r="E1882" s="2" t="s">
        <v>22</v>
      </c>
      <c r="F1882" s="6" t="s">
        <v>19</v>
      </c>
      <c r="G1882" s="7">
        <v>16</v>
      </c>
      <c r="H1882" s="7">
        <v>55</v>
      </c>
      <c r="I1882" s="28"/>
      <c r="J1882" s="31">
        <f>Tabel4[[#This Row],[Totaal van besteld aantal verpakkingen]]*Tabel4[[#This Row],[All- in prijs per product]]</f>
        <v>0</v>
      </c>
    </row>
    <row r="1883" spans="1:10" x14ac:dyDescent="0.25">
      <c r="A1883" s="1">
        <v>14029693</v>
      </c>
      <c r="B1883" s="1" t="s">
        <v>64</v>
      </c>
      <c r="C1883" s="2" t="s">
        <v>4129</v>
      </c>
      <c r="D1883" s="2" t="s">
        <v>65</v>
      </c>
      <c r="E1883" s="2" t="s">
        <v>22</v>
      </c>
      <c r="F1883" s="6" t="s">
        <v>19</v>
      </c>
      <c r="G1883" s="7">
        <v>2</v>
      </c>
      <c r="H1883" s="7">
        <v>123</v>
      </c>
      <c r="I1883" s="28"/>
      <c r="J1883" s="31">
        <f>Tabel4[[#This Row],[Totaal van besteld aantal verpakkingen]]*Tabel4[[#This Row],[All- in prijs per product]]</f>
        <v>0</v>
      </c>
    </row>
    <row r="1884" spans="1:10" x14ac:dyDescent="0.25">
      <c r="A1884" s="1">
        <v>14571536</v>
      </c>
      <c r="B1884" s="1" t="s">
        <v>2352</v>
      </c>
      <c r="C1884" s="2" t="s">
        <v>4349</v>
      </c>
      <c r="D1884" s="2" t="s">
        <v>2353</v>
      </c>
      <c r="E1884" s="2" t="s">
        <v>3656</v>
      </c>
      <c r="F1884" s="6" t="s">
        <v>9</v>
      </c>
      <c r="G1884" s="7">
        <v>7</v>
      </c>
      <c r="H1884" s="7">
        <v>602</v>
      </c>
      <c r="I1884" s="28"/>
      <c r="J1884" s="31">
        <f>Tabel4[[#This Row],[Totaal van besteld aantal verpakkingen]]*Tabel4[[#This Row],[All- in prijs per product]]</f>
        <v>0</v>
      </c>
    </row>
    <row r="1885" spans="1:10" x14ac:dyDescent="0.25">
      <c r="A1885" s="1">
        <v>14804549</v>
      </c>
      <c r="B1885" s="1" t="s">
        <v>2352</v>
      </c>
      <c r="C1885" s="2" t="s">
        <v>4349</v>
      </c>
      <c r="D1885" s="2" t="s">
        <v>2354</v>
      </c>
      <c r="E1885" s="2" t="s">
        <v>3656</v>
      </c>
      <c r="F1885" s="6" t="s">
        <v>19</v>
      </c>
      <c r="G1885" s="7">
        <v>3</v>
      </c>
      <c r="H1885" s="7">
        <v>81</v>
      </c>
      <c r="I1885" s="28"/>
      <c r="J1885" s="31">
        <f>Tabel4[[#This Row],[Totaal van besteld aantal verpakkingen]]*Tabel4[[#This Row],[All- in prijs per product]]</f>
        <v>0</v>
      </c>
    </row>
    <row r="1886" spans="1:10" x14ac:dyDescent="0.25">
      <c r="A1886" s="1">
        <v>15864138</v>
      </c>
      <c r="B1886" s="1" t="s">
        <v>2352</v>
      </c>
      <c r="C1886" s="2" t="s">
        <v>4349</v>
      </c>
      <c r="D1886" s="2" t="s">
        <v>2356</v>
      </c>
      <c r="E1886" s="2" t="s">
        <v>114</v>
      </c>
      <c r="F1886" s="6" t="s">
        <v>19</v>
      </c>
      <c r="G1886" s="7">
        <v>12</v>
      </c>
      <c r="H1886" s="7">
        <v>745</v>
      </c>
      <c r="I1886" s="28"/>
      <c r="J1886" s="31">
        <f>Tabel4[[#This Row],[Totaal van besteld aantal verpakkingen]]*Tabel4[[#This Row],[All- in prijs per product]]</f>
        <v>0</v>
      </c>
    </row>
    <row r="1887" spans="1:10" x14ac:dyDescent="0.25">
      <c r="A1887" s="1">
        <v>15932257</v>
      </c>
      <c r="B1887" s="1" t="s">
        <v>2352</v>
      </c>
      <c r="C1887" s="2" t="s">
        <v>4349</v>
      </c>
      <c r="D1887" s="2" t="s">
        <v>2355</v>
      </c>
      <c r="E1887" s="2" t="s">
        <v>12</v>
      </c>
      <c r="F1887" s="6" t="s">
        <v>9</v>
      </c>
      <c r="G1887" s="7">
        <v>1</v>
      </c>
      <c r="H1887" s="7">
        <v>30</v>
      </c>
      <c r="I1887" s="28"/>
      <c r="J1887" s="31">
        <f>Tabel4[[#This Row],[Totaal van besteld aantal verpakkingen]]*Tabel4[[#This Row],[All- in prijs per product]]</f>
        <v>0</v>
      </c>
    </row>
    <row r="1888" spans="1:10" x14ac:dyDescent="0.25">
      <c r="A1888" s="1">
        <v>16343565</v>
      </c>
      <c r="B1888" s="1" t="s">
        <v>2352</v>
      </c>
      <c r="C1888" s="2" t="s">
        <v>4349</v>
      </c>
      <c r="D1888" s="2" t="s">
        <v>2357</v>
      </c>
      <c r="E1888" s="2" t="s">
        <v>22</v>
      </c>
      <c r="F1888" s="6" t="s">
        <v>19</v>
      </c>
      <c r="G1888" s="7">
        <v>10</v>
      </c>
      <c r="H1888" s="7">
        <v>727</v>
      </c>
      <c r="I1888" s="28"/>
      <c r="J1888" s="31">
        <f>Tabel4[[#This Row],[Totaal van besteld aantal verpakkingen]]*Tabel4[[#This Row],[All- in prijs per product]]</f>
        <v>0</v>
      </c>
    </row>
    <row r="1889" spans="1:10" x14ac:dyDescent="0.25">
      <c r="A1889" s="1">
        <v>14249642</v>
      </c>
      <c r="B1889" s="1" t="s">
        <v>2345</v>
      </c>
      <c r="C1889" s="2" t="s">
        <v>4176</v>
      </c>
      <c r="D1889" s="2" t="s">
        <v>2346</v>
      </c>
      <c r="E1889" s="2" t="s">
        <v>3656</v>
      </c>
      <c r="F1889" s="6" t="s">
        <v>19</v>
      </c>
      <c r="G1889" s="7">
        <v>3</v>
      </c>
      <c r="H1889" s="7">
        <v>3</v>
      </c>
      <c r="I1889" s="28"/>
      <c r="J1889" s="31">
        <f>Tabel4[[#This Row],[Totaal van besteld aantal verpakkingen]]*Tabel4[[#This Row],[All- in prijs per product]]</f>
        <v>0</v>
      </c>
    </row>
    <row r="1890" spans="1:10" x14ac:dyDescent="0.25">
      <c r="A1890" s="1">
        <v>15772446</v>
      </c>
      <c r="B1890" s="1" t="s">
        <v>798</v>
      </c>
      <c r="C1890" s="2" t="s">
        <v>3930</v>
      </c>
      <c r="D1890" s="2" t="s">
        <v>800</v>
      </c>
      <c r="E1890" s="2" t="s">
        <v>12</v>
      </c>
      <c r="F1890" s="6" t="s">
        <v>19</v>
      </c>
      <c r="G1890" s="7">
        <v>17</v>
      </c>
      <c r="H1890" s="7">
        <v>55</v>
      </c>
      <c r="I1890" s="28"/>
      <c r="J1890" s="31">
        <f>Tabel4[[#This Row],[Totaal van besteld aantal verpakkingen]]*Tabel4[[#This Row],[All- in prijs per product]]</f>
        <v>0</v>
      </c>
    </row>
    <row r="1891" spans="1:10" x14ac:dyDescent="0.25">
      <c r="A1891" s="1">
        <v>15772462</v>
      </c>
      <c r="B1891" s="1" t="s">
        <v>798</v>
      </c>
      <c r="C1891" s="2" t="s">
        <v>3930</v>
      </c>
      <c r="D1891" s="2" t="s">
        <v>799</v>
      </c>
      <c r="E1891" s="2" t="s">
        <v>12</v>
      </c>
      <c r="F1891" s="6" t="s">
        <v>19</v>
      </c>
      <c r="G1891" s="7">
        <v>18</v>
      </c>
      <c r="H1891" s="7">
        <v>178</v>
      </c>
      <c r="I1891" s="28"/>
      <c r="J1891" s="31">
        <f>Tabel4[[#This Row],[Totaal van besteld aantal verpakkingen]]*Tabel4[[#This Row],[All- in prijs per product]]</f>
        <v>0</v>
      </c>
    </row>
    <row r="1892" spans="1:10" x14ac:dyDescent="0.25">
      <c r="A1892" s="1">
        <v>16370244</v>
      </c>
      <c r="B1892" s="1" t="s">
        <v>798</v>
      </c>
      <c r="C1892" s="2" t="s">
        <v>3930</v>
      </c>
      <c r="D1892" s="2" t="s">
        <v>802</v>
      </c>
      <c r="E1892" s="2" t="s">
        <v>18</v>
      </c>
      <c r="F1892" s="6" t="s">
        <v>9</v>
      </c>
      <c r="G1892" s="7">
        <v>1</v>
      </c>
      <c r="H1892" s="7">
        <v>3</v>
      </c>
      <c r="I1892" s="28"/>
      <c r="J1892" s="31">
        <f>Tabel4[[#This Row],[Totaal van besteld aantal verpakkingen]]*Tabel4[[#This Row],[All- in prijs per product]]</f>
        <v>0</v>
      </c>
    </row>
    <row r="1893" spans="1:10" x14ac:dyDescent="0.25">
      <c r="A1893" s="1">
        <v>16384571</v>
      </c>
      <c r="B1893" s="1" t="s">
        <v>798</v>
      </c>
      <c r="C1893" s="2" t="s">
        <v>3930</v>
      </c>
      <c r="D1893" s="2" t="s">
        <v>801</v>
      </c>
      <c r="E1893" s="2" t="s">
        <v>18</v>
      </c>
      <c r="F1893" s="6" t="s">
        <v>9</v>
      </c>
      <c r="G1893" s="7">
        <v>4</v>
      </c>
      <c r="H1893" s="7">
        <v>54</v>
      </c>
      <c r="I1893" s="28"/>
      <c r="J1893" s="31">
        <f>Tabel4[[#This Row],[Totaal van besteld aantal verpakkingen]]*Tabel4[[#This Row],[All- in prijs per product]]</f>
        <v>0</v>
      </c>
    </row>
    <row r="1894" spans="1:10" x14ac:dyDescent="0.25">
      <c r="A1894" s="1">
        <v>16906020</v>
      </c>
      <c r="B1894" s="1" t="s">
        <v>798</v>
      </c>
      <c r="C1894" s="2" t="s">
        <v>3930</v>
      </c>
      <c r="D1894" s="2" t="s">
        <v>800</v>
      </c>
      <c r="E1894" s="2" t="s">
        <v>12</v>
      </c>
      <c r="F1894" s="6" t="s">
        <v>9</v>
      </c>
      <c r="G1894" s="7">
        <v>7</v>
      </c>
      <c r="H1894" s="7">
        <v>21</v>
      </c>
      <c r="I1894" s="28"/>
      <c r="J1894" s="31">
        <f>Tabel4[[#This Row],[Totaal van besteld aantal verpakkingen]]*Tabel4[[#This Row],[All- in prijs per product]]</f>
        <v>0</v>
      </c>
    </row>
    <row r="1895" spans="1:10" x14ac:dyDescent="0.25">
      <c r="A1895" s="1">
        <v>16812689</v>
      </c>
      <c r="B1895" s="1" t="s">
        <v>2294</v>
      </c>
      <c r="C1895" s="2" t="s">
        <v>3853</v>
      </c>
      <c r="D1895" s="2" t="s">
        <v>2295</v>
      </c>
      <c r="E1895" s="2" t="s">
        <v>821</v>
      </c>
      <c r="F1895" s="6" t="s">
        <v>9</v>
      </c>
      <c r="G1895" s="7">
        <v>1</v>
      </c>
      <c r="H1895" s="7">
        <v>3</v>
      </c>
      <c r="I1895" s="28"/>
      <c r="J1895" s="31">
        <f>Tabel4[[#This Row],[Totaal van besteld aantal verpakkingen]]*Tabel4[[#This Row],[All- in prijs per product]]</f>
        <v>0</v>
      </c>
    </row>
    <row r="1896" spans="1:10" x14ac:dyDescent="0.25">
      <c r="A1896" s="1">
        <v>16817427</v>
      </c>
      <c r="B1896" s="1" t="s">
        <v>684</v>
      </c>
      <c r="C1896" s="2" t="s">
        <v>4047</v>
      </c>
      <c r="D1896" s="2" t="s">
        <v>686</v>
      </c>
      <c r="E1896" s="2" t="s">
        <v>63</v>
      </c>
      <c r="F1896" s="6" t="s">
        <v>9</v>
      </c>
      <c r="G1896" s="7">
        <v>4</v>
      </c>
      <c r="H1896" s="7">
        <v>33</v>
      </c>
      <c r="I1896" s="28"/>
      <c r="J1896" s="31">
        <f>Tabel4[[#This Row],[Totaal van besteld aantal verpakkingen]]*Tabel4[[#This Row],[All- in prijs per product]]</f>
        <v>0</v>
      </c>
    </row>
    <row r="1897" spans="1:10" x14ac:dyDescent="0.25">
      <c r="A1897" s="1">
        <v>17167779</v>
      </c>
      <c r="B1897" s="1" t="s">
        <v>684</v>
      </c>
      <c r="C1897" s="2" t="s">
        <v>4047</v>
      </c>
      <c r="D1897" s="2" t="s">
        <v>685</v>
      </c>
      <c r="E1897" s="2" t="s">
        <v>63</v>
      </c>
      <c r="F1897" s="6" t="s">
        <v>9</v>
      </c>
      <c r="G1897" s="7">
        <v>3</v>
      </c>
      <c r="H1897" s="7">
        <v>5</v>
      </c>
      <c r="I1897" s="28"/>
      <c r="J1897" s="31">
        <f>Tabel4[[#This Row],[Totaal van besteld aantal verpakkingen]]*Tabel4[[#This Row],[All- in prijs per product]]</f>
        <v>0</v>
      </c>
    </row>
    <row r="1898" spans="1:10" x14ac:dyDescent="0.25">
      <c r="A1898" s="1">
        <v>16786009</v>
      </c>
      <c r="B1898" s="1" t="s">
        <v>1358</v>
      </c>
      <c r="C1898" s="2" t="s">
        <v>4226</v>
      </c>
      <c r="D1898" s="2" t="s">
        <v>1360</v>
      </c>
      <c r="E1898" s="2" t="s">
        <v>114</v>
      </c>
      <c r="F1898" s="6" t="s">
        <v>19</v>
      </c>
      <c r="G1898" s="7">
        <v>2</v>
      </c>
      <c r="H1898" s="7">
        <v>4</v>
      </c>
      <c r="I1898" s="28"/>
      <c r="J1898" s="31">
        <f>Tabel4[[#This Row],[Totaal van besteld aantal verpakkingen]]*Tabel4[[#This Row],[All- in prijs per product]]</f>
        <v>0</v>
      </c>
    </row>
    <row r="1899" spans="1:10" x14ac:dyDescent="0.25">
      <c r="A1899" s="1">
        <v>16786017</v>
      </c>
      <c r="B1899" s="1" t="s">
        <v>1358</v>
      </c>
      <c r="C1899" s="2" t="s">
        <v>4226</v>
      </c>
      <c r="D1899" s="2" t="s">
        <v>1359</v>
      </c>
      <c r="E1899" s="2" t="s">
        <v>114</v>
      </c>
      <c r="F1899" s="6" t="s">
        <v>19</v>
      </c>
      <c r="G1899" s="7">
        <v>2</v>
      </c>
      <c r="H1899" s="7">
        <v>3</v>
      </c>
      <c r="I1899" s="28"/>
      <c r="J1899" s="31">
        <f>Tabel4[[#This Row],[Totaal van besteld aantal verpakkingen]]*Tabel4[[#This Row],[All- in prijs per product]]</f>
        <v>0</v>
      </c>
    </row>
    <row r="1900" spans="1:10" x14ac:dyDescent="0.25">
      <c r="A1900" s="1">
        <v>14039214</v>
      </c>
      <c r="B1900" s="1" t="s">
        <v>290</v>
      </c>
      <c r="C1900" s="2" t="s">
        <v>4092</v>
      </c>
      <c r="D1900" s="2" t="s">
        <v>292</v>
      </c>
      <c r="E1900" s="2" t="s">
        <v>22</v>
      </c>
      <c r="F1900" s="6" t="s">
        <v>19</v>
      </c>
      <c r="G1900" s="7">
        <v>5</v>
      </c>
      <c r="H1900" s="7">
        <v>32</v>
      </c>
      <c r="I1900" s="28"/>
      <c r="J1900" s="31">
        <f>Tabel4[[#This Row],[Totaal van besteld aantal verpakkingen]]*Tabel4[[#This Row],[All- in prijs per product]]</f>
        <v>0</v>
      </c>
    </row>
    <row r="1901" spans="1:10" x14ac:dyDescent="0.25">
      <c r="A1901" s="1">
        <v>15917347</v>
      </c>
      <c r="B1901" s="1" t="s">
        <v>290</v>
      </c>
      <c r="C1901" s="2" t="s">
        <v>4092</v>
      </c>
      <c r="D1901" s="2" t="s">
        <v>291</v>
      </c>
      <c r="E1901" s="2" t="s">
        <v>18</v>
      </c>
      <c r="F1901" s="6" t="s">
        <v>9</v>
      </c>
      <c r="G1901" s="7">
        <v>11</v>
      </c>
      <c r="H1901" s="7">
        <v>108</v>
      </c>
      <c r="I1901" s="28"/>
      <c r="J1901" s="31">
        <f>Tabel4[[#This Row],[Totaal van besteld aantal verpakkingen]]*Tabel4[[#This Row],[All- in prijs per product]]</f>
        <v>0</v>
      </c>
    </row>
    <row r="1902" spans="1:10" x14ac:dyDescent="0.25">
      <c r="A1902" s="1">
        <v>12480576</v>
      </c>
      <c r="B1902" s="1" t="s">
        <v>1840</v>
      </c>
      <c r="C1902" s="2" t="s">
        <v>4318</v>
      </c>
      <c r="D1902" s="2" t="s">
        <v>1841</v>
      </c>
      <c r="E1902" s="2" t="s">
        <v>1822</v>
      </c>
      <c r="F1902" s="6" t="s">
        <v>9</v>
      </c>
      <c r="G1902" s="7">
        <v>7</v>
      </c>
      <c r="H1902" s="7">
        <v>65</v>
      </c>
      <c r="I1902" s="28"/>
      <c r="J1902" s="31">
        <f>Tabel4[[#This Row],[Totaal van besteld aantal verpakkingen]]*Tabel4[[#This Row],[All- in prijs per product]]</f>
        <v>0</v>
      </c>
    </row>
    <row r="1903" spans="1:10" x14ac:dyDescent="0.25">
      <c r="A1903" s="1">
        <v>14659247</v>
      </c>
      <c r="B1903" s="1" t="s">
        <v>2362</v>
      </c>
      <c r="C1903" s="2" t="s">
        <v>4479</v>
      </c>
      <c r="D1903" s="2" t="s">
        <v>2363</v>
      </c>
      <c r="E1903" s="2" t="s">
        <v>250</v>
      </c>
      <c r="F1903" s="6" t="s">
        <v>9</v>
      </c>
      <c r="G1903" s="7">
        <v>16</v>
      </c>
      <c r="H1903" s="7">
        <v>32</v>
      </c>
      <c r="I1903" s="28"/>
      <c r="J1903" s="31">
        <f>Tabel4[[#This Row],[Totaal van besteld aantal verpakkingen]]*Tabel4[[#This Row],[All- in prijs per product]]</f>
        <v>0</v>
      </c>
    </row>
    <row r="1904" spans="1:10" x14ac:dyDescent="0.25">
      <c r="A1904" s="1">
        <v>17085780</v>
      </c>
      <c r="B1904" s="1" t="s">
        <v>1595</v>
      </c>
      <c r="C1904" s="2" t="s">
        <v>4055</v>
      </c>
      <c r="D1904" s="2" t="s">
        <v>1596</v>
      </c>
      <c r="E1904" s="2" t="s">
        <v>22</v>
      </c>
      <c r="F1904" s="6" t="s">
        <v>19</v>
      </c>
      <c r="G1904" s="7">
        <v>3</v>
      </c>
      <c r="H1904" s="7">
        <v>6</v>
      </c>
      <c r="I1904" s="28"/>
      <c r="J1904" s="31">
        <f>Tabel4[[#This Row],[Totaal van besteld aantal verpakkingen]]*Tabel4[[#This Row],[All- in prijs per product]]</f>
        <v>0</v>
      </c>
    </row>
    <row r="1905" spans="1:10" x14ac:dyDescent="0.25">
      <c r="A1905" s="1">
        <v>15933628</v>
      </c>
      <c r="B1905" s="1" t="s">
        <v>2160</v>
      </c>
      <c r="C1905" s="2" t="s">
        <v>3720</v>
      </c>
      <c r="D1905" s="2" t="s">
        <v>2169</v>
      </c>
      <c r="E1905" s="2" t="s">
        <v>2167</v>
      </c>
      <c r="F1905" s="6" t="s">
        <v>9</v>
      </c>
      <c r="G1905" s="7">
        <v>7</v>
      </c>
      <c r="H1905" s="7">
        <v>33</v>
      </c>
      <c r="I1905" s="28"/>
      <c r="J1905" s="31">
        <f>Tabel4[[#This Row],[Totaal van besteld aantal verpakkingen]]*Tabel4[[#This Row],[All- in prijs per product]]</f>
        <v>0</v>
      </c>
    </row>
    <row r="1906" spans="1:10" x14ac:dyDescent="0.25">
      <c r="A1906" s="1">
        <v>15933636</v>
      </c>
      <c r="B1906" s="1" t="s">
        <v>2160</v>
      </c>
      <c r="C1906" s="2" t="s">
        <v>3720</v>
      </c>
      <c r="D1906" s="2" t="s">
        <v>2166</v>
      </c>
      <c r="E1906" s="2" t="s">
        <v>2167</v>
      </c>
      <c r="F1906" s="6" t="s">
        <v>9</v>
      </c>
      <c r="G1906" s="7">
        <v>17</v>
      </c>
      <c r="H1906" s="7">
        <v>36</v>
      </c>
      <c r="I1906" s="28"/>
      <c r="J1906" s="31">
        <f>Tabel4[[#This Row],[Totaal van besteld aantal verpakkingen]]*Tabel4[[#This Row],[All- in prijs per product]]</f>
        <v>0</v>
      </c>
    </row>
    <row r="1907" spans="1:10" x14ac:dyDescent="0.25">
      <c r="A1907" s="1">
        <v>15988309</v>
      </c>
      <c r="B1907" s="1" t="s">
        <v>2160</v>
      </c>
      <c r="C1907" s="2" t="s">
        <v>3720</v>
      </c>
      <c r="D1907" s="2" t="s">
        <v>2168</v>
      </c>
      <c r="E1907" s="2" t="s">
        <v>2081</v>
      </c>
      <c r="F1907" s="6" t="s">
        <v>19</v>
      </c>
      <c r="G1907" s="7">
        <v>15</v>
      </c>
      <c r="H1907" s="7">
        <v>34</v>
      </c>
      <c r="I1907" s="28"/>
      <c r="J1907" s="31">
        <f>Tabel4[[#This Row],[Totaal van besteld aantal verpakkingen]]*Tabel4[[#This Row],[All- in prijs per product]]</f>
        <v>0</v>
      </c>
    </row>
    <row r="1908" spans="1:10" x14ac:dyDescent="0.25">
      <c r="A1908" s="1">
        <v>16107179</v>
      </c>
      <c r="B1908" s="1" t="s">
        <v>2160</v>
      </c>
      <c r="C1908" s="2" t="s">
        <v>3720</v>
      </c>
      <c r="D1908" s="2" t="s">
        <v>2163</v>
      </c>
      <c r="E1908" s="2" t="s">
        <v>12</v>
      </c>
      <c r="F1908" s="6" t="s">
        <v>19</v>
      </c>
      <c r="G1908" s="7">
        <v>1</v>
      </c>
      <c r="H1908" s="7">
        <v>2</v>
      </c>
      <c r="I1908" s="28"/>
      <c r="J1908" s="31">
        <f>Tabel4[[#This Row],[Totaal van besteld aantal verpakkingen]]*Tabel4[[#This Row],[All- in prijs per product]]</f>
        <v>0</v>
      </c>
    </row>
    <row r="1909" spans="1:10" x14ac:dyDescent="0.25">
      <c r="A1909" s="1">
        <v>16107187</v>
      </c>
      <c r="B1909" s="1" t="s">
        <v>2160</v>
      </c>
      <c r="C1909" s="2" t="s">
        <v>3720</v>
      </c>
      <c r="D1909" s="2" t="s">
        <v>2162</v>
      </c>
      <c r="E1909" s="2" t="s">
        <v>12</v>
      </c>
      <c r="F1909" s="6" t="s">
        <v>19</v>
      </c>
      <c r="G1909" s="7">
        <v>3</v>
      </c>
      <c r="H1909" s="7">
        <v>13</v>
      </c>
      <c r="I1909" s="28"/>
      <c r="J1909" s="31">
        <f>Tabel4[[#This Row],[Totaal van besteld aantal verpakkingen]]*Tabel4[[#This Row],[All- in prijs per product]]</f>
        <v>0</v>
      </c>
    </row>
    <row r="1910" spans="1:10" x14ac:dyDescent="0.25">
      <c r="A1910" s="1">
        <v>16581687</v>
      </c>
      <c r="B1910" s="1" t="s">
        <v>2160</v>
      </c>
      <c r="C1910" s="2" t="s">
        <v>3720</v>
      </c>
      <c r="D1910" s="2" t="s">
        <v>2161</v>
      </c>
      <c r="E1910" s="2" t="s">
        <v>511</v>
      </c>
      <c r="F1910" s="6" t="s">
        <v>9</v>
      </c>
      <c r="G1910" s="7">
        <v>5</v>
      </c>
      <c r="H1910" s="7">
        <v>26</v>
      </c>
      <c r="I1910" s="28"/>
      <c r="J1910" s="31">
        <f>Tabel4[[#This Row],[Totaal van besteld aantal verpakkingen]]*Tabel4[[#This Row],[All- in prijs per product]]</f>
        <v>0</v>
      </c>
    </row>
    <row r="1911" spans="1:10" x14ac:dyDescent="0.25">
      <c r="A1911" s="1">
        <v>16922085</v>
      </c>
      <c r="B1911" s="1" t="s">
        <v>2160</v>
      </c>
      <c r="C1911" s="2" t="s">
        <v>3720</v>
      </c>
      <c r="D1911" s="2" t="s">
        <v>2165</v>
      </c>
      <c r="E1911" s="2" t="s">
        <v>1158</v>
      </c>
      <c r="F1911" s="6" t="s">
        <v>9</v>
      </c>
      <c r="G1911" s="7">
        <v>2</v>
      </c>
      <c r="H1911" s="7">
        <v>9</v>
      </c>
      <c r="I1911" s="28"/>
      <c r="J1911" s="31">
        <f>Tabel4[[#This Row],[Totaal van besteld aantal verpakkingen]]*Tabel4[[#This Row],[All- in prijs per product]]</f>
        <v>0</v>
      </c>
    </row>
    <row r="1912" spans="1:10" x14ac:dyDescent="0.25">
      <c r="A1912" s="1">
        <v>17299284</v>
      </c>
      <c r="B1912" s="1" t="s">
        <v>2160</v>
      </c>
      <c r="C1912" s="2" t="s">
        <v>3720</v>
      </c>
      <c r="D1912" s="2" t="s">
        <v>2164</v>
      </c>
      <c r="E1912" s="2" t="s">
        <v>157</v>
      </c>
      <c r="F1912" s="6" t="s">
        <v>9</v>
      </c>
      <c r="G1912" s="7">
        <v>10</v>
      </c>
      <c r="H1912" s="7">
        <v>49</v>
      </c>
      <c r="I1912" s="28"/>
      <c r="J1912" s="31">
        <f>Tabel4[[#This Row],[Totaal van besteld aantal verpakkingen]]*Tabel4[[#This Row],[All- in prijs per product]]</f>
        <v>0</v>
      </c>
    </row>
    <row r="1913" spans="1:10" x14ac:dyDescent="0.25">
      <c r="A1913" s="1">
        <v>16790138</v>
      </c>
      <c r="B1913" s="1" t="s">
        <v>94</v>
      </c>
      <c r="C1913" s="2" t="s">
        <v>4070</v>
      </c>
      <c r="D1913" s="2" t="s">
        <v>95</v>
      </c>
      <c r="E1913" s="2" t="s">
        <v>43</v>
      </c>
      <c r="F1913" s="6" t="s">
        <v>9</v>
      </c>
      <c r="G1913" s="7">
        <v>1</v>
      </c>
      <c r="H1913" s="7">
        <v>16</v>
      </c>
      <c r="I1913" s="28"/>
      <c r="J1913" s="31">
        <f>Tabel4[[#This Row],[Totaal van besteld aantal verpakkingen]]*Tabel4[[#This Row],[All- in prijs per product]]</f>
        <v>0</v>
      </c>
    </row>
    <row r="1914" spans="1:10" x14ac:dyDescent="0.25">
      <c r="A1914" s="1">
        <v>16811135</v>
      </c>
      <c r="B1914" s="1" t="s">
        <v>94</v>
      </c>
      <c r="C1914" s="2" t="s">
        <v>4070</v>
      </c>
      <c r="D1914" s="2" t="s">
        <v>96</v>
      </c>
      <c r="E1914" s="2" t="s">
        <v>18</v>
      </c>
      <c r="F1914" s="6" t="s">
        <v>19</v>
      </c>
      <c r="G1914" s="7">
        <v>2</v>
      </c>
      <c r="H1914" s="7">
        <v>33</v>
      </c>
      <c r="I1914" s="28"/>
      <c r="J1914" s="31">
        <f>Tabel4[[#This Row],[Totaal van besteld aantal verpakkingen]]*Tabel4[[#This Row],[All- in prijs per product]]</f>
        <v>0</v>
      </c>
    </row>
    <row r="1915" spans="1:10" x14ac:dyDescent="0.25">
      <c r="A1915" s="1">
        <v>14133210</v>
      </c>
      <c r="B1915" s="1" t="s">
        <v>2556</v>
      </c>
      <c r="C1915" s="2" t="s">
        <v>4020</v>
      </c>
      <c r="D1915" s="2" t="s">
        <v>2557</v>
      </c>
      <c r="E1915" s="2" t="s">
        <v>955</v>
      </c>
      <c r="F1915" s="6" t="s">
        <v>9</v>
      </c>
      <c r="G1915" s="7">
        <v>18</v>
      </c>
      <c r="H1915" s="7">
        <v>32</v>
      </c>
      <c r="I1915" s="28"/>
      <c r="J1915" s="31">
        <f>Tabel4[[#This Row],[Totaal van besteld aantal verpakkingen]]*Tabel4[[#This Row],[All- in prijs per product]]</f>
        <v>0</v>
      </c>
    </row>
    <row r="1916" spans="1:10" x14ac:dyDescent="0.25">
      <c r="A1916" s="1">
        <v>15693716</v>
      </c>
      <c r="B1916" s="1" t="s">
        <v>393</v>
      </c>
      <c r="C1916" s="2" t="s">
        <v>4062</v>
      </c>
      <c r="D1916" s="2" t="s">
        <v>395</v>
      </c>
      <c r="E1916" s="2" t="s">
        <v>1383</v>
      </c>
      <c r="F1916" s="6" t="s">
        <v>9</v>
      </c>
      <c r="G1916" s="7">
        <v>10</v>
      </c>
      <c r="H1916" s="7">
        <v>124</v>
      </c>
      <c r="I1916" s="28"/>
      <c r="J1916" s="31">
        <f>Tabel4[[#This Row],[Totaal van besteld aantal verpakkingen]]*Tabel4[[#This Row],[All- in prijs per product]]</f>
        <v>0</v>
      </c>
    </row>
    <row r="1917" spans="1:10" x14ac:dyDescent="0.25">
      <c r="A1917" s="1">
        <v>15804097</v>
      </c>
      <c r="B1917" s="1" t="s">
        <v>393</v>
      </c>
      <c r="C1917" s="2" t="s">
        <v>4062</v>
      </c>
      <c r="D1917" s="2" t="s">
        <v>394</v>
      </c>
      <c r="E1917" s="2" t="s">
        <v>1383</v>
      </c>
      <c r="F1917" s="6" t="s">
        <v>9</v>
      </c>
      <c r="G1917" s="7">
        <v>16</v>
      </c>
      <c r="H1917" s="7">
        <v>41</v>
      </c>
      <c r="I1917" s="28"/>
      <c r="J1917" s="31">
        <f>Tabel4[[#This Row],[Totaal van besteld aantal verpakkingen]]*Tabel4[[#This Row],[All- in prijs per product]]</f>
        <v>0</v>
      </c>
    </row>
    <row r="1918" spans="1:10" x14ac:dyDescent="0.25">
      <c r="A1918" s="1">
        <v>16319117</v>
      </c>
      <c r="B1918" s="1" t="s">
        <v>393</v>
      </c>
      <c r="C1918" s="2" t="s">
        <v>4062</v>
      </c>
      <c r="D1918" s="2" t="s">
        <v>395</v>
      </c>
      <c r="E1918" s="2" t="s">
        <v>1383</v>
      </c>
      <c r="F1918" s="6" t="s">
        <v>9</v>
      </c>
      <c r="G1918" s="7">
        <v>1</v>
      </c>
      <c r="H1918" s="7">
        <v>8</v>
      </c>
      <c r="I1918" s="28"/>
      <c r="J1918" s="31">
        <f>Tabel4[[#This Row],[Totaal van besteld aantal verpakkingen]]*Tabel4[[#This Row],[All- in prijs per product]]</f>
        <v>0</v>
      </c>
    </row>
    <row r="1919" spans="1:10" x14ac:dyDescent="0.25">
      <c r="A1919" s="1">
        <v>16776224</v>
      </c>
      <c r="B1919" s="1" t="s">
        <v>393</v>
      </c>
      <c r="C1919" s="2" t="s">
        <v>4062</v>
      </c>
      <c r="D1919" s="2" t="s">
        <v>395</v>
      </c>
      <c r="E1919" s="2" t="s">
        <v>27</v>
      </c>
      <c r="F1919" s="6" t="s">
        <v>9</v>
      </c>
      <c r="G1919" s="7">
        <v>18</v>
      </c>
      <c r="H1919" s="7">
        <v>95</v>
      </c>
      <c r="I1919" s="28"/>
      <c r="J1919" s="31">
        <f>Tabel4[[#This Row],[Totaal van besteld aantal verpakkingen]]*Tabel4[[#This Row],[All- in prijs per product]]</f>
        <v>0</v>
      </c>
    </row>
    <row r="1920" spans="1:10" x14ac:dyDescent="0.25">
      <c r="A1920" s="1">
        <v>15518914</v>
      </c>
      <c r="B1920" s="1" t="s">
        <v>1330</v>
      </c>
      <c r="C1920" s="2" t="s">
        <v>3873</v>
      </c>
      <c r="D1920" s="2" t="s">
        <v>1331</v>
      </c>
      <c r="E1920" s="2" t="s">
        <v>329</v>
      </c>
      <c r="F1920" s="6" t="s">
        <v>19</v>
      </c>
      <c r="G1920" s="7">
        <v>17</v>
      </c>
      <c r="H1920" s="7">
        <v>547</v>
      </c>
      <c r="I1920" s="28"/>
      <c r="J1920" s="31">
        <f>Tabel4[[#This Row],[Totaal van besteld aantal verpakkingen]]*Tabel4[[#This Row],[All- in prijs per product]]</f>
        <v>0</v>
      </c>
    </row>
    <row r="1921" spans="1:10" x14ac:dyDescent="0.25">
      <c r="A1921" s="1">
        <v>17170893</v>
      </c>
      <c r="B1921" s="1" t="s">
        <v>1606</v>
      </c>
      <c r="C1921" s="2" t="s">
        <v>3935</v>
      </c>
      <c r="D1921" s="2" t="s">
        <v>1607</v>
      </c>
      <c r="E1921" s="2" t="s">
        <v>63</v>
      </c>
      <c r="F1921" s="6" t="s">
        <v>9</v>
      </c>
      <c r="G1921" s="7">
        <v>1</v>
      </c>
      <c r="H1921" s="7">
        <v>2</v>
      </c>
      <c r="I1921" s="28"/>
      <c r="J1921" s="31">
        <f>Tabel4[[#This Row],[Totaal van besteld aantal verpakkingen]]*Tabel4[[#This Row],[All- in prijs per product]]</f>
        <v>0</v>
      </c>
    </row>
    <row r="1922" spans="1:10" x14ac:dyDescent="0.25">
      <c r="A1922" s="1">
        <v>16113217</v>
      </c>
      <c r="B1922" s="1" t="s">
        <v>1649</v>
      </c>
      <c r="C1922" s="2" t="s">
        <v>4065</v>
      </c>
      <c r="D1922" s="2" t="s">
        <v>1650</v>
      </c>
      <c r="E1922" s="2" t="s">
        <v>1651</v>
      </c>
      <c r="F1922" s="6" t="s">
        <v>9</v>
      </c>
      <c r="G1922" s="7">
        <v>23</v>
      </c>
      <c r="H1922" s="7">
        <v>497</v>
      </c>
      <c r="I1922" s="28"/>
      <c r="J1922" s="31">
        <f>Tabel4[[#This Row],[Totaal van besteld aantal verpakkingen]]*Tabel4[[#This Row],[All- in prijs per product]]</f>
        <v>0</v>
      </c>
    </row>
    <row r="1923" spans="1:10" x14ac:dyDescent="0.25">
      <c r="A1923" s="1">
        <v>13830864</v>
      </c>
      <c r="B1923" s="1" t="s">
        <v>188</v>
      </c>
      <c r="C1923" s="2" t="s">
        <v>3865</v>
      </c>
      <c r="D1923" s="2" t="s">
        <v>190</v>
      </c>
      <c r="E1923" s="2" t="s">
        <v>191</v>
      </c>
      <c r="F1923" s="6" t="s">
        <v>9</v>
      </c>
      <c r="G1923" s="7">
        <v>2</v>
      </c>
      <c r="H1923" s="7">
        <v>4</v>
      </c>
      <c r="I1923" s="28"/>
      <c r="J1923" s="31">
        <f>Tabel4[[#This Row],[Totaal van besteld aantal verpakkingen]]*Tabel4[[#This Row],[All- in prijs per product]]</f>
        <v>0</v>
      </c>
    </row>
    <row r="1924" spans="1:10" x14ac:dyDescent="0.25">
      <c r="A1924" s="1">
        <v>16812557</v>
      </c>
      <c r="B1924" s="1" t="s">
        <v>188</v>
      </c>
      <c r="C1924" s="2" t="s">
        <v>3865</v>
      </c>
      <c r="D1924" s="2" t="s">
        <v>192</v>
      </c>
      <c r="E1924" s="2" t="s">
        <v>114</v>
      </c>
      <c r="F1924" s="6" t="s">
        <v>9</v>
      </c>
      <c r="G1924" s="7">
        <v>2</v>
      </c>
      <c r="H1924" s="7">
        <v>10</v>
      </c>
      <c r="I1924" s="28"/>
      <c r="J1924" s="31">
        <f>Tabel4[[#This Row],[Totaal van besteld aantal verpakkingen]]*Tabel4[[#This Row],[All- in prijs per product]]</f>
        <v>0</v>
      </c>
    </row>
    <row r="1925" spans="1:10" x14ac:dyDescent="0.25">
      <c r="A1925" s="1">
        <v>16812573</v>
      </c>
      <c r="B1925" s="1" t="s">
        <v>188</v>
      </c>
      <c r="C1925" s="2" t="s">
        <v>3865</v>
      </c>
      <c r="D1925" s="2" t="s">
        <v>193</v>
      </c>
      <c r="E1925" s="2" t="s">
        <v>114</v>
      </c>
      <c r="F1925" s="6" t="s">
        <v>9</v>
      </c>
      <c r="G1925" s="7">
        <v>2</v>
      </c>
      <c r="H1925" s="7">
        <v>4</v>
      </c>
      <c r="I1925" s="28"/>
      <c r="J1925" s="31">
        <f>Tabel4[[#This Row],[Totaal van besteld aantal verpakkingen]]*Tabel4[[#This Row],[All- in prijs per product]]</f>
        <v>0</v>
      </c>
    </row>
    <row r="1926" spans="1:10" x14ac:dyDescent="0.25">
      <c r="A1926" s="1">
        <v>16813812</v>
      </c>
      <c r="B1926" s="1" t="s">
        <v>188</v>
      </c>
      <c r="C1926" s="2" t="s">
        <v>3865</v>
      </c>
      <c r="D1926" s="2" t="s">
        <v>189</v>
      </c>
      <c r="E1926" s="2" t="s">
        <v>63</v>
      </c>
      <c r="F1926" s="6" t="s">
        <v>9</v>
      </c>
      <c r="G1926" s="7">
        <v>4</v>
      </c>
      <c r="H1926" s="7">
        <v>18</v>
      </c>
      <c r="I1926" s="28"/>
      <c r="J1926" s="31">
        <f>Tabel4[[#This Row],[Totaal van besteld aantal verpakkingen]]*Tabel4[[#This Row],[All- in prijs per product]]</f>
        <v>0</v>
      </c>
    </row>
    <row r="1927" spans="1:10" x14ac:dyDescent="0.25">
      <c r="A1927" s="1">
        <v>16895053</v>
      </c>
      <c r="B1927" s="1" t="s">
        <v>188</v>
      </c>
      <c r="C1927" s="2" t="s">
        <v>3865</v>
      </c>
      <c r="D1927" s="2" t="s">
        <v>193</v>
      </c>
      <c r="E1927" s="2" t="s">
        <v>63</v>
      </c>
      <c r="F1927" s="6" t="s">
        <v>9</v>
      </c>
      <c r="G1927" s="7">
        <v>1</v>
      </c>
      <c r="H1927" s="7">
        <v>5</v>
      </c>
      <c r="I1927" s="28"/>
      <c r="J1927" s="31">
        <f>Tabel4[[#This Row],[Totaal van besteld aantal verpakkingen]]*Tabel4[[#This Row],[All- in prijs per product]]</f>
        <v>0</v>
      </c>
    </row>
    <row r="1928" spans="1:10" x14ac:dyDescent="0.25">
      <c r="A1928" s="1">
        <v>16932757</v>
      </c>
      <c r="B1928" s="1" t="s">
        <v>188</v>
      </c>
      <c r="C1928" s="2" t="s">
        <v>3865</v>
      </c>
      <c r="D1928" s="2" t="s">
        <v>194</v>
      </c>
      <c r="E1928" s="2" t="s">
        <v>63</v>
      </c>
      <c r="F1928" s="6" t="s">
        <v>9</v>
      </c>
      <c r="G1928" s="7">
        <v>12</v>
      </c>
      <c r="H1928" s="7">
        <v>27</v>
      </c>
      <c r="I1928" s="28"/>
      <c r="J1928" s="31">
        <f>Tabel4[[#This Row],[Totaal van besteld aantal verpakkingen]]*Tabel4[[#This Row],[All- in prijs per product]]</f>
        <v>0</v>
      </c>
    </row>
    <row r="1929" spans="1:10" x14ac:dyDescent="0.25">
      <c r="A1929" s="1">
        <v>16948378</v>
      </c>
      <c r="B1929" s="1" t="s">
        <v>188</v>
      </c>
      <c r="C1929" s="2" t="s">
        <v>3865</v>
      </c>
      <c r="D1929" s="2" t="s">
        <v>193</v>
      </c>
      <c r="E1929" s="2" t="s">
        <v>27</v>
      </c>
      <c r="F1929" s="6" t="s">
        <v>9</v>
      </c>
      <c r="G1929" s="7">
        <v>1</v>
      </c>
      <c r="H1929" s="7">
        <v>12</v>
      </c>
      <c r="I1929" s="28"/>
      <c r="J1929" s="31">
        <f>Tabel4[[#This Row],[Totaal van besteld aantal verpakkingen]]*Tabel4[[#This Row],[All- in prijs per product]]</f>
        <v>0</v>
      </c>
    </row>
    <row r="1930" spans="1:10" x14ac:dyDescent="0.25">
      <c r="A1930" s="1">
        <v>17082625</v>
      </c>
      <c r="B1930" s="1" t="s">
        <v>188</v>
      </c>
      <c r="C1930" s="2" t="s">
        <v>3865</v>
      </c>
      <c r="D1930" s="2" t="s">
        <v>193</v>
      </c>
      <c r="E1930" s="2" t="s">
        <v>29</v>
      </c>
      <c r="F1930" s="6" t="s">
        <v>9</v>
      </c>
      <c r="G1930" s="7">
        <v>1</v>
      </c>
      <c r="H1930" s="7">
        <v>5</v>
      </c>
      <c r="I1930" s="28"/>
      <c r="J1930" s="31">
        <f>Tabel4[[#This Row],[Totaal van besteld aantal verpakkingen]]*Tabel4[[#This Row],[All- in prijs per product]]</f>
        <v>0</v>
      </c>
    </row>
    <row r="1931" spans="1:10" x14ac:dyDescent="0.25">
      <c r="A1931" s="1">
        <v>14195089</v>
      </c>
      <c r="B1931" s="1" t="s">
        <v>1196</v>
      </c>
      <c r="C1931" s="2" t="s">
        <v>4166</v>
      </c>
      <c r="D1931" s="2" t="s">
        <v>1197</v>
      </c>
      <c r="E1931" s="2" t="s">
        <v>43</v>
      </c>
      <c r="F1931" s="6" t="s">
        <v>9</v>
      </c>
      <c r="G1931" s="7">
        <v>13</v>
      </c>
      <c r="H1931" s="7">
        <v>138</v>
      </c>
      <c r="I1931" s="28"/>
      <c r="J1931" s="31">
        <f>Tabel4[[#This Row],[Totaal van besteld aantal verpakkingen]]*Tabel4[[#This Row],[All- in prijs per product]]</f>
        <v>0</v>
      </c>
    </row>
    <row r="1932" spans="1:10" x14ac:dyDescent="0.25">
      <c r="A1932" s="1">
        <v>14923696</v>
      </c>
      <c r="B1932" s="1" t="s">
        <v>1196</v>
      </c>
      <c r="C1932" s="2" t="s">
        <v>4166</v>
      </c>
      <c r="D1932" s="2" t="s">
        <v>1201</v>
      </c>
      <c r="E1932" s="2" t="s">
        <v>12</v>
      </c>
      <c r="F1932" s="6" t="s">
        <v>19</v>
      </c>
      <c r="G1932" s="7">
        <v>2</v>
      </c>
      <c r="H1932" s="7">
        <v>167</v>
      </c>
      <c r="I1932" s="28"/>
      <c r="J1932" s="31">
        <f>Tabel4[[#This Row],[Totaal van besteld aantal verpakkingen]]*Tabel4[[#This Row],[All- in prijs per product]]</f>
        <v>0</v>
      </c>
    </row>
    <row r="1933" spans="1:10" x14ac:dyDescent="0.25">
      <c r="A1933" s="1">
        <v>14923718</v>
      </c>
      <c r="B1933" s="1" t="s">
        <v>1196</v>
      </c>
      <c r="C1933" s="2" t="s">
        <v>4166</v>
      </c>
      <c r="D1933" s="2" t="s">
        <v>1200</v>
      </c>
      <c r="E1933" s="2" t="s">
        <v>12</v>
      </c>
      <c r="F1933" s="6" t="s">
        <v>9</v>
      </c>
      <c r="G1933" s="7">
        <v>1</v>
      </c>
      <c r="H1933" s="7">
        <v>40</v>
      </c>
      <c r="I1933" s="28"/>
      <c r="J1933" s="31">
        <f>Tabel4[[#This Row],[Totaal van besteld aantal verpakkingen]]*Tabel4[[#This Row],[All- in prijs per product]]</f>
        <v>0</v>
      </c>
    </row>
    <row r="1934" spans="1:10" x14ac:dyDescent="0.25">
      <c r="A1934" s="1">
        <v>14966549</v>
      </c>
      <c r="B1934" s="1" t="s">
        <v>1196</v>
      </c>
      <c r="C1934" s="2" t="s">
        <v>4166</v>
      </c>
      <c r="D1934" s="2" t="s">
        <v>1198</v>
      </c>
      <c r="E1934" s="2" t="s">
        <v>43</v>
      </c>
      <c r="F1934" s="6" t="s">
        <v>19</v>
      </c>
      <c r="G1934" s="7">
        <v>13</v>
      </c>
      <c r="H1934" s="7">
        <v>303</v>
      </c>
      <c r="I1934" s="28"/>
      <c r="J1934" s="31">
        <f>Tabel4[[#This Row],[Totaal van besteld aantal verpakkingen]]*Tabel4[[#This Row],[All- in prijs per product]]</f>
        <v>0</v>
      </c>
    </row>
    <row r="1935" spans="1:10" x14ac:dyDescent="0.25">
      <c r="A1935" s="1">
        <v>15069036</v>
      </c>
      <c r="B1935" s="1" t="s">
        <v>1196</v>
      </c>
      <c r="C1935" s="2" t="s">
        <v>4166</v>
      </c>
      <c r="D1935" s="2" t="s">
        <v>1199</v>
      </c>
      <c r="E1935" s="2" t="s">
        <v>43</v>
      </c>
      <c r="F1935" s="6" t="s">
        <v>19</v>
      </c>
      <c r="G1935" s="7">
        <v>24</v>
      </c>
      <c r="H1935" s="7">
        <v>399</v>
      </c>
      <c r="I1935" s="28"/>
      <c r="J1935" s="31">
        <f>Tabel4[[#This Row],[Totaal van besteld aantal verpakkingen]]*Tabel4[[#This Row],[All- in prijs per product]]</f>
        <v>0</v>
      </c>
    </row>
    <row r="1936" spans="1:10" x14ac:dyDescent="0.25">
      <c r="A1936" s="1">
        <v>16117948</v>
      </c>
      <c r="B1936" s="1" t="s">
        <v>1196</v>
      </c>
      <c r="C1936" s="2" t="s">
        <v>4166</v>
      </c>
      <c r="D1936" s="2" t="s">
        <v>1202</v>
      </c>
      <c r="E1936" s="2" t="s">
        <v>18</v>
      </c>
      <c r="F1936" s="6" t="s">
        <v>9</v>
      </c>
      <c r="G1936" s="7">
        <v>3</v>
      </c>
      <c r="H1936" s="7">
        <v>4</v>
      </c>
      <c r="I1936" s="28"/>
      <c r="J1936" s="31">
        <f>Tabel4[[#This Row],[Totaal van besteld aantal verpakkingen]]*Tabel4[[#This Row],[All- in prijs per product]]</f>
        <v>0</v>
      </c>
    </row>
    <row r="1937" spans="1:10" x14ac:dyDescent="0.25">
      <c r="A1937" s="1">
        <v>16999355</v>
      </c>
      <c r="B1937" s="1" t="s">
        <v>1196</v>
      </c>
      <c r="C1937" s="2" t="s">
        <v>4166</v>
      </c>
      <c r="D1937" s="2" t="s">
        <v>1203</v>
      </c>
      <c r="E1937" s="2" t="s">
        <v>18</v>
      </c>
      <c r="F1937" s="6" t="s">
        <v>19</v>
      </c>
      <c r="G1937" s="7">
        <v>16</v>
      </c>
      <c r="H1937" s="7">
        <v>101</v>
      </c>
      <c r="I1937" s="28"/>
      <c r="J1937" s="31">
        <f>Tabel4[[#This Row],[Totaal van besteld aantal verpakkingen]]*Tabel4[[#This Row],[All- in prijs per product]]</f>
        <v>0</v>
      </c>
    </row>
    <row r="1938" spans="1:10" x14ac:dyDescent="0.25">
      <c r="A1938" s="1">
        <v>14029561</v>
      </c>
      <c r="B1938" s="1" t="s">
        <v>1172</v>
      </c>
      <c r="C1938" s="2" t="s">
        <v>3833</v>
      </c>
      <c r="D1938" s="2" t="s">
        <v>1180</v>
      </c>
      <c r="E1938" s="2" t="s">
        <v>22</v>
      </c>
      <c r="F1938" s="6" t="s">
        <v>19</v>
      </c>
      <c r="G1938" s="7">
        <v>5</v>
      </c>
      <c r="H1938" s="7">
        <v>9</v>
      </c>
      <c r="I1938" s="28"/>
      <c r="J1938" s="31">
        <f>Tabel4[[#This Row],[Totaal van besteld aantal verpakkingen]]*Tabel4[[#This Row],[All- in prijs per product]]</f>
        <v>0</v>
      </c>
    </row>
    <row r="1939" spans="1:10" x14ac:dyDescent="0.25">
      <c r="A1939" s="1">
        <v>14029588</v>
      </c>
      <c r="B1939" s="1" t="s">
        <v>1172</v>
      </c>
      <c r="C1939" s="2" t="s">
        <v>3833</v>
      </c>
      <c r="D1939" s="2" t="s">
        <v>1179</v>
      </c>
      <c r="E1939" s="2" t="s">
        <v>22</v>
      </c>
      <c r="F1939" s="6" t="s">
        <v>19</v>
      </c>
      <c r="G1939" s="7">
        <v>5</v>
      </c>
      <c r="H1939" s="7">
        <v>18</v>
      </c>
      <c r="I1939" s="28"/>
      <c r="J1939" s="31">
        <f>Tabel4[[#This Row],[Totaal van besteld aantal verpakkingen]]*Tabel4[[#This Row],[All- in prijs per product]]</f>
        <v>0</v>
      </c>
    </row>
    <row r="1940" spans="1:10" x14ac:dyDescent="0.25">
      <c r="A1940" s="1">
        <v>14029596</v>
      </c>
      <c r="B1940" s="1" t="s">
        <v>1172</v>
      </c>
      <c r="C1940" s="2" t="s">
        <v>3833</v>
      </c>
      <c r="D1940" s="2" t="s">
        <v>1178</v>
      </c>
      <c r="E1940" s="2" t="s">
        <v>22</v>
      </c>
      <c r="F1940" s="6" t="s">
        <v>19</v>
      </c>
      <c r="G1940" s="7">
        <v>17</v>
      </c>
      <c r="H1940" s="7">
        <v>368</v>
      </c>
      <c r="I1940" s="28"/>
      <c r="J1940" s="31">
        <f>Tabel4[[#This Row],[Totaal van besteld aantal verpakkingen]]*Tabel4[[#This Row],[All- in prijs per product]]</f>
        <v>0</v>
      </c>
    </row>
    <row r="1941" spans="1:10" x14ac:dyDescent="0.25">
      <c r="A1941" s="1">
        <v>14289393</v>
      </c>
      <c r="B1941" s="1" t="s">
        <v>1172</v>
      </c>
      <c r="C1941" s="2" t="s">
        <v>3833</v>
      </c>
      <c r="D1941" s="2" t="s">
        <v>1174</v>
      </c>
      <c r="E1941" s="2" t="s">
        <v>114</v>
      </c>
      <c r="F1941" s="6" t="s">
        <v>19</v>
      </c>
      <c r="G1941" s="7">
        <v>21</v>
      </c>
      <c r="H1941" s="7">
        <v>223</v>
      </c>
      <c r="I1941" s="28"/>
      <c r="J1941" s="31">
        <f>Tabel4[[#This Row],[Totaal van besteld aantal verpakkingen]]*Tabel4[[#This Row],[All- in prijs per product]]</f>
        <v>0</v>
      </c>
    </row>
    <row r="1942" spans="1:10" x14ac:dyDescent="0.25">
      <c r="A1942" s="1">
        <v>16549724</v>
      </c>
      <c r="B1942" s="1" t="s">
        <v>1172</v>
      </c>
      <c r="C1942" s="2" t="s">
        <v>3833</v>
      </c>
      <c r="D1942" s="2" t="s">
        <v>1173</v>
      </c>
      <c r="E1942" s="2" t="s">
        <v>12</v>
      </c>
      <c r="F1942" s="6" t="s">
        <v>9</v>
      </c>
      <c r="G1942" s="7">
        <v>9</v>
      </c>
      <c r="H1942" s="7">
        <v>155</v>
      </c>
      <c r="I1942" s="28"/>
      <c r="J1942" s="31">
        <f>Tabel4[[#This Row],[Totaal van besteld aantal verpakkingen]]*Tabel4[[#This Row],[All- in prijs per product]]</f>
        <v>0</v>
      </c>
    </row>
    <row r="1943" spans="1:10" x14ac:dyDescent="0.25">
      <c r="A1943" s="1">
        <v>16637046</v>
      </c>
      <c r="B1943" s="1" t="s">
        <v>1172</v>
      </c>
      <c r="C1943" s="2" t="s">
        <v>3833</v>
      </c>
      <c r="D1943" s="2" t="s">
        <v>1176</v>
      </c>
      <c r="E1943" s="2" t="s">
        <v>18</v>
      </c>
      <c r="F1943" s="6" t="s">
        <v>19</v>
      </c>
      <c r="G1943" s="7">
        <v>2</v>
      </c>
      <c r="H1943" s="7">
        <v>42</v>
      </c>
      <c r="I1943" s="28"/>
      <c r="J1943" s="31">
        <f>Tabel4[[#This Row],[Totaal van besteld aantal verpakkingen]]*Tabel4[[#This Row],[All- in prijs per product]]</f>
        <v>0</v>
      </c>
    </row>
    <row r="1944" spans="1:10" x14ac:dyDescent="0.25">
      <c r="A1944" s="1">
        <v>16786815</v>
      </c>
      <c r="B1944" s="1" t="s">
        <v>1172</v>
      </c>
      <c r="C1944" s="2" t="s">
        <v>3833</v>
      </c>
      <c r="D1944" s="2" t="s">
        <v>1175</v>
      </c>
      <c r="E1944" s="2" t="s">
        <v>18</v>
      </c>
      <c r="F1944" s="6" t="s">
        <v>9</v>
      </c>
      <c r="G1944" s="7">
        <v>13</v>
      </c>
      <c r="H1944" s="7">
        <v>95</v>
      </c>
      <c r="I1944" s="28"/>
      <c r="J1944" s="31">
        <f>Tabel4[[#This Row],[Totaal van besteld aantal verpakkingen]]*Tabel4[[#This Row],[All- in prijs per product]]</f>
        <v>0</v>
      </c>
    </row>
    <row r="1945" spans="1:10" x14ac:dyDescent="0.25">
      <c r="A1945" s="1">
        <v>17098823</v>
      </c>
      <c r="B1945" s="1" t="s">
        <v>1172</v>
      </c>
      <c r="C1945" s="2" t="s">
        <v>3833</v>
      </c>
      <c r="D1945" s="2" t="s">
        <v>1177</v>
      </c>
      <c r="E1945" s="2" t="s">
        <v>63</v>
      </c>
      <c r="F1945" s="6" t="s">
        <v>9</v>
      </c>
      <c r="G1945" s="7">
        <v>20</v>
      </c>
      <c r="H1945" s="7">
        <v>47</v>
      </c>
      <c r="I1945" s="28"/>
      <c r="J1945" s="31">
        <f>Tabel4[[#This Row],[Totaal van besteld aantal verpakkingen]]*Tabel4[[#This Row],[All- in prijs per product]]</f>
        <v>0</v>
      </c>
    </row>
    <row r="1946" spans="1:10" x14ac:dyDescent="0.25">
      <c r="A1946" s="1">
        <v>15218821</v>
      </c>
      <c r="B1946" s="1" t="s">
        <v>710</v>
      </c>
      <c r="C1946" s="2" t="s">
        <v>3773</v>
      </c>
      <c r="D1946" s="2" t="s">
        <v>711</v>
      </c>
      <c r="E1946" s="2" t="s">
        <v>43</v>
      </c>
      <c r="F1946" s="6" t="s">
        <v>9</v>
      </c>
      <c r="G1946" s="7">
        <v>2</v>
      </c>
      <c r="H1946" s="7">
        <v>40</v>
      </c>
      <c r="I1946" s="28"/>
      <c r="J1946" s="31">
        <f>Tabel4[[#This Row],[Totaal van besteld aantal verpakkingen]]*Tabel4[[#This Row],[All- in prijs per product]]</f>
        <v>0</v>
      </c>
    </row>
    <row r="1947" spans="1:10" x14ac:dyDescent="0.25">
      <c r="A1947" s="1">
        <v>15917657</v>
      </c>
      <c r="B1947" s="1" t="s">
        <v>710</v>
      </c>
      <c r="C1947" s="2" t="s">
        <v>3773</v>
      </c>
      <c r="D1947" s="2" t="s">
        <v>712</v>
      </c>
      <c r="E1947" s="2" t="s">
        <v>12</v>
      </c>
      <c r="F1947" s="6" t="s">
        <v>19</v>
      </c>
      <c r="G1947" s="7">
        <v>28</v>
      </c>
      <c r="H1947" s="7">
        <v>297</v>
      </c>
      <c r="I1947" s="28"/>
      <c r="J1947" s="31">
        <f>Tabel4[[#This Row],[Totaal van besteld aantal verpakkingen]]*Tabel4[[#This Row],[All- in prijs per product]]</f>
        <v>0</v>
      </c>
    </row>
    <row r="1948" spans="1:10" x14ac:dyDescent="0.25">
      <c r="A1948" s="1">
        <v>17139910</v>
      </c>
      <c r="B1948" s="1" t="s">
        <v>710</v>
      </c>
      <c r="C1948" s="2" t="s">
        <v>3773</v>
      </c>
      <c r="D1948" s="2" t="s">
        <v>713</v>
      </c>
      <c r="E1948" s="2" t="s">
        <v>18</v>
      </c>
      <c r="F1948" s="6" t="s">
        <v>9</v>
      </c>
      <c r="G1948" s="7">
        <v>1</v>
      </c>
      <c r="H1948" s="7">
        <v>5</v>
      </c>
      <c r="I1948" s="28"/>
      <c r="J1948" s="31">
        <f>Tabel4[[#This Row],[Totaal van besteld aantal verpakkingen]]*Tabel4[[#This Row],[All- in prijs per product]]</f>
        <v>0</v>
      </c>
    </row>
    <row r="1949" spans="1:10" x14ac:dyDescent="0.25">
      <c r="A1949" s="1">
        <v>15711595</v>
      </c>
      <c r="B1949" s="1" t="s">
        <v>2243</v>
      </c>
      <c r="C1949" s="2" t="s">
        <v>3776</v>
      </c>
      <c r="D1949" s="2" t="s">
        <v>2245</v>
      </c>
      <c r="E1949" s="2" t="s">
        <v>12</v>
      </c>
      <c r="F1949" s="6" t="s">
        <v>9</v>
      </c>
      <c r="G1949" s="7">
        <v>10</v>
      </c>
      <c r="H1949" s="7">
        <v>35</v>
      </c>
      <c r="I1949" s="28"/>
      <c r="J1949" s="31">
        <f>Tabel4[[#This Row],[Totaal van besteld aantal verpakkingen]]*Tabel4[[#This Row],[All- in prijs per product]]</f>
        <v>0</v>
      </c>
    </row>
    <row r="1950" spans="1:10" x14ac:dyDescent="0.25">
      <c r="A1950" s="1">
        <v>15762777</v>
      </c>
      <c r="B1950" s="1" t="s">
        <v>2243</v>
      </c>
      <c r="C1950" s="2" t="s">
        <v>3776</v>
      </c>
      <c r="D1950" s="2" t="s">
        <v>2247</v>
      </c>
      <c r="E1950" s="2" t="s">
        <v>22</v>
      </c>
      <c r="F1950" s="6" t="s">
        <v>19</v>
      </c>
      <c r="G1950" s="7">
        <v>1</v>
      </c>
      <c r="H1950" s="7">
        <v>1</v>
      </c>
      <c r="I1950" s="28"/>
      <c r="J1950" s="31">
        <f>Tabel4[[#This Row],[Totaal van besteld aantal verpakkingen]]*Tabel4[[#This Row],[All- in prijs per product]]</f>
        <v>0</v>
      </c>
    </row>
    <row r="1951" spans="1:10" x14ac:dyDescent="0.25">
      <c r="A1951" s="1">
        <v>15762785</v>
      </c>
      <c r="B1951" s="1" t="s">
        <v>2243</v>
      </c>
      <c r="C1951" s="2" t="s">
        <v>3776</v>
      </c>
      <c r="D1951" s="2" t="s">
        <v>2246</v>
      </c>
      <c r="E1951" s="2" t="s">
        <v>22</v>
      </c>
      <c r="F1951" s="6" t="s">
        <v>19</v>
      </c>
      <c r="G1951" s="7">
        <v>1</v>
      </c>
      <c r="H1951" s="7">
        <v>1</v>
      </c>
      <c r="I1951" s="28"/>
      <c r="J1951" s="31">
        <f>Tabel4[[#This Row],[Totaal van besteld aantal verpakkingen]]*Tabel4[[#This Row],[All- in prijs per product]]</f>
        <v>0</v>
      </c>
    </row>
    <row r="1952" spans="1:10" x14ac:dyDescent="0.25">
      <c r="A1952" s="1">
        <v>15768104</v>
      </c>
      <c r="B1952" s="1" t="s">
        <v>2243</v>
      </c>
      <c r="C1952" s="2" t="s">
        <v>3776</v>
      </c>
      <c r="D1952" s="2" t="s">
        <v>2244</v>
      </c>
      <c r="E1952" s="2" t="s">
        <v>18</v>
      </c>
      <c r="F1952" s="6" t="s">
        <v>19</v>
      </c>
      <c r="G1952" s="7">
        <v>6</v>
      </c>
      <c r="H1952" s="7">
        <v>54</v>
      </c>
      <c r="I1952" s="28"/>
      <c r="J1952" s="31">
        <f>Tabel4[[#This Row],[Totaal van besteld aantal verpakkingen]]*Tabel4[[#This Row],[All- in prijs per product]]</f>
        <v>0</v>
      </c>
    </row>
    <row r="1953" spans="1:10" x14ac:dyDescent="0.25">
      <c r="A1953" s="1">
        <v>16988337</v>
      </c>
      <c r="B1953" s="1" t="s">
        <v>2243</v>
      </c>
      <c r="C1953" s="2" t="s">
        <v>3776</v>
      </c>
      <c r="D1953" s="2" t="s">
        <v>2247</v>
      </c>
      <c r="E1953" s="2" t="s">
        <v>63</v>
      </c>
      <c r="F1953" s="6" t="s">
        <v>9</v>
      </c>
      <c r="G1953" s="7">
        <v>4</v>
      </c>
      <c r="H1953" s="7">
        <v>45</v>
      </c>
      <c r="I1953" s="28"/>
      <c r="J1953" s="31">
        <f>Tabel4[[#This Row],[Totaal van besteld aantal verpakkingen]]*Tabel4[[#This Row],[All- in prijs per product]]</f>
        <v>0</v>
      </c>
    </row>
    <row r="1954" spans="1:10" x14ac:dyDescent="0.25">
      <c r="A1954" s="1">
        <v>16924037</v>
      </c>
      <c r="B1954" s="1" t="s">
        <v>2141</v>
      </c>
      <c r="C1954" s="2" t="s">
        <v>3775</v>
      </c>
      <c r="D1954" s="2" t="s">
        <v>2143</v>
      </c>
      <c r="E1954" s="2" t="s">
        <v>157</v>
      </c>
      <c r="F1954" s="6" t="s">
        <v>9</v>
      </c>
      <c r="G1954" s="7">
        <v>23</v>
      </c>
      <c r="H1954" s="7">
        <v>97</v>
      </c>
      <c r="I1954" s="28"/>
      <c r="J1954" s="31">
        <f>Tabel4[[#This Row],[Totaal van besteld aantal verpakkingen]]*Tabel4[[#This Row],[All- in prijs per product]]</f>
        <v>0</v>
      </c>
    </row>
    <row r="1955" spans="1:10" x14ac:dyDescent="0.25">
      <c r="A1955" s="1">
        <v>16924053</v>
      </c>
      <c r="B1955" s="1" t="s">
        <v>2141</v>
      </c>
      <c r="C1955" s="2" t="s">
        <v>3775</v>
      </c>
      <c r="D1955" s="2" t="s">
        <v>2142</v>
      </c>
      <c r="E1955" s="2" t="s">
        <v>157</v>
      </c>
      <c r="F1955" s="6" t="s">
        <v>9</v>
      </c>
      <c r="G1955" s="7">
        <v>2</v>
      </c>
      <c r="H1955" s="7">
        <v>2</v>
      </c>
      <c r="I1955" s="28"/>
      <c r="J1955" s="31">
        <f>Tabel4[[#This Row],[Totaal van besteld aantal verpakkingen]]*Tabel4[[#This Row],[All- in prijs per product]]</f>
        <v>0</v>
      </c>
    </row>
    <row r="1956" spans="1:10" x14ac:dyDescent="0.25">
      <c r="A1956" s="1">
        <v>15257177</v>
      </c>
      <c r="B1956" s="1" t="s">
        <v>531</v>
      </c>
      <c r="C1956" s="2" t="s">
        <v>4352</v>
      </c>
      <c r="D1956" s="2" t="s">
        <v>533</v>
      </c>
      <c r="E1956" s="2" t="s">
        <v>534</v>
      </c>
      <c r="F1956" s="6" t="s">
        <v>19</v>
      </c>
      <c r="G1956" s="7">
        <v>15</v>
      </c>
      <c r="H1956" s="7">
        <v>642</v>
      </c>
      <c r="I1956" s="28"/>
      <c r="J1956" s="31">
        <f>Tabel4[[#This Row],[Totaal van besteld aantal verpakkingen]]*Tabel4[[#This Row],[All- in prijs per product]]</f>
        <v>0</v>
      </c>
    </row>
    <row r="1957" spans="1:10" x14ac:dyDescent="0.25">
      <c r="A1957" s="1">
        <v>15855694</v>
      </c>
      <c r="B1957" s="1" t="s">
        <v>531</v>
      </c>
      <c r="C1957" s="2" t="s">
        <v>4352</v>
      </c>
      <c r="D1957" s="2" t="s">
        <v>532</v>
      </c>
      <c r="E1957" s="2" t="s">
        <v>114</v>
      </c>
      <c r="F1957" s="6" t="s">
        <v>19</v>
      </c>
      <c r="G1957" s="7">
        <v>8</v>
      </c>
      <c r="H1957" s="7">
        <v>27</v>
      </c>
      <c r="I1957" s="28"/>
      <c r="J1957" s="31">
        <f>Tabel4[[#This Row],[Totaal van besteld aantal verpakkingen]]*Tabel4[[#This Row],[All- in prijs per product]]</f>
        <v>0</v>
      </c>
    </row>
    <row r="1958" spans="1:10" x14ac:dyDescent="0.25">
      <c r="A1958" s="1">
        <v>17068878</v>
      </c>
      <c r="B1958" s="1" t="s">
        <v>640</v>
      </c>
      <c r="C1958" s="2" t="s">
        <v>4271</v>
      </c>
      <c r="D1958" s="2" t="s">
        <v>641</v>
      </c>
      <c r="E1958" s="2" t="s">
        <v>28</v>
      </c>
      <c r="F1958" s="6" t="s">
        <v>9</v>
      </c>
      <c r="G1958" s="7">
        <v>1</v>
      </c>
      <c r="H1958" s="7">
        <v>3</v>
      </c>
      <c r="I1958" s="28"/>
      <c r="J1958" s="31">
        <f>Tabel4[[#This Row],[Totaal van besteld aantal verpakkingen]]*Tabel4[[#This Row],[All- in prijs per product]]</f>
        <v>0</v>
      </c>
    </row>
    <row r="1959" spans="1:10" x14ac:dyDescent="0.25">
      <c r="A1959" s="1">
        <v>14754525</v>
      </c>
      <c r="B1959" s="1" t="s">
        <v>1265</v>
      </c>
      <c r="C1959" s="2" t="s">
        <v>3903</v>
      </c>
      <c r="D1959" s="2" t="s">
        <v>1266</v>
      </c>
      <c r="E1959" s="2" t="s">
        <v>329</v>
      </c>
      <c r="F1959" s="6" t="s">
        <v>19</v>
      </c>
      <c r="G1959" s="7">
        <v>9</v>
      </c>
      <c r="H1959" s="7">
        <v>45</v>
      </c>
      <c r="I1959" s="28"/>
      <c r="J1959" s="31">
        <f>Tabel4[[#This Row],[Totaal van besteld aantal verpakkingen]]*Tabel4[[#This Row],[All- in prijs per product]]</f>
        <v>0</v>
      </c>
    </row>
    <row r="1960" spans="1:10" x14ac:dyDescent="0.25">
      <c r="A1960" s="1">
        <v>12370452</v>
      </c>
      <c r="B1960" s="1" t="s">
        <v>2714</v>
      </c>
      <c r="C1960" s="2" t="s">
        <v>4406</v>
      </c>
      <c r="D1960" s="2" t="s">
        <v>2715</v>
      </c>
      <c r="E1960" s="2" t="s">
        <v>385</v>
      </c>
      <c r="F1960" s="6" t="s">
        <v>19</v>
      </c>
      <c r="G1960" s="7">
        <v>3</v>
      </c>
      <c r="H1960" s="7">
        <v>68</v>
      </c>
      <c r="I1960" s="28"/>
      <c r="J1960" s="31">
        <f>Tabel4[[#This Row],[Totaal van besteld aantal verpakkingen]]*Tabel4[[#This Row],[All- in prijs per product]]</f>
        <v>0</v>
      </c>
    </row>
    <row r="1961" spans="1:10" x14ac:dyDescent="0.25">
      <c r="A1961" s="1">
        <v>13549650</v>
      </c>
      <c r="B1961" s="1" t="s">
        <v>2041</v>
      </c>
      <c r="C1961" s="2" t="s">
        <v>3802</v>
      </c>
      <c r="D1961" s="2" t="s">
        <v>2042</v>
      </c>
      <c r="E1961" s="2" t="s">
        <v>250</v>
      </c>
      <c r="F1961" s="6" t="s">
        <v>9</v>
      </c>
      <c r="G1961" s="7">
        <v>11</v>
      </c>
      <c r="H1961" s="7">
        <v>29</v>
      </c>
      <c r="I1961" s="28"/>
      <c r="J1961" s="31">
        <f>Tabel4[[#This Row],[Totaal van besteld aantal verpakkingen]]*Tabel4[[#This Row],[All- in prijs per product]]</f>
        <v>0</v>
      </c>
    </row>
    <row r="1962" spans="1:10" x14ac:dyDescent="0.25">
      <c r="A1962" s="1">
        <v>13250949</v>
      </c>
      <c r="B1962" s="1" t="s">
        <v>372</v>
      </c>
      <c r="C1962" s="2" t="s">
        <v>4377</v>
      </c>
      <c r="D1962" s="2" t="s">
        <v>373</v>
      </c>
      <c r="E1962" s="2" t="s">
        <v>253</v>
      </c>
      <c r="F1962" s="6" t="s">
        <v>19</v>
      </c>
      <c r="G1962" s="7">
        <v>15</v>
      </c>
      <c r="H1962" s="7">
        <v>417</v>
      </c>
      <c r="I1962" s="28"/>
      <c r="J1962" s="31">
        <f>Tabel4[[#This Row],[Totaal van besteld aantal verpakkingen]]*Tabel4[[#This Row],[All- in prijs per product]]</f>
        <v>0</v>
      </c>
    </row>
    <row r="1963" spans="1:10" x14ac:dyDescent="0.25">
      <c r="A1963" s="1">
        <v>13733370</v>
      </c>
      <c r="B1963" s="1" t="s">
        <v>372</v>
      </c>
      <c r="C1963" s="2" t="s">
        <v>4377</v>
      </c>
      <c r="D1963" s="2" t="s">
        <v>374</v>
      </c>
      <c r="E1963" s="2" t="s">
        <v>253</v>
      </c>
      <c r="F1963" s="6" t="s">
        <v>19</v>
      </c>
      <c r="G1963" s="7">
        <v>18</v>
      </c>
      <c r="H1963" s="7">
        <v>287</v>
      </c>
      <c r="I1963" s="28"/>
      <c r="J1963" s="31">
        <f>Tabel4[[#This Row],[Totaal van besteld aantal verpakkingen]]*Tabel4[[#This Row],[All- in prijs per product]]</f>
        <v>0</v>
      </c>
    </row>
    <row r="1964" spans="1:10" x14ac:dyDescent="0.25">
      <c r="A1964" s="1">
        <v>14043548</v>
      </c>
      <c r="B1964" s="1" t="s">
        <v>579</v>
      </c>
      <c r="C1964" s="2" t="s">
        <v>4188</v>
      </c>
      <c r="D1964" s="2" t="s">
        <v>580</v>
      </c>
      <c r="E1964" s="2" t="s">
        <v>329</v>
      </c>
      <c r="F1964" s="6" t="s">
        <v>9</v>
      </c>
      <c r="G1964" s="7">
        <v>1</v>
      </c>
      <c r="H1964" s="7">
        <v>17</v>
      </c>
      <c r="I1964" s="28"/>
      <c r="J1964" s="31">
        <f>Tabel4[[#This Row],[Totaal van besteld aantal verpakkingen]]*Tabel4[[#This Row],[All- in prijs per product]]</f>
        <v>0</v>
      </c>
    </row>
    <row r="1965" spans="1:10" x14ac:dyDescent="0.25">
      <c r="A1965" s="1">
        <v>14168685</v>
      </c>
      <c r="B1965" s="1" t="s">
        <v>2201</v>
      </c>
      <c r="C1965" s="2" t="s">
        <v>3766</v>
      </c>
      <c r="D1965" s="2" t="s">
        <v>2202</v>
      </c>
      <c r="E1965" s="2" t="s">
        <v>114</v>
      </c>
      <c r="F1965" s="6" t="s">
        <v>9</v>
      </c>
      <c r="G1965" s="7">
        <v>5</v>
      </c>
      <c r="H1965" s="7">
        <v>5</v>
      </c>
      <c r="I1965" s="28"/>
      <c r="J1965" s="31">
        <f>Tabel4[[#This Row],[Totaal van besteld aantal verpakkingen]]*Tabel4[[#This Row],[All- in prijs per product]]</f>
        <v>0</v>
      </c>
    </row>
    <row r="1966" spans="1:10" x14ac:dyDescent="0.25">
      <c r="A1966" s="1">
        <v>16571541</v>
      </c>
      <c r="B1966" s="1" t="s">
        <v>2201</v>
      </c>
      <c r="C1966" s="2" t="s">
        <v>3766</v>
      </c>
      <c r="D1966" s="2" t="s">
        <v>2204</v>
      </c>
      <c r="E1966" s="2" t="s">
        <v>63</v>
      </c>
      <c r="F1966" s="6" t="s">
        <v>9</v>
      </c>
      <c r="G1966" s="7">
        <v>1</v>
      </c>
      <c r="H1966" s="7">
        <v>2</v>
      </c>
      <c r="I1966" s="28"/>
      <c r="J1966" s="31">
        <f>Tabel4[[#This Row],[Totaal van besteld aantal verpakkingen]]*Tabel4[[#This Row],[All- in prijs per product]]</f>
        <v>0</v>
      </c>
    </row>
    <row r="1967" spans="1:10" x14ac:dyDescent="0.25">
      <c r="A1967" s="1">
        <v>16571568</v>
      </c>
      <c r="B1967" s="1" t="s">
        <v>2201</v>
      </c>
      <c r="C1967" s="2" t="s">
        <v>3766</v>
      </c>
      <c r="D1967" s="2" t="s">
        <v>2203</v>
      </c>
      <c r="E1967" s="2" t="s">
        <v>63</v>
      </c>
      <c r="F1967" s="6" t="s">
        <v>9</v>
      </c>
      <c r="G1967" s="7">
        <v>1</v>
      </c>
      <c r="H1967" s="7">
        <v>8</v>
      </c>
      <c r="I1967" s="28"/>
      <c r="J1967" s="31">
        <f>Tabel4[[#This Row],[Totaal van besteld aantal verpakkingen]]*Tabel4[[#This Row],[All- in prijs per product]]</f>
        <v>0</v>
      </c>
    </row>
    <row r="1968" spans="1:10" x14ac:dyDescent="0.25">
      <c r="A1968" s="1">
        <v>16861744</v>
      </c>
      <c r="B1968" s="1" t="s">
        <v>1568</v>
      </c>
      <c r="C1968" s="2" t="s">
        <v>3700</v>
      </c>
      <c r="D1968" s="2" t="s">
        <v>1569</v>
      </c>
      <c r="E1968" s="2" t="s">
        <v>250</v>
      </c>
      <c r="F1968" s="6" t="s">
        <v>19</v>
      </c>
      <c r="G1968" s="7">
        <v>2</v>
      </c>
      <c r="H1968" s="7">
        <v>2</v>
      </c>
      <c r="I1968" s="28"/>
      <c r="J1968" s="31">
        <f>Tabel4[[#This Row],[Totaal van besteld aantal verpakkingen]]*Tabel4[[#This Row],[All- in prijs per product]]</f>
        <v>0</v>
      </c>
    </row>
    <row r="1969" spans="1:10" x14ac:dyDescent="0.25">
      <c r="A1969" s="1">
        <v>16973003</v>
      </c>
      <c r="B1969" s="1" t="s">
        <v>1767</v>
      </c>
      <c r="C1969" s="2" t="s">
        <v>4100</v>
      </c>
      <c r="D1969" s="2" t="s">
        <v>1769</v>
      </c>
      <c r="E1969" s="2" t="s">
        <v>63</v>
      </c>
      <c r="F1969" s="6" t="s">
        <v>9</v>
      </c>
      <c r="G1969" s="7">
        <v>6</v>
      </c>
      <c r="H1969" s="7">
        <v>60</v>
      </c>
      <c r="I1969" s="28"/>
      <c r="J1969" s="31">
        <f>Tabel4[[#This Row],[Totaal van besteld aantal verpakkingen]]*Tabel4[[#This Row],[All- in prijs per product]]</f>
        <v>0</v>
      </c>
    </row>
    <row r="1970" spans="1:10" x14ac:dyDescent="0.25">
      <c r="A1970" s="1">
        <v>17082064</v>
      </c>
      <c r="B1970" s="1" t="s">
        <v>1767</v>
      </c>
      <c r="C1970" s="2" t="s">
        <v>4100</v>
      </c>
      <c r="D1970" s="2" t="s">
        <v>1770</v>
      </c>
      <c r="E1970" s="2" t="s">
        <v>157</v>
      </c>
      <c r="F1970" s="6" t="s">
        <v>9</v>
      </c>
      <c r="G1970" s="7">
        <v>1</v>
      </c>
      <c r="H1970" s="7">
        <v>1</v>
      </c>
      <c r="I1970" s="28"/>
      <c r="J1970" s="31">
        <f>Tabel4[[#This Row],[Totaal van besteld aantal verpakkingen]]*Tabel4[[#This Row],[All- in prijs per product]]</f>
        <v>0</v>
      </c>
    </row>
    <row r="1971" spans="1:10" x14ac:dyDescent="0.25">
      <c r="A1971" s="1">
        <v>17123720</v>
      </c>
      <c r="B1971" s="1" t="s">
        <v>1767</v>
      </c>
      <c r="C1971" s="2" t="s">
        <v>4100</v>
      </c>
      <c r="D1971" s="2" t="s">
        <v>1768</v>
      </c>
      <c r="E1971" s="2" t="s">
        <v>63</v>
      </c>
      <c r="F1971" s="6" t="s">
        <v>9</v>
      </c>
      <c r="G1971" s="7">
        <v>1</v>
      </c>
      <c r="H1971" s="7">
        <v>5</v>
      </c>
      <c r="I1971" s="28"/>
      <c r="J1971" s="31">
        <f>Tabel4[[#This Row],[Totaal van besteld aantal verpakkingen]]*Tabel4[[#This Row],[All- in prijs per product]]</f>
        <v>0</v>
      </c>
    </row>
    <row r="1972" spans="1:10" x14ac:dyDescent="0.25">
      <c r="A1972" s="1">
        <v>15587746</v>
      </c>
      <c r="B1972" s="1" t="s">
        <v>789</v>
      </c>
      <c r="C1972" s="2" t="s">
        <v>4064</v>
      </c>
      <c r="D1972" s="2" t="s">
        <v>790</v>
      </c>
      <c r="E1972" s="2" t="s">
        <v>791</v>
      </c>
      <c r="F1972" s="6" t="s">
        <v>9</v>
      </c>
      <c r="G1972" s="7">
        <v>1</v>
      </c>
      <c r="H1972" s="7">
        <v>2</v>
      </c>
      <c r="I1972" s="28"/>
      <c r="J1972" s="31">
        <f>Tabel4[[#This Row],[Totaal van besteld aantal verpakkingen]]*Tabel4[[#This Row],[All- in prijs per product]]</f>
        <v>0</v>
      </c>
    </row>
    <row r="1973" spans="1:10" x14ac:dyDescent="0.25">
      <c r="A1973" s="1">
        <v>16241126</v>
      </c>
      <c r="B1973" s="1" t="s">
        <v>825</v>
      </c>
      <c r="C1973" s="2" t="s">
        <v>4141</v>
      </c>
      <c r="D1973" s="2" t="s">
        <v>827</v>
      </c>
      <c r="E1973" s="2" t="s">
        <v>72</v>
      </c>
      <c r="F1973" s="6" t="s">
        <v>19</v>
      </c>
      <c r="G1973" s="7">
        <v>2</v>
      </c>
      <c r="H1973" s="7">
        <v>2</v>
      </c>
      <c r="I1973" s="28"/>
      <c r="J1973" s="31">
        <f>Tabel4[[#This Row],[Totaal van besteld aantal verpakkingen]]*Tabel4[[#This Row],[All- in prijs per product]]</f>
        <v>0</v>
      </c>
    </row>
    <row r="1974" spans="1:10" x14ac:dyDescent="0.25">
      <c r="A1974" s="1">
        <v>16241142</v>
      </c>
      <c r="B1974" s="1" t="s">
        <v>825</v>
      </c>
      <c r="C1974" s="2" t="s">
        <v>4141</v>
      </c>
      <c r="D1974" s="2" t="s">
        <v>826</v>
      </c>
      <c r="E1974" s="2" t="s">
        <v>72</v>
      </c>
      <c r="F1974" s="6" t="s">
        <v>19</v>
      </c>
      <c r="G1974" s="7">
        <v>1</v>
      </c>
      <c r="H1974" s="7">
        <v>1</v>
      </c>
      <c r="I1974" s="28"/>
      <c r="J1974" s="31">
        <f>Tabel4[[#This Row],[Totaal van besteld aantal verpakkingen]]*Tabel4[[#This Row],[All- in prijs per product]]</f>
        <v>0</v>
      </c>
    </row>
    <row r="1975" spans="1:10" x14ac:dyDescent="0.25">
      <c r="A1975" s="1">
        <v>15214265</v>
      </c>
      <c r="B1975" s="1" t="s">
        <v>58</v>
      </c>
      <c r="C1975" s="2" t="s">
        <v>4355</v>
      </c>
      <c r="D1975" s="2" t="s">
        <v>59</v>
      </c>
      <c r="E1975" s="2" t="s">
        <v>60</v>
      </c>
      <c r="F1975" s="6" t="s">
        <v>9</v>
      </c>
      <c r="G1975" s="7">
        <v>6</v>
      </c>
      <c r="H1975" s="7">
        <v>25</v>
      </c>
      <c r="I1975" s="28"/>
      <c r="J1975" s="31">
        <f>Tabel4[[#This Row],[Totaal van besteld aantal verpakkingen]]*Tabel4[[#This Row],[All- in prijs per product]]</f>
        <v>0</v>
      </c>
    </row>
    <row r="1976" spans="1:10" x14ac:dyDescent="0.25">
      <c r="A1976" s="1">
        <v>15702936</v>
      </c>
      <c r="B1976" s="1" t="s">
        <v>1052</v>
      </c>
      <c r="C1976" s="2" t="s">
        <v>4227</v>
      </c>
      <c r="D1976" s="2" t="s">
        <v>1055</v>
      </c>
      <c r="E1976" s="2" t="s">
        <v>18</v>
      </c>
      <c r="F1976" s="6" t="s">
        <v>9</v>
      </c>
      <c r="G1976" s="7">
        <v>2</v>
      </c>
      <c r="H1976" s="7">
        <v>4</v>
      </c>
      <c r="I1976" s="28"/>
      <c r="J1976" s="31">
        <f>Tabel4[[#This Row],[Totaal van besteld aantal verpakkingen]]*Tabel4[[#This Row],[All- in prijs per product]]</f>
        <v>0</v>
      </c>
    </row>
    <row r="1977" spans="1:10" x14ac:dyDescent="0.25">
      <c r="A1977" s="1">
        <v>16817419</v>
      </c>
      <c r="B1977" s="1" t="s">
        <v>1052</v>
      </c>
      <c r="C1977" s="2" t="s">
        <v>4227</v>
      </c>
      <c r="D1977" s="2" t="s">
        <v>1054</v>
      </c>
      <c r="E1977" s="2" t="s">
        <v>63</v>
      </c>
      <c r="F1977" s="6" t="s">
        <v>9</v>
      </c>
      <c r="G1977" s="7">
        <v>3</v>
      </c>
      <c r="H1977" s="7">
        <v>6</v>
      </c>
      <c r="I1977" s="28"/>
      <c r="J1977" s="31">
        <f>Tabel4[[#This Row],[Totaal van besteld aantal verpakkingen]]*Tabel4[[#This Row],[All- in prijs per product]]</f>
        <v>0</v>
      </c>
    </row>
    <row r="1978" spans="1:10" x14ac:dyDescent="0.25">
      <c r="A1978" s="1">
        <v>17050774</v>
      </c>
      <c r="B1978" s="1" t="s">
        <v>1052</v>
      </c>
      <c r="C1978" s="2" t="s">
        <v>4227</v>
      </c>
      <c r="D1978" s="2" t="s">
        <v>1053</v>
      </c>
      <c r="E1978" s="2" t="s">
        <v>138</v>
      </c>
      <c r="F1978" s="6" t="s">
        <v>9</v>
      </c>
      <c r="G1978" s="7">
        <v>3</v>
      </c>
      <c r="H1978" s="7">
        <v>6</v>
      </c>
      <c r="I1978" s="28"/>
      <c r="J1978" s="31">
        <f>Tabel4[[#This Row],[Totaal van besteld aantal verpakkingen]]*Tabel4[[#This Row],[All- in prijs per product]]</f>
        <v>0</v>
      </c>
    </row>
    <row r="1979" spans="1:10" x14ac:dyDescent="0.25">
      <c r="A1979" s="1">
        <v>12372153</v>
      </c>
      <c r="B1979" s="1" t="s">
        <v>1795</v>
      </c>
      <c r="C1979" s="2" t="s">
        <v>4088</v>
      </c>
      <c r="D1979" s="2" t="s">
        <v>1797</v>
      </c>
      <c r="E1979" s="2" t="s">
        <v>1158</v>
      </c>
      <c r="F1979" s="6" t="s">
        <v>19</v>
      </c>
      <c r="G1979" s="7">
        <v>3</v>
      </c>
      <c r="H1979" s="7">
        <v>60</v>
      </c>
      <c r="I1979" s="28"/>
      <c r="J1979" s="31">
        <f>Tabel4[[#This Row],[Totaal van besteld aantal verpakkingen]]*Tabel4[[#This Row],[All- in prijs per product]]</f>
        <v>0</v>
      </c>
    </row>
    <row r="1980" spans="1:10" x14ac:dyDescent="0.25">
      <c r="A1980" s="1">
        <v>14333988</v>
      </c>
      <c r="B1980" s="1" t="s">
        <v>1795</v>
      </c>
      <c r="C1980" s="2" t="s">
        <v>4088</v>
      </c>
      <c r="D1980" s="2" t="s">
        <v>1796</v>
      </c>
      <c r="E1980" s="2" t="s">
        <v>1158</v>
      </c>
      <c r="F1980" s="6" t="s">
        <v>19</v>
      </c>
      <c r="G1980" s="7">
        <v>5</v>
      </c>
      <c r="H1980" s="7">
        <v>91</v>
      </c>
      <c r="I1980" s="28"/>
      <c r="J1980" s="31">
        <f>Tabel4[[#This Row],[Totaal van besteld aantal verpakkingen]]*Tabel4[[#This Row],[All- in prijs per product]]</f>
        <v>0</v>
      </c>
    </row>
    <row r="1981" spans="1:10" x14ac:dyDescent="0.25">
      <c r="A1981" s="1">
        <v>16942388</v>
      </c>
      <c r="B1981" s="1" t="s">
        <v>1795</v>
      </c>
      <c r="C1981" s="2" t="s">
        <v>4088</v>
      </c>
      <c r="D1981" s="2" t="s">
        <v>1798</v>
      </c>
      <c r="E1981" s="2" t="s">
        <v>550</v>
      </c>
      <c r="F1981" s="6" t="s">
        <v>9</v>
      </c>
      <c r="G1981" s="7">
        <v>1</v>
      </c>
      <c r="H1981" s="7">
        <v>20</v>
      </c>
      <c r="I1981" s="28"/>
      <c r="J1981" s="31">
        <f>Tabel4[[#This Row],[Totaal van besteld aantal verpakkingen]]*Tabel4[[#This Row],[All- in prijs per product]]</f>
        <v>0</v>
      </c>
    </row>
    <row r="1982" spans="1:10" x14ac:dyDescent="0.25">
      <c r="A1982" s="1">
        <v>13486276</v>
      </c>
      <c r="B1982" s="1" t="s">
        <v>267</v>
      </c>
      <c r="C1982" s="2" t="s">
        <v>4050</v>
      </c>
      <c r="D1982" s="2" t="s">
        <v>268</v>
      </c>
      <c r="E1982" s="2" t="s">
        <v>35</v>
      </c>
      <c r="F1982" s="6" t="s">
        <v>9</v>
      </c>
      <c r="G1982" s="7">
        <v>2</v>
      </c>
      <c r="H1982" s="7">
        <v>5</v>
      </c>
      <c r="I1982" s="28"/>
      <c r="J1982" s="31">
        <f>Tabel4[[#This Row],[Totaal van besteld aantal verpakkingen]]*Tabel4[[#This Row],[All- in prijs per product]]</f>
        <v>0</v>
      </c>
    </row>
    <row r="1983" spans="1:10" x14ac:dyDescent="0.25">
      <c r="A1983" s="1">
        <v>16097912</v>
      </c>
      <c r="B1983" s="1" t="s">
        <v>267</v>
      </c>
      <c r="C1983" s="2" t="s">
        <v>4050</v>
      </c>
      <c r="D1983" s="2" t="s">
        <v>270</v>
      </c>
      <c r="E1983" s="2" t="s">
        <v>63</v>
      </c>
      <c r="F1983" s="6" t="s">
        <v>9</v>
      </c>
      <c r="G1983" s="7">
        <v>19</v>
      </c>
      <c r="H1983" s="7">
        <v>88</v>
      </c>
      <c r="I1983" s="28"/>
      <c r="J1983" s="31">
        <f>Tabel4[[#This Row],[Totaal van besteld aantal verpakkingen]]*Tabel4[[#This Row],[All- in prijs per product]]</f>
        <v>0</v>
      </c>
    </row>
    <row r="1984" spans="1:10" x14ac:dyDescent="0.25">
      <c r="A1984" s="1">
        <v>16190084</v>
      </c>
      <c r="B1984" s="1" t="s">
        <v>267</v>
      </c>
      <c r="C1984" s="2" t="s">
        <v>4050</v>
      </c>
      <c r="D1984" s="2" t="s">
        <v>269</v>
      </c>
      <c r="E1984" s="2" t="s">
        <v>63</v>
      </c>
      <c r="F1984" s="6" t="s">
        <v>9</v>
      </c>
      <c r="G1984" s="7">
        <v>6</v>
      </c>
      <c r="H1984" s="7">
        <v>30</v>
      </c>
      <c r="I1984" s="28"/>
      <c r="J1984" s="31">
        <f>Tabel4[[#This Row],[Totaal van besteld aantal verpakkingen]]*Tabel4[[#This Row],[All- in prijs per product]]</f>
        <v>0</v>
      </c>
    </row>
    <row r="1985" spans="1:10" x14ac:dyDescent="0.25">
      <c r="A1985" s="1">
        <v>17290910</v>
      </c>
      <c r="B1985" s="1" t="s">
        <v>267</v>
      </c>
      <c r="C1985" s="2" t="s">
        <v>4050</v>
      </c>
      <c r="D1985" s="2" t="s">
        <v>271</v>
      </c>
      <c r="E1985" s="2" t="s">
        <v>22</v>
      </c>
      <c r="F1985" s="6" t="s">
        <v>9</v>
      </c>
      <c r="G1985" s="7">
        <v>3</v>
      </c>
      <c r="H1985" s="7">
        <v>5</v>
      </c>
      <c r="I1985" s="28"/>
      <c r="J1985" s="31">
        <f>Tabel4[[#This Row],[Totaal van besteld aantal verpakkingen]]*Tabel4[[#This Row],[All- in prijs per product]]</f>
        <v>0</v>
      </c>
    </row>
    <row r="1986" spans="1:10" x14ac:dyDescent="0.25">
      <c r="A1986" s="1">
        <v>15037606</v>
      </c>
      <c r="B1986" s="1" t="s">
        <v>1778</v>
      </c>
      <c r="C1986" s="2" t="s">
        <v>4024</v>
      </c>
      <c r="D1986" s="2" t="s">
        <v>1779</v>
      </c>
      <c r="E1986" s="2" t="s">
        <v>12</v>
      </c>
      <c r="F1986" s="6" t="s">
        <v>9</v>
      </c>
      <c r="G1986" s="7">
        <v>2</v>
      </c>
      <c r="H1986" s="7">
        <v>4</v>
      </c>
      <c r="I1986" s="28"/>
      <c r="J1986" s="31">
        <f>Tabel4[[#This Row],[Totaal van besteld aantal verpakkingen]]*Tabel4[[#This Row],[All- in prijs per product]]</f>
        <v>0</v>
      </c>
    </row>
    <row r="1987" spans="1:10" x14ac:dyDescent="0.25">
      <c r="A1987" s="1">
        <v>15702804</v>
      </c>
      <c r="B1987" s="1" t="s">
        <v>1778</v>
      </c>
      <c r="C1987" s="2" t="s">
        <v>4024</v>
      </c>
      <c r="D1987" s="2" t="s">
        <v>1780</v>
      </c>
      <c r="E1987" s="2" t="s">
        <v>18</v>
      </c>
      <c r="F1987" s="6" t="s">
        <v>19</v>
      </c>
      <c r="G1987" s="7">
        <v>15</v>
      </c>
      <c r="H1987" s="7">
        <v>173</v>
      </c>
      <c r="I1987" s="28"/>
      <c r="J1987" s="31">
        <f>Tabel4[[#This Row],[Totaal van besteld aantal verpakkingen]]*Tabel4[[#This Row],[All- in prijs per product]]</f>
        <v>0</v>
      </c>
    </row>
    <row r="1988" spans="1:10" x14ac:dyDescent="0.25">
      <c r="A1988" s="1">
        <v>13674811</v>
      </c>
      <c r="B1988" s="1" t="s">
        <v>2366</v>
      </c>
      <c r="C1988" s="2" t="s">
        <v>4171</v>
      </c>
      <c r="D1988" s="2" t="s">
        <v>2367</v>
      </c>
      <c r="E1988" s="2" t="s">
        <v>3656</v>
      </c>
      <c r="F1988" s="6" t="s">
        <v>19</v>
      </c>
      <c r="G1988" s="7">
        <v>5</v>
      </c>
      <c r="H1988" s="7">
        <v>7</v>
      </c>
      <c r="I1988" s="28"/>
      <c r="J1988" s="31">
        <f>Tabel4[[#This Row],[Totaal van besteld aantal verpakkingen]]*Tabel4[[#This Row],[All- in prijs per product]]</f>
        <v>0</v>
      </c>
    </row>
    <row r="1989" spans="1:10" x14ac:dyDescent="0.25">
      <c r="A1989" s="1">
        <v>14162954</v>
      </c>
      <c r="B1989" s="1" t="s">
        <v>505</v>
      </c>
      <c r="C1989" s="2" t="s">
        <v>4489</v>
      </c>
      <c r="D1989" s="2" t="s">
        <v>506</v>
      </c>
      <c r="E1989" s="2" t="s">
        <v>82</v>
      </c>
      <c r="F1989" s="6" t="s">
        <v>19</v>
      </c>
      <c r="G1989" s="7">
        <v>2</v>
      </c>
      <c r="H1989" s="7">
        <v>15</v>
      </c>
      <c r="I1989" s="28"/>
      <c r="J1989" s="31">
        <f>Tabel4[[#This Row],[Totaal van besteld aantal verpakkingen]]*Tabel4[[#This Row],[All- in prijs per product]]</f>
        <v>0</v>
      </c>
    </row>
    <row r="1990" spans="1:10" x14ac:dyDescent="0.25">
      <c r="A1990" s="1">
        <v>14695898</v>
      </c>
      <c r="B1990" s="1" t="s">
        <v>315</v>
      </c>
      <c r="C1990" s="2" t="s">
        <v>4459</v>
      </c>
      <c r="D1990" s="2" t="s">
        <v>316</v>
      </c>
      <c r="E1990" s="2" t="s">
        <v>72</v>
      </c>
      <c r="F1990" s="6" t="s">
        <v>19</v>
      </c>
      <c r="G1990" s="7">
        <v>190</v>
      </c>
      <c r="H1990" s="7">
        <v>4709</v>
      </c>
      <c r="I1990" s="28"/>
      <c r="J1990" s="31">
        <f>Tabel4[[#This Row],[Totaal van besteld aantal verpakkingen]]*Tabel4[[#This Row],[All- in prijs per product]]</f>
        <v>0</v>
      </c>
    </row>
    <row r="1991" spans="1:10" x14ac:dyDescent="0.25">
      <c r="A1991" s="1">
        <v>14889110</v>
      </c>
      <c r="B1991" s="1" t="s">
        <v>315</v>
      </c>
      <c r="C1991" s="2" t="s">
        <v>4459</v>
      </c>
      <c r="D1991" s="2" t="s">
        <v>317</v>
      </c>
      <c r="E1991" s="2" t="s">
        <v>72</v>
      </c>
      <c r="F1991" s="6" t="s">
        <v>19</v>
      </c>
      <c r="G1991" s="7">
        <v>165</v>
      </c>
      <c r="H1991" s="7">
        <v>6665</v>
      </c>
      <c r="I1991" s="28"/>
      <c r="J1991" s="31">
        <f>Tabel4[[#This Row],[Totaal van besteld aantal verpakkingen]]*Tabel4[[#This Row],[All- in prijs per product]]</f>
        <v>0</v>
      </c>
    </row>
    <row r="1992" spans="1:10" x14ac:dyDescent="0.25">
      <c r="A1992" s="1">
        <v>16910494</v>
      </c>
      <c r="B1992" s="1" t="s">
        <v>2608</v>
      </c>
      <c r="C1992" s="2" t="s">
        <v>3685</v>
      </c>
      <c r="D1992" s="2" t="s">
        <v>2609</v>
      </c>
      <c r="E1992" s="2" t="s">
        <v>385</v>
      </c>
      <c r="F1992" s="6" t="s">
        <v>19</v>
      </c>
      <c r="G1992" s="7">
        <v>6</v>
      </c>
      <c r="H1992" s="7">
        <v>57</v>
      </c>
      <c r="I1992" s="28"/>
      <c r="J1992" s="31">
        <f>Tabel4[[#This Row],[Totaal van besteld aantal verpakkingen]]*Tabel4[[#This Row],[All- in prijs per product]]</f>
        <v>0</v>
      </c>
    </row>
    <row r="1993" spans="1:10" x14ac:dyDescent="0.25">
      <c r="A1993" s="1">
        <v>14038803</v>
      </c>
      <c r="B1993" s="1" t="s">
        <v>553</v>
      </c>
      <c r="C1993" s="2" t="s">
        <v>4073</v>
      </c>
      <c r="D1993" s="2" t="s">
        <v>556</v>
      </c>
      <c r="E1993" s="2" t="s">
        <v>22</v>
      </c>
      <c r="F1993" s="6" t="s">
        <v>19</v>
      </c>
      <c r="G1993" s="7">
        <v>5</v>
      </c>
      <c r="H1993" s="7">
        <v>251</v>
      </c>
      <c r="I1993" s="28"/>
      <c r="J1993" s="31">
        <f>Tabel4[[#This Row],[Totaal van besteld aantal verpakkingen]]*Tabel4[[#This Row],[All- in prijs per product]]</f>
        <v>0</v>
      </c>
    </row>
    <row r="1994" spans="1:10" x14ac:dyDescent="0.25">
      <c r="A1994" s="1">
        <v>15348741</v>
      </c>
      <c r="B1994" s="1" t="s">
        <v>553</v>
      </c>
      <c r="C1994" s="2" t="s">
        <v>4073</v>
      </c>
      <c r="D1994" s="2" t="s">
        <v>554</v>
      </c>
      <c r="E1994" s="2" t="s">
        <v>114</v>
      </c>
      <c r="F1994" s="6" t="s">
        <v>19</v>
      </c>
      <c r="G1994" s="7">
        <v>17</v>
      </c>
      <c r="H1994" s="7">
        <v>110</v>
      </c>
      <c r="I1994" s="28"/>
      <c r="J1994" s="31">
        <f>Tabel4[[#This Row],[Totaal van besteld aantal verpakkingen]]*Tabel4[[#This Row],[All- in prijs per product]]</f>
        <v>0</v>
      </c>
    </row>
    <row r="1995" spans="1:10" x14ac:dyDescent="0.25">
      <c r="A1995" s="1">
        <v>15348768</v>
      </c>
      <c r="B1995" s="1" t="s">
        <v>553</v>
      </c>
      <c r="C1995" s="2" t="s">
        <v>4073</v>
      </c>
      <c r="D1995" s="2" t="s">
        <v>555</v>
      </c>
      <c r="E1995" s="2" t="s">
        <v>114</v>
      </c>
      <c r="F1995" s="6" t="s">
        <v>9</v>
      </c>
      <c r="G1995" s="7">
        <v>18</v>
      </c>
      <c r="H1995" s="7">
        <v>104</v>
      </c>
      <c r="I1995" s="28"/>
      <c r="J1995" s="31">
        <f>Tabel4[[#This Row],[Totaal van besteld aantal verpakkingen]]*Tabel4[[#This Row],[All- in prijs per product]]</f>
        <v>0</v>
      </c>
    </row>
    <row r="1996" spans="1:10" x14ac:dyDescent="0.25">
      <c r="A1996" s="1">
        <v>15101312</v>
      </c>
      <c r="B1996" s="1" t="s">
        <v>928</v>
      </c>
      <c r="C1996" s="2" t="s">
        <v>4049</v>
      </c>
      <c r="D1996" s="2" t="s">
        <v>929</v>
      </c>
      <c r="E1996" s="2" t="s">
        <v>873</v>
      </c>
      <c r="F1996" s="6" t="s">
        <v>9</v>
      </c>
      <c r="G1996" s="7">
        <v>1</v>
      </c>
      <c r="H1996" s="7">
        <v>1</v>
      </c>
      <c r="I1996" s="28"/>
      <c r="J1996" s="31">
        <f>Tabel4[[#This Row],[Totaal van besteld aantal verpakkingen]]*Tabel4[[#This Row],[All- in prijs per product]]</f>
        <v>0</v>
      </c>
    </row>
    <row r="1997" spans="1:10" x14ac:dyDescent="0.25">
      <c r="A1997" s="1">
        <v>16214323</v>
      </c>
      <c r="B1997" s="1" t="s">
        <v>1641</v>
      </c>
      <c r="C1997" s="2" t="s">
        <v>3754</v>
      </c>
      <c r="D1997" s="2" t="s">
        <v>1647</v>
      </c>
      <c r="E1997" s="2" t="s">
        <v>152</v>
      </c>
      <c r="F1997" s="6" t="s">
        <v>19</v>
      </c>
      <c r="G1997" s="7">
        <v>21</v>
      </c>
      <c r="H1997" s="7">
        <v>90</v>
      </c>
      <c r="I1997" s="28"/>
      <c r="J1997" s="31">
        <f>Tabel4[[#This Row],[Totaal van besteld aantal verpakkingen]]*Tabel4[[#This Row],[All- in prijs per product]]</f>
        <v>0</v>
      </c>
    </row>
    <row r="1998" spans="1:10" x14ac:dyDescent="0.25">
      <c r="A1998" s="1">
        <v>16529421</v>
      </c>
      <c r="B1998" s="1" t="s">
        <v>1641</v>
      </c>
      <c r="C1998" s="2" t="s">
        <v>3754</v>
      </c>
      <c r="D1998" s="2" t="s">
        <v>1648</v>
      </c>
      <c r="E1998" s="2" t="s">
        <v>152</v>
      </c>
      <c r="F1998" s="6" t="s">
        <v>19</v>
      </c>
      <c r="G1998" s="7">
        <v>3</v>
      </c>
      <c r="H1998" s="7">
        <v>6</v>
      </c>
      <c r="I1998" s="28"/>
      <c r="J1998" s="31">
        <f>Tabel4[[#This Row],[Totaal van besteld aantal verpakkingen]]*Tabel4[[#This Row],[All- in prijs per product]]</f>
        <v>0</v>
      </c>
    </row>
    <row r="1999" spans="1:10" x14ac:dyDescent="0.25">
      <c r="A1999" s="1">
        <v>16651804</v>
      </c>
      <c r="B1999" s="1" t="s">
        <v>1641</v>
      </c>
      <c r="C1999" s="2" t="s">
        <v>3754</v>
      </c>
      <c r="D1999" s="2" t="s">
        <v>1642</v>
      </c>
      <c r="E1999" s="2" t="s">
        <v>43</v>
      </c>
      <c r="F1999" s="6" t="s">
        <v>9</v>
      </c>
      <c r="G1999" s="7">
        <v>1</v>
      </c>
      <c r="H1999" s="7">
        <v>1</v>
      </c>
      <c r="I1999" s="28"/>
      <c r="J1999" s="31">
        <f>Tabel4[[#This Row],[Totaal van besteld aantal verpakkingen]]*Tabel4[[#This Row],[All- in prijs per product]]</f>
        <v>0</v>
      </c>
    </row>
    <row r="2000" spans="1:10" x14ac:dyDescent="0.25">
      <c r="A2000" s="1">
        <v>16651812</v>
      </c>
      <c r="B2000" s="1" t="s">
        <v>1641</v>
      </c>
      <c r="C2000" s="2" t="s">
        <v>3754</v>
      </c>
      <c r="D2000" s="2" t="s">
        <v>1644</v>
      </c>
      <c r="E2000" s="2" t="s">
        <v>43</v>
      </c>
      <c r="F2000" s="6" t="s">
        <v>19</v>
      </c>
      <c r="G2000" s="7">
        <v>11</v>
      </c>
      <c r="H2000" s="7">
        <v>181</v>
      </c>
      <c r="I2000" s="28"/>
      <c r="J2000" s="31">
        <f>Tabel4[[#This Row],[Totaal van besteld aantal verpakkingen]]*Tabel4[[#This Row],[All- in prijs per product]]</f>
        <v>0</v>
      </c>
    </row>
    <row r="2001" spans="1:10" x14ac:dyDescent="0.25">
      <c r="A2001" s="1">
        <v>17239745</v>
      </c>
      <c r="B2001" s="1" t="s">
        <v>1641</v>
      </c>
      <c r="C2001" s="2" t="s">
        <v>3754</v>
      </c>
      <c r="D2001" s="2" t="s">
        <v>1643</v>
      </c>
      <c r="E2001" s="2" t="s">
        <v>43</v>
      </c>
      <c r="F2001" s="6" t="s">
        <v>19</v>
      </c>
      <c r="G2001" s="7">
        <v>72</v>
      </c>
      <c r="H2001" s="7">
        <v>4342</v>
      </c>
      <c r="I2001" s="28"/>
      <c r="J2001" s="31">
        <f>Tabel4[[#This Row],[Totaal van besteld aantal verpakkingen]]*Tabel4[[#This Row],[All- in prijs per product]]</f>
        <v>0</v>
      </c>
    </row>
    <row r="2002" spans="1:10" x14ac:dyDescent="0.25">
      <c r="A2002" s="1">
        <v>17239753</v>
      </c>
      <c r="B2002" s="1" t="s">
        <v>1641</v>
      </c>
      <c r="C2002" s="2" t="s">
        <v>3754</v>
      </c>
      <c r="D2002" s="2" t="s">
        <v>1645</v>
      </c>
      <c r="E2002" s="2" t="s">
        <v>43</v>
      </c>
      <c r="F2002" s="6" t="s">
        <v>19</v>
      </c>
      <c r="G2002" s="7">
        <v>8</v>
      </c>
      <c r="H2002" s="7">
        <v>65</v>
      </c>
      <c r="I2002" s="28"/>
      <c r="J2002" s="31">
        <f>Tabel4[[#This Row],[Totaal van besteld aantal verpakkingen]]*Tabel4[[#This Row],[All- in prijs per product]]</f>
        <v>0</v>
      </c>
    </row>
    <row r="2003" spans="1:10" x14ac:dyDescent="0.25">
      <c r="A2003" s="1">
        <v>17239761</v>
      </c>
      <c r="B2003" s="1" t="s">
        <v>1641</v>
      </c>
      <c r="C2003" s="2" t="s">
        <v>3754</v>
      </c>
      <c r="D2003" s="2" t="s">
        <v>1646</v>
      </c>
      <c r="E2003" s="2" t="s">
        <v>43</v>
      </c>
      <c r="F2003" s="6" t="s">
        <v>19</v>
      </c>
      <c r="G2003" s="7">
        <v>3</v>
      </c>
      <c r="H2003" s="7">
        <v>10</v>
      </c>
      <c r="I2003" s="28"/>
      <c r="J2003" s="31">
        <f>Tabel4[[#This Row],[Totaal van besteld aantal verpakkingen]]*Tabel4[[#This Row],[All- in prijs per product]]</f>
        <v>0</v>
      </c>
    </row>
    <row r="2004" spans="1:10" x14ac:dyDescent="0.25">
      <c r="A2004" s="1">
        <v>15364062</v>
      </c>
      <c r="B2004" s="1" t="s">
        <v>878</v>
      </c>
      <c r="C2004" s="2" t="s">
        <v>4344</v>
      </c>
      <c r="D2004" s="2" t="s">
        <v>879</v>
      </c>
      <c r="E2004" s="2" t="s">
        <v>18</v>
      </c>
      <c r="F2004" s="6" t="s">
        <v>19</v>
      </c>
      <c r="G2004" s="7">
        <v>3</v>
      </c>
      <c r="H2004" s="7">
        <v>4</v>
      </c>
      <c r="I2004" s="28"/>
      <c r="J2004" s="31">
        <f>Tabel4[[#This Row],[Totaal van besteld aantal verpakkingen]]*Tabel4[[#This Row],[All- in prijs per product]]</f>
        <v>0</v>
      </c>
    </row>
    <row r="2005" spans="1:10" x14ac:dyDescent="0.25">
      <c r="A2005" s="1">
        <v>13488627</v>
      </c>
      <c r="B2005" s="1" t="s">
        <v>1344</v>
      </c>
      <c r="C2005" s="2" t="s">
        <v>3987</v>
      </c>
      <c r="D2005" s="2" t="s">
        <v>1345</v>
      </c>
      <c r="E2005" s="2" t="s">
        <v>3656</v>
      </c>
      <c r="F2005" s="6" t="s">
        <v>19</v>
      </c>
      <c r="G2005" s="7">
        <v>2</v>
      </c>
      <c r="H2005" s="7">
        <v>3</v>
      </c>
      <c r="I2005" s="28"/>
      <c r="J2005" s="31">
        <f>Tabel4[[#This Row],[Totaal van besteld aantal verpakkingen]]*Tabel4[[#This Row],[All- in prijs per product]]</f>
        <v>0</v>
      </c>
    </row>
    <row r="2006" spans="1:10" x14ac:dyDescent="0.25">
      <c r="A2006" s="1">
        <v>14864568</v>
      </c>
      <c r="B2006" s="1" t="s">
        <v>888</v>
      </c>
      <c r="C2006" s="2" t="s">
        <v>3987</v>
      </c>
      <c r="D2006" s="2" t="s">
        <v>889</v>
      </c>
      <c r="E2006" s="2" t="s">
        <v>890</v>
      </c>
      <c r="F2006" s="6" t="s">
        <v>9</v>
      </c>
      <c r="G2006" s="7">
        <v>2</v>
      </c>
      <c r="H2006" s="7">
        <v>37</v>
      </c>
      <c r="I2006" s="28"/>
      <c r="J2006" s="31">
        <f>Tabel4[[#This Row],[Totaal van besteld aantal verpakkingen]]*Tabel4[[#This Row],[All- in prijs per product]]</f>
        <v>0</v>
      </c>
    </row>
    <row r="2007" spans="1:10" x14ac:dyDescent="0.25">
      <c r="A2007" s="1">
        <v>17165490</v>
      </c>
      <c r="B2007" s="1" t="s">
        <v>1344</v>
      </c>
      <c r="C2007" s="2" t="s">
        <v>3987</v>
      </c>
      <c r="D2007" s="2" t="s">
        <v>1346</v>
      </c>
      <c r="E2007" s="2" t="s">
        <v>534</v>
      </c>
      <c r="F2007" s="6" t="s">
        <v>19</v>
      </c>
      <c r="G2007" s="7">
        <v>10</v>
      </c>
      <c r="H2007" s="7">
        <v>403</v>
      </c>
      <c r="I2007" s="28"/>
      <c r="J2007" s="31">
        <f>Tabel4[[#This Row],[Totaal van besteld aantal verpakkingen]]*Tabel4[[#This Row],[All- in prijs per product]]</f>
        <v>0</v>
      </c>
    </row>
    <row r="2008" spans="1:10" x14ac:dyDescent="0.25">
      <c r="A2008" s="1">
        <v>12103918</v>
      </c>
      <c r="B2008" s="1" t="s">
        <v>1898</v>
      </c>
      <c r="C2008" s="2" t="s">
        <v>3660</v>
      </c>
      <c r="D2008" s="2" t="s">
        <v>1899</v>
      </c>
      <c r="E2008" s="2" t="s">
        <v>22</v>
      </c>
      <c r="F2008" s="6" t="s">
        <v>9</v>
      </c>
      <c r="G2008" s="7">
        <v>8</v>
      </c>
      <c r="H2008" s="7">
        <v>75</v>
      </c>
      <c r="I2008" s="28"/>
      <c r="J2008" s="31">
        <f>Tabel4[[#This Row],[Totaal van besteld aantal verpakkingen]]*Tabel4[[#This Row],[All- in prijs per product]]</f>
        <v>0</v>
      </c>
    </row>
    <row r="2009" spans="1:10" x14ac:dyDescent="0.25">
      <c r="A2009" s="1">
        <v>14083515</v>
      </c>
      <c r="B2009" s="1" t="s">
        <v>354</v>
      </c>
      <c r="C2009" s="2" t="s">
        <v>3660</v>
      </c>
      <c r="D2009" s="2" t="s">
        <v>356</v>
      </c>
      <c r="E2009" s="2" t="s">
        <v>12</v>
      </c>
      <c r="F2009" s="6" t="s">
        <v>9</v>
      </c>
      <c r="G2009" s="7">
        <v>4</v>
      </c>
      <c r="H2009" s="7">
        <v>19</v>
      </c>
      <c r="I2009" s="28"/>
      <c r="J2009" s="31">
        <f>Tabel4[[#This Row],[Totaal van besteld aantal verpakkingen]]*Tabel4[[#This Row],[All- in prijs per product]]</f>
        <v>0</v>
      </c>
    </row>
    <row r="2010" spans="1:10" x14ac:dyDescent="0.25">
      <c r="A2010" s="1">
        <v>14083531</v>
      </c>
      <c r="B2010" s="1" t="s">
        <v>354</v>
      </c>
      <c r="C2010" s="2" t="s">
        <v>3660</v>
      </c>
      <c r="D2010" s="2" t="s">
        <v>356</v>
      </c>
      <c r="E2010" s="2" t="s">
        <v>12</v>
      </c>
      <c r="F2010" s="6" t="s">
        <v>19</v>
      </c>
      <c r="G2010" s="7">
        <v>5</v>
      </c>
      <c r="H2010" s="7">
        <v>105</v>
      </c>
      <c r="I2010" s="28"/>
      <c r="J2010" s="31">
        <f>Tabel4[[#This Row],[Totaal van besteld aantal verpakkingen]]*Tabel4[[#This Row],[All- in prijs per product]]</f>
        <v>0</v>
      </c>
    </row>
    <row r="2011" spans="1:10" x14ac:dyDescent="0.25">
      <c r="A2011" s="1">
        <v>15276783</v>
      </c>
      <c r="B2011" s="1" t="s">
        <v>354</v>
      </c>
      <c r="C2011" s="2" t="s">
        <v>3660</v>
      </c>
      <c r="D2011" s="2" t="s">
        <v>356</v>
      </c>
      <c r="E2011" s="2" t="s">
        <v>12</v>
      </c>
      <c r="F2011" s="6" t="s">
        <v>9</v>
      </c>
      <c r="G2011" s="7">
        <v>14</v>
      </c>
      <c r="H2011" s="7">
        <v>153</v>
      </c>
      <c r="I2011" s="28"/>
      <c r="J2011" s="31">
        <f>Tabel4[[#This Row],[Totaal van besteld aantal verpakkingen]]*Tabel4[[#This Row],[All- in prijs per product]]</f>
        <v>0</v>
      </c>
    </row>
    <row r="2012" spans="1:10" x14ac:dyDescent="0.25">
      <c r="A2012" s="1">
        <v>16776550</v>
      </c>
      <c r="B2012" s="1" t="s">
        <v>354</v>
      </c>
      <c r="C2012" s="2" t="s">
        <v>3660</v>
      </c>
      <c r="D2012" s="2" t="s">
        <v>357</v>
      </c>
      <c r="E2012" s="2" t="s">
        <v>114</v>
      </c>
      <c r="F2012" s="6" t="s">
        <v>19</v>
      </c>
      <c r="G2012" s="7">
        <v>4</v>
      </c>
      <c r="H2012" s="7">
        <v>65</v>
      </c>
      <c r="I2012" s="28"/>
      <c r="J2012" s="31">
        <f>Tabel4[[#This Row],[Totaal van besteld aantal verpakkingen]]*Tabel4[[#This Row],[All- in prijs per product]]</f>
        <v>0</v>
      </c>
    </row>
    <row r="2013" spans="1:10" x14ac:dyDescent="0.25">
      <c r="A2013" s="1">
        <v>17171261</v>
      </c>
      <c r="B2013" s="1" t="s">
        <v>354</v>
      </c>
      <c r="C2013" s="2" t="s">
        <v>3660</v>
      </c>
      <c r="D2013" s="2" t="s">
        <v>355</v>
      </c>
      <c r="E2013" s="2" t="s">
        <v>63</v>
      </c>
      <c r="F2013" s="6" t="s">
        <v>9</v>
      </c>
      <c r="G2013" s="7">
        <v>6</v>
      </c>
      <c r="H2013" s="7">
        <v>18</v>
      </c>
      <c r="I2013" s="28"/>
      <c r="J2013" s="31">
        <f>Tabel4[[#This Row],[Totaal van besteld aantal verpakkingen]]*Tabel4[[#This Row],[All- in prijs per product]]</f>
        <v>0</v>
      </c>
    </row>
    <row r="2014" spans="1:10" x14ac:dyDescent="0.25">
      <c r="A2014" s="1">
        <v>12558265</v>
      </c>
      <c r="B2014" s="1" t="s">
        <v>2654</v>
      </c>
      <c r="C2014" s="2" t="s">
        <v>4180</v>
      </c>
      <c r="D2014" s="2" t="s">
        <v>2655</v>
      </c>
      <c r="E2014" s="2" t="s">
        <v>1295</v>
      </c>
      <c r="F2014" s="6" t="s">
        <v>9</v>
      </c>
      <c r="G2014" s="7">
        <v>7</v>
      </c>
      <c r="H2014" s="7">
        <v>187</v>
      </c>
      <c r="I2014" s="28"/>
      <c r="J2014" s="31">
        <f>Tabel4[[#This Row],[Totaal van besteld aantal verpakkingen]]*Tabel4[[#This Row],[All- in prijs per product]]</f>
        <v>0</v>
      </c>
    </row>
    <row r="2015" spans="1:10" x14ac:dyDescent="0.25">
      <c r="A2015" s="1">
        <v>13203711</v>
      </c>
      <c r="B2015" s="1" t="s">
        <v>2475</v>
      </c>
      <c r="C2015" s="2" t="s">
        <v>4180</v>
      </c>
      <c r="D2015" s="2" t="s">
        <v>2478</v>
      </c>
      <c r="E2015" s="2" t="s">
        <v>1295</v>
      </c>
      <c r="F2015" s="6" t="s">
        <v>9</v>
      </c>
      <c r="G2015" s="7">
        <v>1</v>
      </c>
      <c r="H2015" s="7">
        <v>5</v>
      </c>
      <c r="I2015" s="28"/>
      <c r="J2015" s="31">
        <f>Tabel4[[#This Row],[Totaal van besteld aantal verpakkingen]]*Tabel4[[#This Row],[All- in prijs per product]]</f>
        <v>0</v>
      </c>
    </row>
    <row r="2016" spans="1:10" x14ac:dyDescent="0.25">
      <c r="A2016" s="1">
        <v>13632191</v>
      </c>
      <c r="B2016" s="1" t="s">
        <v>2475</v>
      </c>
      <c r="C2016" s="2" t="s">
        <v>4180</v>
      </c>
      <c r="D2016" s="2" t="s">
        <v>2479</v>
      </c>
      <c r="E2016" s="2" t="s">
        <v>12</v>
      </c>
      <c r="F2016" s="6" t="s">
        <v>9</v>
      </c>
      <c r="G2016" s="7">
        <v>3</v>
      </c>
      <c r="H2016" s="7">
        <v>21</v>
      </c>
      <c r="I2016" s="28"/>
      <c r="J2016" s="31">
        <f>Tabel4[[#This Row],[Totaal van besteld aantal verpakkingen]]*Tabel4[[#This Row],[All- in prijs per product]]</f>
        <v>0</v>
      </c>
    </row>
    <row r="2017" spans="1:10" x14ac:dyDescent="0.25">
      <c r="A2017" s="1">
        <v>13870750</v>
      </c>
      <c r="B2017" s="1" t="s">
        <v>2475</v>
      </c>
      <c r="C2017" s="2" t="s">
        <v>4180</v>
      </c>
      <c r="D2017" s="2" t="s">
        <v>2480</v>
      </c>
      <c r="E2017" s="2" t="s">
        <v>12</v>
      </c>
      <c r="F2017" s="6" t="s">
        <v>19</v>
      </c>
      <c r="G2017" s="7">
        <v>5</v>
      </c>
      <c r="H2017" s="7">
        <v>52</v>
      </c>
      <c r="I2017" s="28"/>
      <c r="J2017" s="31">
        <f>Tabel4[[#This Row],[Totaal van besteld aantal verpakkingen]]*Tabel4[[#This Row],[All- in prijs per product]]</f>
        <v>0</v>
      </c>
    </row>
    <row r="2018" spans="1:10" x14ac:dyDescent="0.25">
      <c r="A2018" s="1">
        <v>15024768</v>
      </c>
      <c r="B2018" s="1" t="s">
        <v>2475</v>
      </c>
      <c r="C2018" s="2" t="s">
        <v>4180</v>
      </c>
      <c r="D2018" s="2" t="s">
        <v>2477</v>
      </c>
      <c r="E2018" s="2" t="s">
        <v>1295</v>
      </c>
      <c r="F2018" s="6" t="s">
        <v>9</v>
      </c>
      <c r="G2018" s="7">
        <v>5</v>
      </c>
      <c r="H2018" s="7">
        <v>18</v>
      </c>
      <c r="I2018" s="28"/>
      <c r="J2018" s="31">
        <f>Tabel4[[#This Row],[Totaal van besteld aantal verpakkingen]]*Tabel4[[#This Row],[All- in prijs per product]]</f>
        <v>0</v>
      </c>
    </row>
    <row r="2019" spans="1:10" x14ac:dyDescent="0.25">
      <c r="A2019" s="1">
        <v>15986055</v>
      </c>
      <c r="B2019" s="1" t="s">
        <v>2475</v>
      </c>
      <c r="C2019" s="2" t="s">
        <v>4180</v>
      </c>
      <c r="D2019" s="2" t="s">
        <v>2476</v>
      </c>
      <c r="E2019" s="2" t="s">
        <v>1295</v>
      </c>
      <c r="F2019" s="6" t="s">
        <v>9</v>
      </c>
      <c r="G2019" s="7">
        <v>3</v>
      </c>
      <c r="H2019" s="7">
        <v>48</v>
      </c>
      <c r="I2019" s="28"/>
      <c r="J2019" s="31">
        <f>Tabel4[[#This Row],[Totaal van besteld aantal verpakkingen]]*Tabel4[[#This Row],[All- in prijs per product]]</f>
        <v>0</v>
      </c>
    </row>
    <row r="2020" spans="1:10" x14ac:dyDescent="0.25">
      <c r="A2020" s="1">
        <v>13093118</v>
      </c>
      <c r="B2020" s="1" t="s">
        <v>2566</v>
      </c>
      <c r="C2020" s="2" t="s">
        <v>3904</v>
      </c>
      <c r="D2020" s="2" t="s">
        <v>2567</v>
      </c>
      <c r="E2020" s="2" t="s">
        <v>27</v>
      </c>
      <c r="F2020" s="6" t="s">
        <v>9</v>
      </c>
      <c r="G2020" s="7">
        <v>1</v>
      </c>
      <c r="H2020" s="7">
        <v>5</v>
      </c>
      <c r="I2020" s="28"/>
      <c r="J2020" s="31">
        <f>Tabel4[[#This Row],[Totaal van besteld aantal verpakkingen]]*Tabel4[[#This Row],[All- in prijs per product]]</f>
        <v>0</v>
      </c>
    </row>
    <row r="2021" spans="1:10" x14ac:dyDescent="0.25">
      <c r="A2021" s="1">
        <v>14795426</v>
      </c>
      <c r="B2021" s="1" t="s">
        <v>2566</v>
      </c>
      <c r="C2021" s="2" t="s">
        <v>3904</v>
      </c>
      <c r="D2021" s="2" t="s">
        <v>2568</v>
      </c>
      <c r="E2021" s="2" t="s">
        <v>1292</v>
      </c>
      <c r="F2021" s="6" t="s">
        <v>9</v>
      </c>
      <c r="G2021" s="7">
        <v>2</v>
      </c>
      <c r="H2021" s="7">
        <v>142</v>
      </c>
      <c r="I2021" s="28"/>
      <c r="J2021" s="31">
        <f>Tabel4[[#This Row],[Totaal van besteld aantal verpakkingen]]*Tabel4[[#This Row],[All- in prijs per product]]</f>
        <v>0</v>
      </c>
    </row>
    <row r="2022" spans="1:10" x14ac:dyDescent="0.25">
      <c r="A2022" s="1">
        <v>16751388</v>
      </c>
      <c r="B2022" s="1" t="s">
        <v>2566</v>
      </c>
      <c r="C2022" s="2" t="s">
        <v>3904</v>
      </c>
      <c r="D2022" s="2" t="s">
        <v>2567</v>
      </c>
      <c r="E2022" s="2" t="s">
        <v>1292</v>
      </c>
      <c r="F2022" s="6" t="s">
        <v>9</v>
      </c>
      <c r="G2022" s="7">
        <v>3</v>
      </c>
      <c r="H2022" s="7">
        <v>25</v>
      </c>
      <c r="I2022" s="28"/>
      <c r="J2022" s="31">
        <f>Tabel4[[#This Row],[Totaal van besteld aantal verpakkingen]]*Tabel4[[#This Row],[All- in prijs per product]]</f>
        <v>0</v>
      </c>
    </row>
    <row r="2023" spans="1:10" x14ac:dyDescent="0.25">
      <c r="A2023" s="1">
        <v>13918397</v>
      </c>
      <c r="B2023" s="1" t="s">
        <v>322</v>
      </c>
      <c r="C2023" s="2" t="s">
        <v>4215</v>
      </c>
      <c r="D2023" s="2" t="s">
        <v>323</v>
      </c>
      <c r="E2023" s="2" t="s">
        <v>22</v>
      </c>
      <c r="F2023" s="6" t="s">
        <v>19</v>
      </c>
      <c r="G2023" s="7">
        <v>20</v>
      </c>
      <c r="H2023" s="7">
        <v>215</v>
      </c>
      <c r="I2023" s="28"/>
      <c r="J2023" s="31">
        <f>Tabel4[[#This Row],[Totaal van besteld aantal verpakkingen]]*Tabel4[[#This Row],[All- in prijs per product]]</f>
        <v>0</v>
      </c>
    </row>
    <row r="2024" spans="1:10" x14ac:dyDescent="0.25">
      <c r="A2024" s="1">
        <v>14292998</v>
      </c>
      <c r="B2024" s="1" t="s">
        <v>322</v>
      </c>
      <c r="C2024" s="2" t="s">
        <v>4215</v>
      </c>
      <c r="D2024" s="2" t="s">
        <v>323</v>
      </c>
      <c r="E2024" s="2" t="s">
        <v>22</v>
      </c>
      <c r="F2024" s="6" t="s">
        <v>19</v>
      </c>
      <c r="G2024" s="7">
        <v>1</v>
      </c>
      <c r="H2024" s="7">
        <v>3</v>
      </c>
      <c r="I2024" s="28"/>
      <c r="J2024" s="31">
        <f>Tabel4[[#This Row],[Totaal van besteld aantal verpakkingen]]*Tabel4[[#This Row],[All- in prijs per product]]</f>
        <v>0</v>
      </c>
    </row>
    <row r="2025" spans="1:10" x14ac:dyDescent="0.25">
      <c r="A2025" s="1">
        <v>17065623</v>
      </c>
      <c r="B2025" s="1" t="s">
        <v>941</v>
      </c>
      <c r="C2025" s="2" t="s">
        <v>3738</v>
      </c>
      <c r="D2025" s="2" t="s">
        <v>944</v>
      </c>
      <c r="E2025" s="2" t="s">
        <v>329</v>
      </c>
      <c r="F2025" s="6" t="s">
        <v>19</v>
      </c>
      <c r="G2025" s="7">
        <v>42</v>
      </c>
      <c r="H2025" s="7">
        <v>197</v>
      </c>
      <c r="I2025" s="28"/>
      <c r="J2025" s="31">
        <f>Tabel4[[#This Row],[Totaal van besteld aantal verpakkingen]]*Tabel4[[#This Row],[All- in prijs per product]]</f>
        <v>0</v>
      </c>
    </row>
    <row r="2026" spans="1:10" x14ac:dyDescent="0.25">
      <c r="A2026" s="1">
        <v>17065658</v>
      </c>
      <c r="B2026" s="1" t="s">
        <v>941</v>
      </c>
      <c r="C2026" s="2" t="s">
        <v>3738</v>
      </c>
      <c r="D2026" s="2" t="s">
        <v>942</v>
      </c>
      <c r="E2026" s="2" t="s">
        <v>329</v>
      </c>
      <c r="F2026" s="6" t="s">
        <v>19</v>
      </c>
      <c r="G2026" s="7">
        <v>1</v>
      </c>
      <c r="H2026" s="7">
        <v>5</v>
      </c>
      <c r="I2026" s="28"/>
      <c r="J2026" s="31">
        <f>Tabel4[[#This Row],[Totaal van besteld aantal verpakkingen]]*Tabel4[[#This Row],[All- in prijs per product]]</f>
        <v>0</v>
      </c>
    </row>
    <row r="2027" spans="1:10" x14ac:dyDescent="0.25">
      <c r="A2027" s="1">
        <v>17065666</v>
      </c>
      <c r="B2027" s="1" t="s">
        <v>941</v>
      </c>
      <c r="C2027" s="2" t="s">
        <v>3738</v>
      </c>
      <c r="D2027" s="2" t="s">
        <v>943</v>
      </c>
      <c r="E2027" s="2" t="s">
        <v>329</v>
      </c>
      <c r="F2027" s="6" t="s">
        <v>19</v>
      </c>
      <c r="G2027" s="7">
        <v>17</v>
      </c>
      <c r="H2027" s="7">
        <v>79</v>
      </c>
      <c r="I2027" s="28"/>
      <c r="J2027" s="31">
        <f>Tabel4[[#This Row],[Totaal van besteld aantal verpakkingen]]*Tabel4[[#This Row],[All- in prijs per product]]</f>
        <v>0</v>
      </c>
    </row>
    <row r="2028" spans="1:10" x14ac:dyDescent="0.25">
      <c r="A2028" s="1">
        <v>16988043</v>
      </c>
      <c r="B2028" s="1" t="s">
        <v>1614</v>
      </c>
      <c r="C2028" s="2" t="s">
        <v>3796</v>
      </c>
      <c r="D2028" s="2" t="s">
        <v>1616</v>
      </c>
      <c r="E2028" s="2" t="s">
        <v>114</v>
      </c>
      <c r="F2028" s="6" t="s">
        <v>9</v>
      </c>
      <c r="G2028" s="7">
        <v>1</v>
      </c>
      <c r="H2028" s="7">
        <v>3</v>
      </c>
      <c r="I2028" s="28"/>
      <c r="J2028" s="31">
        <f>Tabel4[[#This Row],[Totaal van besteld aantal verpakkingen]]*Tabel4[[#This Row],[All- in prijs per product]]</f>
        <v>0</v>
      </c>
    </row>
    <row r="2029" spans="1:10" x14ac:dyDescent="0.25">
      <c r="A2029" s="1">
        <v>17135737</v>
      </c>
      <c r="B2029" s="1" t="s">
        <v>1614</v>
      </c>
      <c r="C2029" s="2" t="s">
        <v>3796</v>
      </c>
      <c r="D2029" s="2" t="s">
        <v>1615</v>
      </c>
      <c r="E2029" s="2" t="s">
        <v>511</v>
      </c>
      <c r="F2029" s="6" t="s">
        <v>19</v>
      </c>
      <c r="G2029" s="7">
        <v>5</v>
      </c>
      <c r="H2029" s="7">
        <v>9</v>
      </c>
      <c r="I2029" s="28"/>
      <c r="J2029" s="31">
        <f>Tabel4[[#This Row],[Totaal van besteld aantal verpakkingen]]*Tabel4[[#This Row],[All- in prijs per product]]</f>
        <v>0</v>
      </c>
    </row>
    <row r="2030" spans="1:10" x14ac:dyDescent="0.25">
      <c r="A2030" s="1">
        <v>16812530</v>
      </c>
      <c r="B2030" s="1" t="s">
        <v>1414</v>
      </c>
      <c r="C2030" s="2" t="s">
        <v>4370</v>
      </c>
      <c r="D2030" s="2" t="s">
        <v>1415</v>
      </c>
      <c r="E2030" s="2" t="s">
        <v>114</v>
      </c>
      <c r="F2030" s="6" t="s">
        <v>19</v>
      </c>
      <c r="G2030" s="7">
        <v>1</v>
      </c>
      <c r="H2030" s="7">
        <v>1</v>
      </c>
      <c r="I2030" s="28"/>
      <c r="J2030" s="31">
        <f>Tabel4[[#This Row],[Totaal van besteld aantal verpakkingen]]*Tabel4[[#This Row],[All- in prijs per product]]</f>
        <v>0</v>
      </c>
    </row>
    <row r="2031" spans="1:10" x14ac:dyDescent="0.25">
      <c r="A2031" s="1">
        <v>16271815</v>
      </c>
      <c r="B2031" s="1" t="s">
        <v>1410</v>
      </c>
      <c r="C2031" s="2" t="s">
        <v>4044</v>
      </c>
      <c r="D2031" s="2" t="s">
        <v>1411</v>
      </c>
      <c r="E2031" s="2" t="s">
        <v>12</v>
      </c>
      <c r="F2031" s="6" t="s">
        <v>9</v>
      </c>
      <c r="G2031" s="7">
        <v>2</v>
      </c>
      <c r="H2031" s="7">
        <v>4</v>
      </c>
      <c r="I2031" s="28"/>
      <c r="J2031" s="31">
        <f>Tabel4[[#This Row],[Totaal van besteld aantal verpakkingen]]*Tabel4[[#This Row],[All- in prijs per product]]</f>
        <v>0</v>
      </c>
    </row>
    <row r="2032" spans="1:10" x14ac:dyDescent="0.25">
      <c r="A2032" s="1">
        <v>14255790</v>
      </c>
      <c r="B2032" s="1" t="s">
        <v>1374</v>
      </c>
      <c r="C2032" s="2" t="s">
        <v>4396</v>
      </c>
      <c r="D2032" s="2" t="s">
        <v>1375</v>
      </c>
      <c r="E2032" s="2" t="s">
        <v>1368</v>
      </c>
      <c r="F2032" s="6" t="s">
        <v>9</v>
      </c>
      <c r="G2032" s="7">
        <v>1</v>
      </c>
      <c r="H2032" s="7">
        <v>2</v>
      </c>
      <c r="I2032" s="28"/>
      <c r="J2032" s="31">
        <f>Tabel4[[#This Row],[Totaal van besteld aantal verpakkingen]]*Tabel4[[#This Row],[All- in prijs per product]]</f>
        <v>0</v>
      </c>
    </row>
    <row r="2033" spans="1:43" s="23" customFormat="1" ht="66.75" customHeight="1" x14ac:dyDescent="0.25">
      <c r="A2033" s="49" t="s">
        <v>4510</v>
      </c>
      <c r="B2033" s="1"/>
      <c r="C2033" s="2"/>
      <c r="D2033" s="2"/>
      <c r="E2033" s="2"/>
      <c r="F2033" s="6"/>
      <c r="G2033" s="7"/>
      <c r="H2033" s="7"/>
      <c r="I2033" s="67"/>
      <c r="J2033" s="47">
        <f>SUM(J6:J2032)</f>
        <v>0</v>
      </c>
      <c r="K2033" s="16"/>
      <c r="L2033" s="16"/>
      <c r="M2033" s="16"/>
      <c r="N2033" s="16"/>
      <c r="O2033" s="16"/>
      <c r="P2033" s="16"/>
      <c r="Q2033" s="16"/>
      <c r="R2033" s="16"/>
      <c r="S2033" s="16"/>
      <c r="T2033" s="16"/>
      <c r="U2033" s="16"/>
      <c r="V2033" s="16"/>
      <c r="W2033" s="16"/>
      <c r="X2033" s="16"/>
      <c r="Y2033" s="16"/>
      <c r="Z2033" s="16"/>
      <c r="AA2033" s="16"/>
      <c r="AB2033" s="16"/>
      <c r="AC2033" s="16"/>
      <c r="AD2033" s="16"/>
      <c r="AE2033" s="16"/>
      <c r="AF2033" s="16"/>
      <c r="AG2033" s="16"/>
      <c r="AH2033" s="16"/>
      <c r="AI2033" s="2"/>
      <c r="AJ2033" s="2"/>
      <c r="AK2033" s="2"/>
      <c r="AL2033" s="2"/>
      <c r="AM2033" s="2"/>
      <c r="AN2033" s="2"/>
    </row>
    <row r="2034" spans="1:43" x14ac:dyDescent="0.25">
      <c r="A2034" s="44"/>
      <c r="B2034" s="44"/>
      <c r="C2034" s="16"/>
      <c r="D2034" s="16"/>
      <c r="E2034" s="16"/>
      <c r="F2034" s="17"/>
      <c r="G2034" s="18">
        <f>SUM(G6:G2032)</f>
        <v>13960</v>
      </c>
      <c r="H2034" s="18"/>
      <c r="I2034" s="72"/>
      <c r="J2034" s="72"/>
      <c r="AI2034" s="16"/>
      <c r="AJ2034" s="16"/>
      <c r="AK2034" s="16"/>
      <c r="AL2034" s="16"/>
      <c r="AM2034" s="16"/>
      <c r="AN2034" s="16"/>
      <c r="AO2034" s="16"/>
      <c r="AP2034" s="16"/>
      <c r="AQ2034" s="16"/>
    </row>
    <row r="2035" spans="1:43" x14ac:dyDescent="0.25">
      <c r="A2035" s="44"/>
      <c r="B2035" s="44"/>
      <c r="C2035" s="16"/>
      <c r="D2035" s="16"/>
      <c r="E2035" s="16"/>
      <c r="F2035" s="17"/>
      <c r="G2035" s="18"/>
      <c r="H2035" s="18"/>
      <c r="I2035" s="43"/>
      <c r="J2035" s="43"/>
      <c r="AI2035" s="16"/>
      <c r="AJ2035" s="16"/>
      <c r="AK2035" s="16"/>
      <c r="AL2035" s="16"/>
      <c r="AM2035" s="16"/>
      <c r="AN2035" s="16"/>
      <c r="AO2035" s="16"/>
      <c r="AP2035" s="16"/>
      <c r="AQ2035" s="16"/>
    </row>
    <row r="2036" spans="1:43" x14ac:dyDescent="0.25">
      <c r="A2036" s="44"/>
      <c r="B2036" s="44"/>
      <c r="C2036" s="16"/>
      <c r="D2036" s="16"/>
      <c r="E2036" s="16"/>
      <c r="F2036" s="17"/>
      <c r="G2036" s="18"/>
      <c r="H2036" s="18"/>
      <c r="I2036" s="43"/>
      <c r="J2036" s="43"/>
      <c r="AI2036" s="16"/>
      <c r="AJ2036" s="16"/>
      <c r="AK2036" s="16"/>
      <c r="AL2036" s="16"/>
      <c r="AM2036" s="16"/>
      <c r="AN2036" s="16"/>
      <c r="AO2036" s="16"/>
      <c r="AP2036" s="16"/>
      <c r="AQ2036" s="16"/>
    </row>
    <row r="2037" spans="1:43" x14ac:dyDescent="0.25">
      <c r="A2037" s="44"/>
      <c r="B2037" s="44"/>
      <c r="C2037" s="16"/>
      <c r="D2037" s="16"/>
      <c r="E2037" s="16"/>
      <c r="F2037" s="17"/>
      <c r="G2037" s="18"/>
      <c r="H2037" s="18"/>
      <c r="I2037" s="43"/>
      <c r="J2037" s="43"/>
      <c r="AI2037" s="16"/>
      <c r="AJ2037" s="16"/>
      <c r="AK2037" s="16"/>
      <c r="AL2037" s="16"/>
      <c r="AM2037" s="16"/>
      <c r="AN2037" s="16"/>
      <c r="AO2037" s="16"/>
      <c r="AP2037" s="16"/>
      <c r="AQ2037" s="16"/>
    </row>
    <row r="2038" spans="1:43" x14ac:dyDescent="0.25">
      <c r="A2038" s="44"/>
      <c r="B2038" s="44"/>
      <c r="C2038" s="16"/>
      <c r="D2038" s="16"/>
      <c r="E2038" s="16"/>
      <c r="F2038" s="17"/>
      <c r="G2038" s="18"/>
      <c r="H2038" s="18"/>
      <c r="I2038" s="43"/>
      <c r="J2038" s="43"/>
      <c r="AI2038" s="16"/>
      <c r="AJ2038" s="16"/>
      <c r="AK2038" s="16"/>
      <c r="AL2038" s="16"/>
      <c r="AM2038" s="16"/>
      <c r="AN2038" s="16"/>
      <c r="AO2038" s="16"/>
      <c r="AP2038" s="16"/>
      <c r="AQ2038" s="16"/>
    </row>
    <row r="2039" spans="1:43" x14ac:dyDescent="0.25">
      <c r="A2039" s="44"/>
      <c r="B2039" s="44"/>
      <c r="C2039" s="16"/>
      <c r="D2039" s="16"/>
      <c r="E2039" s="16"/>
      <c r="F2039" s="17"/>
      <c r="G2039" s="18"/>
      <c r="H2039" s="18"/>
      <c r="I2039" s="43"/>
      <c r="J2039" s="43"/>
      <c r="AI2039" s="16"/>
      <c r="AJ2039" s="16"/>
      <c r="AK2039" s="16"/>
      <c r="AL2039" s="16"/>
      <c r="AM2039" s="16"/>
      <c r="AN2039" s="16"/>
      <c r="AO2039" s="16"/>
      <c r="AP2039" s="16"/>
      <c r="AQ2039" s="16"/>
    </row>
    <row r="2040" spans="1:43" x14ac:dyDescent="0.25">
      <c r="A2040" s="44"/>
      <c r="B2040" s="44"/>
      <c r="C2040" s="16"/>
      <c r="D2040" s="16"/>
      <c r="E2040" s="16"/>
      <c r="F2040" s="17"/>
      <c r="G2040" s="18"/>
      <c r="H2040" s="18"/>
      <c r="I2040" s="43"/>
      <c r="J2040" s="43"/>
      <c r="AI2040" s="16"/>
      <c r="AJ2040" s="16"/>
      <c r="AK2040" s="16"/>
      <c r="AL2040" s="16"/>
      <c r="AM2040" s="16"/>
      <c r="AN2040" s="16"/>
      <c r="AO2040" s="16"/>
      <c r="AP2040" s="16"/>
      <c r="AQ2040" s="16"/>
    </row>
    <row r="2041" spans="1:43" x14ac:dyDescent="0.25">
      <c r="A2041" s="44"/>
      <c r="B2041" s="44"/>
      <c r="C2041" s="16"/>
      <c r="D2041" s="16"/>
      <c r="E2041" s="16"/>
      <c r="F2041" s="17"/>
      <c r="G2041" s="18"/>
      <c r="H2041" s="18"/>
      <c r="I2041" s="43"/>
      <c r="J2041" s="43"/>
      <c r="AI2041" s="16"/>
      <c r="AJ2041" s="16"/>
      <c r="AK2041" s="16"/>
      <c r="AL2041" s="16"/>
      <c r="AM2041" s="16"/>
      <c r="AN2041" s="16"/>
      <c r="AO2041" s="16"/>
      <c r="AP2041" s="16"/>
      <c r="AQ2041" s="16"/>
    </row>
    <row r="2042" spans="1:43" x14ac:dyDescent="0.25">
      <c r="A2042" s="44"/>
      <c r="B2042" s="44"/>
      <c r="C2042" s="16"/>
      <c r="D2042" s="16"/>
      <c r="E2042" s="16"/>
      <c r="F2042" s="17"/>
      <c r="G2042" s="18"/>
      <c r="H2042" s="18"/>
      <c r="I2042" s="43"/>
      <c r="J2042" s="43"/>
      <c r="AI2042" s="16"/>
      <c r="AJ2042" s="16"/>
      <c r="AK2042" s="16"/>
      <c r="AL2042" s="16"/>
      <c r="AM2042" s="16"/>
      <c r="AN2042" s="16"/>
      <c r="AO2042" s="16"/>
      <c r="AP2042" s="16"/>
      <c r="AQ2042" s="16"/>
    </row>
    <row r="2043" spans="1:43" x14ac:dyDescent="0.25">
      <c r="A2043" s="44"/>
      <c r="B2043" s="44"/>
      <c r="C2043" s="16"/>
      <c r="D2043" s="16"/>
      <c r="E2043" s="16"/>
      <c r="F2043" s="17"/>
      <c r="G2043" s="18"/>
      <c r="H2043" s="18"/>
      <c r="I2043" s="43"/>
      <c r="J2043" s="43"/>
      <c r="AI2043" s="16"/>
      <c r="AJ2043" s="16"/>
      <c r="AK2043" s="16"/>
      <c r="AL2043" s="16"/>
      <c r="AM2043" s="16"/>
      <c r="AN2043" s="16"/>
      <c r="AO2043" s="16"/>
      <c r="AP2043" s="16"/>
      <c r="AQ2043" s="16"/>
    </row>
    <row r="2044" spans="1:43" x14ac:dyDescent="0.25">
      <c r="A2044" s="44"/>
      <c r="B2044" s="44"/>
      <c r="C2044" s="16"/>
      <c r="D2044" s="16"/>
      <c r="E2044" s="16"/>
      <c r="F2044" s="17"/>
      <c r="G2044" s="18"/>
      <c r="H2044" s="18"/>
      <c r="I2044" s="43"/>
      <c r="J2044" s="43"/>
      <c r="AI2044" s="16"/>
      <c r="AJ2044" s="16"/>
      <c r="AK2044" s="16"/>
      <c r="AL2044" s="16"/>
      <c r="AM2044" s="16"/>
      <c r="AN2044" s="16"/>
      <c r="AO2044" s="16"/>
      <c r="AP2044" s="16"/>
      <c r="AQ2044" s="16"/>
    </row>
    <row r="2045" spans="1:43" x14ac:dyDescent="0.25">
      <c r="A2045" s="44"/>
      <c r="B2045" s="44"/>
      <c r="C2045" s="16"/>
      <c r="D2045" s="16"/>
      <c r="E2045" s="16"/>
      <c r="F2045" s="17"/>
      <c r="G2045" s="18"/>
      <c r="H2045" s="18"/>
      <c r="I2045" s="43"/>
      <c r="J2045" s="43"/>
      <c r="AI2045" s="16"/>
      <c r="AJ2045" s="16"/>
      <c r="AK2045" s="16"/>
      <c r="AL2045" s="16"/>
      <c r="AM2045" s="16"/>
      <c r="AN2045" s="16"/>
      <c r="AO2045" s="16"/>
      <c r="AP2045" s="16"/>
      <c r="AQ2045" s="16"/>
    </row>
    <row r="2046" spans="1:43" x14ac:dyDescent="0.25">
      <c r="A2046" s="44"/>
      <c r="B2046" s="44"/>
      <c r="C2046" s="16"/>
      <c r="D2046" s="16"/>
      <c r="E2046" s="16"/>
      <c r="F2046" s="17"/>
      <c r="G2046" s="18"/>
      <c r="H2046" s="18"/>
      <c r="I2046" s="43"/>
      <c r="J2046" s="43"/>
      <c r="AI2046" s="16"/>
      <c r="AJ2046" s="16"/>
      <c r="AK2046" s="16"/>
      <c r="AL2046" s="16"/>
      <c r="AM2046" s="16"/>
      <c r="AN2046" s="16"/>
      <c r="AO2046" s="16"/>
      <c r="AP2046" s="16"/>
      <c r="AQ2046" s="16"/>
    </row>
    <row r="2047" spans="1:43" x14ac:dyDescent="0.25">
      <c r="A2047" s="44"/>
      <c r="B2047" s="44"/>
      <c r="C2047" s="16"/>
      <c r="D2047" s="16"/>
      <c r="E2047" s="16"/>
      <c r="F2047" s="17"/>
      <c r="G2047" s="18"/>
      <c r="H2047" s="18"/>
      <c r="I2047" s="43"/>
      <c r="J2047" s="43"/>
      <c r="AI2047" s="16"/>
      <c r="AJ2047" s="16"/>
      <c r="AK2047" s="16"/>
      <c r="AL2047" s="16"/>
      <c r="AM2047" s="16"/>
      <c r="AN2047" s="16"/>
      <c r="AO2047" s="16"/>
      <c r="AP2047" s="16"/>
      <c r="AQ2047" s="16"/>
    </row>
    <row r="2048" spans="1:43" x14ac:dyDescent="0.25">
      <c r="A2048" s="44"/>
      <c r="B2048" s="44"/>
      <c r="C2048" s="16"/>
      <c r="D2048" s="16"/>
      <c r="E2048" s="16"/>
      <c r="F2048" s="17"/>
      <c r="G2048" s="18"/>
      <c r="H2048" s="18"/>
      <c r="I2048" s="43"/>
      <c r="J2048" s="43"/>
      <c r="AI2048" s="16"/>
      <c r="AJ2048" s="16"/>
      <c r="AK2048" s="16"/>
      <c r="AL2048" s="16"/>
      <c r="AM2048" s="16"/>
      <c r="AN2048" s="16"/>
      <c r="AO2048" s="16"/>
      <c r="AP2048" s="16"/>
      <c r="AQ2048" s="16"/>
    </row>
    <row r="2049" spans="1:43" x14ac:dyDescent="0.25">
      <c r="A2049" s="44"/>
      <c r="B2049" s="44"/>
      <c r="C2049" s="16"/>
      <c r="D2049" s="16"/>
      <c r="E2049" s="16"/>
      <c r="F2049" s="17"/>
      <c r="G2049" s="18"/>
      <c r="H2049" s="18"/>
      <c r="I2049" s="43"/>
      <c r="J2049" s="43"/>
      <c r="AI2049" s="16"/>
      <c r="AJ2049" s="16"/>
      <c r="AK2049" s="16"/>
      <c r="AL2049" s="16"/>
      <c r="AM2049" s="16"/>
      <c r="AN2049" s="16"/>
      <c r="AO2049" s="16"/>
      <c r="AP2049" s="16"/>
      <c r="AQ2049" s="16"/>
    </row>
    <row r="2050" spans="1:43" x14ac:dyDescent="0.25">
      <c r="A2050" s="44"/>
      <c r="B2050" s="44"/>
      <c r="C2050" s="16"/>
      <c r="D2050" s="16"/>
      <c r="E2050" s="16"/>
      <c r="F2050" s="17"/>
      <c r="G2050" s="18"/>
      <c r="H2050" s="18"/>
      <c r="I2050" s="43"/>
      <c r="J2050" s="43"/>
      <c r="AI2050" s="16"/>
      <c r="AJ2050" s="16"/>
      <c r="AK2050" s="16"/>
      <c r="AL2050" s="16"/>
      <c r="AM2050" s="16"/>
      <c r="AN2050" s="16"/>
      <c r="AO2050" s="16"/>
      <c r="AP2050" s="16"/>
      <c r="AQ2050" s="16"/>
    </row>
    <row r="2051" spans="1:43" x14ac:dyDescent="0.25">
      <c r="A2051" s="44"/>
      <c r="B2051" s="44"/>
      <c r="C2051" s="16"/>
      <c r="D2051" s="16"/>
      <c r="E2051" s="16"/>
      <c r="F2051" s="17"/>
      <c r="G2051" s="18"/>
      <c r="H2051" s="18"/>
      <c r="I2051" s="43"/>
      <c r="J2051" s="43"/>
      <c r="AI2051" s="16"/>
      <c r="AJ2051" s="16"/>
      <c r="AK2051" s="16"/>
      <c r="AL2051" s="16"/>
      <c r="AM2051" s="16"/>
      <c r="AN2051" s="16"/>
      <c r="AO2051" s="16"/>
      <c r="AP2051" s="16"/>
      <c r="AQ2051" s="16"/>
    </row>
    <row r="2052" spans="1:43" x14ac:dyDescent="0.25">
      <c r="A2052" s="44"/>
      <c r="B2052" s="44"/>
      <c r="C2052" s="16"/>
      <c r="D2052" s="16"/>
      <c r="E2052" s="16"/>
      <c r="F2052" s="17"/>
      <c r="G2052" s="18"/>
      <c r="H2052" s="18"/>
      <c r="I2052" s="43"/>
      <c r="J2052" s="43"/>
      <c r="AI2052" s="16"/>
      <c r="AJ2052" s="16"/>
      <c r="AK2052" s="16"/>
      <c r="AL2052" s="16"/>
      <c r="AM2052" s="16"/>
      <c r="AN2052" s="16"/>
      <c r="AO2052" s="16"/>
      <c r="AP2052" s="16"/>
      <c r="AQ2052" s="16"/>
    </row>
    <row r="2053" spans="1:43" x14ac:dyDescent="0.25">
      <c r="A2053" s="44"/>
      <c r="B2053" s="44"/>
      <c r="C2053" s="16"/>
      <c r="D2053" s="16"/>
      <c r="E2053" s="16"/>
      <c r="F2053" s="17"/>
      <c r="G2053" s="18"/>
      <c r="H2053" s="18"/>
      <c r="I2053" s="43"/>
      <c r="J2053" s="43"/>
      <c r="AI2053" s="16"/>
      <c r="AJ2053" s="16"/>
      <c r="AK2053" s="16"/>
      <c r="AL2053" s="16"/>
      <c r="AM2053" s="16"/>
      <c r="AN2053" s="16"/>
      <c r="AO2053" s="16"/>
      <c r="AP2053" s="16"/>
      <c r="AQ2053" s="16"/>
    </row>
    <row r="2054" spans="1:43" x14ac:dyDescent="0.25">
      <c r="A2054" s="44"/>
      <c r="B2054" s="44"/>
      <c r="C2054" s="16"/>
      <c r="D2054" s="16"/>
      <c r="E2054" s="16"/>
      <c r="F2054" s="17"/>
      <c r="G2054" s="18"/>
      <c r="H2054" s="18"/>
      <c r="I2054" s="43"/>
      <c r="J2054" s="43"/>
      <c r="AI2054" s="16"/>
      <c r="AJ2054" s="16"/>
      <c r="AK2054" s="16"/>
      <c r="AL2054" s="16"/>
      <c r="AM2054" s="16"/>
      <c r="AN2054" s="16"/>
      <c r="AO2054" s="16"/>
      <c r="AP2054" s="16"/>
      <c r="AQ2054" s="16"/>
    </row>
    <row r="2055" spans="1:43" x14ac:dyDescent="0.25">
      <c r="A2055" s="44"/>
      <c r="B2055" s="44"/>
      <c r="C2055" s="16"/>
      <c r="D2055" s="16"/>
      <c r="E2055" s="16"/>
      <c r="F2055" s="17"/>
      <c r="G2055" s="18"/>
      <c r="H2055" s="18"/>
      <c r="I2055" s="43"/>
      <c r="J2055" s="43"/>
      <c r="AI2055" s="16"/>
      <c r="AJ2055" s="16"/>
      <c r="AK2055" s="16"/>
      <c r="AL2055" s="16"/>
      <c r="AM2055" s="16"/>
      <c r="AN2055" s="16"/>
      <c r="AO2055" s="16"/>
      <c r="AP2055" s="16"/>
      <c r="AQ2055" s="16"/>
    </row>
    <row r="2056" spans="1:43" x14ac:dyDescent="0.25">
      <c r="A2056" s="44"/>
      <c r="B2056" s="44"/>
      <c r="C2056" s="16"/>
      <c r="D2056" s="16"/>
      <c r="E2056" s="16"/>
      <c r="F2056" s="17"/>
      <c r="G2056" s="18"/>
      <c r="H2056" s="18"/>
      <c r="I2056" s="43"/>
      <c r="J2056" s="43"/>
      <c r="AI2056" s="16"/>
      <c r="AJ2056" s="16"/>
      <c r="AK2056" s="16"/>
      <c r="AL2056" s="16"/>
      <c r="AM2056" s="16"/>
      <c r="AN2056" s="16"/>
      <c r="AO2056" s="16"/>
      <c r="AP2056" s="16"/>
      <c r="AQ2056" s="16"/>
    </row>
    <row r="2057" spans="1:43" x14ac:dyDescent="0.25">
      <c r="A2057" s="44"/>
      <c r="B2057" s="44"/>
      <c r="C2057" s="16"/>
      <c r="D2057" s="16"/>
      <c r="E2057" s="16"/>
      <c r="F2057" s="17"/>
      <c r="G2057" s="18"/>
      <c r="H2057" s="18"/>
      <c r="I2057" s="43"/>
      <c r="J2057" s="43"/>
      <c r="AI2057" s="16"/>
      <c r="AJ2057" s="16"/>
      <c r="AK2057" s="16"/>
      <c r="AL2057" s="16"/>
      <c r="AM2057" s="16"/>
      <c r="AN2057" s="16"/>
      <c r="AO2057" s="16"/>
      <c r="AP2057" s="16"/>
      <c r="AQ2057" s="16"/>
    </row>
    <row r="2058" spans="1:43" x14ac:dyDescent="0.25">
      <c r="A2058" s="44"/>
      <c r="B2058" s="44"/>
      <c r="C2058" s="16"/>
      <c r="D2058" s="16"/>
      <c r="E2058" s="16"/>
      <c r="F2058" s="17"/>
      <c r="G2058" s="18"/>
      <c r="H2058" s="18"/>
      <c r="I2058" s="43"/>
      <c r="J2058" s="43"/>
      <c r="AI2058" s="16"/>
      <c r="AJ2058" s="16"/>
      <c r="AK2058" s="16"/>
      <c r="AL2058" s="16"/>
      <c r="AM2058" s="16"/>
      <c r="AN2058" s="16"/>
      <c r="AO2058" s="16"/>
      <c r="AP2058" s="16"/>
      <c r="AQ2058" s="16"/>
    </row>
    <row r="2059" spans="1:43" x14ac:dyDescent="0.25">
      <c r="A2059" s="44"/>
      <c r="B2059" s="44"/>
      <c r="C2059" s="16"/>
      <c r="D2059" s="16"/>
      <c r="E2059" s="16"/>
      <c r="F2059" s="17"/>
      <c r="G2059" s="18"/>
      <c r="H2059" s="18"/>
      <c r="I2059" s="43"/>
      <c r="J2059" s="43"/>
      <c r="AI2059" s="16"/>
      <c r="AJ2059" s="16"/>
      <c r="AK2059" s="16"/>
      <c r="AL2059" s="16"/>
      <c r="AM2059" s="16"/>
      <c r="AN2059" s="16"/>
      <c r="AO2059" s="16"/>
      <c r="AP2059" s="16"/>
      <c r="AQ2059" s="16"/>
    </row>
    <row r="2060" spans="1:43" x14ac:dyDescent="0.25">
      <c r="A2060" s="44"/>
      <c r="B2060" s="44"/>
      <c r="C2060" s="16"/>
      <c r="D2060" s="16"/>
      <c r="E2060" s="16"/>
      <c r="F2060" s="17"/>
      <c r="G2060" s="18"/>
      <c r="H2060" s="18"/>
      <c r="I2060" s="43"/>
      <c r="J2060" s="43"/>
      <c r="AI2060" s="16"/>
      <c r="AJ2060" s="16"/>
      <c r="AK2060" s="16"/>
      <c r="AL2060" s="16"/>
      <c r="AM2060" s="16"/>
      <c r="AN2060" s="16"/>
      <c r="AO2060" s="16"/>
      <c r="AP2060" s="16"/>
      <c r="AQ2060" s="16"/>
    </row>
    <row r="2061" spans="1:43" x14ac:dyDescent="0.25">
      <c r="A2061" s="44"/>
      <c r="B2061" s="44"/>
      <c r="C2061" s="16"/>
      <c r="D2061" s="16"/>
      <c r="E2061" s="16"/>
      <c r="F2061" s="17"/>
      <c r="G2061" s="18"/>
      <c r="H2061" s="18"/>
      <c r="I2061" s="43"/>
      <c r="J2061" s="43"/>
      <c r="AI2061" s="16"/>
      <c r="AJ2061" s="16"/>
      <c r="AK2061" s="16"/>
      <c r="AL2061" s="16"/>
      <c r="AM2061" s="16"/>
      <c r="AN2061" s="16"/>
      <c r="AO2061" s="16"/>
      <c r="AP2061" s="16"/>
      <c r="AQ2061" s="16"/>
    </row>
    <row r="2062" spans="1:43" x14ac:dyDescent="0.25">
      <c r="A2062" s="44"/>
      <c r="B2062" s="44"/>
      <c r="C2062" s="16"/>
      <c r="D2062" s="16"/>
      <c r="E2062" s="16"/>
      <c r="F2062" s="17"/>
      <c r="G2062" s="18"/>
      <c r="H2062" s="18"/>
      <c r="I2062" s="43"/>
      <c r="J2062" s="43"/>
      <c r="AI2062" s="16"/>
      <c r="AJ2062" s="16"/>
      <c r="AK2062" s="16"/>
      <c r="AL2062" s="16"/>
      <c r="AM2062" s="16"/>
      <c r="AN2062" s="16"/>
      <c r="AO2062" s="16"/>
      <c r="AP2062" s="16"/>
      <c r="AQ2062" s="16"/>
    </row>
    <row r="2063" spans="1:43" x14ac:dyDescent="0.25">
      <c r="A2063" s="44"/>
      <c r="B2063" s="44"/>
      <c r="C2063" s="16"/>
      <c r="D2063" s="16"/>
      <c r="E2063" s="16"/>
      <c r="F2063" s="17"/>
      <c r="G2063" s="18"/>
      <c r="H2063" s="18"/>
      <c r="I2063" s="43"/>
      <c r="J2063" s="43"/>
      <c r="AI2063" s="16"/>
      <c r="AJ2063" s="16"/>
      <c r="AK2063" s="16"/>
      <c r="AL2063" s="16"/>
      <c r="AM2063" s="16"/>
      <c r="AN2063" s="16"/>
      <c r="AO2063" s="16"/>
      <c r="AP2063" s="16"/>
      <c r="AQ2063" s="16"/>
    </row>
    <row r="2064" spans="1:43" x14ac:dyDescent="0.25">
      <c r="A2064" s="44"/>
      <c r="B2064" s="44"/>
      <c r="C2064" s="16"/>
      <c r="D2064" s="16"/>
      <c r="E2064" s="16"/>
      <c r="F2064" s="17"/>
      <c r="G2064" s="18"/>
      <c r="H2064" s="18"/>
      <c r="I2064" s="43"/>
      <c r="J2064" s="43"/>
      <c r="AI2064" s="16"/>
      <c r="AJ2064" s="16"/>
      <c r="AK2064" s="16"/>
      <c r="AL2064" s="16"/>
      <c r="AM2064" s="16"/>
      <c r="AN2064" s="16"/>
      <c r="AO2064" s="16"/>
      <c r="AP2064" s="16"/>
      <c r="AQ2064" s="16"/>
    </row>
    <row r="2065" spans="1:43" x14ac:dyDescent="0.25">
      <c r="A2065" s="44"/>
      <c r="B2065" s="44"/>
      <c r="C2065" s="16"/>
      <c r="D2065" s="16"/>
      <c r="E2065" s="16"/>
      <c r="F2065" s="17"/>
      <c r="G2065" s="18"/>
      <c r="H2065" s="18"/>
      <c r="I2065" s="43"/>
      <c r="J2065" s="43"/>
      <c r="AI2065" s="16"/>
      <c r="AJ2065" s="16"/>
      <c r="AK2065" s="16"/>
      <c r="AL2065" s="16"/>
      <c r="AM2065" s="16"/>
      <c r="AN2065" s="16"/>
      <c r="AO2065" s="16"/>
      <c r="AP2065" s="16"/>
      <c r="AQ2065" s="16"/>
    </row>
    <row r="2066" spans="1:43" x14ac:dyDescent="0.25">
      <c r="A2066" s="44"/>
      <c r="B2066" s="44"/>
      <c r="C2066" s="16"/>
      <c r="D2066" s="16"/>
      <c r="E2066" s="16"/>
      <c r="F2066" s="17"/>
      <c r="G2066" s="18"/>
      <c r="H2066" s="18"/>
      <c r="I2066" s="43"/>
      <c r="J2066" s="43"/>
      <c r="AI2066" s="16"/>
      <c r="AJ2066" s="16"/>
      <c r="AK2066" s="16"/>
      <c r="AL2066" s="16"/>
      <c r="AM2066" s="16"/>
      <c r="AN2066" s="16"/>
      <c r="AO2066" s="16"/>
      <c r="AP2066" s="16"/>
      <c r="AQ2066" s="16"/>
    </row>
    <row r="2067" spans="1:43" x14ac:dyDescent="0.25">
      <c r="A2067" s="44"/>
      <c r="B2067" s="44"/>
      <c r="C2067" s="16"/>
      <c r="D2067" s="16"/>
      <c r="E2067" s="16"/>
      <c r="F2067" s="17"/>
      <c r="G2067" s="18"/>
      <c r="H2067" s="18"/>
      <c r="I2067" s="43"/>
      <c r="J2067" s="43"/>
      <c r="AI2067" s="16"/>
      <c r="AJ2067" s="16"/>
      <c r="AK2067" s="16"/>
      <c r="AL2067" s="16"/>
      <c r="AM2067" s="16"/>
      <c r="AN2067" s="16"/>
      <c r="AO2067" s="16"/>
      <c r="AP2067" s="16"/>
      <c r="AQ2067" s="16"/>
    </row>
    <row r="2068" spans="1:43" x14ac:dyDescent="0.25">
      <c r="A2068" s="44"/>
      <c r="B2068" s="44"/>
      <c r="C2068" s="16"/>
      <c r="D2068" s="16"/>
      <c r="E2068" s="16"/>
      <c r="F2068" s="17"/>
      <c r="G2068" s="18"/>
      <c r="H2068" s="18"/>
      <c r="I2068" s="43"/>
      <c r="J2068" s="43"/>
      <c r="AI2068" s="16"/>
      <c r="AJ2068" s="16"/>
      <c r="AK2068" s="16"/>
      <c r="AL2068" s="16"/>
      <c r="AM2068" s="16"/>
      <c r="AN2068" s="16"/>
      <c r="AO2068" s="16"/>
      <c r="AP2068" s="16"/>
      <c r="AQ2068" s="16"/>
    </row>
    <row r="2069" spans="1:43" x14ac:dyDescent="0.25">
      <c r="A2069" s="44"/>
      <c r="B2069" s="44"/>
      <c r="C2069" s="16"/>
      <c r="D2069" s="16"/>
      <c r="E2069" s="16"/>
      <c r="F2069" s="17"/>
      <c r="G2069" s="18"/>
      <c r="H2069" s="18"/>
      <c r="I2069" s="43"/>
      <c r="J2069" s="43"/>
      <c r="AI2069" s="16"/>
      <c r="AJ2069" s="16"/>
      <c r="AK2069" s="16"/>
      <c r="AL2069" s="16"/>
      <c r="AM2069" s="16"/>
      <c r="AN2069" s="16"/>
      <c r="AO2069" s="16"/>
      <c r="AP2069" s="16"/>
      <c r="AQ2069" s="16"/>
    </row>
    <row r="2070" spans="1:43" x14ac:dyDescent="0.25">
      <c r="A2070" s="44"/>
      <c r="B2070" s="44"/>
      <c r="C2070" s="16"/>
      <c r="D2070" s="16"/>
      <c r="E2070" s="16"/>
      <c r="F2070" s="17"/>
      <c r="G2070" s="18"/>
      <c r="H2070" s="18"/>
      <c r="I2070" s="43"/>
      <c r="J2070" s="43"/>
      <c r="AI2070" s="16"/>
      <c r="AJ2070" s="16"/>
      <c r="AK2070" s="16"/>
      <c r="AL2070" s="16"/>
      <c r="AM2070" s="16"/>
      <c r="AN2070" s="16"/>
      <c r="AO2070" s="16"/>
      <c r="AP2070" s="16"/>
      <c r="AQ2070" s="16"/>
    </row>
    <row r="2071" spans="1:43" x14ac:dyDescent="0.25">
      <c r="A2071" s="44"/>
      <c r="B2071" s="44"/>
      <c r="C2071" s="16"/>
      <c r="D2071" s="16"/>
      <c r="E2071" s="16"/>
      <c r="F2071" s="17"/>
      <c r="G2071" s="18"/>
      <c r="H2071" s="18"/>
      <c r="I2071" s="43"/>
      <c r="J2071" s="43"/>
      <c r="AI2071" s="16"/>
      <c r="AJ2071" s="16"/>
      <c r="AK2071" s="16"/>
      <c r="AL2071" s="16"/>
      <c r="AM2071" s="16"/>
      <c r="AN2071" s="16"/>
      <c r="AO2071" s="16"/>
      <c r="AP2071" s="16"/>
      <c r="AQ2071" s="16"/>
    </row>
    <row r="2072" spans="1:43" x14ac:dyDescent="0.25">
      <c r="A2072" s="44"/>
      <c r="B2072" s="44"/>
      <c r="C2072" s="16"/>
      <c r="D2072" s="16"/>
      <c r="E2072" s="16"/>
      <c r="F2072" s="17"/>
      <c r="G2072" s="18"/>
      <c r="H2072" s="18"/>
      <c r="I2072" s="43"/>
      <c r="J2072" s="43"/>
      <c r="AI2072" s="16"/>
      <c r="AJ2072" s="16"/>
      <c r="AK2072" s="16"/>
      <c r="AL2072" s="16"/>
      <c r="AM2072" s="16"/>
      <c r="AN2072" s="16"/>
      <c r="AO2072" s="16"/>
      <c r="AP2072" s="16"/>
      <c r="AQ2072" s="16"/>
    </row>
    <row r="2073" spans="1:43" x14ac:dyDescent="0.25">
      <c r="A2073" s="44"/>
      <c r="B2073" s="44"/>
      <c r="C2073" s="16"/>
      <c r="D2073" s="16"/>
      <c r="E2073" s="16"/>
      <c r="F2073" s="17"/>
      <c r="G2073" s="18"/>
      <c r="H2073" s="18"/>
      <c r="I2073" s="43"/>
      <c r="J2073" s="43"/>
      <c r="AI2073" s="16"/>
      <c r="AJ2073" s="16"/>
      <c r="AK2073" s="16"/>
      <c r="AL2073" s="16"/>
      <c r="AM2073" s="16"/>
      <c r="AN2073" s="16"/>
      <c r="AO2073" s="16"/>
      <c r="AP2073" s="16"/>
      <c r="AQ2073" s="16"/>
    </row>
    <row r="2074" spans="1:43" x14ac:dyDescent="0.25">
      <c r="A2074" s="44"/>
      <c r="B2074" s="44"/>
      <c r="C2074" s="16"/>
      <c r="D2074" s="16"/>
      <c r="E2074" s="16"/>
      <c r="F2074" s="17"/>
      <c r="G2074" s="18"/>
      <c r="H2074" s="18"/>
      <c r="I2074" s="43"/>
      <c r="J2074" s="43"/>
      <c r="AI2074" s="16"/>
      <c r="AJ2074" s="16"/>
      <c r="AK2074" s="16"/>
      <c r="AL2074" s="16"/>
      <c r="AM2074" s="16"/>
      <c r="AN2074" s="16"/>
      <c r="AO2074" s="16"/>
      <c r="AP2074" s="16"/>
      <c r="AQ2074" s="16"/>
    </row>
    <row r="2075" spans="1:43" x14ac:dyDescent="0.25">
      <c r="A2075" s="44"/>
      <c r="B2075" s="44"/>
      <c r="C2075" s="16"/>
      <c r="D2075" s="16"/>
      <c r="E2075" s="16"/>
      <c r="F2075" s="17"/>
      <c r="G2075" s="18"/>
      <c r="H2075" s="18"/>
      <c r="I2075" s="43"/>
      <c r="J2075" s="43"/>
      <c r="AI2075" s="16"/>
      <c r="AJ2075" s="16"/>
      <c r="AK2075" s="16"/>
      <c r="AL2075" s="16"/>
      <c r="AM2075" s="16"/>
      <c r="AN2075" s="16"/>
      <c r="AO2075" s="16"/>
      <c r="AP2075" s="16"/>
      <c r="AQ2075" s="16"/>
    </row>
    <row r="2076" spans="1:43" x14ac:dyDescent="0.25">
      <c r="A2076" s="44"/>
      <c r="B2076" s="44"/>
      <c r="C2076" s="16"/>
      <c r="D2076" s="16"/>
      <c r="E2076" s="16"/>
      <c r="F2076" s="17"/>
      <c r="G2076" s="18"/>
      <c r="H2076" s="18"/>
      <c r="I2076" s="43"/>
      <c r="J2076" s="43"/>
      <c r="AI2076" s="16"/>
      <c r="AJ2076" s="16"/>
      <c r="AK2076" s="16"/>
      <c r="AL2076" s="16"/>
      <c r="AM2076" s="16"/>
      <c r="AN2076" s="16"/>
      <c r="AO2076" s="16"/>
      <c r="AP2076" s="16"/>
      <c r="AQ2076" s="16"/>
    </row>
    <row r="2077" spans="1:43" x14ac:dyDescent="0.25">
      <c r="A2077" s="44"/>
      <c r="B2077" s="44"/>
      <c r="C2077" s="16"/>
      <c r="D2077" s="16"/>
      <c r="E2077" s="16"/>
      <c r="F2077" s="17"/>
      <c r="G2077" s="18"/>
      <c r="H2077" s="18"/>
      <c r="I2077" s="43"/>
      <c r="J2077" s="43"/>
      <c r="AI2077" s="16"/>
      <c r="AJ2077" s="16"/>
      <c r="AK2077" s="16"/>
      <c r="AL2077" s="16"/>
      <c r="AM2077" s="16"/>
      <c r="AN2077" s="16"/>
      <c r="AO2077" s="16"/>
      <c r="AP2077" s="16"/>
      <c r="AQ2077" s="16"/>
    </row>
    <row r="2078" spans="1:43" x14ac:dyDescent="0.25">
      <c r="A2078" s="44"/>
      <c r="B2078" s="44"/>
      <c r="C2078" s="16"/>
      <c r="D2078" s="16"/>
      <c r="E2078" s="16"/>
      <c r="F2078" s="17"/>
      <c r="G2078" s="18"/>
      <c r="H2078" s="18"/>
      <c r="I2078" s="43"/>
      <c r="J2078" s="43"/>
      <c r="AI2078" s="16"/>
      <c r="AJ2078" s="16"/>
      <c r="AK2078" s="16"/>
      <c r="AL2078" s="16"/>
      <c r="AM2078" s="16"/>
      <c r="AN2078" s="16"/>
      <c r="AO2078" s="16"/>
      <c r="AP2078" s="16"/>
      <c r="AQ2078" s="16"/>
    </row>
    <row r="2079" spans="1:43" x14ac:dyDescent="0.25">
      <c r="A2079" s="44"/>
      <c r="B2079" s="44"/>
      <c r="C2079" s="16"/>
      <c r="D2079" s="16"/>
      <c r="E2079" s="16"/>
      <c r="F2079" s="17"/>
      <c r="G2079" s="18"/>
      <c r="H2079" s="18"/>
      <c r="I2079" s="43"/>
      <c r="J2079" s="43"/>
      <c r="AI2079" s="16"/>
      <c r="AJ2079" s="16"/>
      <c r="AK2079" s="16"/>
      <c r="AL2079" s="16"/>
      <c r="AM2079" s="16"/>
      <c r="AN2079" s="16"/>
      <c r="AO2079" s="16"/>
      <c r="AP2079" s="16"/>
      <c r="AQ2079" s="16"/>
    </row>
    <row r="2080" spans="1:43" x14ac:dyDescent="0.25">
      <c r="A2080" s="44"/>
      <c r="B2080" s="44"/>
      <c r="C2080" s="16"/>
      <c r="D2080" s="16"/>
      <c r="E2080" s="16"/>
      <c r="F2080" s="17"/>
      <c r="G2080" s="18"/>
      <c r="H2080" s="18"/>
      <c r="I2080" s="43"/>
      <c r="J2080" s="43"/>
      <c r="AI2080" s="16"/>
      <c r="AJ2080" s="16"/>
      <c r="AK2080" s="16"/>
      <c r="AL2080" s="16"/>
      <c r="AM2080" s="16"/>
      <c r="AN2080" s="16"/>
      <c r="AO2080" s="16"/>
      <c r="AP2080" s="16"/>
      <c r="AQ2080" s="16"/>
    </row>
    <row r="2081" spans="1:43" x14ac:dyDescent="0.25">
      <c r="A2081" s="44"/>
      <c r="B2081" s="44"/>
      <c r="C2081" s="16"/>
      <c r="D2081" s="16"/>
      <c r="E2081" s="16"/>
      <c r="F2081" s="17"/>
      <c r="G2081" s="18"/>
      <c r="H2081" s="18"/>
      <c r="I2081" s="43"/>
      <c r="J2081" s="43"/>
      <c r="AI2081" s="16"/>
      <c r="AJ2081" s="16"/>
      <c r="AK2081" s="16"/>
      <c r="AL2081" s="16"/>
      <c r="AM2081" s="16"/>
      <c r="AN2081" s="16"/>
      <c r="AO2081" s="16"/>
      <c r="AP2081" s="16"/>
      <c r="AQ2081" s="16"/>
    </row>
    <row r="2082" spans="1:43" x14ac:dyDescent="0.25">
      <c r="A2082" s="44"/>
      <c r="B2082" s="44"/>
      <c r="C2082" s="16"/>
      <c r="D2082" s="16"/>
      <c r="E2082" s="16"/>
      <c r="F2082" s="17"/>
      <c r="G2082" s="18"/>
      <c r="H2082" s="18"/>
      <c r="I2082" s="43"/>
      <c r="J2082" s="43"/>
      <c r="AI2082" s="16"/>
      <c r="AJ2082" s="16"/>
      <c r="AK2082" s="16"/>
      <c r="AL2082" s="16"/>
      <c r="AM2082" s="16"/>
      <c r="AN2082" s="16"/>
      <c r="AO2082" s="16"/>
      <c r="AP2082" s="16"/>
      <c r="AQ2082" s="16"/>
    </row>
    <row r="2083" spans="1:43" x14ac:dyDescent="0.25">
      <c r="A2083" s="44"/>
      <c r="B2083" s="44"/>
      <c r="C2083" s="16"/>
      <c r="D2083" s="16"/>
      <c r="E2083" s="16"/>
      <c r="F2083" s="17"/>
      <c r="G2083" s="18"/>
      <c r="H2083" s="18"/>
      <c r="I2083" s="43"/>
      <c r="J2083" s="43"/>
      <c r="AI2083" s="16"/>
      <c r="AJ2083" s="16"/>
      <c r="AK2083" s="16"/>
      <c r="AL2083" s="16"/>
      <c r="AM2083" s="16"/>
      <c r="AN2083" s="16"/>
      <c r="AO2083" s="16"/>
      <c r="AP2083" s="16"/>
      <c r="AQ2083" s="16"/>
    </row>
    <row r="2084" spans="1:43" x14ac:dyDescent="0.25">
      <c r="A2084" s="44"/>
      <c r="B2084" s="44"/>
      <c r="C2084" s="16"/>
      <c r="D2084" s="16"/>
      <c r="E2084" s="16"/>
      <c r="F2084" s="17"/>
      <c r="G2084" s="18"/>
      <c r="H2084" s="18"/>
      <c r="I2084" s="43"/>
      <c r="J2084" s="43"/>
      <c r="AI2084" s="16"/>
      <c r="AJ2084" s="16"/>
      <c r="AK2084" s="16"/>
      <c r="AL2084" s="16"/>
      <c r="AM2084" s="16"/>
      <c r="AN2084" s="16"/>
      <c r="AO2084" s="16"/>
      <c r="AP2084" s="16"/>
      <c r="AQ2084" s="16"/>
    </row>
    <row r="2085" spans="1:43" x14ac:dyDescent="0.25">
      <c r="A2085" s="44"/>
      <c r="B2085" s="44"/>
      <c r="C2085" s="16"/>
      <c r="D2085" s="16"/>
      <c r="E2085" s="16"/>
      <c r="F2085" s="17"/>
      <c r="G2085" s="18"/>
      <c r="H2085" s="18"/>
      <c r="I2085" s="43"/>
      <c r="J2085" s="43"/>
      <c r="AI2085" s="16"/>
      <c r="AJ2085" s="16"/>
      <c r="AK2085" s="16"/>
      <c r="AL2085" s="16"/>
      <c r="AM2085" s="16"/>
      <c r="AN2085" s="16"/>
      <c r="AO2085" s="16"/>
      <c r="AP2085" s="16"/>
      <c r="AQ2085" s="16"/>
    </row>
    <row r="2086" spans="1:43" x14ac:dyDescent="0.25">
      <c r="A2086" s="44"/>
      <c r="B2086" s="44"/>
      <c r="C2086" s="16"/>
      <c r="D2086" s="16"/>
      <c r="E2086" s="16"/>
      <c r="F2086" s="17"/>
      <c r="G2086" s="18"/>
      <c r="H2086" s="18"/>
      <c r="I2086" s="43"/>
      <c r="J2086" s="43"/>
      <c r="AI2086" s="16"/>
      <c r="AJ2086" s="16"/>
      <c r="AK2086" s="16"/>
      <c r="AL2086" s="16"/>
      <c r="AM2086" s="16"/>
      <c r="AN2086" s="16"/>
      <c r="AO2086" s="16"/>
      <c r="AP2086" s="16"/>
      <c r="AQ2086" s="16"/>
    </row>
    <row r="2087" spans="1:43" x14ac:dyDescent="0.25">
      <c r="A2087" s="44"/>
      <c r="B2087" s="44"/>
      <c r="C2087" s="16"/>
      <c r="D2087" s="16"/>
      <c r="E2087" s="16"/>
      <c r="F2087" s="17"/>
      <c r="G2087" s="18"/>
      <c r="H2087" s="18"/>
      <c r="I2087" s="43"/>
      <c r="J2087" s="43"/>
      <c r="AI2087" s="16"/>
      <c r="AJ2087" s="16"/>
      <c r="AK2087" s="16"/>
      <c r="AL2087" s="16"/>
      <c r="AM2087" s="16"/>
      <c r="AN2087" s="16"/>
      <c r="AO2087" s="16"/>
      <c r="AP2087" s="16"/>
      <c r="AQ2087" s="16"/>
    </row>
    <row r="2088" spans="1:43" x14ac:dyDescent="0.25">
      <c r="A2088" s="44"/>
      <c r="B2088" s="44"/>
      <c r="C2088" s="16"/>
      <c r="D2088" s="16"/>
      <c r="E2088" s="16"/>
      <c r="F2088" s="17"/>
      <c r="G2088" s="18"/>
      <c r="H2088" s="18"/>
      <c r="I2088" s="43"/>
      <c r="J2088" s="43"/>
      <c r="AI2088" s="16"/>
      <c r="AJ2088" s="16"/>
      <c r="AK2088" s="16"/>
      <c r="AL2088" s="16"/>
      <c r="AM2088" s="16"/>
      <c r="AN2088" s="16"/>
      <c r="AO2088" s="16"/>
      <c r="AP2088" s="16"/>
      <c r="AQ2088" s="16"/>
    </row>
    <row r="2089" spans="1:43" x14ac:dyDescent="0.25">
      <c r="A2089" s="44"/>
      <c r="B2089" s="44"/>
      <c r="C2089" s="16"/>
      <c r="D2089" s="16"/>
      <c r="E2089" s="16"/>
      <c r="F2089" s="17"/>
      <c r="G2089" s="18"/>
      <c r="H2089" s="18"/>
      <c r="I2089" s="43"/>
      <c r="J2089" s="43"/>
      <c r="AI2089" s="16"/>
      <c r="AJ2089" s="16"/>
      <c r="AK2089" s="16"/>
      <c r="AL2089" s="16"/>
      <c r="AM2089" s="16"/>
      <c r="AN2089" s="16"/>
      <c r="AO2089" s="16"/>
      <c r="AP2089" s="16"/>
      <c r="AQ2089" s="16"/>
    </row>
    <row r="2090" spans="1:43" x14ac:dyDescent="0.25">
      <c r="A2090" s="44"/>
      <c r="B2090" s="44"/>
      <c r="C2090" s="16"/>
      <c r="D2090" s="16"/>
      <c r="E2090" s="16"/>
      <c r="F2090" s="17"/>
      <c r="G2090" s="18"/>
      <c r="H2090" s="18"/>
      <c r="I2090" s="43"/>
      <c r="J2090" s="43"/>
      <c r="AI2090" s="16"/>
      <c r="AJ2090" s="16"/>
      <c r="AK2090" s="16"/>
      <c r="AL2090" s="16"/>
      <c r="AM2090" s="16"/>
      <c r="AN2090" s="16"/>
      <c r="AO2090" s="16"/>
      <c r="AP2090" s="16"/>
      <c r="AQ2090" s="16"/>
    </row>
    <row r="2091" spans="1:43" x14ac:dyDescent="0.25">
      <c r="A2091" s="44"/>
      <c r="B2091" s="44"/>
      <c r="C2091" s="16"/>
      <c r="D2091" s="16"/>
      <c r="E2091" s="16"/>
      <c r="F2091" s="17"/>
      <c r="G2091" s="18"/>
      <c r="H2091" s="18"/>
      <c r="I2091" s="43"/>
      <c r="J2091" s="43"/>
      <c r="AI2091" s="16"/>
      <c r="AJ2091" s="16"/>
      <c r="AK2091" s="16"/>
      <c r="AL2091" s="16"/>
      <c r="AM2091" s="16"/>
      <c r="AN2091" s="16"/>
      <c r="AO2091" s="16"/>
      <c r="AP2091" s="16"/>
      <c r="AQ2091" s="16"/>
    </row>
    <row r="2092" spans="1:43" x14ac:dyDescent="0.25">
      <c r="A2092" s="44"/>
      <c r="B2092" s="44"/>
      <c r="C2092" s="16"/>
      <c r="D2092" s="16"/>
      <c r="E2092" s="16"/>
      <c r="F2092" s="17"/>
      <c r="G2092" s="18"/>
      <c r="H2092" s="18"/>
      <c r="I2092" s="43"/>
      <c r="J2092" s="43"/>
      <c r="AI2092" s="16"/>
      <c r="AJ2092" s="16"/>
      <c r="AK2092" s="16"/>
      <c r="AL2092" s="16"/>
      <c r="AM2092" s="16"/>
      <c r="AN2092" s="16"/>
      <c r="AO2092" s="16"/>
      <c r="AP2092" s="16"/>
      <c r="AQ2092" s="16"/>
    </row>
    <row r="2093" spans="1:43" x14ac:dyDescent="0.25">
      <c r="A2093" s="44"/>
      <c r="B2093" s="44"/>
      <c r="C2093" s="16"/>
      <c r="D2093" s="16"/>
      <c r="E2093" s="16"/>
      <c r="F2093" s="17"/>
      <c r="G2093" s="18"/>
      <c r="H2093" s="18"/>
      <c r="I2093" s="43"/>
      <c r="J2093" s="43"/>
      <c r="AI2093" s="16"/>
      <c r="AJ2093" s="16"/>
      <c r="AK2093" s="16"/>
      <c r="AL2093" s="16"/>
      <c r="AM2093" s="16"/>
      <c r="AN2093" s="16"/>
      <c r="AO2093" s="16"/>
      <c r="AP2093" s="16"/>
      <c r="AQ2093" s="16"/>
    </row>
    <row r="2094" spans="1:43" x14ac:dyDescent="0.25">
      <c r="A2094" s="44"/>
      <c r="B2094" s="44"/>
      <c r="C2094" s="16"/>
      <c r="D2094" s="16"/>
      <c r="E2094" s="16"/>
      <c r="F2094" s="17"/>
      <c r="G2094" s="18"/>
      <c r="H2094" s="18"/>
      <c r="I2094" s="43"/>
      <c r="J2094" s="43"/>
      <c r="AI2094" s="16"/>
      <c r="AJ2094" s="16"/>
      <c r="AK2094" s="16"/>
      <c r="AL2094" s="16"/>
      <c r="AM2094" s="16"/>
      <c r="AN2094" s="16"/>
      <c r="AO2094" s="16"/>
      <c r="AP2094" s="16"/>
      <c r="AQ2094" s="16"/>
    </row>
    <row r="2095" spans="1:43" x14ac:dyDescent="0.25">
      <c r="A2095" s="44"/>
      <c r="B2095" s="44"/>
      <c r="C2095" s="16"/>
      <c r="D2095" s="16"/>
      <c r="E2095" s="16"/>
      <c r="F2095" s="17"/>
      <c r="G2095" s="18"/>
      <c r="H2095" s="18"/>
      <c r="I2095" s="43"/>
      <c r="J2095" s="43"/>
      <c r="AI2095" s="16"/>
      <c r="AJ2095" s="16"/>
      <c r="AK2095" s="16"/>
      <c r="AL2095" s="16"/>
      <c r="AM2095" s="16"/>
      <c r="AN2095" s="16"/>
      <c r="AO2095" s="16"/>
      <c r="AP2095" s="16"/>
      <c r="AQ2095" s="16"/>
    </row>
    <row r="2096" spans="1:43" x14ac:dyDescent="0.25">
      <c r="A2096" s="44"/>
      <c r="B2096" s="44"/>
      <c r="C2096" s="16"/>
      <c r="D2096" s="16"/>
      <c r="E2096" s="16"/>
      <c r="F2096" s="17"/>
      <c r="G2096" s="18"/>
      <c r="H2096" s="18"/>
      <c r="I2096" s="43"/>
      <c r="J2096" s="43"/>
      <c r="AI2096" s="16"/>
      <c r="AJ2096" s="16"/>
      <c r="AK2096" s="16"/>
      <c r="AL2096" s="16"/>
      <c r="AM2096" s="16"/>
      <c r="AN2096" s="16"/>
      <c r="AO2096" s="16"/>
      <c r="AP2096" s="16"/>
      <c r="AQ2096" s="16"/>
    </row>
    <row r="2097" spans="1:43" x14ac:dyDescent="0.25">
      <c r="A2097" s="44"/>
      <c r="B2097" s="44"/>
      <c r="C2097" s="16"/>
      <c r="D2097" s="16"/>
      <c r="E2097" s="16"/>
      <c r="F2097" s="17"/>
      <c r="G2097" s="18"/>
      <c r="H2097" s="18"/>
      <c r="I2097" s="43"/>
      <c r="J2097" s="43"/>
      <c r="AI2097" s="16"/>
      <c r="AJ2097" s="16"/>
      <c r="AK2097" s="16"/>
      <c r="AL2097" s="16"/>
      <c r="AM2097" s="16"/>
      <c r="AN2097" s="16"/>
      <c r="AO2097" s="16"/>
      <c r="AP2097" s="16"/>
      <c r="AQ2097" s="16"/>
    </row>
    <row r="2098" spans="1:43" x14ac:dyDescent="0.25">
      <c r="A2098" s="44"/>
      <c r="B2098" s="44"/>
      <c r="C2098" s="16"/>
      <c r="D2098" s="16"/>
      <c r="E2098" s="16"/>
      <c r="F2098" s="17"/>
      <c r="G2098" s="18"/>
      <c r="H2098" s="18"/>
      <c r="I2098" s="43"/>
      <c r="J2098" s="43"/>
      <c r="AI2098" s="16"/>
      <c r="AJ2098" s="16"/>
      <c r="AK2098" s="16"/>
      <c r="AL2098" s="16"/>
      <c r="AM2098" s="16"/>
      <c r="AN2098" s="16"/>
      <c r="AO2098" s="16"/>
      <c r="AP2098" s="16"/>
      <c r="AQ2098" s="16"/>
    </row>
    <row r="2099" spans="1:43" x14ac:dyDescent="0.25">
      <c r="A2099" s="44"/>
      <c r="B2099" s="44"/>
      <c r="C2099" s="16"/>
      <c r="D2099" s="16"/>
      <c r="E2099" s="16"/>
      <c r="F2099" s="17"/>
      <c r="G2099" s="18"/>
      <c r="H2099" s="18"/>
      <c r="I2099" s="43"/>
      <c r="J2099" s="43"/>
      <c r="AI2099" s="16"/>
      <c r="AJ2099" s="16"/>
      <c r="AK2099" s="16"/>
      <c r="AL2099" s="16"/>
      <c r="AM2099" s="16"/>
      <c r="AN2099" s="16"/>
      <c r="AO2099" s="16"/>
      <c r="AP2099" s="16"/>
      <c r="AQ2099" s="16"/>
    </row>
    <row r="2100" spans="1:43" x14ac:dyDescent="0.25">
      <c r="A2100" s="44"/>
      <c r="B2100" s="44"/>
      <c r="C2100" s="16"/>
      <c r="D2100" s="16"/>
      <c r="E2100" s="16"/>
      <c r="F2100" s="17"/>
      <c r="G2100" s="18"/>
      <c r="H2100" s="18"/>
      <c r="I2100" s="43"/>
      <c r="J2100" s="43"/>
      <c r="AI2100" s="16"/>
      <c r="AJ2100" s="16"/>
      <c r="AK2100" s="16"/>
      <c r="AL2100" s="16"/>
      <c r="AM2100" s="16"/>
      <c r="AN2100" s="16"/>
      <c r="AO2100" s="16"/>
      <c r="AP2100" s="16"/>
      <c r="AQ2100" s="16"/>
    </row>
    <row r="2101" spans="1:43" x14ac:dyDescent="0.25">
      <c r="A2101" s="44"/>
      <c r="B2101" s="44"/>
      <c r="C2101" s="16"/>
      <c r="D2101" s="16"/>
      <c r="E2101" s="16"/>
      <c r="F2101" s="17"/>
      <c r="G2101" s="18"/>
      <c r="H2101" s="18"/>
      <c r="I2101" s="43"/>
      <c r="J2101" s="43"/>
      <c r="AI2101" s="16"/>
      <c r="AJ2101" s="16"/>
      <c r="AK2101" s="16"/>
      <c r="AL2101" s="16"/>
      <c r="AM2101" s="16"/>
      <c r="AN2101" s="16"/>
      <c r="AO2101" s="16"/>
      <c r="AP2101" s="16"/>
      <c r="AQ2101" s="16"/>
    </row>
    <row r="2102" spans="1:43" x14ac:dyDescent="0.25">
      <c r="A2102" s="44"/>
      <c r="B2102" s="44"/>
      <c r="C2102" s="16"/>
      <c r="D2102" s="16"/>
      <c r="E2102" s="16"/>
      <c r="F2102" s="17"/>
      <c r="G2102" s="18"/>
      <c r="H2102" s="18"/>
      <c r="I2102" s="43"/>
      <c r="J2102" s="43"/>
      <c r="AI2102" s="16"/>
      <c r="AJ2102" s="16"/>
      <c r="AK2102" s="16"/>
      <c r="AL2102" s="16"/>
      <c r="AM2102" s="16"/>
      <c r="AN2102" s="16"/>
      <c r="AO2102" s="16"/>
      <c r="AP2102" s="16"/>
      <c r="AQ2102" s="16"/>
    </row>
    <row r="2103" spans="1:43" x14ac:dyDescent="0.25">
      <c r="A2103" s="44"/>
      <c r="B2103" s="44"/>
      <c r="C2103" s="16"/>
      <c r="D2103" s="16"/>
      <c r="E2103" s="16"/>
      <c r="F2103" s="17"/>
      <c r="G2103" s="18"/>
      <c r="H2103" s="18"/>
      <c r="I2103" s="43"/>
      <c r="J2103" s="43"/>
      <c r="AI2103" s="16"/>
      <c r="AJ2103" s="16"/>
      <c r="AK2103" s="16"/>
      <c r="AL2103" s="16"/>
      <c r="AM2103" s="16"/>
      <c r="AN2103" s="16"/>
      <c r="AO2103" s="16"/>
      <c r="AP2103" s="16"/>
      <c r="AQ2103" s="16"/>
    </row>
    <row r="2104" spans="1:43" x14ac:dyDescent="0.25">
      <c r="A2104" s="44"/>
      <c r="B2104" s="44"/>
      <c r="C2104" s="16"/>
      <c r="D2104" s="16"/>
      <c r="E2104" s="16"/>
      <c r="F2104" s="17"/>
      <c r="G2104" s="18"/>
      <c r="H2104" s="18"/>
      <c r="I2104" s="43"/>
      <c r="J2104" s="43"/>
      <c r="AI2104" s="16"/>
      <c r="AJ2104" s="16"/>
      <c r="AK2104" s="16"/>
      <c r="AL2104" s="16"/>
      <c r="AM2104" s="16"/>
      <c r="AN2104" s="16"/>
      <c r="AO2104" s="16"/>
      <c r="AP2104" s="16"/>
      <c r="AQ2104" s="16"/>
    </row>
    <row r="2105" spans="1:43" x14ac:dyDescent="0.25">
      <c r="A2105" s="44"/>
      <c r="B2105" s="44"/>
      <c r="C2105" s="16"/>
      <c r="D2105" s="16"/>
      <c r="E2105" s="16"/>
      <c r="F2105" s="17"/>
      <c r="G2105" s="18"/>
      <c r="H2105" s="18"/>
      <c r="I2105" s="43"/>
      <c r="J2105" s="43"/>
      <c r="AI2105" s="16"/>
      <c r="AJ2105" s="16"/>
      <c r="AK2105" s="16"/>
      <c r="AL2105" s="16"/>
      <c r="AM2105" s="16"/>
      <c r="AN2105" s="16"/>
      <c r="AO2105" s="16"/>
      <c r="AP2105" s="16"/>
      <c r="AQ2105" s="16"/>
    </row>
    <row r="2106" spans="1:43" x14ac:dyDescent="0.25">
      <c r="A2106" s="44"/>
      <c r="B2106" s="44"/>
      <c r="C2106" s="16"/>
      <c r="D2106" s="16"/>
      <c r="E2106" s="16"/>
      <c r="F2106" s="17"/>
      <c r="G2106" s="18"/>
      <c r="H2106" s="18"/>
      <c r="I2106" s="43"/>
      <c r="J2106" s="43"/>
      <c r="AI2106" s="16"/>
      <c r="AJ2106" s="16"/>
      <c r="AK2106" s="16"/>
      <c r="AL2106" s="16"/>
      <c r="AM2106" s="16"/>
      <c r="AN2106" s="16"/>
      <c r="AO2106" s="16"/>
      <c r="AP2106" s="16"/>
      <c r="AQ2106" s="16"/>
    </row>
    <row r="2107" spans="1:43" x14ac:dyDescent="0.25">
      <c r="A2107" s="44"/>
      <c r="B2107" s="44"/>
      <c r="C2107" s="16"/>
      <c r="D2107" s="16"/>
      <c r="E2107" s="16"/>
      <c r="F2107" s="17"/>
      <c r="G2107" s="18"/>
      <c r="H2107" s="18"/>
      <c r="I2107" s="43"/>
      <c r="J2107" s="43"/>
      <c r="AI2107" s="16"/>
      <c r="AJ2107" s="16"/>
      <c r="AK2107" s="16"/>
      <c r="AL2107" s="16"/>
      <c r="AM2107" s="16"/>
      <c r="AN2107" s="16"/>
      <c r="AO2107" s="16"/>
      <c r="AP2107" s="16"/>
      <c r="AQ2107" s="16"/>
    </row>
    <row r="2108" spans="1:43" x14ac:dyDescent="0.25">
      <c r="A2108" s="44"/>
      <c r="B2108" s="44"/>
      <c r="C2108" s="16"/>
      <c r="D2108" s="16"/>
      <c r="E2108" s="16"/>
      <c r="F2108" s="17"/>
      <c r="G2108" s="18"/>
      <c r="H2108" s="18"/>
      <c r="I2108" s="43"/>
      <c r="J2108" s="43"/>
      <c r="AI2108" s="16"/>
      <c r="AJ2108" s="16"/>
      <c r="AK2108" s="16"/>
      <c r="AL2108" s="16"/>
      <c r="AM2108" s="16"/>
      <c r="AN2108" s="16"/>
      <c r="AO2108" s="16"/>
      <c r="AP2108" s="16"/>
      <c r="AQ2108" s="16"/>
    </row>
    <row r="2109" spans="1:43" x14ac:dyDescent="0.25">
      <c r="A2109" s="44"/>
      <c r="B2109" s="44"/>
      <c r="C2109" s="16"/>
      <c r="D2109" s="16"/>
      <c r="E2109" s="16"/>
      <c r="F2109" s="17"/>
      <c r="G2109" s="18"/>
      <c r="H2109" s="18"/>
      <c r="I2109" s="43"/>
      <c r="J2109" s="43"/>
      <c r="AI2109" s="16"/>
      <c r="AJ2109" s="16"/>
      <c r="AK2109" s="16"/>
      <c r="AL2109" s="16"/>
      <c r="AM2109" s="16"/>
      <c r="AN2109" s="16"/>
      <c r="AO2109" s="16"/>
      <c r="AP2109" s="16"/>
      <c r="AQ2109" s="16"/>
    </row>
    <row r="2110" spans="1:43" x14ac:dyDescent="0.25">
      <c r="A2110" s="44"/>
      <c r="B2110" s="44"/>
      <c r="C2110" s="16"/>
      <c r="D2110" s="16"/>
      <c r="E2110" s="16"/>
      <c r="F2110" s="17"/>
      <c r="G2110" s="18"/>
      <c r="H2110" s="18"/>
      <c r="I2110" s="43"/>
      <c r="J2110" s="43"/>
      <c r="AI2110" s="16"/>
      <c r="AJ2110" s="16"/>
      <c r="AK2110" s="16"/>
      <c r="AL2110" s="16"/>
      <c r="AM2110" s="16"/>
      <c r="AN2110" s="16"/>
      <c r="AO2110" s="16"/>
      <c r="AP2110" s="16"/>
      <c r="AQ2110" s="16"/>
    </row>
    <row r="2111" spans="1:43" x14ac:dyDescent="0.25">
      <c r="A2111" s="44"/>
      <c r="B2111" s="44"/>
      <c r="C2111" s="16"/>
      <c r="D2111" s="16"/>
      <c r="E2111" s="16"/>
      <c r="F2111" s="17"/>
      <c r="G2111" s="18"/>
      <c r="H2111" s="18"/>
      <c r="I2111" s="43"/>
      <c r="J2111" s="43"/>
      <c r="AI2111" s="16"/>
      <c r="AJ2111" s="16"/>
      <c r="AK2111" s="16"/>
      <c r="AL2111" s="16"/>
      <c r="AM2111" s="16"/>
      <c r="AN2111" s="16"/>
      <c r="AO2111" s="16"/>
      <c r="AP2111" s="16"/>
      <c r="AQ2111" s="16"/>
    </row>
    <row r="2112" spans="1:43" x14ac:dyDescent="0.25">
      <c r="A2112" s="44"/>
      <c r="B2112" s="44"/>
      <c r="C2112" s="16"/>
      <c r="D2112" s="16"/>
      <c r="E2112" s="16"/>
      <c r="F2112" s="17"/>
      <c r="G2112" s="18"/>
      <c r="H2112" s="18"/>
      <c r="I2112" s="43"/>
      <c r="J2112" s="43"/>
      <c r="AI2112" s="16"/>
      <c r="AJ2112" s="16"/>
      <c r="AK2112" s="16"/>
      <c r="AL2112" s="16"/>
      <c r="AM2112" s="16"/>
      <c r="AN2112" s="16"/>
      <c r="AO2112" s="16"/>
      <c r="AP2112" s="16"/>
      <c r="AQ2112" s="16"/>
    </row>
    <row r="2113" spans="1:43" x14ac:dyDescent="0.25">
      <c r="A2113" s="44"/>
      <c r="B2113" s="44"/>
      <c r="C2113" s="16"/>
      <c r="D2113" s="16"/>
      <c r="E2113" s="16"/>
      <c r="F2113" s="17"/>
      <c r="G2113" s="18"/>
      <c r="H2113" s="18"/>
      <c r="I2113" s="43"/>
      <c r="J2113" s="43"/>
      <c r="AI2113" s="16"/>
      <c r="AJ2113" s="16"/>
      <c r="AK2113" s="16"/>
      <c r="AL2113" s="16"/>
      <c r="AM2113" s="16"/>
      <c r="AN2113" s="16"/>
      <c r="AO2113" s="16"/>
      <c r="AP2113" s="16"/>
      <c r="AQ2113" s="16"/>
    </row>
    <row r="2114" spans="1:43" x14ac:dyDescent="0.25">
      <c r="A2114" s="44"/>
      <c r="B2114" s="44"/>
      <c r="C2114" s="16"/>
      <c r="D2114" s="16"/>
      <c r="E2114" s="16"/>
      <c r="F2114" s="17"/>
      <c r="G2114" s="18"/>
      <c r="H2114" s="18"/>
      <c r="I2114" s="43"/>
      <c r="J2114" s="43"/>
      <c r="AI2114" s="16"/>
      <c r="AJ2114" s="16"/>
      <c r="AK2114" s="16"/>
      <c r="AL2114" s="16"/>
      <c r="AM2114" s="16"/>
      <c r="AN2114" s="16"/>
      <c r="AO2114" s="16"/>
      <c r="AP2114" s="16"/>
      <c r="AQ2114" s="16"/>
    </row>
    <row r="2115" spans="1:43" x14ac:dyDescent="0.25">
      <c r="A2115" s="44"/>
      <c r="B2115" s="44"/>
      <c r="C2115" s="16"/>
      <c r="D2115" s="16"/>
      <c r="E2115" s="16"/>
      <c r="F2115" s="17"/>
      <c r="G2115" s="18"/>
      <c r="H2115" s="18"/>
      <c r="I2115" s="43"/>
      <c r="J2115" s="43"/>
      <c r="AI2115" s="16"/>
      <c r="AJ2115" s="16"/>
      <c r="AK2115" s="16"/>
      <c r="AL2115" s="16"/>
      <c r="AM2115" s="16"/>
      <c r="AN2115" s="16"/>
      <c r="AO2115" s="16"/>
      <c r="AP2115" s="16"/>
      <c r="AQ2115" s="16"/>
    </row>
    <row r="2116" spans="1:43" x14ac:dyDescent="0.25">
      <c r="A2116" s="44"/>
      <c r="B2116" s="44"/>
      <c r="C2116" s="16"/>
      <c r="D2116" s="16"/>
      <c r="E2116" s="16"/>
      <c r="F2116" s="17"/>
      <c r="G2116" s="18"/>
      <c r="H2116" s="18"/>
      <c r="I2116" s="43"/>
      <c r="J2116" s="43"/>
      <c r="AI2116" s="16"/>
      <c r="AJ2116" s="16"/>
      <c r="AK2116" s="16"/>
      <c r="AL2116" s="16"/>
      <c r="AM2116" s="16"/>
      <c r="AN2116" s="16"/>
      <c r="AO2116" s="16"/>
      <c r="AP2116" s="16"/>
      <c r="AQ2116" s="16"/>
    </row>
    <row r="2117" spans="1:43" x14ac:dyDescent="0.25">
      <c r="A2117" s="44"/>
      <c r="B2117" s="44"/>
      <c r="C2117" s="16"/>
      <c r="D2117" s="16"/>
      <c r="E2117" s="16"/>
      <c r="F2117" s="17"/>
      <c r="G2117" s="18"/>
      <c r="H2117" s="18"/>
      <c r="I2117" s="43"/>
      <c r="J2117" s="43"/>
      <c r="AI2117" s="16"/>
      <c r="AJ2117" s="16"/>
      <c r="AK2117" s="16"/>
      <c r="AL2117" s="16"/>
      <c r="AM2117" s="16"/>
      <c r="AN2117" s="16"/>
      <c r="AO2117" s="16"/>
      <c r="AP2117" s="16"/>
      <c r="AQ2117" s="16"/>
    </row>
    <row r="2118" spans="1:43" x14ac:dyDescent="0.25">
      <c r="A2118" s="44"/>
      <c r="B2118" s="44"/>
      <c r="C2118" s="16"/>
      <c r="D2118" s="16"/>
      <c r="E2118" s="16"/>
      <c r="F2118" s="17"/>
      <c r="G2118" s="18"/>
      <c r="H2118" s="18"/>
      <c r="I2118" s="43"/>
      <c r="J2118" s="43"/>
      <c r="AI2118" s="16"/>
      <c r="AJ2118" s="16"/>
      <c r="AK2118" s="16"/>
      <c r="AL2118" s="16"/>
      <c r="AM2118" s="16"/>
      <c r="AN2118" s="16"/>
      <c r="AO2118" s="16"/>
      <c r="AP2118" s="16"/>
      <c r="AQ2118" s="16"/>
    </row>
    <row r="2119" spans="1:43" x14ac:dyDescent="0.25">
      <c r="A2119" s="44"/>
      <c r="B2119" s="44"/>
      <c r="C2119" s="16"/>
      <c r="D2119" s="16"/>
      <c r="E2119" s="16"/>
      <c r="F2119" s="17"/>
      <c r="G2119" s="18"/>
      <c r="H2119" s="18"/>
      <c r="I2119" s="43"/>
      <c r="J2119" s="43"/>
      <c r="AI2119" s="16"/>
      <c r="AJ2119" s="16"/>
      <c r="AK2119" s="16"/>
      <c r="AL2119" s="16"/>
      <c r="AM2119" s="16"/>
      <c r="AN2119" s="16"/>
      <c r="AO2119" s="16"/>
      <c r="AP2119" s="16"/>
      <c r="AQ2119" s="16"/>
    </row>
    <row r="2120" spans="1:43" x14ac:dyDescent="0.25">
      <c r="A2120" s="44"/>
      <c r="B2120" s="44"/>
      <c r="C2120" s="16"/>
      <c r="D2120" s="16"/>
      <c r="E2120" s="16"/>
      <c r="F2120" s="17"/>
      <c r="G2120" s="18"/>
      <c r="H2120" s="18"/>
      <c r="I2120" s="43"/>
      <c r="J2120" s="43"/>
      <c r="AI2120" s="16"/>
      <c r="AJ2120" s="16"/>
      <c r="AK2120" s="16"/>
      <c r="AL2120" s="16"/>
      <c r="AM2120" s="16"/>
      <c r="AN2120" s="16"/>
      <c r="AO2120" s="16"/>
      <c r="AP2120" s="16"/>
      <c r="AQ2120" s="16"/>
    </row>
    <row r="2121" spans="1:43" x14ac:dyDescent="0.25">
      <c r="A2121" s="44"/>
      <c r="B2121" s="44"/>
      <c r="C2121" s="16"/>
      <c r="D2121" s="16"/>
      <c r="E2121" s="16"/>
      <c r="F2121" s="17"/>
      <c r="G2121" s="18"/>
      <c r="H2121" s="18"/>
      <c r="I2121" s="43"/>
      <c r="J2121" s="43"/>
      <c r="AI2121" s="16"/>
      <c r="AJ2121" s="16"/>
      <c r="AK2121" s="16"/>
      <c r="AL2121" s="16"/>
      <c r="AM2121" s="16"/>
      <c r="AN2121" s="16"/>
      <c r="AO2121" s="16"/>
      <c r="AP2121" s="16"/>
      <c r="AQ2121" s="16"/>
    </row>
    <row r="2122" spans="1:43" x14ac:dyDescent="0.25">
      <c r="A2122" s="44"/>
      <c r="B2122" s="44"/>
      <c r="C2122" s="16"/>
      <c r="D2122" s="16"/>
      <c r="E2122" s="16"/>
      <c r="F2122" s="17"/>
      <c r="G2122" s="18"/>
      <c r="H2122" s="18"/>
      <c r="I2122" s="43"/>
      <c r="J2122" s="43"/>
      <c r="AI2122" s="16"/>
      <c r="AJ2122" s="16"/>
      <c r="AK2122" s="16"/>
      <c r="AL2122" s="16"/>
      <c r="AM2122" s="16"/>
      <c r="AN2122" s="16"/>
      <c r="AO2122" s="16"/>
      <c r="AP2122" s="16"/>
      <c r="AQ2122" s="16"/>
    </row>
    <row r="2123" spans="1:43" x14ac:dyDescent="0.25">
      <c r="A2123" s="44"/>
      <c r="B2123" s="44"/>
      <c r="C2123" s="16"/>
      <c r="D2123" s="16"/>
      <c r="E2123" s="16"/>
      <c r="F2123" s="17"/>
      <c r="G2123" s="18"/>
      <c r="H2123" s="18"/>
      <c r="I2123" s="43"/>
      <c r="J2123" s="43"/>
      <c r="AI2123" s="16"/>
      <c r="AJ2123" s="16"/>
      <c r="AK2123" s="16"/>
      <c r="AL2123" s="16"/>
      <c r="AM2123" s="16"/>
      <c r="AN2123" s="16"/>
      <c r="AO2123" s="16"/>
      <c r="AP2123" s="16"/>
      <c r="AQ2123" s="16"/>
    </row>
    <row r="2124" spans="1:43" x14ac:dyDescent="0.25">
      <c r="A2124" s="44"/>
      <c r="B2124" s="44"/>
      <c r="C2124" s="16"/>
      <c r="D2124" s="16"/>
      <c r="E2124" s="16"/>
      <c r="F2124" s="17"/>
      <c r="G2124" s="18"/>
      <c r="H2124" s="18"/>
      <c r="I2124" s="43"/>
      <c r="J2124" s="43"/>
      <c r="AI2124" s="16"/>
      <c r="AJ2124" s="16"/>
      <c r="AK2124" s="16"/>
      <c r="AL2124" s="16"/>
      <c r="AM2124" s="16"/>
      <c r="AN2124" s="16"/>
      <c r="AO2124" s="16"/>
      <c r="AP2124" s="16"/>
      <c r="AQ2124" s="16"/>
    </row>
    <row r="2125" spans="1:43" x14ac:dyDescent="0.25">
      <c r="A2125" s="44"/>
      <c r="B2125" s="44"/>
      <c r="C2125" s="16"/>
      <c r="D2125" s="16"/>
      <c r="E2125" s="16"/>
      <c r="F2125" s="17"/>
      <c r="G2125" s="18"/>
      <c r="H2125" s="18"/>
      <c r="I2125" s="43"/>
      <c r="J2125" s="43"/>
      <c r="AI2125" s="16"/>
      <c r="AJ2125" s="16"/>
      <c r="AK2125" s="16"/>
      <c r="AL2125" s="16"/>
      <c r="AM2125" s="16"/>
      <c r="AN2125" s="16"/>
      <c r="AO2125" s="16"/>
      <c r="AP2125" s="16"/>
      <c r="AQ2125" s="16"/>
    </row>
    <row r="2126" spans="1:43" x14ac:dyDescent="0.25">
      <c r="A2126" s="44"/>
      <c r="B2126" s="44"/>
      <c r="C2126" s="16"/>
      <c r="D2126" s="16"/>
      <c r="E2126" s="16"/>
      <c r="F2126" s="17"/>
      <c r="G2126" s="18"/>
      <c r="H2126" s="18"/>
      <c r="I2126" s="43"/>
      <c r="J2126" s="43"/>
      <c r="AI2126" s="16"/>
      <c r="AJ2126" s="16"/>
      <c r="AK2126" s="16"/>
      <c r="AL2126" s="16"/>
      <c r="AM2126" s="16"/>
      <c r="AN2126" s="16"/>
      <c r="AO2126" s="16"/>
      <c r="AP2126" s="16"/>
      <c r="AQ2126" s="16"/>
    </row>
    <row r="2127" spans="1:43" x14ac:dyDescent="0.25">
      <c r="A2127" s="44"/>
      <c r="B2127" s="44"/>
      <c r="C2127" s="16"/>
      <c r="D2127" s="16"/>
      <c r="E2127" s="16"/>
      <c r="F2127" s="17"/>
      <c r="G2127" s="18"/>
      <c r="H2127" s="18"/>
      <c r="I2127" s="43"/>
      <c r="J2127" s="43"/>
      <c r="AI2127" s="16"/>
      <c r="AJ2127" s="16"/>
      <c r="AK2127" s="16"/>
      <c r="AL2127" s="16"/>
      <c r="AM2127" s="16"/>
      <c r="AN2127" s="16"/>
      <c r="AO2127" s="16"/>
      <c r="AP2127" s="16"/>
      <c r="AQ2127" s="16"/>
    </row>
    <row r="2128" spans="1:43" x14ac:dyDescent="0.25">
      <c r="A2128" s="44"/>
      <c r="B2128" s="44"/>
      <c r="C2128" s="16"/>
      <c r="D2128" s="16"/>
      <c r="E2128" s="16"/>
      <c r="F2128" s="17"/>
      <c r="G2128" s="18"/>
      <c r="H2128" s="18"/>
      <c r="I2128" s="43"/>
      <c r="J2128" s="43"/>
      <c r="AI2128" s="16"/>
      <c r="AJ2128" s="16"/>
      <c r="AK2128" s="16"/>
      <c r="AL2128" s="16"/>
      <c r="AM2128" s="16"/>
      <c r="AN2128" s="16"/>
      <c r="AO2128" s="16"/>
      <c r="AP2128" s="16"/>
      <c r="AQ2128" s="16"/>
    </row>
    <row r="2129" spans="1:43" x14ac:dyDescent="0.25">
      <c r="A2129" s="44"/>
      <c r="B2129" s="44"/>
      <c r="C2129" s="16"/>
      <c r="D2129" s="16"/>
      <c r="E2129" s="16"/>
      <c r="F2129" s="17"/>
      <c r="G2129" s="18"/>
      <c r="H2129" s="18"/>
      <c r="I2129" s="43"/>
      <c r="J2129" s="43"/>
      <c r="AI2129" s="16"/>
      <c r="AJ2129" s="16"/>
      <c r="AK2129" s="16"/>
      <c r="AL2129" s="16"/>
      <c r="AM2129" s="16"/>
      <c r="AN2129" s="16"/>
      <c r="AO2129" s="16"/>
      <c r="AP2129" s="16"/>
      <c r="AQ2129" s="16"/>
    </row>
    <row r="2130" spans="1:43" x14ac:dyDescent="0.25">
      <c r="A2130" s="44"/>
      <c r="B2130" s="44"/>
      <c r="C2130" s="16"/>
      <c r="D2130" s="16"/>
      <c r="E2130" s="16"/>
      <c r="F2130" s="17"/>
      <c r="G2130" s="18"/>
      <c r="H2130" s="18"/>
      <c r="I2130" s="43"/>
      <c r="J2130" s="43"/>
      <c r="AI2130" s="16"/>
      <c r="AJ2130" s="16"/>
      <c r="AK2130" s="16"/>
      <c r="AL2130" s="16"/>
      <c r="AM2130" s="16"/>
      <c r="AN2130" s="16"/>
      <c r="AO2130" s="16"/>
      <c r="AP2130" s="16"/>
      <c r="AQ2130" s="16"/>
    </row>
    <row r="2131" spans="1:43" x14ac:dyDescent="0.25">
      <c r="A2131" s="44"/>
      <c r="B2131" s="44"/>
      <c r="C2131" s="16"/>
      <c r="D2131" s="16"/>
      <c r="E2131" s="16"/>
      <c r="F2131" s="17"/>
      <c r="G2131" s="18"/>
      <c r="H2131" s="18"/>
      <c r="I2131" s="43"/>
      <c r="J2131" s="43"/>
      <c r="AI2131" s="16"/>
      <c r="AJ2131" s="16"/>
      <c r="AK2131" s="16"/>
      <c r="AL2131" s="16"/>
      <c r="AM2131" s="16"/>
      <c r="AN2131" s="16"/>
      <c r="AO2131" s="16"/>
      <c r="AP2131" s="16"/>
      <c r="AQ2131" s="16"/>
    </row>
    <row r="2132" spans="1:43" x14ac:dyDescent="0.25">
      <c r="A2132" s="44"/>
      <c r="B2132" s="44"/>
      <c r="C2132" s="16"/>
      <c r="D2132" s="16"/>
      <c r="E2132" s="16"/>
      <c r="F2132" s="17"/>
      <c r="G2132" s="18"/>
      <c r="H2132" s="18"/>
      <c r="I2132" s="43"/>
      <c r="J2132" s="43"/>
      <c r="AI2132" s="16"/>
      <c r="AJ2132" s="16"/>
      <c r="AK2132" s="16"/>
      <c r="AL2132" s="16"/>
      <c r="AM2132" s="16"/>
      <c r="AN2132" s="16"/>
      <c r="AO2132" s="16"/>
      <c r="AP2132" s="16"/>
      <c r="AQ2132" s="16"/>
    </row>
    <row r="2133" spans="1:43" x14ac:dyDescent="0.25">
      <c r="A2133" s="44"/>
      <c r="B2133" s="44"/>
      <c r="C2133" s="16"/>
      <c r="D2133" s="16"/>
      <c r="E2133" s="16"/>
      <c r="F2133" s="17"/>
      <c r="G2133" s="18"/>
      <c r="H2133" s="18"/>
      <c r="I2133" s="43"/>
      <c r="J2133" s="43"/>
      <c r="AI2133" s="16"/>
      <c r="AJ2133" s="16"/>
      <c r="AK2133" s="16"/>
      <c r="AL2133" s="16"/>
      <c r="AM2133" s="16"/>
      <c r="AN2133" s="16"/>
      <c r="AO2133" s="16"/>
      <c r="AP2133" s="16"/>
      <c r="AQ2133" s="16"/>
    </row>
    <row r="2134" spans="1:43" x14ac:dyDescent="0.25">
      <c r="A2134" s="44"/>
      <c r="B2134" s="44"/>
      <c r="C2134" s="16"/>
      <c r="D2134" s="16"/>
      <c r="E2134" s="16"/>
      <c r="F2134" s="17"/>
      <c r="G2134" s="18"/>
      <c r="H2134" s="18"/>
      <c r="I2134" s="43"/>
      <c r="J2134" s="43"/>
      <c r="AI2134" s="16"/>
      <c r="AJ2134" s="16"/>
      <c r="AK2134" s="16"/>
      <c r="AL2134" s="16"/>
      <c r="AM2134" s="16"/>
      <c r="AN2134" s="16"/>
      <c r="AO2134" s="16"/>
      <c r="AP2134" s="16"/>
      <c r="AQ2134" s="16"/>
    </row>
    <row r="2135" spans="1:43" x14ac:dyDescent="0.25">
      <c r="A2135" s="44"/>
      <c r="B2135" s="44"/>
      <c r="C2135" s="16"/>
      <c r="D2135" s="16"/>
      <c r="E2135" s="16"/>
      <c r="F2135" s="17"/>
      <c r="G2135" s="18"/>
      <c r="H2135" s="18"/>
      <c r="I2135" s="43"/>
      <c r="J2135" s="43"/>
      <c r="AI2135" s="16"/>
      <c r="AJ2135" s="16"/>
      <c r="AK2135" s="16"/>
      <c r="AL2135" s="16"/>
      <c r="AM2135" s="16"/>
      <c r="AN2135" s="16"/>
      <c r="AO2135" s="16"/>
      <c r="AP2135" s="16"/>
      <c r="AQ2135" s="16"/>
    </row>
    <row r="2136" spans="1:43" x14ac:dyDescent="0.25">
      <c r="A2136" s="44"/>
      <c r="B2136" s="44"/>
      <c r="C2136" s="16"/>
      <c r="D2136" s="16"/>
      <c r="E2136" s="16"/>
      <c r="F2136" s="17"/>
      <c r="G2136" s="18"/>
      <c r="H2136" s="18"/>
      <c r="I2136" s="43"/>
      <c r="J2136" s="43"/>
      <c r="AI2136" s="16"/>
      <c r="AJ2136" s="16"/>
      <c r="AK2136" s="16"/>
      <c r="AL2136" s="16"/>
      <c r="AM2136" s="16"/>
      <c r="AN2136" s="16"/>
      <c r="AO2136" s="16"/>
      <c r="AP2136" s="16"/>
      <c r="AQ2136" s="16"/>
    </row>
    <row r="2137" spans="1:43" x14ac:dyDescent="0.25">
      <c r="A2137" s="44"/>
      <c r="B2137" s="44"/>
      <c r="C2137" s="16"/>
      <c r="D2137" s="16"/>
      <c r="E2137" s="16"/>
      <c r="F2137" s="17"/>
      <c r="G2137" s="18"/>
      <c r="H2137" s="18"/>
      <c r="I2137" s="43"/>
      <c r="J2137" s="43"/>
      <c r="AI2137" s="16"/>
      <c r="AJ2137" s="16"/>
      <c r="AK2137" s="16"/>
      <c r="AL2137" s="16"/>
      <c r="AM2137" s="16"/>
      <c r="AN2137" s="16"/>
      <c r="AO2137" s="16"/>
      <c r="AP2137" s="16"/>
      <c r="AQ2137" s="16"/>
    </row>
    <row r="2138" spans="1:43" x14ac:dyDescent="0.25">
      <c r="A2138" s="44"/>
      <c r="B2138" s="44"/>
      <c r="C2138" s="16"/>
      <c r="D2138" s="16"/>
      <c r="E2138" s="16"/>
      <c r="F2138" s="17"/>
      <c r="G2138" s="18"/>
      <c r="H2138" s="18"/>
      <c r="I2138" s="43"/>
      <c r="J2138" s="43"/>
      <c r="AI2138" s="16"/>
      <c r="AJ2138" s="16"/>
      <c r="AK2138" s="16"/>
      <c r="AL2138" s="16"/>
      <c r="AM2138" s="16"/>
      <c r="AN2138" s="16"/>
      <c r="AO2138" s="16"/>
      <c r="AP2138" s="16"/>
      <c r="AQ2138" s="16"/>
    </row>
    <row r="2139" spans="1:43" x14ac:dyDescent="0.25">
      <c r="A2139" s="44"/>
      <c r="B2139" s="44"/>
      <c r="C2139" s="16"/>
      <c r="D2139" s="16"/>
      <c r="E2139" s="16"/>
      <c r="F2139" s="17"/>
      <c r="G2139" s="18"/>
      <c r="H2139" s="18"/>
      <c r="I2139" s="43"/>
      <c r="J2139" s="43"/>
      <c r="AI2139" s="16"/>
      <c r="AJ2139" s="16"/>
      <c r="AK2139" s="16"/>
      <c r="AL2139" s="16"/>
      <c r="AM2139" s="16"/>
      <c r="AN2139" s="16"/>
      <c r="AO2139" s="16"/>
      <c r="AP2139" s="16"/>
      <c r="AQ2139" s="16"/>
    </row>
    <row r="2140" spans="1:43" x14ac:dyDescent="0.25">
      <c r="A2140" s="44"/>
      <c r="B2140" s="44"/>
      <c r="C2140" s="16"/>
      <c r="D2140" s="16"/>
      <c r="E2140" s="16"/>
      <c r="F2140" s="17"/>
      <c r="G2140" s="18"/>
      <c r="H2140" s="18"/>
      <c r="I2140" s="43"/>
      <c r="J2140" s="43"/>
      <c r="AI2140" s="16"/>
      <c r="AJ2140" s="16"/>
      <c r="AK2140" s="16"/>
      <c r="AL2140" s="16"/>
      <c r="AM2140" s="16"/>
      <c r="AN2140" s="16"/>
      <c r="AO2140" s="16"/>
      <c r="AP2140" s="16"/>
      <c r="AQ2140" s="16"/>
    </row>
    <row r="2141" spans="1:43" x14ac:dyDescent="0.25">
      <c r="A2141" s="44"/>
      <c r="B2141" s="44"/>
      <c r="C2141" s="16"/>
      <c r="D2141" s="16"/>
      <c r="E2141" s="16"/>
      <c r="F2141" s="17"/>
      <c r="G2141" s="18"/>
      <c r="H2141" s="18"/>
      <c r="I2141" s="43"/>
      <c r="J2141" s="43"/>
      <c r="AI2141" s="16"/>
      <c r="AJ2141" s="16"/>
      <c r="AK2141" s="16"/>
      <c r="AL2141" s="16"/>
      <c r="AM2141" s="16"/>
      <c r="AN2141" s="16"/>
      <c r="AO2141" s="16"/>
      <c r="AP2141" s="16"/>
      <c r="AQ2141" s="16"/>
    </row>
    <row r="2142" spans="1:43" x14ac:dyDescent="0.25">
      <c r="A2142" s="44"/>
      <c r="B2142" s="44"/>
      <c r="C2142" s="16"/>
      <c r="D2142" s="16"/>
      <c r="E2142" s="16"/>
      <c r="F2142" s="17"/>
      <c r="G2142" s="18"/>
      <c r="H2142" s="18"/>
      <c r="I2142" s="43"/>
      <c r="J2142" s="43"/>
      <c r="AI2142" s="16"/>
      <c r="AJ2142" s="16"/>
      <c r="AK2142" s="16"/>
      <c r="AL2142" s="16"/>
      <c r="AM2142" s="16"/>
      <c r="AN2142" s="16"/>
      <c r="AO2142" s="16"/>
      <c r="AP2142" s="16"/>
      <c r="AQ2142" s="16"/>
    </row>
    <row r="2143" spans="1:43" x14ac:dyDescent="0.25">
      <c r="A2143" s="44"/>
      <c r="B2143" s="44"/>
      <c r="C2143" s="16"/>
      <c r="D2143" s="16"/>
      <c r="E2143" s="16"/>
      <c r="F2143" s="17"/>
      <c r="G2143" s="18"/>
      <c r="H2143" s="18"/>
      <c r="I2143" s="43"/>
      <c r="J2143" s="43"/>
      <c r="AI2143" s="16"/>
      <c r="AJ2143" s="16"/>
      <c r="AK2143" s="16"/>
      <c r="AL2143" s="16"/>
      <c r="AM2143" s="16"/>
      <c r="AN2143" s="16"/>
      <c r="AO2143" s="16"/>
      <c r="AP2143" s="16"/>
      <c r="AQ2143" s="16"/>
    </row>
    <row r="2144" spans="1:43" x14ac:dyDescent="0.25">
      <c r="A2144" s="44"/>
      <c r="B2144" s="44"/>
      <c r="C2144" s="16"/>
      <c r="D2144" s="16"/>
      <c r="E2144" s="16"/>
      <c r="F2144" s="17"/>
      <c r="G2144" s="18"/>
      <c r="H2144" s="18"/>
      <c r="I2144" s="43"/>
      <c r="J2144" s="43"/>
      <c r="AI2144" s="16"/>
      <c r="AJ2144" s="16"/>
      <c r="AK2144" s="16"/>
      <c r="AL2144" s="16"/>
      <c r="AM2144" s="16"/>
      <c r="AN2144" s="16"/>
      <c r="AO2144" s="16"/>
      <c r="AP2144" s="16"/>
      <c r="AQ2144" s="16"/>
    </row>
    <row r="2145" spans="1:43" x14ac:dyDescent="0.25">
      <c r="A2145" s="44"/>
      <c r="B2145" s="44"/>
      <c r="C2145" s="16"/>
      <c r="D2145" s="16"/>
      <c r="E2145" s="16"/>
      <c r="F2145" s="17"/>
      <c r="G2145" s="18"/>
      <c r="H2145" s="18"/>
      <c r="I2145" s="43"/>
      <c r="J2145" s="43"/>
      <c r="AI2145" s="16"/>
      <c r="AJ2145" s="16"/>
      <c r="AK2145" s="16"/>
      <c r="AL2145" s="16"/>
      <c r="AM2145" s="16"/>
      <c r="AN2145" s="16"/>
      <c r="AO2145" s="16"/>
      <c r="AP2145" s="16"/>
      <c r="AQ2145" s="16"/>
    </row>
    <row r="2146" spans="1:43" x14ac:dyDescent="0.25">
      <c r="A2146" s="44"/>
      <c r="B2146" s="44"/>
      <c r="C2146" s="16"/>
      <c r="D2146" s="16"/>
      <c r="E2146" s="16"/>
      <c r="F2146" s="17"/>
      <c r="G2146" s="18"/>
      <c r="H2146" s="18"/>
      <c r="I2146" s="43"/>
      <c r="J2146" s="43"/>
      <c r="AI2146" s="16"/>
      <c r="AJ2146" s="16"/>
      <c r="AK2146" s="16"/>
      <c r="AL2146" s="16"/>
      <c r="AM2146" s="16"/>
      <c r="AN2146" s="16"/>
      <c r="AO2146" s="16"/>
      <c r="AP2146" s="16"/>
      <c r="AQ2146" s="16"/>
    </row>
    <row r="2147" spans="1:43" x14ac:dyDescent="0.25">
      <c r="A2147" s="44"/>
      <c r="B2147" s="44"/>
      <c r="C2147" s="16"/>
      <c r="D2147" s="16"/>
      <c r="E2147" s="16"/>
      <c r="F2147" s="17"/>
      <c r="G2147" s="18"/>
      <c r="H2147" s="18"/>
      <c r="I2147" s="43"/>
      <c r="J2147" s="43"/>
      <c r="AI2147" s="16"/>
      <c r="AJ2147" s="16"/>
      <c r="AK2147" s="16"/>
      <c r="AL2147" s="16"/>
      <c r="AM2147" s="16"/>
      <c r="AN2147" s="16"/>
      <c r="AO2147" s="16"/>
      <c r="AP2147" s="16"/>
      <c r="AQ2147" s="16"/>
    </row>
    <row r="2148" spans="1:43" x14ac:dyDescent="0.25">
      <c r="A2148" s="44"/>
      <c r="B2148" s="44"/>
      <c r="C2148" s="16"/>
      <c r="D2148" s="16"/>
      <c r="E2148" s="16"/>
      <c r="F2148" s="17"/>
      <c r="G2148" s="18"/>
      <c r="H2148" s="18"/>
      <c r="I2148" s="43"/>
      <c r="J2148" s="43"/>
      <c r="AI2148" s="16"/>
      <c r="AJ2148" s="16"/>
      <c r="AK2148" s="16"/>
      <c r="AL2148" s="16"/>
      <c r="AM2148" s="16"/>
      <c r="AN2148" s="16"/>
      <c r="AO2148" s="16"/>
      <c r="AP2148" s="16"/>
      <c r="AQ2148" s="16"/>
    </row>
    <row r="2149" spans="1:43" x14ac:dyDescent="0.25">
      <c r="A2149" s="44"/>
      <c r="B2149" s="44"/>
      <c r="C2149" s="16"/>
      <c r="D2149" s="16"/>
      <c r="E2149" s="16"/>
      <c r="F2149" s="17"/>
      <c r="G2149" s="18"/>
      <c r="H2149" s="18"/>
      <c r="I2149" s="43"/>
      <c r="J2149" s="43"/>
      <c r="AI2149" s="16"/>
      <c r="AJ2149" s="16"/>
      <c r="AK2149" s="16"/>
      <c r="AL2149" s="16"/>
      <c r="AM2149" s="16"/>
      <c r="AN2149" s="16"/>
      <c r="AO2149" s="16"/>
      <c r="AP2149" s="16"/>
      <c r="AQ2149" s="16"/>
    </row>
    <row r="2150" spans="1:43" x14ac:dyDescent="0.25">
      <c r="A2150" s="44"/>
      <c r="B2150" s="44"/>
      <c r="C2150" s="16"/>
      <c r="D2150" s="16"/>
      <c r="E2150" s="16"/>
      <c r="F2150" s="17"/>
      <c r="G2150" s="18"/>
      <c r="H2150" s="18"/>
      <c r="I2150" s="43"/>
      <c r="J2150" s="43"/>
      <c r="AI2150" s="16"/>
      <c r="AJ2150" s="16"/>
      <c r="AK2150" s="16"/>
      <c r="AL2150" s="16"/>
      <c r="AM2150" s="16"/>
      <c r="AN2150" s="16"/>
      <c r="AO2150" s="16"/>
      <c r="AP2150" s="16"/>
      <c r="AQ2150" s="16"/>
    </row>
    <row r="2151" spans="1:43" x14ac:dyDescent="0.25">
      <c r="A2151" s="44"/>
      <c r="B2151" s="44"/>
      <c r="C2151" s="16"/>
      <c r="D2151" s="16"/>
      <c r="E2151" s="16"/>
      <c r="F2151" s="17"/>
      <c r="G2151" s="18"/>
      <c r="H2151" s="18"/>
      <c r="I2151" s="43"/>
      <c r="J2151" s="43"/>
      <c r="AI2151" s="16"/>
      <c r="AJ2151" s="16"/>
      <c r="AK2151" s="16"/>
      <c r="AL2151" s="16"/>
      <c r="AM2151" s="16"/>
      <c r="AN2151" s="16"/>
      <c r="AO2151" s="16"/>
      <c r="AP2151" s="16"/>
      <c r="AQ2151" s="16"/>
    </row>
    <row r="2152" spans="1:43" x14ac:dyDescent="0.25">
      <c r="A2152" s="44"/>
      <c r="B2152" s="44"/>
      <c r="C2152" s="16"/>
      <c r="D2152" s="16"/>
      <c r="E2152" s="16"/>
      <c r="F2152" s="17"/>
      <c r="G2152" s="18"/>
      <c r="H2152" s="18"/>
      <c r="I2152" s="43"/>
      <c r="J2152" s="43"/>
      <c r="AI2152" s="16"/>
      <c r="AJ2152" s="16"/>
      <c r="AK2152" s="16"/>
      <c r="AL2152" s="16"/>
      <c r="AM2152" s="16"/>
      <c r="AN2152" s="16"/>
      <c r="AO2152" s="16"/>
      <c r="AP2152" s="16"/>
      <c r="AQ2152" s="16"/>
    </row>
    <row r="2153" spans="1:43" x14ac:dyDescent="0.25">
      <c r="A2153" s="44"/>
      <c r="B2153" s="44"/>
      <c r="C2153" s="16"/>
      <c r="D2153" s="16"/>
      <c r="E2153" s="16"/>
      <c r="F2153" s="17"/>
      <c r="G2153" s="18"/>
      <c r="H2153" s="18"/>
      <c r="I2153" s="43"/>
      <c r="J2153" s="43"/>
      <c r="AI2153" s="16"/>
      <c r="AJ2153" s="16"/>
      <c r="AK2153" s="16"/>
      <c r="AL2153" s="16"/>
      <c r="AM2153" s="16"/>
      <c r="AN2153" s="16"/>
      <c r="AO2153" s="16"/>
      <c r="AP2153" s="16"/>
      <c r="AQ2153" s="16"/>
    </row>
    <row r="2154" spans="1:43" x14ac:dyDescent="0.25">
      <c r="A2154" s="44"/>
      <c r="B2154" s="44"/>
      <c r="C2154" s="16"/>
      <c r="D2154" s="16"/>
      <c r="E2154" s="16"/>
      <c r="F2154" s="17"/>
      <c r="G2154" s="18"/>
      <c r="H2154" s="18"/>
      <c r="I2154" s="43"/>
      <c r="J2154" s="43"/>
      <c r="AI2154" s="16"/>
      <c r="AJ2154" s="16"/>
      <c r="AK2154" s="16"/>
      <c r="AL2154" s="16"/>
      <c r="AM2154" s="16"/>
      <c r="AN2154" s="16"/>
      <c r="AO2154" s="16"/>
      <c r="AP2154" s="16"/>
      <c r="AQ2154" s="16"/>
    </row>
    <row r="2155" spans="1:43" x14ac:dyDescent="0.25">
      <c r="A2155" s="44"/>
      <c r="B2155" s="44"/>
      <c r="C2155" s="16"/>
      <c r="D2155" s="16"/>
      <c r="E2155" s="16"/>
      <c r="F2155" s="17"/>
      <c r="G2155" s="18"/>
      <c r="H2155" s="18"/>
      <c r="I2155" s="43"/>
      <c r="J2155" s="43"/>
      <c r="AI2155" s="16"/>
      <c r="AJ2155" s="16"/>
      <c r="AK2155" s="16"/>
      <c r="AL2155" s="16"/>
      <c r="AM2155" s="16"/>
      <c r="AN2155" s="16"/>
      <c r="AO2155" s="16"/>
      <c r="AP2155" s="16"/>
      <c r="AQ2155" s="16"/>
    </row>
    <row r="2156" spans="1:43" x14ac:dyDescent="0.25">
      <c r="A2156" s="44"/>
      <c r="B2156" s="44"/>
      <c r="C2156" s="16"/>
      <c r="D2156" s="16"/>
      <c r="E2156" s="16"/>
      <c r="F2156" s="17"/>
      <c r="G2156" s="18"/>
      <c r="H2156" s="18"/>
      <c r="I2156" s="43"/>
      <c r="J2156" s="43"/>
      <c r="AI2156" s="16"/>
      <c r="AJ2156" s="16"/>
      <c r="AK2156" s="16"/>
      <c r="AL2156" s="16"/>
      <c r="AM2156" s="16"/>
      <c r="AN2156" s="16"/>
      <c r="AO2156" s="16"/>
      <c r="AP2156" s="16"/>
      <c r="AQ2156" s="16"/>
    </row>
    <row r="2157" spans="1:43" x14ac:dyDescent="0.25">
      <c r="A2157" s="44"/>
      <c r="B2157" s="44"/>
      <c r="C2157" s="16"/>
      <c r="D2157" s="16"/>
      <c r="E2157" s="16"/>
      <c r="F2157" s="17"/>
      <c r="G2157" s="18"/>
      <c r="H2157" s="18"/>
      <c r="I2157" s="43"/>
      <c r="J2157" s="43"/>
      <c r="AI2157" s="16"/>
      <c r="AJ2157" s="16"/>
      <c r="AK2157" s="16"/>
      <c r="AL2157" s="16"/>
      <c r="AM2157" s="16"/>
      <c r="AN2157" s="16"/>
      <c r="AO2157" s="16"/>
      <c r="AP2157" s="16"/>
      <c r="AQ2157" s="16"/>
    </row>
    <row r="2158" spans="1:43" x14ac:dyDescent="0.25">
      <c r="A2158" s="44"/>
      <c r="B2158" s="44"/>
      <c r="C2158" s="16"/>
      <c r="D2158" s="16"/>
      <c r="E2158" s="16"/>
      <c r="F2158" s="17"/>
      <c r="G2158" s="18"/>
      <c r="H2158" s="18"/>
      <c r="I2158" s="43"/>
      <c r="J2158" s="43"/>
      <c r="AI2158" s="16"/>
      <c r="AJ2158" s="16"/>
      <c r="AK2158" s="16"/>
      <c r="AL2158" s="16"/>
      <c r="AM2158" s="16"/>
      <c r="AN2158" s="16"/>
      <c r="AO2158" s="16"/>
      <c r="AP2158" s="16"/>
      <c r="AQ2158" s="16"/>
    </row>
    <row r="2159" spans="1:43" x14ac:dyDescent="0.25">
      <c r="A2159" s="44"/>
      <c r="B2159" s="44"/>
      <c r="C2159" s="16"/>
      <c r="D2159" s="16"/>
      <c r="E2159" s="16"/>
      <c r="F2159" s="17"/>
      <c r="G2159" s="18"/>
      <c r="H2159" s="18"/>
      <c r="I2159" s="43"/>
      <c r="J2159" s="43"/>
      <c r="AI2159" s="16"/>
      <c r="AJ2159" s="16"/>
      <c r="AK2159" s="16"/>
      <c r="AL2159" s="16"/>
      <c r="AM2159" s="16"/>
      <c r="AN2159" s="16"/>
      <c r="AO2159" s="16"/>
      <c r="AP2159" s="16"/>
      <c r="AQ2159" s="16"/>
    </row>
    <row r="2160" spans="1:43" x14ac:dyDescent="0.25">
      <c r="A2160" s="44"/>
      <c r="B2160" s="44"/>
      <c r="C2160" s="16"/>
      <c r="D2160" s="16"/>
      <c r="E2160" s="16"/>
      <c r="F2160" s="17"/>
      <c r="G2160" s="18"/>
      <c r="H2160" s="18"/>
      <c r="I2160" s="43"/>
      <c r="J2160" s="43"/>
      <c r="AI2160" s="16"/>
      <c r="AJ2160" s="16"/>
      <c r="AK2160" s="16"/>
      <c r="AL2160" s="16"/>
      <c r="AM2160" s="16"/>
      <c r="AN2160" s="16"/>
      <c r="AO2160" s="16"/>
      <c r="AP2160" s="16"/>
      <c r="AQ2160" s="16"/>
    </row>
    <row r="2161" spans="1:43" x14ac:dyDescent="0.25">
      <c r="A2161" s="44"/>
      <c r="B2161" s="44"/>
      <c r="C2161" s="16"/>
      <c r="D2161" s="16"/>
      <c r="E2161" s="16"/>
      <c r="F2161" s="17"/>
      <c r="G2161" s="18"/>
      <c r="H2161" s="18"/>
      <c r="I2161" s="43"/>
      <c r="J2161" s="43"/>
      <c r="AI2161" s="16"/>
      <c r="AJ2161" s="16"/>
      <c r="AK2161" s="16"/>
      <c r="AL2161" s="16"/>
      <c r="AM2161" s="16"/>
      <c r="AN2161" s="16"/>
      <c r="AO2161" s="16"/>
      <c r="AP2161" s="16"/>
      <c r="AQ2161" s="16"/>
    </row>
    <row r="2162" spans="1:43" x14ac:dyDescent="0.25">
      <c r="A2162" s="44"/>
      <c r="B2162" s="44"/>
      <c r="C2162" s="16"/>
      <c r="D2162" s="16"/>
      <c r="E2162" s="16"/>
      <c r="F2162" s="17"/>
      <c r="G2162" s="18"/>
      <c r="H2162" s="18"/>
      <c r="I2162" s="43"/>
      <c r="J2162" s="43"/>
      <c r="AI2162" s="16"/>
      <c r="AJ2162" s="16"/>
      <c r="AK2162" s="16"/>
      <c r="AL2162" s="16"/>
      <c r="AM2162" s="16"/>
      <c r="AN2162" s="16"/>
      <c r="AO2162" s="16"/>
      <c r="AP2162" s="16"/>
      <c r="AQ2162" s="16"/>
    </row>
    <row r="2163" spans="1:43" x14ac:dyDescent="0.25">
      <c r="A2163" s="44"/>
      <c r="B2163" s="44"/>
      <c r="C2163" s="16"/>
      <c r="D2163" s="16"/>
      <c r="E2163" s="16"/>
      <c r="F2163" s="17"/>
      <c r="G2163" s="18"/>
      <c r="H2163" s="18"/>
      <c r="I2163" s="43"/>
      <c r="J2163" s="43"/>
      <c r="AI2163" s="16"/>
      <c r="AJ2163" s="16"/>
      <c r="AK2163" s="16"/>
      <c r="AL2163" s="16"/>
      <c r="AM2163" s="16"/>
      <c r="AN2163" s="16"/>
      <c r="AO2163" s="16"/>
      <c r="AP2163" s="16"/>
      <c r="AQ2163" s="16"/>
    </row>
    <row r="2164" spans="1:43" x14ac:dyDescent="0.25">
      <c r="A2164" s="44"/>
      <c r="B2164" s="44"/>
      <c r="C2164" s="16"/>
      <c r="D2164" s="16"/>
      <c r="E2164" s="16"/>
      <c r="F2164" s="17"/>
      <c r="G2164" s="18"/>
      <c r="H2164" s="18"/>
      <c r="I2164" s="43"/>
      <c r="J2164" s="43"/>
      <c r="AI2164" s="16"/>
      <c r="AJ2164" s="16"/>
      <c r="AK2164" s="16"/>
      <c r="AL2164" s="16"/>
      <c r="AM2164" s="16"/>
      <c r="AN2164" s="16"/>
      <c r="AO2164" s="16"/>
      <c r="AP2164" s="16"/>
      <c r="AQ2164" s="16"/>
    </row>
    <row r="2165" spans="1:43" x14ac:dyDescent="0.25">
      <c r="A2165" s="44"/>
      <c r="B2165" s="44"/>
      <c r="C2165" s="16"/>
      <c r="D2165" s="16"/>
      <c r="E2165" s="16"/>
      <c r="F2165" s="17"/>
      <c r="G2165" s="18"/>
      <c r="H2165" s="18"/>
      <c r="I2165" s="43"/>
      <c r="J2165" s="43"/>
      <c r="AI2165" s="16"/>
      <c r="AJ2165" s="16"/>
      <c r="AK2165" s="16"/>
      <c r="AL2165" s="16"/>
      <c r="AM2165" s="16"/>
      <c r="AN2165" s="16"/>
      <c r="AO2165" s="16"/>
      <c r="AP2165" s="16"/>
      <c r="AQ2165" s="16"/>
    </row>
    <row r="2166" spans="1:43" x14ac:dyDescent="0.25">
      <c r="A2166" s="44"/>
      <c r="B2166" s="44"/>
      <c r="C2166" s="16"/>
      <c r="D2166" s="16"/>
      <c r="E2166" s="16"/>
      <c r="F2166" s="17"/>
      <c r="G2166" s="18"/>
      <c r="H2166" s="18"/>
      <c r="I2166" s="43"/>
      <c r="J2166" s="43"/>
      <c r="AI2166" s="16"/>
      <c r="AJ2166" s="16"/>
      <c r="AK2166" s="16"/>
      <c r="AL2166" s="16"/>
      <c r="AM2166" s="16"/>
      <c r="AN2166" s="16"/>
      <c r="AO2166" s="16"/>
      <c r="AP2166" s="16"/>
      <c r="AQ2166" s="16"/>
    </row>
    <row r="2167" spans="1:43" x14ac:dyDescent="0.25">
      <c r="A2167" s="44"/>
      <c r="B2167" s="44"/>
      <c r="C2167" s="16"/>
      <c r="D2167" s="16"/>
      <c r="E2167" s="16"/>
      <c r="F2167" s="17"/>
      <c r="G2167" s="18"/>
      <c r="H2167" s="18"/>
      <c r="I2167" s="43"/>
      <c r="J2167" s="43"/>
      <c r="AI2167" s="16"/>
      <c r="AJ2167" s="16"/>
      <c r="AK2167" s="16"/>
      <c r="AL2167" s="16"/>
      <c r="AM2167" s="16"/>
      <c r="AN2167" s="16"/>
      <c r="AO2167" s="16"/>
      <c r="AP2167" s="16"/>
      <c r="AQ2167" s="16"/>
    </row>
    <row r="2168" spans="1:43" x14ac:dyDescent="0.25">
      <c r="A2168" s="44"/>
      <c r="B2168" s="44"/>
      <c r="C2168" s="16"/>
      <c r="D2168" s="16"/>
      <c r="E2168" s="16"/>
      <c r="F2168" s="17"/>
      <c r="G2168" s="18"/>
      <c r="H2168" s="18"/>
      <c r="I2168" s="43"/>
      <c r="J2168" s="43"/>
      <c r="AI2168" s="16"/>
      <c r="AJ2168" s="16"/>
      <c r="AK2168" s="16"/>
      <c r="AL2168" s="16"/>
      <c r="AM2168" s="16"/>
      <c r="AN2168" s="16"/>
      <c r="AO2168" s="16"/>
      <c r="AP2168" s="16"/>
      <c r="AQ2168" s="16"/>
    </row>
    <row r="2169" spans="1:43" x14ac:dyDescent="0.25">
      <c r="A2169" s="44"/>
      <c r="B2169" s="44"/>
      <c r="C2169" s="16"/>
      <c r="D2169" s="16"/>
      <c r="E2169" s="16"/>
      <c r="F2169" s="17"/>
      <c r="G2169" s="18"/>
      <c r="H2169" s="18"/>
      <c r="I2169" s="43"/>
      <c r="J2169" s="43"/>
      <c r="AI2169" s="16"/>
      <c r="AJ2169" s="16"/>
      <c r="AK2169" s="16"/>
      <c r="AL2169" s="16"/>
      <c r="AM2169" s="16"/>
      <c r="AN2169" s="16"/>
      <c r="AO2169" s="16"/>
      <c r="AP2169" s="16"/>
      <c r="AQ2169" s="16"/>
    </row>
    <row r="2170" spans="1:43" x14ac:dyDescent="0.25">
      <c r="A2170" s="44"/>
      <c r="B2170" s="44"/>
      <c r="C2170" s="16"/>
      <c r="D2170" s="16"/>
      <c r="E2170" s="16"/>
      <c r="F2170" s="17"/>
      <c r="G2170" s="18"/>
      <c r="H2170" s="18"/>
      <c r="I2170" s="43"/>
      <c r="J2170" s="43"/>
      <c r="AI2170" s="16"/>
      <c r="AJ2170" s="16"/>
      <c r="AK2170" s="16"/>
      <c r="AL2170" s="16"/>
      <c r="AM2170" s="16"/>
      <c r="AN2170" s="16"/>
      <c r="AO2170" s="16"/>
      <c r="AP2170" s="16"/>
      <c r="AQ2170" s="16"/>
    </row>
    <row r="2171" spans="1:43" x14ac:dyDescent="0.25">
      <c r="A2171" s="44"/>
      <c r="B2171" s="44"/>
      <c r="C2171" s="16"/>
      <c r="D2171" s="16"/>
      <c r="E2171" s="16"/>
      <c r="F2171" s="17"/>
      <c r="G2171" s="18"/>
      <c r="H2171" s="18"/>
      <c r="I2171" s="43"/>
      <c r="J2171" s="43"/>
      <c r="AI2171" s="16"/>
      <c r="AJ2171" s="16"/>
      <c r="AK2171" s="16"/>
      <c r="AL2171" s="16"/>
      <c r="AM2171" s="16"/>
      <c r="AN2171" s="16"/>
      <c r="AO2171" s="16"/>
      <c r="AP2171" s="16"/>
      <c r="AQ2171" s="16"/>
    </row>
    <row r="2172" spans="1:43" x14ac:dyDescent="0.25">
      <c r="A2172" s="44"/>
      <c r="B2172" s="44"/>
      <c r="C2172" s="16"/>
      <c r="D2172" s="16"/>
      <c r="E2172" s="16"/>
      <c r="F2172" s="17"/>
      <c r="G2172" s="18"/>
      <c r="H2172" s="18"/>
      <c r="I2172" s="43"/>
      <c r="J2172" s="43"/>
      <c r="AI2172" s="16"/>
      <c r="AJ2172" s="16"/>
      <c r="AK2172" s="16"/>
      <c r="AL2172" s="16"/>
      <c r="AM2172" s="16"/>
      <c r="AN2172" s="16"/>
      <c r="AO2172" s="16"/>
      <c r="AP2172" s="16"/>
      <c r="AQ2172" s="16"/>
    </row>
    <row r="2173" spans="1:43" x14ac:dyDescent="0.25">
      <c r="A2173" s="44"/>
      <c r="B2173" s="44"/>
      <c r="C2173" s="16"/>
      <c r="D2173" s="16"/>
      <c r="E2173" s="16"/>
      <c r="F2173" s="17"/>
      <c r="G2173" s="18"/>
      <c r="H2173" s="18"/>
      <c r="I2173" s="43"/>
      <c r="J2173" s="43"/>
      <c r="AI2173" s="16"/>
      <c r="AJ2173" s="16"/>
      <c r="AK2173" s="16"/>
      <c r="AL2173" s="16"/>
      <c r="AM2173" s="16"/>
      <c r="AN2173" s="16"/>
      <c r="AO2173" s="16"/>
      <c r="AP2173" s="16"/>
      <c r="AQ2173" s="16"/>
    </row>
    <row r="2174" spans="1:43" x14ac:dyDescent="0.25">
      <c r="A2174" s="44"/>
      <c r="B2174" s="44"/>
      <c r="C2174" s="16"/>
      <c r="D2174" s="16"/>
      <c r="E2174" s="16"/>
      <c r="F2174" s="17"/>
      <c r="G2174" s="18"/>
      <c r="H2174" s="18"/>
      <c r="I2174" s="43"/>
      <c r="J2174" s="43"/>
      <c r="AI2174" s="16"/>
      <c r="AJ2174" s="16"/>
      <c r="AK2174" s="16"/>
      <c r="AL2174" s="16"/>
      <c r="AM2174" s="16"/>
      <c r="AN2174" s="16"/>
      <c r="AO2174" s="16"/>
      <c r="AP2174" s="16"/>
      <c r="AQ2174" s="16"/>
    </row>
    <row r="2175" spans="1:43" x14ac:dyDescent="0.25">
      <c r="A2175" s="44"/>
      <c r="B2175" s="44"/>
      <c r="C2175" s="16"/>
      <c r="D2175" s="16"/>
      <c r="E2175" s="16"/>
      <c r="F2175" s="17"/>
      <c r="G2175" s="18"/>
      <c r="H2175" s="18"/>
      <c r="I2175" s="43"/>
      <c r="J2175" s="43"/>
      <c r="AI2175" s="16"/>
      <c r="AJ2175" s="16"/>
      <c r="AK2175" s="16"/>
      <c r="AL2175" s="16"/>
      <c r="AM2175" s="16"/>
      <c r="AN2175" s="16"/>
      <c r="AO2175" s="16"/>
      <c r="AP2175" s="16"/>
      <c r="AQ2175" s="16"/>
    </row>
    <row r="2176" spans="1:43" x14ac:dyDescent="0.25">
      <c r="A2176" s="44"/>
      <c r="B2176" s="44"/>
      <c r="C2176" s="16"/>
      <c r="D2176" s="16"/>
      <c r="E2176" s="16"/>
      <c r="F2176" s="17"/>
      <c r="G2176" s="18"/>
      <c r="H2176" s="18"/>
      <c r="I2176" s="43"/>
      <c r="J2176" s="43"/>
      <c r="AI2176" s="16"/>
      <c r="AJ2176" s="16"/>
      <c r="AK2176" s="16"/>
      <c r="AL2176" s="16"/>
      <c r="AM2176" s="16"/>
      <c r="AN2176" s="16"/>
      <c r="AO2176" s="16"/>
      <c r="AP2176" s="16"/>
      <c r="AQ2176" s="16"/>
    </row>
    <row r="2177" spans="1:43" x14ac:dyDescent="0.25">
      <c r="A2177" s="44"/>
      <c r="B2177" s="44"/>
      <c r="C2177" s="16"/>
      <c r="D2177" s="16"/>
      <c r="E2177" s="16"/>
      <c r="F2177" s="17"/>
      <c r="G2177" s="18"/>
      <c r="H2177" s="18"/>
      <c r="I2177" s="43"/>
      <c r="J2177" s="43"/>
      <c r="AI2177" s="16"/>
      <c r="AJ2177" s="16"/>
      <c r="AK2177" s="16"/>
      <c r="AL2177" s="16"/>
      <c r="AM2177" s="16"/>
      <c r="AN2177" s="16"/>
      <c r="AO2177" s="16"/>
      <c r="AP2177" s="16"/>
      <c r="AQ2177" s="16"/>
    </row>
    <row r="2178" spans="1:43" x14ac:dyDescent="0.25">
      <c r="A2178" s="44"/>
      <c r="B2178" s="44"/>
      <c r="C2178" s="16"/>
      <c r="D2178" s="16"/>
      <c r="E2178" s="16"/>
      <c r="F2178" s="17"/>
      <c r="G2178" s="18"/>
      <c r="H2178" s="18"/>
      <c r="I2178" s="43"/>
      <c r="J2178" s="43"/>
      <c r="AI2178" s="16"/>
      <c r="AJ2178" s="16"/>
      <c r="AK2178" s="16"/>
      <c r="AL2178" s="16"/>
      <c r="AM2178" s="16"/>
      <c r="AN2178" s="16"/>
      <c r="AO2178" s="16"/>
      <c r="AP2178" s="16"/>
      <c r="AQ2178" s="16"/>
    </row>
    <row r="2179" spans="1:43" x14ac:dyDescent="0.25">
      <c r="A2179" s="44"/>
      <c r="B2179" s="44"/>
      <c r="C2179" s="16"/>
      <c r="D2179" s="16"/>
      <c r="E2179" s="16"/>
      <c r="F2179" s="17"/>
      <c r="G2179" s="18"/>
      <c r="H2179" s="18"/>
      <c r="I2179" s="43"/>
      <c r="J2179" s="43"/>
      <c r="AI2179" s="16"/>
      <c r="AJ2179" s="16"/>
      <c r="AK2179" s="16"/>
      <c r="AL2179" s="16"/>
      <c r="AM2179" s="16"/>
      <c r="AN2179" s="16"/>
      <c r="AO2179" s="16"/>
      <c r="AP2179" s="16"/>
      <c r="AQ2179" s="16"/>
    </row>
    <row r="2180" spans="1:43" x14ac:dyDescent="0.25">
      <c r="A2180" s="44"/>
      <c r="B2180" s="44"/>
      <c r="C2180" s="16"/>
      <c r="D2180" s="16"/>
      <c r="E2180" s="16"/>
      <c r="F2180" s="17"/>
      <c r="G2180" s="18"/>
      <c r="H2180" s="18"/>
      <c r="I2180" s="43"/>
      <c r="J2180" s="43"/>
      <c r="AI2180" s="16"/>
      <c r="AJ2180" s="16"/>
      <c r="AK2180" s="16"/>
      <c r="AL2180" s="16"/>
      <c r="AM2180" s="16"/>
      <c r="AN2180" s="16"/>
      <c r="AO2180" s="16"/>
      <c r="AP2180" s="16"/>
      <c r="AQ2180" s="16"/>
    </row>
    <row r="2181" spans="1:43" x14ac:dyDescent="0.25">
      <c r="A2181" s="44"/>
      <c r="B2181" s="44"/>
      <c r="C2181" s="16"/>
      <c r="D2181" s="16"/>
      <c r="E2181" s="16"/>
      <c r="F2181" s="17"/>
      <c r="G2181" s="18"/>
      <c r="H2181" s="18"/>
      <c r="I2181" s="43"/>
      <c r="J2181" s="43"/>
      <c r="AI2181" s="16"/>
      <c r="AJ2181" s="16"/>
      <c r="AK2181" s="16"/>
      <c r="AL2181" s="16"/>
      <c r="AM2181" s="16"/>
      <c r="AN2181" s="16"/>
      <c r="AO2181" s="16"/>
      <c r="AP2181" s="16"/>
      <c r="AQ2181" s="16"/>
    </row>
    <row r="2182" spans="1:43" x14ac:dyDescent="0.25">
      <c r="A2182" s="44"/>
      <c r="B2182" s="44"/>
      <c r="C2182" s="16"/>
      <c r="D2182" s="16"/>
      <c r="E2182" s="16"/>
      <c r="F2182" s="17"/>
      <c r="G2182" s="18"/>
      <c r="H2182" s="18"/>
      <c r="I2182" s="43"/>
      <c r="J2182" s="43"/>
      <c r="AI2182" s="16"/>
      <c r="AJ2182" s="16"/>
      <c r="AK2182" s="16"/>
      <c r="AL2182" s="16"/>
      <c r="AM2182" s="16"/>
      <c r="AN2182" s="16"/>
      <c r="AO2182" s="16"/>
      <c r="AP2182" s="16"/>
      <c r="AQ2182" s="16"/>
    </row>
    <row r="2183" spans="1:43" x14ac:dyDescent="0.25">
      <c r="A2183" s="44"/>
      <c r="B2183" s="44"/>
      <c r="C2183" s="16"/>
      <c r="D2183" s="16"/>
      <c r="E2183" s="16"/>
      <c r="F2183" s="17"/>
      <c r="G2183" s="18"/>
      <c r="H2183" s="18"/>
      <c r="I2183" s="43"/>
      <c r="J2183" s="43"/>
      <c r="AI2183" s="16"/>
      <c r="AJ2183" s="16"/>
      <c r="AK2183" s="16"/>
      <c r="AL2183" s="16"/>
      <c r="AM2183" s="16"/>
      <c r="AN2183" s="16"/>
      <c r="AO2183" s="16"/>
      <c r="AP2183" s="16"/>
      <c r="AQ2183" s="16"/>
    </row>
    <row r="2184" spans="1:43" x14ac:dyDescent="0.25">
      <c r="A2184" s="44"/>
      <c r="B2184" s="44"/>
      <c r="C2184" s="16"/>
      <c r="D2184" s="16"/>
      <c r="E2184" s="16"/>
      <c r="F2184" s="17"/>
      <c r="G2184" s="18"/>
      <c r="H2184" s="18"/>
      <c r="I2184" s="43"/>
      <c r="J2184" s="43"/>
      <c r="AI2184" s="16"/>
      <c r="AJ2184" s="16"/>
      <c r="AK2184" s="16"/>
      <c r="AL2184" s="16"/>
      <c r="AM2184" s="16"/>
      <c r="AN2184" s="16"/>
      <c r="AO2184" s="16"/>
      <c r="AP2184" s="16"/>
      <c r="AQ2184" s="16"/>
    </row>
    <row r="2185" spans="1:43" x14ac:dyDescent="0.25">
      <c r="A2185" s="44"/>
      <c r="B2185" s="44"/>
      <c r="C2185" s="16"/>
      <c r="D2185" s="16"/>
      <c r="E2185" s="16"/>
      <c r="F2185" s="17"/>
      <c r="G2185" s="18"/>
      <c r="H2185" s="18"/>
      <c r="I2185" s="43"/>
      <c r="J2185" s="43"/>
      <c r="AI2185" s="16"/>
      <c r="AJ2185" s="16"/>
      <c r="AK2185" s="16"/>
      <c r="AL2185" s="16"/>
      <c r="AM2185" s="16"/>
      <c r="AN2185" s="16"/>
      <c r="AO2185" s="16"/>
      <c r="AP2185" s="16"/>
      <c r="AQ2185" s="16"/>
    </row>
    <row r="2186" spans="1:43" x14ac:dyDescent="0.25">
      <c r="A2186" s="44"/>
      <c r="B2186" s="44"/>
      <c r="C2186" s="16"/>
      <c r="D2186" s="16"/>
      <c r="E2186" s="16"/>
      <c r="F2186" s="17"/>
      <c r="G2186" s="18"/>
      <c r="H2186" s="18"/>
      <c r="I2186" s="43"/>
      <c r="J2186" s="43"/>
      <c r="AI2186" s="16"/>
      <c r="AJ2186" s="16"/>
      <c r="AK2186" s="16"/>
      <c r="AL2186" s="16"/>
      <c r="AM2186" s="16"/>
      <c r="AN2186" s="16"/>
      <c r="AO2186" s="16"/>
      <c r="AP2186" s="16"/>
      <c r="AQ2186" s="16"/>
    </row>
    <row r="2187" spans="1:43" x14ac:dyDescent="0.25">
      <c r="A2187" s="44"/>
      <c r="B2187" s="44"/>
      <c r="C2187" s="16"/>
      <c r="D2187" s="16"/>
      <c r="E2187" s="16"/>
      <c r="F2187" s="17"/>
      <c r="G2187" s="18"/>
      <c r="H2187" s="18"/>
      <c r="I2187" s="43"/>
      <c r="J2187" s="43"/>
      <c r="AI2187" s="16"/>
      <c r="AJ2187" s="16"/>
      <c r="AK2187" s="16"/>
      <c r="AL2187" s="16"/>
      <c r="AM2187" s="16"/>
      <c r="AN2187" s="16"/>
      <c r="AO2187" s="16"/>
      <c r="AP2187" s="16"/>
      <c r="AQ2187" s="16"/>
    </row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2F3E7-FA27-4A83-9F1E-E08055E86820}">
  <dimension ref="A1:AO2160"/>
  <sheetViews>
    <sheetView topLeftCell="A56" workbookViewId="0">
      <selection activeCell="D3" sqref="D3"/>
    </sheetView>
  </sheetViews>
  <sheetFormatPr defaultColWidth="8.7109375" defaultRowHeight="15" x14ac:dyDescent="0.25"/>
  <cols>
    <col min="1" max="1" width="13.140625" style="3" customWidth="1"/>
    <col min="2" max="2" width="11.140625" style="3" bestFit="1" customWidth="1"/>
    <col min="3" max="3" width="30.140625" style="3" customWidth="1"/>
    <col min="4" max="4" width="48.85546875" style="3" customWidth="1"/>
    <col min="5" max="5" width="31.7109375" style="3" customWidth="1"/>
    <col min="6" max="6" width="12.42578125" style="5" customWidth="1"/>
    <col min="7" max="7" width="14.42578125" style="9" customWidth="1"/>
    <col min="8" max="8" width="21.28515625" style="9" customWidth="1"/>
    <col min="9" max="9" width="21" style="24" customWidth="1"/>
    <col min="10" max="10" width="31.7109375" style="24" customWidth="1"/>
    <col min="11" max="19" width="8.7109375" style="2"/>
    <col min="20" max="41" width="8.7109375" style="16"/>
    <col min="42" max="16384" width="8.7109375" style="2"/>
  </cols>
  <sheetData>
    <row r="1" spans="1:19" x14ac:dyDescent="0.25">
      <c r="A1" s="4" t="s">
        <v>2826</v>
      </c>
      <c r="K1" s="16"/>
      <c r="L1" s="16"/>
      <c r="M1" s="16"/>
      <c r="N1" s="16"/>
      <c r="O1" s="16"/>
      <c r="P1" s="16"/>
      <c r="Q1" s="16"/>
      <c r="R1" s="16"/>
      <c r="S1" s="16"/>
    </row>
    <row r="2" spans="1:19" x14ac:dyDescent="0.25">
      <c r="A2" s="4"/>
      <c r="K2" s="16"/>
      <c r="L2" s="16"/>
      <c r="M2" s="16"/>
      <c r="N2" s="16"/>
      <c r="O2" s="16"/>
      <c r="P2" s="16"/>
      <c r="Q2" s="16"/>
      <c r="R2" s="16"/>
      <c r="S2" s="16"/>
    </row>
    <row r="3" spans="1:19" ht="176.25" customHeight="1" x14ac:dyDescent="0.25">
      <c r="A3" s="4"/>
      <c r="K3" s="16"/>
      <c r="L3" s="16"/>
      <c r="M3" s="16"/>
      <c r="N3" s="16"/>
      <c r="O3" s="16"/>
      <c r="P3" s="16"/>
      <c r="Q3" s="16"/>
      <c r="R3" s="16"/>
      <c r="S3" s="16"/>
    </row>
    <row r="4" spans="1:19" ht="50.25" customHeight="1" x14ac:dyDescent="0.25">
      <c r="A4" s="10" t="s">
        <v>0</v>
      </c>
      <c r="B4" s="10" t="s">
        <v>1</v>
      </c>
      <c r="C4" s="10" t="s">
        <v>3655</v>
      </c>
      <c r="D4" s="10" t="s">
        <v>2828</v>
      </c>
      <c r="E4" s="10" t="s">
        <v>3</v>
      </c>
      <c r="F4" s="11" t="s">
        <v>3658</v>
      </c>
      <c r="G4" s="14" t="s">
        <v>4</v>
      </c>
      <c r="H4" s="14" t="s">
        <v>2829</v>
      </c>
      <c r="I4" s="26" t="s">
        <v>4509</v>
      </c>
      <c r="J4" s="29" t="s">
        <v>4507</v>
      </c>
      <c r="K4" s="16"/>
      <c r="L4" s="16"/>
      <c r="M4" s="16"/>
      <c r="N4" s="16"/>
      <c r="O4" s="16"/>
      <c r="P4" s="16"/>
      <c r="Q4" s="16"/>
      <c r="R4" s="16"/>
      <c r="S4" s="16"/>
    </row>
    <row r="5" spans="1:19" x14ac:dyDescent="0.25">
      <c r="A5" s="3">
        <v>17135737</v>
      </c>
      <c r="B5" s="3" t="s">
        <v>1614</v>
      </c>
      <c r="C5" s="3" t="s">
        <v>3796</v>
      </c>
      <c r="D5" s="3" t="s">
        <v>1615</v>
      </c>
      <c r="E5" s="3" t="s">
        <v>511</v>
      </c>
      <c r="F5" s="5" t="s">
        <v>19</v>
      </c>
      <c r="G5" s="9">
        <f>VLOOKUP(Tabel3[[#This Row],[ZI-nummer]],[1]Blad2!$A$5:$C$2031,2,0)</f>
        <v>34</v>
      </c>
      <c r="H5" s="9">
        <f>VLOOKUP(Tabel3[[#This Row],[ZI-nummer]],[1]Blad2!$A$5:$C$2031,3,0)</f>
        <v>493</v>
      </c>
      <c r="I5" s="39"/>
      <c r="J5" s="31">
        <f>Tabel3[[#This Row],[Totaal aantal bestelde verpakkingen in 2024 ]]*Tabel3[[#This Row],[All- in prijs per product]]</f>
        <v>0</v>
      </c>
      <c r="K5" s="16"/>
      <c r="L5" s="16"/>
      <c r="M5" s="16"/>
      <c r="N5" s="16"/>
      <c r="O5" s="16"/>
      <c r="P5" s="16"/>
      <c r="Q5" s="16"/>
      <c r="R5" s="16"/>
      <c r="S5" s="16"/>
    </row>
    <row r="6" spans="1:19" x14ac:dyDescent="0.25">
      <c r="A6" s="3">
        <v>15704580</v>
      </c>
      <c r="B6" s="3" t="s">
        <v>1865</v>
      </c>
      <c r="C6" s="3" t="s">
        <v>4061</v>
      </c>
      <c r="D6" s="3" t="s">
        <v>1878</v>
      </c>
      <c r="E6" s="3" t="s">
        <v>47</v>
      </c>
      <c r="F6" s="5" t="s">
        <v>19</v>
      </c>
      <c r="G6" s="9">
        <f>VLOOKUP(Tabel3[[#This Row],[ZI-nummer]],[1]Blad2!$A$5:$C$2031,2,0)</f>
        <v>35</v>
      </c>
      <c r="H6" s="9">
        <f>VLOOKUP(Tabel3[[#This Row],[ZI-nummer]],[1]Blad2!$A$5:$C$2031,3,0)</f>
        <v>409</v>
      </c>
      <c r="I6" s="39"/>
      <c r="J6" s="31">
        <f>Tabel3[[#This Row],[Totaal aantal bestelde verpakkingen in 2024 ]]*Tabel3[[#This Row],[All- in prijs per product]]</f>
        <v>0</v>
      </c>
      <c r="K6" s="16"/>
      <c r="L6" s="16"/>
      <c r="M6" s="16"/>
      <c r="N6" s="16"/>
      <c r="O6" s="16"/>
      <c r="P6" s="16"/>
      <c r="Q6" s="16"/>
      <c r="R6" s="16"/>
      <c r="S6" s="16"/>
    </row>
    <row r="7" spans="1:19" x14ac:dyDescent="0.25">
      <c r="A7" s="3">
        <v>15704602</v>
      </c>
      <c r="B7" s="3" t="s">
        <v>1865</v>
      </c>
      <c r="C7" s="3" t="s">
        <v>4061</v>
      </c>
      <c r="D7" s="3" t="s">
        <v>1877</v>
      </c>
      <c r="E7" s="3" t="s">
        <v>47</v>
      </c>
      <c r="F7" s="5" t="s">
        <v>19</v>
      </c>
      <c r="G7" s="9">
        <f>VLOOKUP(Tabel3[[#This Row],[ZI-nummer]],[1]Blad2!$A$5:$C$2031,2,0)</f>
        <v>10</v>
      </c>
      <c r="H7" s="9">
        <f>VLOOKUP(Tabel3[[#This Row],[ZI-nummer]],[1]Blad2!$A$5:$C$2031,3,0)</f>
        <v>76</v>
      </c>
      <c r="I7" s="39"/>
      <c r="J7" s="31">
        <f>Tabel3[[#This Row],[Totaal aantal bestelde verpakkingen in 2024 ]]*Tabel3[[#This Row],[All- in prijs per product]]</f>
        <v>0</v>
      </c>
      <c r="K7" s="16"/>
      <c r="L7" s="16"/>
      <c r="M7" s="16"/>
      <c r="N7" s="16"/>
      <c r="O7" s="16"/>
      <c r="P7" s="16"/>
      <c r="Q7" s="16"/>
      <c r="R7" s="16"/>
      <c r="S7" s="16"/>
    </row>
    <row r="8" spans="1:19" x14ac:dyDescent="0.25">
      <c r="A8" s="3">
        <v>16071271</v>
      </c>
      <c r="B8" s="3" t="s">
        <v>1617</v>
      </c>
      <c r="C8" s="3" t="s">
        <v>4207</v>
      </c>
      <c r="D8" s="3" t="s">
        <v>1620</v>
      </c>
      <c r="E8" s="3" t="s">
        <v>74</v>
      </c>
      <c r="F8" s="5" t="s">
        <v>19</v>
      </c>
      <c r="G8" s="9">
        <f>VLOOKUP(Tabel3[[#This Row],[ZI-nummer]],[1]Blad2!$A$5:$C$2031,2,0)</f>
        <v>70</v>
      </c>
      <c r="H8" s="9">
        <f>VLOOKUP(Tabel3[[#This Row],[ZI-nummer]],[1]Blad2!$A$5:$C$2031,3,0)</f>
        <v>5111</v>
      </c>
      <c r="I8" s="39"/>
      <c r="J8" s="31">
        <f>Tabel3[[#This Row],[Totaal aantal bestelde verpakkingen in 2024 ]]*Tabel3[[#This Row],[All- in prijs per product]]</f>
        <v>0</v>
      </c>
      <c r="K8" s="16"/>
      <c r="L8" s="16"/>
      <c r="M8" s="16"/>
      <c r="N8" s="16"/>
      <c r="O8" s="16"/>
      <c r="P8" s="16"/>
      <c r="Q8" s="16"/>
      <c r="R8" s="16"/>
      <c r="S8" s="16"/>
    </row>
    <row r="9" spans="1:19" x14ac:dyDescent="0.25">
      <c r="A9" s="3">
        <v>16071298</v>
      </c>
      <c r="B9" s="3" t="s">
        <v>1617</v>
      </c>
      <c r="C9" s="3" t="s">
        <v>4207</v>
      </c>
      <c r="D9" s="3" t="s">
        <v>2830</v>
      </c>
      <c r="E9" s="3" t="s">
        <v>74</v>
      </c>
      <c r="F9" s="5" t="s">
        <v>19</v>
      </c>
      <c r="G9" s="9">
        <f>VLOOKUP(Tabel3[[#This Row],[ZI-nummer]],[1]Blad2!$A$5:$C$2031,2,0)</f>
        <v>20</v>
      </c>
      <c r="H9" s="9">
        <f>VLOOKUP(Tabel3[[#This Row],[ZI-nummer]],[1]Blad2!$A$5:$C$2031,3,0)</f>
        <v>181</v>
      </c>
      <c r="I9" s="39"/>
      <c r="J9" s="31">
        <f>Tabel3[[#This Row],[Totaal aantal bestelde verpakkingen in 2024 ]]*Tabel3[[#This Row],[All- in prijs per product]]</f>
        <v>0</v>
      </c>
      <c r="K9" s="16"/>
      <c r="L9" s="16"/>
      <c r="M9" s="16"/>
      <c r="N9" s="16"/>
      <c r="O9" s="16"/>
      <c r="P9" s="16"/>
      <c r="Q9" s="16"/>
      <c r="R9" s="16"/>
      <c r="S9" s="16"/>
    </row>
    <row r="10" spans="1:19" x14ac:dyDescent="0.25">
      <c r="A10" s="3">
        <v>16904001</v>
      </c>
      <c r="B10" s="3" t="s">
        <v>1121</v>
      </c>
      <c r="C10" s="3" t="s">
        <v>3693</v>
      </c>
      <c r="D10" s="3" t="s">
        <v>1125</v>
      </c>
      <c r="E10" s="3" t="s">
        <v>600</v>
      </c>
      <c r="F10" s="5" t="s">
        <v>9</v>
      </c>
      <c r="G10" s="9">
        <f>VLOOKUP(Tabel3[[#This Row],[ZI-nummer]],[1]Blad2!$A$5:$C$2031,2,0)</f>
        <v>1</v>
      </c>
      <c r="H10" s="9">
        <f>VLOOKUP(Tabel3[[#This Row],[ZI-nummer]],[1]Blad2!$A$5:$C$2031,3,0)</f>
        <v>3</v>
      </c>
      <c r="I10" s="39"/>
      <c r="J10" s="31">
        <f>Tabel3[[#This Row],[Totaal aantal bestelde verpakkingen in 2024 ]]*Tabel3[[#This Row],[All- in prijs per product]]</f>
        <v>0</v>
      </c>
      <c r="K10" s="16"/>
      <c r="L10" s="16"/>
      <c r="M10" s="16"/>
      <c r="N10" s="16"/>
      <c r="O10" s="16"/>
      <c r="P10" s="16"/>
      <c r="Q10" s="16"/>
      <c r="R10" s="16"/>
      <c r="S10" s="16"/>
    </row>
    <row r="11" spans="1:19" x14ac:dyDescent="0.25">
      <c r="A11" s="3">
        <v>13918397</v>
      </c>
      <c r="B11" s="3" t="s">
        <v>322</v>
      </c>
      <c r="C11" s="3" t="s">
        <v>4215</v>
      </c>
      <c r="D11" s="3" t="s">
        <v>323</v>
      </c>
      <c r="E11" s="3" t="s">
        <v>22</v>
      </c>
      <c r="F11" s="5" t="s">
        <v>19</v>
      </c>
      <c r="G11" s="9">
        <f>VLOOKUP(Tabel3[[#This Row],[ZI-nummer]],[1]Blad2!$A$5:$C$2031,2,0)</f>
        <v>10</v>
      </c>
      <c r="H11" s="9">
        <f>VLOOKUP(Tabel3[[#This Row],[ZI-nummer]],[1]Blad2!$A$5:$C$2031,3,0)</f>
        <v>53</v>
      </c>
      <c r="I11" s="39"/>
      <c r="J11" s="31">
        <f>Tabel3[[#This Row],[Totaal aantal bestelde verpakkingen in 2024 ]]*Tabel3[[#This Row],[All- in prijs per product]]</f>
        <v>0</v>
      </c>
      <c r="K11" s="16"/>
      <c r="L11" s="16"/>
      <c r="M11" s="16"/>
      <c r="N11" s="16"/>
      <c r="O11" s="16"/>
      <c r="P11" s="16"/>
      <c r="Q11" s="16"/>
      <c r="R11" s="16"/>
      <c r="S11" s="16"/>
    </row>
    <row r="12" spans="1:19" x14ac:dyDescent="0.25">
      <c r="A12" s="3">
        <v>14292998</v>
      </c>
      <c r="B12" s="3" t="s">
        <v>322</v>
      </c>
      <c r="C12" s="3" t="s">
        <v>4215</v>
      </c>
      <c r="D12" s="3" t="s">
        <v>323</v>
      </c>
      <c r="E12" s="3" t="s">
        <v>22</v>
      </c>
      <c r="F12" s="5" t="s">
        <v>19</v>
      </c>
      <c r="G12" s="9">
        <f>VLOOKUP(Tabel3[[#This Row],[ZI-nummer]],[1]Blad2!$A$5:$C$2031,2,0)</f>
        <v>6</v>
      </c>
      <c r="H12" s="9">
        <f>VLOOKUP(Tabel3[[#This Row],[ZI-nummer]],[1]Blad2!$A$5:$C$2031,3,0)</f>
        <v>6</v>
      </c>
      <c r="I12" s="39"/>
      <c r="J12" s="31">
        <f>Tabel3[[#This Row],[Totaal aantal bestelde verpakkingen in 2024 ]]*Tabel3[[#This Row],[All- in prijs per product]]</f>
        <v>0</v>
      </c>
      <c r="K12" s="16"/>
      <c r="L12" s="16"/>
      <c r="M12" s="16"/>
      <c r="N12" s="16"/>
      <c r="O12" s="16"/>
      <c r="P12" s="16"/>
      <c r="Q12" s="16"/>
      <c r="R12" s="16"/>
      <c r="S12" s="16"/>
    </row>
    <row r="13" spans="1:19" x14ac:dyDescent="0.25">
      <c r="A13" s="3">
        <v>14144700</v>
      </c>
      <c r="B13" s="3" t="s">
        <v>2738</v>
      </c>
      <c r="C13" s="3" t="s">
        <v>4186</v>
      </c>
      <c r="D13" s="3" t="s">
        <v>2831</v>
      </c>
      <c r="E13" s="3" t="s">
        <v>277</v>
      </c>
      <c r="F13" s="5" t="s">
        <v>19</v>
      </c>
      <c r="G13" s="9">
        <f>VLOOKUP(Tabel3[[#This Row],[ZI-nummer]],[1]Blad2!$A$5:$C$2031,2,0)</f>
        <v>4</v>
      </c>
      <c r="H13" s="9">
        <f>VLOOKUP(Tabel3[[#This Row],[ZI-nummer]],[1]Blad2!$A$5:$C$2031,3,0)</f>
        <v>8</v>
      </c>
      <c r="I13" s="39"/>
      <c r="J13" s="31">
        <f>Tabel3[[#This Row],[Totaal aantal bestelde verpakkingen in 2024 ]]*Tabel3[[#This Row],[All- in prijs per product]]</f>
        <v>0</v>
      </c>
      <c r="K13" s="16"/>
      <c r="L13" s="16"/>
      <c r="M13" s="16"/>
      <c r="N13" s="16"/>
      <c r="O13" s="16"/>
      <c r="P13" s="16"/>
      <c r="Q13" s="16"/>
      <c r="R13" s="16"/>
      <c r="S13" s="16"/>
    </row>
    <row r="14" spans="1:19" x14ac:dyDescent="0.25">
      <c r="A14" s="3">
        <v>14144700</v>
      </c>
      <c r="B14" s="3" t="s">
        <v>2738</v>
      </c>
      <c r="C14" s="3" t="s">
        <v>4186</v>
      </c>
      <c r="D14" s="3" t="s">
        <v>2831</v>
      </c>
      <c r="E14" s="3" t="s">
        <v>277</v>
      </c>
      <c r="F14" s="5" t="s">
        <v>9</v>
      </c>
      <c r="G14" s="9">
        <f>VLOOKUP(Tabel3[[#This Row],[ZI-nummer]],[1]Blad2!$A$5:$C$2031,2,0)</f>
        <v>4</v>
      </c>
      <c r="H14" s="9">
        <f>VLOOKUP(Tabel3[[#This Row],[ZI-nummer]],[1]Blad2!$A$5:$C$2031,3,0)</f>
        <v>8</v>
      </c>
      <c r="I14" s="39"/>
      <c r="J14" s="31">
        <f>Tabel3[[#This Row],[Totaal aantal bestelde verpakkingen in 2024 ]]*Tabel3[[#This Row],[All- in prijs per product]]</f>
        <v>0</v>
      </c>
      <c r="K14" s="16"/>
      <c r="L14" s="16"/>
      <c r="M14" s="16"/>
      <c r="N14" s="16"/>
      <c r="O14" s="16"/>
      <c r="P14" s="16"/>
      <c r="Q14" s="16"/>
      <c r="R14" s="16"/>
      <c r="S14" s="16"/>
    </row>
    <row r="15" spans="1:19" x14ac:dyDescent="0.25">
      <c r="A15" s="3">
        <v>13870750</v>
      </c>
      <c r="B15" s="3" t="s">
        <v>2475</v>
      </c>
      <c r="C15" s="3" t="s">
        <v>4180</v>
      </c>
      <c r="D15" s="3" t="s">
        <v>2480</v>
      </c>
      <c r="E15" s="3" t="s">
        <v>12</v>
      </c>
      <c r="F15" s="5" t="s">
        <v>19</v>
      </c>
      <c r="G15" s="9">
        <f>VLOOKUP(Tabel3[[#This Row],[ZI-nummer]],[1]Blad2!$A$5:$C$2031,2,0)</f>
        <v>8</v>
      </c>
      <c r="H15" s="9">
        <f>VLOOKUP(Tabel3[[#This Row],[ZI-nummer]],[1]Blad2!$A$5:$C$2031,3,0)</f>
        <v>24</v>
      </c>
      <c r="I15" s="39"/>
      <c r="J15" s="31">
        <f>Tabel3[[#This Row],[Totaal aantal bestelde verpakkingen in 2024 ]]*Tabel3[[#This Row],[All- in prijs per product]]</f>
        <v>0</v>
      </c>
      <c r="K15" s="16"/>
      <c r="L15" s="16"/>
      <c r="M15" s="16"/>
      <c r="N15" s="16"/>
      <c r="O15" s="16"/>
      <c r="P15" s="16"/>
      <c r="Q15" s="16"/>
      <c r="R15" s="16"/>
      <c r="S15" s="16"/>
    </row>
    <row r="16" spans="1:19" x14ac:dyDescent="0.25">
      <c r="A16" s="3">
        <v>13632191</v>
      </c>
      <c r="B16" s="3" t="s">
        <v>2475</v>
      </c>
      <c r="C16" s="3" t="s">
        <v>4180</v>
      </c>
      <c r="D16" s="3" t="s">
        <v>2479</v>
      </c>
      <c r="E16" s="3" t="s">
        <v>12</v>
      </c>
      <c r="F16" s="5" t="s">
        <v>9</v>
      </c>
      <c r="G16" s="9">
        <f>VLOOKUP(Tabel3[[#This Row],[ZI-nummer]],[1]Blad2!$A$5:$C$2031,2,0)</f>
        <v>9</v>
      </c>
      <c r="H16" s="9">
        <f>VLOOKUP(Tabel3[[#This Row],[ZI-nummer]],[1]Blad2!$A$5:$C$2031,3,0)</f>
        <v>9</v>
      </c>
      <c r="I16" s="39"/>
      <c r="J16" s="31">
        <f>Tabel3[[#This Row],[Totaal aantal bestelde verpakkingen in 2024 ]]*Tabel3[[#This Row],[All- in prijs per product]]</f>
        <v>0</v>
      </c>
      <c r="K16" s="16"/>
      <c r="L16" s="16"/>
      <c r="M16" s="16"/>
      <c r="N16" s="16"/>
      <c r="O16" s="16"/>
      <c r="P16" s="16"/>
      <c r="Q16" s="16"/>
      <c r="R16" s="16"/>
      <c r="S16" s="16"/>
    </row>
    <row r="17" spans="1:19" x14ac:dyDescent="0.25">
      <c r="A17" s="3">
        <v>15429784</v>
      </c>
      <c r="B17" s="3" t="s">
        <v>354</v>
      </c>
      <c r="C17" s="3" t="s">
        <v>3660</v>
      </c>
      <c r="D17" s="3" t="s">
        <v>2832</v>
      </c>
      <c r="E17" s="3" t="s">
        <v>18</v>
      </c>
      <c r="F17" s="5" t="s">
        <v>19</v>
      </c>
      <c r="G17" s="9">
        <f>VLOOKUP(Tabel3[[#This Row],[ZI-nummer]],[1]Blad2!$A$5:$C$2031,2,0)</f>
        <v>10</v>
      </c>
      <c r="H17" s="9">
        <f>VLOOKUP(Tabel3[[#This Row],[ZI-nummer]],[1]Blad2!$A$5:$C$2031,3,0)</f>
        <v>203</v>
      </c>
      <c r="I17" s="39"/>
      <c r="J17" s="31">
        <f>Tabel3[[#This Row],[Totaal aantal bestelde verpakkingen in 2024 ]]*Tabel3[[#This Row],[All- in prijs per product]]</f>
        <v>0</v>
      </c>
      <c r="K17" s="16"/>
      <c r="L17" s="16"/>
      <c r="M17" s="16"/>
      <c r="N17" s="16"/>
      <c r="O17" s="16"/>
      <c r="P17" s="16"/>
      <c r="Q17" s="16"/>
      <c r="R17" s="16"/>
      <c r="S17" s="16"/>
    </row>
    <row r="18" spans="1:19" x14ac:dyDescent="0.25">
      <c r="A18" s="3">
        <v>16776550</v>
      </c>
      <c r="B18" s="3" t="s">
        <v>354</v>
      </c>
      <c r="C18" s="3" t="s">
        <v>3660</v>
      </c>
      <c r="D18" s="3" t="s">
        <v>357</v>
      </c>
      <c r="E18" s="3" t="s">
        <v>114</v>
      </c>
      <c r="F18" s="5" t="s">
        <v>19</v>
      </c>
      <c r="G18" s="9">
        <f>VLOOKUP(Tabel3[[#This Row],[ZI-nummer]],[1]Blad2!$A$5:$C$2031,2,0)</f>
        <v>12</v>
      </c>
      <c r="H18" s="9">
        <f>VLOOKUP(Tabel3[[#This Row],[ZI-nummer]],[1]Blad2!$A$5:$C$2031,3,0)</f>
        <v>54</v>
      </c>
      <c r="I18" s="39"/>
      <c r="J18" s="31">
        <f>Tabel3[[#This Row],[Totaal aantal bestelde verpakkingen in 2024 ]]*Tabel3[[#This Row],[All- in prijs per product]]</f>
        <v>0</v>
      </c>
      <c r="K18" s="16"/>
      <c r="L18" s="16"/>
      <c r="M18" s="16"/>
      <c r="N18" s="16"/>
      <c r="O18" s="16"/>
      <c r="P18" s="16"/>
      <c r="Q18" s="16"/>
      <c r="R18" s="16"/>
      <c r="S18" s="16"/>
    </row>
    <row r="19" spans="1:19" x14ac:dyDescent="0.25">
      <c r="A19" s="3">
        <v>14083531</v>
      </c>
      <c r="B19" s="3" t="s">
        <v>354</v>
      </c>
      <c r="C19" s="3" t="s">
        <v>3660</v>
      </c>
      <c r="D19" s="3" t="s">
        <v>356</v>
      </c>
      <c r="E19" s="3" t="s">
        <v>12</v>
      </c>
      <c r="F19" s="5" t="s">
        <v>19</v>
      </c>
      <c r="G19" s="9">
        <f>VLOOKUP(Tabel3[[#This Row],[ZI-nummer]],[1]Blad2!$A$5:$C$2031,2,0)</f>
        <v>12</v>
      </c>
      <c r="H19" s="9">
        <f>VLOOKUP(Tabel3[[#This Row],[ZI-nummer]],[1]Blad2!$A$5:$C$2031,3,0)</f>
        <v>182</v>
      </c>
      <c r="I19" s="39"/>
      <c r="J19" s="31">
        <f>Tabel3[[#This Row],[Totaal aantal bestelde verpakkingen in 2024 ]]*Tabel3[[#This Row],[All- in prijs per product]]</f>
        <v>0</v>
      </c>
      <c r="K19" s="16"/>
      <c r="L19" s="16"/>
      <c r="M19" s="16"/>
      <c r="N19" s="16"/>
      <c r="O19" s="16"/>
      <c r="P19" s="16"/>
      <c r="Q19" s="16"/>
      <c r="R19" s="16"/>
      <c r="S19" s="16"/>
    </row>
    <row r="20" spans="1:19" x14ac:dyDescent="0.25">
      <c r="A20" s="3">
        <v>15276783</v>
      </c>
      <c r="B20" s="3" t="s">
        <v>354</v>
      </c>
      <c r="C20" s="3" t="s">
        <v>3660</v>
      </c>
      <c r="D20" s="3" t="s">
        <v>356</v>
      </c>
      <c r="E20" s="3" t="s">
        <v>12</v>
      </c>
      <c r="F20" s="5" t="s">
        <v>9</v>
      </c>
      <c r="G20" s="9">
        <f>VLOOKUP(Tabel3[[#This Row],[ZI-nummer]],[1]Blad2!$A$5:$C$2031,2,0)</f>
        <v>1</v>
      </c>
      <c r="H20" s="9">
        <f>VLOOKUP(Tabel3[[#This Row],[ZI-nummer]],[1]Blad2!$A$5:$C$2031,3,0)</f>
        <v>50</v>
      </c>
      <c r="I20" s="39"/>
      <c r="J20" s="31">
        <f>Tabel3[[#This Row],[Totaal aantal bestelde verpakkingen in 2024 ]]*Tabel3[[#This Row],[All- in prijs per product]]</f>
        <v>0</v>
      </c>
      <c r="K20" s="16"/>
      <c r="L20" s="16"/>
      <c r="M20" s="16"/>
      <c r="N20" s="16"/>
      <c r="O20" s="16"/>
      <c r="P20" s="16"/>
      <c r="Q20" s="16"/>
      <c r="R20" s="16"/>
      <c r="S20" s="16"/>
    </row>
    <row r="21" spans="1:19" x14ac:dyDescent="0.25">
      <c r="A21" s="3">
        <v>15952762</v>
      </c>
      <c r="B21" s="3" t="s">
        <v>1898</v>
      </c>
      <c r="C21" s="3" t="s">
        <v>3660</v>
      </c>
      <c r="D21" s="3" t="s">
        <v>2833</v>
      </c>
      <c r="E21" s="3" t="s">
        <v>12</v>
      </c>
      <c r="F21" s="5" t="s">
        <v>9</v>
      </c>
      <c r="G21" s="9">
        <f>VLOOKUP(Tabel3[[#This Row],[ZI-nummer]],[1]Blad2!$A$5:$C$2031,2,0)</f>
        <v>1</v>
      </c>
      <c r="H21" s="9">
        <f>VLOOKUP(Tabel3[[#This Row],[ZI-nummer]],[1]Blad2!$A$5:$C$2031,3,0)</f>
        <v>1</v>
      </c>
      <c r="I21" s="39"/>
      <c r="J21" s="31">
        <f>Tabel3[[#This Row],[Totaal aantal bestelde verpakkingen in 2024 ]]*Tabel3[[#This Row],[All- in prijs per product]]</f>
        <v>0</v>
      </c>
      <c r="K21" s="16"/>
      <c r="L21" s="16"/>
      <c r="M21" s="16"/>
      <c r="N21" s="16"/>
      <c r="O21" s="16"/>
      <c r="P21" s="16"/>
      <c r="Q21" s="16"/>
      <c r="R21" s="16"/>
      <c r="S21" s="16"/>
    </row>
    <row r="22" spans="1:19" x14ac:dyDescent="0.25">
      <c r="A22" s="3">
        <v>17165490</v>
      </c>
      <c r="B22" s="3" t="s">
        <v>1344</v>
      </c>
      <c r="C22" s="3" t="s">
        <v>3987</v>
      </c>
      <c r="D22" s="3" t="s">
        <v>1346</v>
      </c>
      <c r="E22" s="3" t="s">
        <v>534</v>
      </c>
      <c r="F22" s="5" t="s">
        <v>19</v>
      </c>
      <c r="G22" s="9">
        <f>VLOOKUP(Tabel3[[#This Row],[ZI-nummer]],[1]Blad2!$A$5:$C$2031,2,0)</f>
        <v>19</v>
      </c>
      <c r="H22" s="9">
        <f>VLOOKUP(Tabel3[[#This Row],[ZI-nummer]],[1]Blad2!$A$5:$C$2031,3,0)</f>
        <v>515</v>
      </c>
      <c r="I22" s="39"/>
      <c r="J22" s="31">
        <f>Tabel3[[#This Row],[Totaal aantal bestelde verpakkingen in 2024 ]]*Tabel3[[#This Row],[All- in prijs per product]]</f>
        <v>0</v>
      </c>
      <c r="K22" s="16"/>
      <c r="L22" s="16"/>
      <c r="M22" s="16"/>
      <c r="N22" s="16"/>
      <c r="O22" s="16"/>
      <c r="P22" s="16"/>
      <c r="Q22" s="16"/>
      <c r="R22" s="16"/>
      <c r="S22" s="16"/>
    </row>
    <row r="23" spans="1:19" x14ac:dyDescent="0.25">
      <c r="A23" s="3">
        <v>15702944</v>
      </c>
      <c r="B23" s="3" t="s">
        <v>2347</v>
      </c>
      <c r="C23" s="3" t="s">
        <v>4311</v>
      </c>
      <c r="D23" s="3" t="s">
        <v>2348</v>
      </c>
      <c r="E23" s="3" t="s">
        <v>600</v>
      </c>
      <c r="F23" s="5" t="s">
        <v>9</v>
      </c>
      <c r="G23" s="9">
        <f>VLOOKUP(Tabel3[[#This Row],[ZI-nummer]],[1]Blad2!$A$5:$C$2031,2,0)</f>
        <v>1</v>
      </c>
      <c r="H23" s="9">
        <f>VLOOKUP(Tabel3[[#This Row],[ZI-nummer]],[1]Blad2!$A$5:$C$2031,3,0)</f>
        <v>3</v>
      </c>
      <c r="I23" s="39"/>
      <c r="J23" s="31">
        <f>Tabel3[[#This Row],[Totaal aantal bestelde verpakkingen in 2024 ]]*Tabel3[[#This Row],[All- in prijs per product]]</f>
        <v>0</v>
      </c>
      <c r="K23" s="16"/>
      <c r="L23" s="16"/>
      <c r="M23" s="16"/>
      <c r="N23" s="16"/>
      <c r="O23" s="16"/>
      <c r="P23" s="16"/>
      <c r="Q23" s="16"/>
      <c r="R23" s="16"/>
      <c r="S23" s="16"/>
    </row>
    <row r="24" spans="1:19" ht="30" x14ac:dyDescent="0.25">
      <c r="A24" s="3">
        <v>13901397</v>
      </c>
      <c r="B24" s="3" t="s">
        <v>1447</v>
      </c>
      <c r="C24" s="3" t="s">
        <v>4497</v>
      </c>
      <c r="D24" s="3" t="s">
        <v>1448</v>
      </c>
      <c r="E24" s="3" t="s">
        <v>72</v>
      </c>
      <c r="F24" s="5" t="s">
        <v>9</v>
      </c>
      <c r="G24" s="9">
        <f>VLOOKUP(Tabel3[[#This Row],[ZI-nummer]],[1]Blad2!$A$5:$C$2031,2,0)</f>
        <v>9</v>
      </c>
      <c r="H24" s="9">
        <f>VLOOKUP(Tabel3[[#This Row],[ZI-nummer]],[1]Blad2!$A$5:$C$2031,3,0)</f>
        <v>35</v>
      </c>
      <c r="I24" s="39"/>
      <c r="J24" s="31">
        <f>Tabel3[[#This Row],[Totaal aantal bestelde verpakkingen in 2024 ]]*Tabel3[[#This Row],[All- in prijs per product]]</f>
        <v>0</v>
      </c>
      <c r="K24" s="16"/>
      <c r="L24" s="16"/>
      <c r="M24" s="16"/>
      <c r="N24" s="16"/>
      <c r="O24" s="16"/>
      <c r="P24" s="16"/>
      <c r="Q24" s="16"/>
      <c r="R24" s="16"/>
      <c r="S24" s="16"/>
    </row>
    <row r="25" spans="1:19" x14ac:dyDescent="0.25">
      <c r="A25" s="3">
        <v>13733370</v>
      </c>
      <c r="B25" s="3" t="s">
        <v>372</v>
      </c>
      <c r="C25" s="3" t="s">
        <v>4377</v>
      </c>
      <c r="D25" s="3" t="s">
        <v>374</v>
      </c>
      <c r="E25" s="3" t="s">
        <v>253</v>
      </c>
      <c r="F25" s="5" t="s">
        <v>19</v>
      </c>
      <c r="G25" s="9">
        <f>VLOOKUP(Tabel3[[#This Row],[ZI-nummer]],[1]Blad2!$A$5:$C$2031,2,0)</f>
        <v>37</v>
      </c>
      <c r="H25" s="9">
        <f>VLOOKUP(Tabel3[[#This Row],[ZI-nummer]],[1]Blad2!$A$5:$C$2031,3,0)</f>
        <v>571</v>
      </c>
      <c r="I25" s="39"/>
      <c r="J25" s="31">
        <f>Tabel3[[#This Row],[Totaal aantal bestelde verpakkingen in 2024 ]]*Tabel3[[#This Row],[All- in prijs per product]]</f>
        <v>0</v>
      </c>
      <c r="K25" s="16"/>
      <c r="L25" s="16"/>
      <c r="M25" s="16"/>
      <c r="N25" s="16"/>
      <c r="O25" s="16"/>
      <c r="P25" s="16"/>
      <c r="Q25" s="16"/>
      <c r="R25" s="16"/>
      <c r="S25" s="16"/>
    </row>
    <row r="26" spans="1:19" x14ac:dyDescent="0.25">
      <c r="A26" s="3">
        <v>13250949</v>
      </c>
      <c r="B26" s="3" t="s">
        <v>372</v>
      </c>
      <c r="C26" s="3" t="s">
        <v>4377</v>
      </c>
      <c r="D26" s="3" t="s">
        <v>373</v>
      </c>
      <c r="E26" s="3" t="s">
        <v>253</v>
      </c>
      <c r="F26" s="5" t="s">
        <v>19</v>
      </c>
      <c r="G26" s="9">
        <f>VLOOKUP(Tabel3[[#This Row],[ZI-nummer]],[1]Blad2!$A$5:$C$2031,2,0)</f>
        <v>6</v>
      </c>
      <c r="H26" s="9">
        <f>VLOOKUP(Tabel3[[#This Row],[ZI-nummer]],[1]Blad2!$A$5:$C$2031,3,0)</f>
        <v>23</v>
      </c>
      <c r="I26" s="39"/>
      <c r="J26" s="31">
        <f>Tabel3[[#This Row],[Totaal aantal bestelde verpakkingen in 2024 ]]*Tabel3[[#This Row],[All- in prijs per product]]</f>
        <v>0</v>
      </c>
      <c r="K26" s="16"/>
      <c r="L26" s="16"/>
      <c r="M26" s="16"/>
      <c r="N26" s="16"/>
      <c r="O26" s="16"/>
      <c r="P26" s="16"/>
      <c r="Q26" s="16"/>
      <c r="R26" s="16"/>
      <c r="S26" s="16"/>
    </row>
    <row r="27" spans="1:19" x14ac:dyDescent="0.25">
      <c r="A27" s="3">
        <v>17134242</v>
      </c>
      <c r="B27" s="3" t="s">
        <v>2834</v>
      </c>
      <c r="C27" s="3" t="s">
        <v>4241</v>
      </c>
      <c r="D27" s="3" t="s">
        <v>2835</v>
      </c>
      <c r="E27" s="3" t="s">
        <v>29</v>
      </c>
      <c r="F27" s="5" t="s">
        <v>19</v>
      </c>
      <c r="G27" s="9">
        <f>VLOOKUP(Tabel3[[#This Row],[ZI-nummer]],[1]Blad2!$A$5:$C$2031,2,0)</f>
        <v>1</v>
      </c>
      <c r="H27" s="9">
        <f>VLOOKUP(Tabel3[[#This Row],[ZI-nummer]],[1]Blad2!$A$5:$C$2031,3,0)</f>
        <v>9</v>
      </c>
      <c r="I27" s="39"/>
      <c r="J27" s="31">
        <f>Tabel3[[#This Row],[Totaal aantal bestelde verpakkingen in 2024 ]]*Tabel3[[#This Row],[All- in prijs per product]]</f>
        <v>0</v>
      </c>
      <c r="K27" s="16"/>
      <c r="L27" s="16"/>
      <c r="M27" s="16"/>
      <c r="N27" s="16"/>
      <c r="O27" s="16"/>
      <c r="P27" s="16"/>
      <c r="Q27" s="16"/>
      <c r="R27" s="16"/>
      <c r="S27" s="16"/>
    </row>
    <row r="28" spans="1:19" x14ac:dyDescent="0.25">
      <c r="A28" s="3">
        <v>17134242</v>
      </c>
      <c r="B28" s="3" t="s">
        <v>2834</v>
      </c>
      <c r="C28" s="3" t="s">
        <v>4241</v>
      </c>
      <c r="D28" s="3" t="s">
        <v>2835</v>
      </c>
      <c r="E28" s="3" t="s">
        <v>29</v>
      </c>
      <c r="F28" s="5" t="s">
        <v>9</v>
      </c>
      <c r="G28" s="9">
        <f>VLOOKUP(Tabel3[[#This Row],[ZI-nummer]],[1]Blad2!$A$5:$C$2031,2,0)</f>
        <v>1</v>
      </c>
      <c r="H28" s="9">
        <f>VLOOKUP(Tabel3[[#This Row],[ZI-nummer]],[1]Blad2!$A$5:$C$2031,3,0)</f>
        <v>9</v>
      </c>
      <c r="I28" s="39"/>
      <c r="J28" s="31">
        <f>Tabel3[[#This Row],[Totaal aantal bestelde verpakkingen in 2024 ]]*Tabel3[[#This Row],[All- in prijs per product]]</f>
        <v>0</v>
      </c>
      <c r="K28" s="16"/>
      <c r="L28" s="16"/>
      <c r="M28" s="16"/>
      <c r="N28" s="16"/>
      <c r="O28" s="16"/>
      <c r="P28" s="16"/>
      <c r="Q28" s="16"/>
      <c r="R28" s="16"/>
      <c r="S28" s="16"/>
    </row>
    <row r="29" spans="1:19" x14ac:dyDescent="0.25">
      <c r="A29" s="3">
        <v>14038803</v>
      </c>
      <c r="B29" s="3" t="s">
        <v>553</v>
      </c>
      <c r="C29" s="3" t="s">
        <v>4073</v>
      </c>
      <c r="D29" s="3" t="s">
        <v>556</v>
      </c>
      <c r="E29" s="3" t="s">
        <v>22</v>
      </c>
      <c r="F29" s="5" t="s">
        <v>19</v>
      </c>
      <c r="G29" s="9">
        <f>VLOOKUP(Tabel3[[#This Row],[ZI-nummer]],[1]Blad2!$A$5:$C$2031,2,0)</f>
        <v>16</v>
      </c>
      <c r="H29" s="9">
        <f>VLOOKUP(Tabel3[[#This Row],[ZI-nummer]],[1]Blad2!$A$5:$C$2031,3,0)</f>
        <v>156</v>
      </c>
      <c r="I29" s="39"/>
      <c r="J29" s="31">
        <f>Tabel3[[#This Row],[Totaal aantal bestelde verpakkingen in 2024 ]]*Tabel3[[#This Row],[All- in prijs per product]]</f>
        <v>0</v>
      </c>
      <c r="K29" s="16"/>
      <c r="L29" s="16"/>
      <c r="M29" s="16"/>
      <c r="N29" s="16"/>
      <c r="O29" s="16"/>
      <c r="P29" s="16"/>
      <c r="Q29" s="16"/>
      <c r="R29" s="16"/>
      <c r="S29" s="16"/>
    </row>
    <row r="30" spans="1:19" x14ac:dyDescent="0.25">
      <c r="A30" s="3">
        <v>15758125</v>
      </c>
      <c r="B30" s="3" t="s">
        <v>1664</v>
      </c>
      <c r="C30" s="3" t="s">
        <v>3839</v>
      </c>
      <c r="D30" s="3" t="s">
        <v>1672</v>
      </c>
      <c r="E30" s="3" t="s">
        <v>477</v>
      </c>
      <c r="F30" s="5" t="s">
        <v>19</v>
      </c>
      <c r="G30" s="9">
        <f>VLOOKUP(Tabel3[[#This Row],[ZI-nummer]],[1]Blad2!$A$5:$C$2031,2,0)</f>
        <v>5</v>
      </c>
      <c r="H30" s="9">
        <f>VLOOKUP(Tabel3[[#This Row],[ZI-nummer]],[1]Blad2!$A$5:$C$2031,3,0)</f>
        <v>5</v>
      </c>
      <c r="I30" s="39"/>
      <c r="J30" s="31">
        <f>Tabel3[[#This Row],[Totaal aantal bestelde verpakkingen in 2024 ]]*Tabel3[[#This Row],[All- in prijs per product]]</f>
        <v>0</v>
      </c>
      <c r="K30" s="16"/>
      <c r="L30" s="16"/>
      <c r="M30" s="16"/>
      <c r="N30" s="16"/>
      <c r="O30" s="16"/>
      <c r="P30" s="16"/>
      <c r="Q30" s="16"/>
      <c r="R30" s="16"/>
      <c r="S30" s="16"/>
    </row>
    <row r="31" spans="1:19" x14ac:dyDescent="0.25">
      <c r="A31" s="3">
        <v>15758133</v>
      </c>
      <c r="B31" s="3" t="s">
        <v>1664</v>
      </c>
      <c r="C31" s="3" t="s">
        <v>3839</v>
      </c>
      <c r="D31" s="3" t="s">
        <v>1671</v>
      </c>
      <c r="E31" s="3" t="s">
        <v>477</v>
      </c>
      <c r="F31" s="5" t="s">
        <v>19</v>
      </c>
      <c r="G31" s="9">
        <f>VLOOKUP(Tabel3[[#This Row],[ZI-nummer]],[1]Blad2!$A$5:$C$2031,2,0)</f>
        <v>11</v>
      </c>
      <c r="H31" s="9">
        <f>VLOOKUP(Tabel3[[#This Row],[ZI-nummer]],[1]Blad2!$A$5:$C$2031,3,0)</f>
        <v>18</v>
      </c>
      <c r="I31" s="39"/>
      <c r="J31" s="31">
        <f>Tabel3[[#This Row],[Totaal aantal bestelde verpakkingen in 2024 ]]*Tabel3[[#This Row],[All- in prijs per product]]</f>
        <v>0</v>
      </c>
      <c r="K31" s="16"/>
      <c r="L31" s="16"/>
      <c r="M31" s="16"/>
      <c r="N31" s="16"/>
      <c r="O31" s="16"/>
      <c r="P31" s="16"/>
      <c r="Q31" s="16"/>
      <c r="R31" s="16"/>
      <c r="S31" s="16"/>
    </row>
    <row r="32" spans="1:19" x14ac:dyDescent="0.25">
      <c r="A32" s="3">
        <v>15758168</v>
      </c>
      <c r="B32" s="3" t="s">
        <v>1664</v>
      </c>
      <c r="C32" s="3" t="s">
        <v>3839</v>
      </c>
      <c r="D32" s="3" t="s">
        <v>1670</v>
      </c>
      <c r="E32" s="3" t="s">
        <v>477</v>
      </c>
      <c r="F32" s="5" t="s">
        <v>19</v>
      </c>
      <c r="G32" s="9">
        <f>VLOOKUP(Tabel3[[#This Row],[ZI-nummer]],[1]Blad2!$A$5:$C$2031,2,0)</f>
        <v>10</v>
      </c>
      <c r="H32" s="9">
        <f>VLOOKUP(Tabel3[[#This Row],[ZI-nummer]],[1]Blad2!$A$5:$C$2031,3,0)</f>
        <v>10</v>
      </c>
      <c r="I32" s="39"/>
      <c r="J32" s="31">
        <f>Tabel3[[#This Row],[Totaal aantal bestelde verpakkingen in 2024 ]]*Tabel3[[#This Row],[All- in prijs per product]]</f>
        <v>0</v>
      </c>
      <c r="K32" s="16"/>
      <c r="L32" s="16"/>
      <c r="M32" s="16"/>
      <c r="N32" s="16"/>
      <c r="O32" s="16"/>
      <c r="P32" s="16"/>
      <c r="Q32" s="16"/>
      <c r="R32" s="16"/>
      <c r="S32" s="16"/>
    </row>
    <row r="33" spans="1:19" ht="30" x14ac:dyDescent="0.25">
      <c r="A33" s="3">
        <v>15327620</v>
      </c>
      <c r="B33" s="3" t="s">
        <v>2749</v>
      </c>
      <c r="C33" s="3" t="s">
        <v>3677</v>
      </c>
      <c r="D33" s="3" t="s">
        <v>2836</v>
      </c>
      <c r="E33" s="3" t="s">
        <v>85</v>
      </c>
      <c r="F33" s="5" t="s">
        <v>19</v>
      </c>
      <c r="G33" s="9">
        <f>VLOOKUP(Tabel3[[#This Row],[ZI-nummer]],[1]Blad2!$A$5:$C$2031,2,0)</f>
        <v>1</v>
      </c>
      <c r="H33" s="9">
        <f>VLOOKUP(Tabel3[[#This Row],[ZI-nummer]],[1]Blad2!$A$5:$C$2031,3,0)</f>
        <v>1</v>
      </c>
      <c r="I33" s="39"/>
      <c r="J33" s="31">
        <f>Tabel3[[#This Row],[Totaal aantal bestelde verpakkingen in 2024 ]]*Tabel3[[#This Row],[All- in prijs per product]]</f>
        <v>0</v>
      </c>
      <c r="K33" s="16"/>
      <c r="L33" s="16"/>
      <c r="M33" s="16"/>
      <c r="N33" s="16"/>
      <c r="O33" s="16"/>
      <c r="P33" s="16"/>
      <c r="Q33" s="16"/>
      <c r="R33" s="16"/>
      <c r="S33" s="16"/>
    </row>
    <row r="34" spans="1:19" ht="30" x14ac:dyDescent="0.25">
      <c r="A34" s="3">
        <v>15327604</v>
      </c>
      <c r="B34" s="3" t="s">
        <v>2749</v>
      </c>
      <c r="C34" s="3" t="s">
        <v>3677</v>
      </c>
      <c r="D34" s="3" t="s">
        <v>2837</v>
      </c>
      <c r="E34" s="3" t="s">
        <v>85</v>
      </c>
      <c r="F34" s="5" t="s">
        <v>19</v>
      </c>
      <c r="G34" s="9">
        <f>VLOOKUP(Tabel3[[#This Row],[ZI-nummer]],[1]Blad2!$A$5:$C$2031,2,0)</f>
        <v>3</v>
      </c>
      <c r="H34" s="9">
        <f>VLOOKUP(Tabel3[[#This Row],[ZI-nummer]],[1]Blad2!$A$5:$C$2031,3,0)</f>
        <v>3</v>
      </c>
      <c r="I34" s="39"/>
      <c r="J34" s="31">
        <f>Tabel3[[#This Row],[Totaal aantal bestelde verpakkingen in 2024 ]]*Tabel3[[#This Row],[All- in prijs per product]]</f>
        <v>0</v>
      </c>
      <c r="K34" s="16"/>
      <c r="L34" s="16"/>
      <c r="M34" s="16"/>
      <c r="N34" s="16"/>
      <c r="O34" s="16"/>
      <c r="P34" s="16"/>
      <c r="Q34" s="16"/>
      <c r="R34" s="16"/>
      <c r="S34" s="16"/>
    </row>
    <row r="35" spans="1:19" ht="30" x14ac:dyDescent="0.25">
      <c r="A35" s="3">
        <v>15327612</v>
      </c>
      <c r="B35" s="3" t="s">
        <v>2749</v>
      </c>
      <c r="C35" s="3" t="s">
        <v>3677</v>
      </c>
      <c r="D35" s="3" t="s">
        <v>2838</v>
      </c>
      <c r="E35" s="3" t="s">
        <v>85</v>
      </c>
      <c r="F35" s="5" t="s">
        <v>19</v>
      </c>
      <c r="G35" s="9">
        <f>VLOOKUP(Tabel3[[#This Row],[ZI-nummer]],[1]Blad2!$A$5:$C$2031,2,0)</f>
        <v>20</v>
      </c>
      <c r="H35" s="9">
        <f>VLOOKUP(Tabel3[[#This Row],[ZI-nummer]],[1]Blad2!$A$5:$C$2031,3,0)</f>
        <v>95</v>
      </c>
      <c r="I35" s="39"/>
      <c r="J35" s="31">
        <f>Tabel3[[#This Row],[Totaal aantal bestelde verpakkingen in 2024 ]]*Tabel3[[#This Row],[All- in prijs per product]]</f>
        <v>0</v>
      </c>
      <c r="K35" s="16"/>
      <c r="L35" s="16"/>
      <c r="M35" s="16"/>
      <c r="N35" s="16"/>
      <c r="O35" s="16"/>
      <c r="P35" s="16"/>
      <c r="Q35" s="16"/>
      <c r="R35" s="16"/>
      <c r="S35" s="16"/>
    </row>
    <row r="36" spans="1:19" ht="30" x14ac:dyDescent="0.25">
      <c r="A36" s="3">
        <v>15972194</v>
      </c>
      <c r="B36" s="3" t="s">
        <v>652</v>
      </c>
      <c r="C36" s="3" t="s">
        <v>4447</v>
      </c>
      <c r="D36" s="3" t="s">
        <v>655</v>
      </c>
      <c r="E36" s="3" t="s">
        <v>654</v>
      </c>
      <c r="F36" s="5" t="s">
        <v>9</v>
      </c>
      <c r="G36" s="9">
        <f>VLOOKUP(Tabel3[[#This Row],[ZI-nummer]],[1]Blad2!$A$5:$C$2031,2,0)</f>
        <v>2</v>
      </c>
      <c r="H36" s="9">
        <f>VLOOKUP(Tabel3[[#This Row],[ZI-nummer]],[1]Blad2!$A$5:$C$2031,3,0)</f>
        <v>4</v>
      </c>
      <c r="I36" s="39"/>
      <c r="J36" s="31">
        <f>Tabel3[[#This Row],[Totaal aantal bestelde verpakkingen in 2024 ]]*Tabel3[[#This Row],[All- in prijs per product]]</f>
        <v>0</v>
      </c>
      <c r="K36" s="16"/>
      <c r="L36" s="16"/>
      <c r="M36" s="16"/>
      <c r="N36" s="16"/>
      <c r="O36" s="16"/>
      <c r="P36" s="16"/>
      <c r="Q36" s="16"/>
      <c r="R36" s="16"/>
      <c r="S36" s="16"/>
    </row>
    <row r="37" spans="1:19" x14ac:dyDescent="0.25">
      <c r="A37" s="3">
        <v>15544494</v>
      </c>
      <c r="B37" s="3" t="s">
        <v>362</v>
      </c>
      <c r="C37" s="3" t="s">
        <v>4463</v>
      </c>
      <c r="D37" s="3" t="s">
        <v>363</v>
      </c>
      <c r="E37" s="3" t="s">
        <v>364</v>
      </c>
      <c r="F37" s="5" t="s">
        <v>9</v>
      </c>
      <c r="G37" s="9">
        <f>VLOOKUP(Tabel3[[#This Row],[ZI-nummer]],[1]Blad2!$A$5:$C$2031,2,0)</f>
        <v>5</v>
      </c>
      <c r="H37" s="9">
        <f>VLOOKUP(Tabel3[[#This Row],[ZI-nummer]],[1]Blad2!$A$5:$C$2031,3,0)</f>
        <v>17</v>
      </c>
      <c r="I37" s="39"/>
      <c r="J37" s="31">
        <f>Tabel3[[#This Row],[Totaal aantal bestelde verpakkingen in 2024 ]]*Tabel3[[#This Row],[All- in prijs per product]]</f>
        <v>0</v>
      </c>
      <c r="K37" s="16"/>
      <c r="L37" s="16"/>
      <c r="M37" s="16"/>
      <c r="N37" s="16"/>
      <c r="O37" s="16"/>
      <c r="P37" s="16"/>
      <c r="Q37" s="16"/>
      <c r="R37" s="16"/>
      <c r="S37" s="16"/>
    </row>
    <row r="38" spans="1:19" x14ac:dyDescent="0.25">
      <c r="A38" s="3">
        <v>16361210</v>
      </c>
      <c r="B38" s="3" t="s">
        <v>2410</v>
      </c>
      <c r="C38" s="3" t="s">
        <v>3834</v>
      </c>
      <c r="D38" s="3" t="s">
        <v>2839</v>
      </c>
      <c r="E38" s="3" t="s">
        <v>43</v>
      </c>
      <c r="F38" s="5" t="s">
        <v>19</v>
      </c>
      <c r="G38" s="9">
        <f>VLOOKUP(Tabel3[[#This Row],[ZI-nummer]],[1]Blad2!$A$5:$C$2031,2,0)</f>
        <v>1</v>
      </c>
      <c r="H38" s="9">
        <f>VLOOKUP(Tabel3[[#This Row],[ZI-nummer]],[1]Blad2!$A$5:$C$2031,3,0)</f>
        <v>1</v>
      </c>
      <c r="I38" s="39"/>
      <c r="J38" s="31">
        <f>Tabel3[[#This Row],[Totaal aantal bestelde verpakkingen in 2024 ]]*Tabel3[[#This Row],[All- in prijs per product]]</f>
        <v>0</v>
      </c>
      <c r="K38" s="16"/>
      <c r="L38" s="16"/>
      <c r="M38" s="16"/>
      <c r="N38" s="16"/>
      <c r="O38" s="16"/>
      <c r="P38" s="16"/>
      <c r="Q38" s="16"/>
      <c r="R38" s="16"/>
      <c r="S38" s="16"/>
    </row>
    <row r="39" spans="1:19" ht="30" x14ac:dyDescent="0.25">
      <c r="A39" s="3">
        <v>14898543</v>
      </c>
      <c r="B39" s="3" t="s">
        <v>2392</v>
      </c>
      <c r="C39" s="3" t="s">
        <v>3813</v>
      </c>
      <c r="D39" s="3" t="s">
        <v>2840</v>
      </c>
      <c r="E39" s="3" t="s">
        <v>12</v>
      </c>
      <c r="F39" s="5" t="s">
        <v>9</v>
      </c>
      <c r="G39" s="9">
        <f>VLOOKUP(Tabel3[[#This Row],[ZI-nummer]],[1]Blad2!$A$5:$C$2031,2,0)</f>
        <v>9</v>
      </c>
      <c r="H39" s="9">
        <f>VLOOKUP(Tabel3[[#This Row],[ZI-nummer]],[1]Blad2!$A$5:$C$2031,3,0)</f>
        <v>56</v>
      </c>
      <c r="I39" s="39"/>
      <c r="J39" s="31">
        <f>Tabel3[[#This Row],[Totaal aantal bestelde verpakkingen in 2024 ]]*Tabel3[[#This Row],[All- in prijs per product]]</f>
        <v>0</v>
      </c>
      <c r="K39" s="16"/>
      <c r="L39" s="16"/>
      <c r="M39" s="16"/>
      <c r="N39" s="16"/>
      <c r="O39" s="16"/>
      <c r="P39" s="16"/>
      <c r="Q39" s="16"/>
      <c r="R39" s="16"/>
      <c r="S39" s="16"/>
    </row>
    <row r="40" spans="1:19" ht="30" x14ac:dyDescent="0.25">
      <c r="A40" s="3">
        <v>14757605</v>
      </c>
      <c r="B40" s="3" t="s">
        <v>2023</v>
      </c>
      <c r="C40" s="3" t="s">
        <v>4379</v>
      </c>
      <c r="D40" s="3" t="s">
        <v>2024</v>
      </c>
      <c r="E40" s="3" t="s">
        <v>27</v>
      </c>
      <c r="F40" s="5" t="s">
        <v>9</v>
      </c>
      <c r="G40" s="9">
        <f>VLOOKUP(Tabel3[[#This Row],[ZI-nummer]],[1]Blad2!$A$5:$C$2031,2,0)</f>
        <v>1</v>
      </c>
      <c r="H40" s="9">
        <f>VLOOKUP(Tabel3[[#This Row],[ZI-nummer]],[1]Blad2!$A$5:$C$2031,3,0)</f>
        <v>1</v>
      </c>
      <c r="I40" s="39"/>
      <c r="J40" s="31">
        <f>Tabel3[[#This Row],[Totaal aantal bestelde verpakkingen in 2024 ]]*Tabel3[[#This Row],[All- in prijs per product]]</f>
        <v>0</v>
      </c>
      <c r="K40" s="16"/>
      <c r="L40" s="16"/>
      <c r="M40" s="16"/>
      <c r="N40" s="16"/>
      <c r="O40" s="16"/>
      <c r="P40" s="16"/>
      <c r="Q40" s="16"/>
      <c r="R40" s="16"/>
      <c r="S40" s="16"/>
    </row>
    <row r="41" spans="1:19" x14ac:dyDescent="0.25">
      <c r="A41" s="3">
        <v>16364368</v>
      </c>
      <c r="B41" s="3" t="s">
        <v>2841</v>
      </c>
      <c r="C41" s="3" t="s">
        <v>3744</v>
      </c>
      <c r="D41" s="3" t="s">
        <v>2842</v>
      </c>
      <c r="E41" s="3" t="s">
        <v>2843</v>
      </c>
      <c r="F41" s="5" t="s">
        <v>9</v>
      </c>
      <c r="G41" s="9">
        <f>VLOOKUP(Tabel3[[#This Row],[ZI-nummer]],[1]Blad2!$A$5:$C$2031,2,0)</f>
        <v>3</v>
      </c>
      <c r="H41" s="9">
        <f>VLOOKUP(Tabel3[[#This Row],[ZI-nummer]],[1]Blad2!$A$5:$C$2031,3,0)</f>
        <v>3</v>
      </c>
      <c r="I41" s="39"/>
      <c r="J41" s="31">
        <f>Tabel3[[#This Row],[Totaal aantal bestelde verpakkingen in 2024 ]]*Tabel3[[#This Row],[All- in prijs per product]]</f>
        <v>0</v>
      </c>
      <c r="K41" s="16"/>
      <c r="L41" s="16"/>
      <c r="M41" s="16"/>
      <c r="N41" s="16"/>
      <c r="O41" s="16"/>
      <c r="P41" s="16"/>
      <c r="Q41" s="16"/>
      <c r="R41" s="16"/>
      <c r="S41" s="16"/>
    </row>
    <row r="42" spans="1:19" x14ac:dyDescent="0.25">
      <c r="A42" s="3">
        <v>16910575</v>
      </c>
      <c r="B42" s="3" t="s">
        <v>2841</v>
      </c>
      <c r="C42" s="3" t="s">
        <v>3744</v>
      </c>
      <c r="D42" s="3" t="s">
        <v>2842</v>
      </c>
      <c r="E42" s="3" t="s">
        <v>28</v>
      </c>
      <c r="F42" s="5" t="s">
        <v>9</v>
      </c>
      <c r="G42" s="9">
        <f>VLOOKUP(Tabel3[[#This Row],[ZI-nummer]],[1]Blad2!$A$5:$C$2031,2,0)</f>
        <v>1</v>
      </c>
      <c r="H42" s="9">
        <f>VLOOKUP(Tabel3[[#This Row],[ZI-nummer]],[1]Blad2!$A$5:$C$2031,3,0)</f>
        <v>1</v>
      </c>
      <c r="I42" s="39"/>
      <c r="J42" s="31">
        <f>Tabel3[[#This Row],[Totaal aantal bestelde verpakkingen in 2024 ]]*Tabel3[[#This Row],[All- in prijs per product]]</f>
        <v>0</v>
      </c>
      <c r="K42" s="16"/>
      <c r="L42" s="16"/>
      <c r="M42" s="16"/>
      <c r="N42" s="16"/>
      <c r="O42" s="16"/>
      <c r="P42" s="16"/>
      <c r="Q42" s="16"/>
      <c r="R42" s="16"/>
      <c r="S42" s="16"/>
    </row>
    <row r="43" spans="1:19" ht="30" x14ac:dyDescent="0.25">
      <c r="A43" s="3">
        <v>15522679</v>
      </c>
      <c r="B43" s="3" t="s">
        <v>2844</v>
      </c>
      <c r="C43" s="3" t="s">
        <v>4296</v>
      </c>
      <c r="D43" s="3" t="s">
        <v>2845</v>
      </c>
      <c r="E43" s="3" t="s">
        <v>2846</v>
      </c>
      <c r="F43" s="5" t="s">
        <v>19</v>
      </c>
      <c r="G43" s="9">
        <f>VLOOKUP(Tabel3[[#This Row],[ZI-nummer]],[1]Blad2!$A$5:$C$2031,2,0)</f>
        <v>1</v>
      </c>
      <c r="H43" s="9">
        <f>VLOOKUP(Tabel3[[#This Row],[ZI-nummer]],[1]Blad2!$A$5:$C$2031,3,0)</f>
        <v>50</v>
      </c>
      <c r="I43" s="39"/>
      <c r="J43" s="31">
        <f>Tabel3[[#This Row],[Totaal aantal bestelde verpakkingen in 2024 ]]*Tabel3[[#This Row],[All- in prijs per product]]</f>
        <v>0</v>
      </c>
      <c r="K43" s="16"/>
      <c r="L43" s="16"/>
      <c r="M43" s="16"/>
      <c r="N43" s="16"/>
      <c r="O43" s="16"/>
      <c r="P43" s="16"/>
      <c r="Q43" s="16"/>
      <c r="R43" s="16"/>
      <c r="S43" s="16"/>
    </row>
    <row r="44" spans="1:19" ht="30" x14ac:dyDescent="0.25">
      <c r="A44" s="3">
        <v>15522598</v>
      </c>
      <c r="B44" s="3" t="s">
        <v>2844</v>
      </c>
      <c r="C44" s="3" t="s">
        <v>4296</v>
      </c>
      <c r="D44" s="3" t="s">
        <v>2847</v>
      </c>
      <c r="E44" s="3" t="s">
        <v>2846</v>
      </c>
      <c r="F44" s="5" t="s">
        <v>19</v>
      </c>
      <c r="G44" s="9">
        <f>VLOOKUP(Tabel3[[#This Row],[ZI-nummer]],[1]Blad2!$A$5:$C$2031,2,0)</f>
        <v>13</v>
      </c>
      <c r="H44" s="9">
        <f>VLOOKUP(Tabel3[[#This Row],[ZI-nummer]],[1]Blad2!$A$5:$C$2031,3,0)</f>
        <v>1320</v>
      </c>
      <c r="I44" s="39"/>
      <c r="J44" s="31">
        <f>Tabel3[[#This Row],[Totaal aantal bestelde verpakkingen in 2024 ]]*Tabel3[[#This Row],[All- in prijs per product]]</f>
        <v>0</v>
      </c>
      <c r="K44" s="16"/>
      <c r="L44" s="16"/>
      <c r="M44" s="16"/>
      <c r="N44" s="16"/>
      <c r="O44" s="16"/>
      <c r="P44" s="16"/>
      <c r="Q44" s="16"/>
      <c r="R44" s="16"/>
      <c r="S44" s="16"/>
    </row>
    <row r="45" spans="1:19" ht="30" x14ac:dyDescent="0.25">
      <c r="A45" s="3">
        <v>14811936</v>
      </c>
      <c r="B45" s="3" t="s">
        <v>2749</v>
      </c>
      <c r="C45" s="3" t="s">
        <v>3677</v>
      </c>
      <c r="D45" s="3" t="s">
        <v>2848</v>
      </c>
      <c r="E45" s="3" t="s">
        <v>277</v>
      </c>
      <c r="F45" s="5" t="s">
        <v>19</v>
      </c>
      <c r="G45" s="9">
        <f>VLOOKUP(Tabel3[[#This Row],[ZI-nummer]],[1]Blad2!$A$5:$C$2031,2,0)</f>
        <v>4</v>
      </c>
      <c r="H45" s="9">
        <f>VLOOKUP(Tabel3[[#This Row],[ZI-nummer]],[1]Blad2!$A$5:$C$2031,3,0)</f>
        <v>92</v>
      </c>
      <c r="I45" s="39"/>
      <c r="J45" s="31">
        <f>Tabel3[[#This Row],[Totaal aantal bestelde verpakkingen in 2024 ]]*Tabel3[[#This Row],[All- in prijs per product]]</f>
        <v>0</v>
      </c>
      <c r="K45" s="16"/>
      <c r="L45" s="16"/>
      <c r="M45" s="16"/>
      <c r="N45" s="16"/>
      <c r="O45" s="16"/>
      <c r="P45" s="16"/>
      <c r="Q45" s="16"/>
      <c r="R45" s="16"/>
      <c r="S45" s="16"/>
    </row>
    <row r="46" spans="1:19" ht="30" x14ac:dyDescent="0.25">
      <c r="A46" s="3">
        <v>14811936</v>
      </c>
      <c r="B46" s="3" t="s">
        <v>2749</v>
      </c>
      <c r="C46" s="3" t="s">
        <v>3677</v>
      </c>
      <c r="D46" s="3" t="s">
        <v>2848</v>
      </c>
      <c r="E46" s="3" t="s">
        <v>277</v>
      </c>
      <c r="F46" s="5" t="s">
        <v>9</v>
      </c>
      <c r="G46" s="9">
        <f>VLOOKUP(Tabel3[[#This Row],[ZI-nummer]],[1]Blad2!$A$5:$C$2031,2,0)</f>
        <v>4</v>
      </c>
      <c r="H46" s="9">
        <f>VLOOKUP(Tabel3[[#This Row],[ZI-nummer]],[1]Blad2!$A$5:$C$2031,3,0)</f>
        <v>92</v>
      </c>
      <c r="I46" s="39"/>
      <c r="J46" s="31">
        <f>Tabel3[[#This Row],[Totaal aantal bestelde verpakkingen in 2024 ]]*Tabel3[[#This Row],[All- in prijs per product]]</f>
        <v>0</v>
      </c>
      <c r="K46" s="16"/>
      <c r="L46" s="16"/>
      <c r="M46" s="16"/>
      <c r="N46" s="16"/>
      <c r="O46" s="16"/>
      <c r="P46" s="16"/>
      <c r="Q46" s="16"/>
      <c r="R46" s="16"/>
      <c r="S46" s="16"/>
    </row>
    <row r="47" spans="1:19" x14ac:dyDescent="0.25">
      <c r="A47" s="3">
        <v>14738856</v>
      </c>
      <c r="B47" s="3" t="s">
        <v>2749</v>
      </c>
      <c r="C47" s="3" t="s">
        <v>3677</v>
      </c>
      <c r="D47" s="3" t="s">
        <v>2849</v>
      </c>
      <c r="E47" s="3" t="s">
        <v>277</v>
      </c>
      <c r="F47" s="5" t="s">
        <v>19</v>
      </c>
      <c r="G47" s="9">
        <f>VLOOKUP(Tabel3[[#This Row],[ZI-nummer]],[1]Blad2!$A$5:$C$2031,2,0)</f>
        <v>12</v>
      </c>
      <c r="H47" s="9">
        <f>VLOOKUP(Tabel3[[#This Row],[ZI-nummer]],[1]Blad2!$A$5:$C$2031,3,0)</f>
        <v>243</v>
      </c>
      <c r="I47" s="39"/>
      <c r="J47" s="31">
        <f>Tabel3[[#This Row],[Totaal aantal bestelde verpakkingen in 2024 ]]*Tabel3[[#This Row],[All- in prijs per product]]</f>
        <v>0</v>
      </c>
      <c r="K47" s="16"/>
      <c r="L47" s="16"/>
      <c r="M47" s="16"/>
      <c r="N47" s="16"/>
      <c r="O47" s="16"/>
      <c r="P47" s="16"/>
      <c r="Q47" s="16"/>
      <c r="R47" s="16"/>
      <c r="S47" s="16"/>
    </row>
    <row r="48" spans="1:19" x14ac:dyDescent="0.25">
      <c r="A48" s="3">
        <v>14738856</v>
      </c>
      <c r="B48" s="3" t="s">
        <v>2749</v>
      </c>
      <c r="C48" s="3" t="s">
        <v>3677</v>
      </c>
      <c r="D48" s="3" t="s">
        <v>2849</v>
      </c>
      <c r="E48" s="3" t="s">
        <v>277</v>
      </c>
      <c r="F48" s="5" t="s">
        <v>9</v>
      </c>
      <c r="G48" s="9">
        <f>VLOOKUP(Tabel3[[#This Row],[ZI-nummer]],[1]Blad2!$A$5:$C$2031,2,0)</f>
        <v>12</v>
      </c>
      <c r="H48" s="9">
        <f>VLOOKUP(Tabel3[[#This Row],[ZI-nummer]],[1]Blad2!$A$5:$C$2031,3,0)</f>
        <v>243</v>
      </c>
      <c r="I48" s="39"/>
      <c r="J48" s="31">
        <f>Tabel3[[#This Row],[Totaal aantal bestelde verpakkingen in 2024 ]]*Tabel3[[#This Row],[All- in prijs per product]]</f>
        <v>0</v>
      </c>
      <c r="K48" s="16"/>
      <c r="L48" s="16"/>
      <c r="M48" s="16"/>
      <c r="N48" s="16"/>
      <c r="O48" s="16"/>
      <c r="P48" s="16"/>
      <c r="Q48" s="16"/>
      <c r="R48" s="16"/>
      <c r="S48" s="16"/>
    </row>
    <row r="49" spans="1:19" x14ac:dyDescent="0.25">
      <c r="A49" s="3">
        <v>15039536</v>
      </c>
      <c r="B49" s="3" t="s">
        <v>2749</v>
      </c>
      <c r="C49" s="3" t="s">
        <v>3677</v>
      </c>
      <c r="D49" s="3" t="s">
        <v>2850</v>
      </c>
      <c r="E49" s="3" t="s">
        <v>277</v>
      </c>
      <c r="F49" s="5" t="s">
        <v>19</v>
      </c>
      <c r="G49" s="9">
        <f>VLOOKUP(Tabel3[[#This Row],[ZI-nummer]],[1]Blad2!$A$5:$C$2031,2,0)</f>
        <v>2</v>
      </c>
      <c r="H49" s="9">
        <f>VLOOKUP(Tabel3[[#This Row],[ZI-nummer]],[1]Blad2!$A$5:$C$2031,3,0)</f>
        <v>3</v>
      </c>
      <c r="I49" s="39"/>
      <c r="J49" s="31">
        <f>Tabel3[[#This Row],[Totaal aantal bestelde verpakkingen in 2024 ]]*Tabel3[[#This Row],[All- in prijs per product]]</f>
        <v>0</v>
      </c>
      <c r="K49" s="16"/>
      <c r="L49" s="16"/>
      <c r="M49" s="16"/>
      <c r="N49" s="16"/>
      <c r="O49" s="16"/>
      <c r="P49" s="16"/>
      <c r="Q49" s="16"/>
      <c r="R49" s="16"/>
      <c r="S49" s="16"/>
    </row>
    <row r="50" spans="1:19" x14ac:dyDescent="0.25">
      <c r="A50" s="3">
        <v>16333225</v>
      </c>
      <c r="B50" s="3" t="s">
        <v>2851</v>
      </c>
      <c r="C50" s="3" t="s">
        <v>4336</v>
      </c>
      <c r="D50" s="3" t="s">
        <v>2852</v>
      </c>
      <c r="E50" s="3" t="s">
        <v>444</v>
      </c>
      <c r="F50" s="5" t="s">
        <v>19</v>
      </c>
      <c r="G50" s="9">
        <f>VLOOKUP(Tabel3[[#This Row],[ZI-nummer]],[1]Blad2!$A$5:$C$2031,2,0)</f>
        <v>1</v>
      </c>
      <c r="H50" s="9">
        <f>VLOOKUP(Tabel3[[#This Row],[ZI-nummer]],[1]Blad2!$A$5:$C$2031,3,0)</f>
        <v>10</v>
      </c>
      <c r="I50" s="39"/>
      <c r="J50" s="31">
        <f>Tabel3[[#This Row],[Totaal aantal bestelde verpakkingen in 2024 ]]*Tabel3[[#This Row],[All- in prijs per product]]</f>
        <v>0</v>
      </c>
      <c r="K50" s="16"/>
      <c r="L50" s="16"/>
      <c r="M50" s="16"/>
      <c r="N50" s="16"/>
      <c r="O50" s="16"/>
      <c r="P50" s="16"/>
      <c r="Q50" s="16"/>
      <c r="R50" s="16"/>
      <c r="S50" s="16"/>
    </row>
    <row r="51" spans="1:19" x14ac:dyDescent="0.25">
      <c r="A51" s="3">
        <v>16333225</v>
      </c>
      <c r="B51" s="3" t="s">
        <v>2851</v>
      </c>
      <c r="C51" s="3" t="s">
        <v>4336</v>
      </c>
      <c r="D51" s="3" t="s">
        <v>2852</v>
      </c>
      <c r="E51" s="3" t="s">
        <v>444</v>
      </c>
      <c r="F51" s="5" t="s">
        <v>9</v>
      </c>
      <c r="G51" s="9">
        <f>VLOOKUP(Tabel3[[#This Row],[ZI-nummer]],[1]Blad2!$A$5:$C$2031,2,0)</f>
        <v>1</v>
      </c>
      <c r="H51" s="9">
        <f>VLOOKUP(Tabel3[[#This Row],[ZI-nummer]],[1]Blad2!$A$5:$C$2031,3,0)</f>
        <v>10</v>
      </c>
      <c r="I51" s="39"/>
      <c r="J51" s="31">
        <f>Tabel3[[#This Row],[Totaal aantal bestelde verpakkingen in 2024 ]]*Tabel3[[#This Row],[All- in prijs per product]]</f>
        <v>0</v>
      </c>
      <c r="K51" s="16"/>
      <c r="L51" s="16"/>
      <c r="M51" s="16"/>
      <c r="N51" s="16"/>
      <c r="O51" s="16"/>
      <c r="P51" s="16"/>
      <c r="Q51" s="16"/>
      <c r="R51" s="16"/>
      <c r="S51" s="16"/>
    </row>
    <row r="52" spans="1:19" x14ac:dyDescent="0.25">
      <c r="A52" s="3">
        <v>15702804</v>
      </c>
      <c r="B52" s="3" t="s">
        <v>1778</v>
      </c>
      <c r="C52" s="3" t="s">
        <v>4024</v>
      </c>
      <c r="D52" s="3" t="s">
        <v>1780</v>
      </c>
      <c r="E52" s="3" t="s">
        <v>18</v>
      </c>
      <c r="F52" s="5" t="s">
        <v>19</v>
      </c>
      <c r="G52" s="9">
        <f>VLOOKUP(Tabel3[[#This Row],[ZI-nummer]],[1]Blad2!$A$5:$C$2031,2,0)</f>
        <v>21</v>
      </c>
      <c r="H52" s="9">
        <f>VLOOKUP(Tabel3[[#This Row],[ZI-nummer]],[1]Blad2!$A$5:$C$2031,3,0)</f>
        <v>152</v>
      </c>
      <c r="I52" s="39"/>
      <c r="J52" s="31">
        <f>Tabel3[[#This Row],[Totaal aantal bestelde verpakkingen in 2024 ]]*Tabel3[[#This Row],[All- in prijs per product]]</f>
        <v>0</v>
      </c>
      <c r="K52" s="16"/>
      <c r="L52" s="16"/>
      <c r="M52" s="16"/>
      <c r="N52" s="16"/>
      <c r="O52" s="16"/>
      <c r="P52" s="16"/>
      <c r="Q52" s="16"/>
      <c r="R52" s="16"/>
      <c r="S52" s="16"/>
    </row>
    <row r="53" spans="1:19" x14ac:dyDescent="0.25">
      <c r="A53" s="3">
        <v>15037606</v>
      </c>
      <c r="B53" s="3" t="s">
        <v>1778</v>
      </c>
      <c r="C53" s="3" t="s">
        <v>4024</v>
      </c>
      <c r="D53" s="3" t="s">
        <v>1779</v>
      </c>
      <c r="E53" s="3" t="s">
        <v>12</v>
      </c>
      <c r="F53" s="5" t="s">
        <v>9</v>
      </c>
      <c r="G53" s="9">
        <f>VLOOKUP(Tabel3[[#This Row],[ZI-nummer]],[1]Blad2!$A$5:$C$2031,2,0)</f>
        <v>1</v>
      </c>
      <c r="H53" s="9">
        <f>VLOOKUP(Tabel3[[#This Row],[ZI-nummer]],[1]Blad2!$A$5:$C$2031,3,0)</f>
        <v>1</v>
      </c>
      <c r="I53" s="39"/>
      <c r="J53" s="31">
        <f>Tabel3[[#This Row],[Totaal aantal bestelde verpakkingen in 2024 ]]*Tabel3[[#This Row],[All- in prijs per product]]</f>
        <v>0</v>
      </c>
      <c r="K53" s="16"/>
      <c r="L53" s="16"/>
      <c r="M53" s="16"/>
      <c r="N53" s="16"/>
      <c r="O53" s="16"/>
      <c r="P53" s="16"/>
      <c r="Q53" s="16"/>
      <c r="R53" s="16"/>
      <c r="S53" s="16"/>
    </row>
    <row r="54" spans="1:19" x14ac:dyDescent="0.25">
      <c r="A54" s="3">
        <v>14933241</v>
      </c>
      <c r="B54" s="3" t="s">
        <v>267</v>
      </c>
      <c r="C54" s="3" t="s">
        <v>4050</v>
      </c>
      <c r="D54" s="3" t="s">
        <v>270</v>
      </c>
      <c r="E54" s="3" t="s">
        <v>989</v>
      </c>
      <c r="F54" s="5" t="s">
        <v>19</v>
      </c>
      <c r="G54" s="9">
        <f>VLOOKUP(Tabel3[[#This Row],[ZI-nummer]],[1]Blad2!$A$5:$C$2031,2,0)</f>
        <v>3</v>
      </c>
      <c r="H54" s="9">
        <f>VLOOKUP(Tabel3[[#This Row],[ZI-nummer]],[1]Blad2!$A$5:$C$2031,3,0)</f>
        <v>5</v>
      </c>
      <c r="I54" s="39"/>
      <c r="J54" s="31">
        <f>Tabel3[[#This Row],[Totaal aantal bestelde verpakkingen in 2024 ]]*Tabel3[[#This Row],[All- in prijs per product]]</f>
        <v>0</v>
      </c>
      <c r="K54" s="16"/>
      <c r="L54" s="16"/>
      <c r="M54" s="16"/>
      <c r="N54" s="16"/>
      <c r="O54" s="16"/>
      <c r="P54" s="16"/>
      <c r="Q54" s="16"/>
      <c r="R54" s="16"/>
      <c r="S54" s="16"/>
    </row>
    <row r="55" spans="1:19" x14ac:dyDescent="0.25">
      <c r="A55" s="3">
        <v>16097912</v>
      </c>
      <c r="B55" s="3" t="s">
        <v>267</v>
      </c>
      <c r="C55" s="3" t="s">
        <v>4050</v>
      </c>
      <c r="D55" s="3" t="s">
        <v>270</v>
      </c>
      <c r="E55" s="3" t="s">
        <v>63</v>
      </c>
      <c r="F55" s="5" t="s">
        <v>9</v>
      </c>
      <c r="G55" s="9">
        <f>VLOOKUP(Tabel3[[#This Row],[ZI-nummer]],[1]Blad2!$A$5:$C$2031,2,0)</f>
        <v>2</v>
      </c>
      <c r="H55" s="9">
        <f>VLOOKUP(Tabel3[[#This Row],[ZI-nummer]],[1]Blad2!$A$5:$C$2031,3,0)</f>
        <v>4</v>
      </c>
      <c r="I55" s="39"/>
      <c r="J55" s="31">
        <f>Tabel3[[#This Row],[Totaal aantal bestelde verpakkingen in 2024 ]]*Tabel3[[#This Row],[All- in prijs per product]]</f>
        <v>0</v>
      </c>
      <c r="K55" s="16"/>
      <c r="L55" s="16"/>
      <c r="M55" s="16"/>
      <c r="N55" s="16"/>
      <c r="O55" s="16"/>
      <c r="P55" s="16"/>
      <c r="Q55" s="16"/>
      <c r="R55" s="16"/>
      <c r="S55" s="16"/>
    </row>
    <row r="56" spans="1:19" ht="30" x14ac:dyDescent="0.25">
      <c r="A56" s="3">
        <v>16159101</v>
      </c>
      <c r="B56" s="3" t="s">
        <v>267</v>
      </c>
      <c r="C56" s="3" t="s">
        <v>4050</v>
      </c>
      <c r="D56" s="3" t="s">
        <v>270</v>
      </c>
      <c r="E56" s="3" t="s">
        <v>27</v>
      </c>
      <c r="F56" s="5" t="s">
        <v>9</v>
      </c>
      <c r="G56" s="9">
        <f>VLOOKUP(Tabel3[[#This Row],[ZI-nummer]],[1]Blad2!$A$5:$C$2031,2,0)</f>
        <v>13</v>
      </c>
      <c r="H56" s="9">
        <f>VLOOKUP(Tabel3[[#This Row],[ZI-nummer]],[1]Blad2!$A$5:$C$2031,3,0)</f>
        <v>26</v>
      </c>
      <c r="I56" s="39"/>
      <c r="J56" s="31">
        <f>Tabel3[[#This Row],[Totaal aantal bestelde verpakkingen in 2024 ]]*Tabel3[[#This Row],[All- in prijs per product]]</f>
        <v>0</v>
      </c>
      <c r="K56" s="16"/>
      <c r="L56" s="16"/>
      <c r="M56" s="16"/>
      <c r="N56" s="16"/>
      <c r="O56" s="16"/>
      <c r="P56" s="16"/>
      <c r="Q56" s="16"/>
      <c r="R56" s="16"/>
      <c r="S56" s="16"/>
    </row>
    <row r="57" spans="1:19" x14ac:dyDescent="0.25">
      <c r="A57" s="3">
        <v>14933268</v>
      </c>
      <c r="B57" s="3" t="s">
        <v>267</v>
      </c>
      <c r="C57" s="3" t="s">
        <v>4050</v>
      </c>
      <c r="D57" s="3" t="s">
        <v>269</v>
      </c>
      <c r="E57" s="3" t="s">
        <v>989</v>
      </c>
      <c r="F57" s="5" t="s">
        <v>19</v>
      </c>
      <c r="G57" s="9">
        <f>VLOOKUP(Tabel3[[#This Row],[ZI-nummer]],[1]Blad2!$A$5:$C$2031,2,0)</f>
        <v>1</v>
      </c>
      <c r="H57" s="9">
        <f>VLOOKUP(Tabel3[[#This Row],[ZI-nummer]],[1]Blad2!$A$5:$C$2031,3,0)</f>
        <v>2</v>
      </c>
      <c r="I57" s="39"/>
      <c r="J57" s="31">
        <f>Tabel3[[#This Row],[Totaal aantal bestelde verpakkingen in 2024 ]]*Tabel3[[#This Row],[All- in prijs per product]]</f>
        <v>0</v>
      </c>
      <c r="K57" s="16"/>
      <c r="L57" s="16"/>
      <c r="M57" s="16"/>
      <c r="N57" s="16"/>
      <c r="O57" s="16"/>
      <c r="P57" s="16"/>
      <c r="Q57" s="16"/>
      <c r="R57" s="16"/>
      <c r="S57" s="16"/>
    </row>
    <row r="58" spans="1:19" x14ac:dyDescent="0.25">
      <c r="A58" s="3">
        <v>16190084</v>
      </c>
      <c r="B58" s="3" t="s">
        <v>267</v>
      </c>
      <c r="C58" s="3" t="s">
        <v>4050</v>
      </c>
      <c r="D58" s="3" t="s">
        <v>269</v>
      </c>
      <c r="E58" s="3" t="s">
        <v>63</v>
      </c>
      <c r="F58" s="5" t="s">
        <v>9</v>
      </c>
      <c r="G58" s="9">
        <f>VLOOKUP(Tabel3[[#This Row],[ZI-nummer]],[1]Blad2!$A$5:$C$2031,2,0)</f>
        <v>8</v>
      </c>
      <c r="H58" s="9">
        <f>VLOOKUP(Tabel3[[#This Row],[ZI-nummer]],[1]Blad2!$A$5:$C$2031,3,0)</f>
        <v>8</v>
      </c>
      <c r="I58" s="39"/>
      <c r="J58" s="31">
        <f>Tabel3[[#This Row],[Totaal aantal bestelde verpakkingen in 2024 ]]*Tabel3[[#This Row],[All- in prijs per product]]</f>
        <v>0</v>
      </c>
      <c r="K58" s="16"/>
      <c r="L58" s="16"/>
      <c r="M58" s="16"/>
      <c r="N58" s="16"/>
      <c r="O58" s="16"/>
      <c r="P58" s="16"/>
      <c r="Q58" s="16"/>
      <c r="R58" s="16"/>
      <c r="S58" s="16"/>
    </row>
    <row r="59" spans="1:19" x14ac:dyDescent="0.25">
      <c r="A59" s="3">
        <v>17155576</v>
      </c>
      <c r="B59" s="3" t="s">
        <v>1052</v>
      </c>
      <c r="C59" s="3" t="s">
        <v>4227</v>
      </c>
      <c r="D59" s="3" t="s">
        <v>2853</v>
      </c>
      <c r="E59" s="3" t="s">
        <v>18</v>
      </c>
      <c r="F59" s="5" t="s">
        <v>9</v>
      </c>
      <c r="G59" s="9">
        <f>VLOOKUP(Tabel3[[#This Row],[ZI-nummer]],[1]Blad2!$A$5:$C$2031,2,0)</f>
        <v>1</v>
      </c>
      <c r="H59" s="9">
        <f>VLOOKUP(Tabel3[[#This Row],[ZI-nummer]],[1]Blad2!$A$5:$C$2031,3,0)</f>
        <v>1</v>
      </c>
      <c r="I59" s="39"/>
      <c r="J59" s="31">
        <f>Tabel3[[#This Row],[Totaal aantal bestelde verpakkingen in 2024 ]]*Tabel3[[#This Row],[All- in prijs per product]]</f>
        <v>0</v>
      </c>
      <c r="K59" s="16"/>
      <c r="L59" s="16"/>
      <c r="M59" s="16"/>
      <c r="N59" s="16"/>
      <c r="O59" s="16"/>
      <c r="P59" s="16"/>
      <c r="Q59" s="16"/>
      <c r="R59" s="16"/>
      <c r="S59" s="16"/>
    </row>
    <row r="60" spans="1:19" x14ac:dyDescent="0.25">
      <c r="A60" s="3">
        <v>16817419</v>
      </c>
      <c r="B60" s="3" t="s">
        <v>1052</v>
      </c>
      <c r="C60" s="3" t="s">
        <v>4227</v>
      </c>
      <c r="D60" s="3" t="s">
        <v>1054</v>
      </c>
      <c r="E60" s="3" t="s">
        <v>63</v>
      </c>
      <c r="F60" s="5" t="s">
        <v>9</v>
      </c>
      <c r="G60" s="9">
        <f>VLOOKUP(Tabel3[[#This Row],[ZI-nummer]],[1]Blad2!$A$5:$C$2031,2,0)</f>
        <v>8</v>
      </c>
      <c r="H60" s="9">
        <f>VLOOKUP(Tabel3[[#This Row],[ZI-nummer]],[1]Blad2!$A$5:$C$2031,3,0)</f>
        <v>8</v>
      </c>
      <c r="I60" s="39"/>
      <c r="J60" s="31">
        <f>Tabel3[[#This Row],[Totaal aantal bestelde verpakkingen in 2024 ]]*Tabel3[[#This Row],[All- in prijs per product]]</f>
        <v>0</v>
      </c>
      <c r="K60" s="16"/>
      <c r="L60" s="16"/>
      <c r="M60" s="16"/>
      <c r="N60" s="16"/>
      <c r="O60" s="16"/>
      <c r="P60" s="16"/>
      <c r="Q60" s="16"/>
      <c r="R60" s="16"/>
      <c r="S60" s="16"/>
    </row>
    <row r="61" spans="1:19" x14ac:dyDescent="0.25">
      <c r="A61" s="3">
        <v>15079333</v>
      </c>
      <c r="B61" s="3" t="s">
        <v>1052</v>
      </c>
      <c r="C61" s="3" t="s">
        <v>4227</v>
      </c>
      <c r="D61" s="3" t="s">
        <v>2854</v>
      </c>
      <c r="E61" s="3" t="s">
        <v>12</v>
      </c>
      <c r="F61" s="5" t="s">
        <v>19</v>
      </c>
      <c r="G61" s="9">
        <f>VLOOKUP(Tabel3[[#This Row],[ZI-nummer]],[1]Blad2!$A$5:$C$2031,2,0)</f>
        <v>1</v>
      </c>
      <c r="H61" s="9">
        <f>VLOOKUP(Tabel3[[#This Row],[ZI-nummer]],[1]Blad2!$A$5:$C$2031,3,0)</f>
        <v>3</v>
      </c>
      <c r="I61" s="39"/>
      <c r="J61" s="31">
        <f>Tabel3[[#This Row],[Totaal aantal bestelde verpakkingen in 2024 ]]*Tabel3[[#This Row],[All- in prijs per product]]</f>
        <v>0</v>
      </c>
      <c r="K61" s="16"/>
      <c r="L61" s="16"/>
      <c r="M61" s="16"/>
      <c r="N61" s="16"/>
      <c r="O61" s="16"/>
      <c r="P61" s="16"/>
      <c r="Q61" s="16"/>
      <c r="R61" s="16"/>
      <c r="S61" s="16"/>
    </row>
    <row r="62" spans="1:19" x14ac:dyDescent="0.25">
      <c r="A62" s="3">
        <v>15079333</v>
      </c>
      <c r="B62" s="3" t="s">
        <v>1052</v>
      </c>
      <c r="C62" s="3" t="s">
        <v>4227</v>
      </c>
      <c r="D62" s="3" t="s">
        <v>2854</v>
      </c>
      <c r="E62" s="3" t="s">
        <v>12</v>
      </c>
      <c r="F62" s="5" t="s">
        <v>9</v>
      </c>
      <c r="G62" s="9">
        <f>VLOOKUP(Tabel3[[#This Row],[ZI-nummer]],[1]Blad2!$A$5:$C$2031,2,0)</f>
        <v>1</v>
      </c>
      <c r="H62" s="9">
        <f>VLOOKUP(Tabel3[[#This Row],[ZI-nummer]],[1]Blad2!$A$5:$C$2031,3,0)</f>
        <v>3</v>
      </c>
      <c r="I62" s="39"/>
      <c r="J62" s="31">
        <f>Tabel3[[#This Row],[Totaal aantal bestelde verpakkingen in 2024 ]]*Tabel3[[#This Row],[All- in prijs per product]]</f>
        <v>0</v>
      </c>
      <c r="K62" s="16"/>
      <c r="L62" s="16"/>
      <c r="M62" s="16"/>
      <c r="N62" s="16"/>
      <c r="O62" s="16"/>
      <c r="P62" s="16"/>
      <c r="Q62" s="16"/>
      <c r="R62" s="16"/>
      <c r="S62" s="16"/>
    </row>
    <row r="63" spans="1:19" ht="30" x14ac:dyDescent="0.25">
      <c r="A63" s="3">
        <v>15758184</v>
      </c>
      <c r="B63" s="3" t="s">
        <v>2855</v>
      </c>
      <c r="C63" s="3" t="s">
        <v>4232</v>
      </c>
      <c r="D63" s="3" t="s">
        <v>2856</v>
      </c>
      <c r="E63" s="3" t="s">
        <v>516</v>
      </c>
      <c r="F63" s="5" t="s">
        <v>19</v>
      </c>
      <c r="G63" s="9">
        <f>VLOOKUP(Tabel3[[#This Row],[ZI-nummer]],[1]Blad2!$A$5:$C$2031,2,0)</f>
        <v>2</v>
      </c>
      <c r="H63" s="9">
        <f>VLOOKUP(Tabel3[[#This Row],[ZI-nummer]],[1]Blad2!$A$5:$C$2031,3,0)</f>
        <v>107</v>
      </c>
      <c r="I63" s="39"/>
      <c r="J63" s="31">
        <f>Tabel3[[#This Row],[Totaal aantal bestelde verpakkingen in 2024 ]]*Tabel3[[#This Row],[All- in prijs per product]]</f>
        <v>0</v>
      </c>
      <c r="K63" s="16"/>
      <c r="L63" s="16"/>
      <c r="M63" s="16"/>
      <c r="N63" s="16"/>
      <c r="O63" s="16"/>
      <c r="P63" s="16"/>
      <c r="Q63" s="16"/>
      <c r="R63" s="16"/>
      <c r="S63" s="16"/>
    </row>
    <row r="64" spans="1:19" ht="30" x14ac:dyDescent="0.25">
      <c r="A64" s="3">
        <v>15758176</v>
      </c>
      <c r="B64" s="3" t="s">
        <v>2855</v>
      </c>
      <c r="C64" s="3" t="s">
        <v>4232</v>
      </c>
      <c r="D64" s="3" t="s">
        <v>2857</v>
      </c>
      <c r="E64" s="3" t="s">
        <v>516</v>
      </c>
      <c r="F64" s="5" t="s">
        <v>19</v>
      </c>
      <c r="G64" s="9">
        <f>VLOOKUP(Tabel3[[#This Row],[ZI-nummer]],[1]Blad2!$A$5:$C$2031,2,0)</f>
        <v>1</v>
      </c>
      <c r="H64" s="9">
        <f>VLOOKUP(Tabel3[[#This Row],[ZI-nummer]],[1]Blad2!$A$5:$C$2031,3,0)</f>
        <v>3</v>
      </c>
      <c r="I64" s="39"/>
      <c r="J64" s="31">
        <f>Tabel3[[#This Row],[Totaal aantal bestelde verpakkingen in 2024 ]]*Tabel3[[#This Row],[All- in prijs per product]]</f>
        <v>0</v>
      </c>
      <c r="K64" s="16"/>
      <c r="L64" s="16"/>
      <c r="M64" s="16"/>
      <c r="N64" s="16"/>
      <c r="O64" s="16"/>
      <c r="P64" s="16"/>
      <c r="Q64" s="16"/>
      <c r="R64" s="16"/>
      <c r="S64" s="16"/>
    </row>
    <row r="65" spans="1:19" x14ac:dyDescent="0.25">
      <c r="A65" s="3">
        <v>17082064</v>
      </c>
      <c r="B65" s="3" t="s">
        <v>1767</v>
      </c>
      <c r="C65" s="3" t="s">
        <v>4100</v>
      </c>
      <c r="D65" s="3" t="s">
        <v>1770</v>
      </c>
      <c r="E65" s="3" t="s">
        <v>157</v>
      </c>
      <c r="F65" s="5" t="s">
        <v>9</v>
      </c>
      <c r="G65" s="9">
        <f>VLOOKUP(Tabel3[[#This Row],[ZI-nummer]],[1]Blad2!$A$5:$C$2031,2,0)</f>
        <v>4</v>
      </c>
      <c r="H65" s="9">
        <f>VLOOKUP(Tabel3[[#This Row],[ZI-nummer]],[1]Blad2!$A$5:$C$2031,3,0)</f>
        <v>4</v>
      </c>
      <c r="I65" s="39"/>
      <c r="J65" s="31">
        <f>Tabel3[[#This Row],[Totaal aantal bestelde verpakkingen in 2024 ]]*Tabel3[[#This Row],[All- in prijs per product]]</f>
        <v>0</v>
      </c>
      <c r="K65" s="16"/>
      <c r="L65" s="16"/>
      <c r="M65" s="16"/>
      <c r="N65" s="16"/>
      <c r="O65" s="16"/>
      <c r="P65" s="16"/>
      <c r="Q65" s="16"/>
      <c r="R65" s="16"/>
      <c r="S65" s="16"/>
    </row>
    <row r="66" spans="1:19" x14ac:dyDescent="0.25">
      <c r="A66" s="3">
        <v>17082072</v>
      </c>
      <c r="B66" s="3" t="s">
        <v>1767</v>
      </c>
      <c r="C66" s="3" t="s">
        <v>4100</v>
      </c>
      <c r="D66" s="3" t="s">
        <v>2858</v>
      </c>
      <c r="E66" s="3" t="s">
        <v>157</v>
      </c>
      <c r="F66" s="5" t="s">
        <v>9</v>
      </c>
      <c r="G66" s="9">
        <f>VLOOKUP(Tabel3[[#This Row],[ZI-nummer]],[1]Blad2!$A$5:$C$2031,2,0)</f>
        <v>22</v>
      </c>
      <c r="H66" s="9">
        <f>VLOOKUP(Tabel3[[#This Row],[ZI-nummer]],[1]Blad2!$A$5:$C$2031,3,0)</f>
        <v>22</v>
      </c>
      <c r="I66" s="39"/>
      <c r="J66" s="31">
        <f>Tabel3[[#This Row],[Totaal aantal bestelde verpakkingen in 2024 ]]*Tabel3[[#This Row],[All- in prijs per product]]</f>
        <v>0</v>
      </c>
      <c r="K66" s="16"/>
      <c r="L66" s="16"/>
      <c r="M66" s="16"/>
      <c r="N66" s="16"/>
      <c r="O66" s="16"/>
      <c r="P66" s="16"/>
      <c r="Q66" s="16"/>
      <c r="R66" s="16"/>
      <c r="S66" s="16"/>
    </row>
    <row r="67" spans="1:19" x14ac:dyDescent="0.25">
      <c r="A67" s="3">
        <v>16973003</v>
      </c>
      <c r="B67" s="3" t="s">
        <v>1767</v>
      </c>
      <c r="C67" s="3" t="s">
        <v>4100</v>
      </c>
      <c r="D67" s="3" t="s">
        <v>1769</v>
      </c>
      <c r="E67" s="3" t="s">
        <v>63</v>
      </c>
      <c r="F67" s="5" t="s">
        <v>9</v>
      </c>
      <c r="G67" s="9">
        <f>VLOOKUP(Tabel3[[#This Row],[ZI-nummer]],[1]Blad2!$A$5:$C$2031,2,0)</f>
        <v>8</v>
      </c>
      <c r="H67" s="9">
        <f>VLOOKUP(Tabel3[[#This Row],[ZI-nummer]],[1]Blad2!$A$5:$C$2031,3,0)</f>
        <v>25</v>
      </c>
      <c r="I67" s="39"/>
      <c r="J67" s="31">
        <f>Tabel3[[#This Row],[Totaal aantal bestelde verpakkingen in 2024 ]]*Tabel3[[#This Row],[All- in prijs per product]]</f>
        <v>0</v>
      </c>
      <c r="K67" s="16"/>
      <c r="L67" s="16"/>
      <c r="M67" s="16"/>
      <c r="N67" s="16"/>
      <c r="O67" s="16"/>
      <c r="P67" s="16"/>
      <c r="Q67" s="16"/>
      <c r="R67" s="16"/>
      <c r="S67" s="16"/>
    </row>
    <row r="68" spans="1:19" x14ac:dyDescent="0.25">
      <c r="A68" s="3">
        <v>17123720</v>
      </c>
      <c r="B68" s="3" t="s">
        <v>1767</v>
      </c>
      <c r="C68" s="3" t="s">
        <v>4100</v>
      </c>
      <c r="D68" s="3" t="s">
        <v>1768</v>
      </c>
      <c r="E68" s="3" t="s">
        <v>63</v>
      </c>
      <c r="F68" s="5" t="s">
        <v>9</v>
      </c>
      <c r="G68" s="9">
        <f>VLOOKUP(Tabel3[[#This Row],[ZI-nummer]],[1]Blad2!$A$5:$C$2031,2,0)</f>
        <v>7</v>
      </c>
      <c r="H68" s="9">
        <f>VLOOKUP(Tabel3[[#This Row],[ZI-nummer]],[1]Blad2!$A$5:$C$2031,3,0)</f>
        <v>10</v>
      </c>
      <c r="I68" s="39"/>
      <c r="J68" s="31">
        <f>Tabel3[[#This Row],[Totaal aantal bestelde verpakkingen in 2024 ]]*Tabel3[[#This Row],[All- in prijs per product]]</f>
        <v>0</v>
      </c>
      <c r="K68" s="16"/>
      <c r="L68" s="16"/>
      <c r="M68" s="16"/>
      <c r="N68" s="16"/>
      <c r="O68" s="16"/>
      <c r="P68" s="16"/>
      <c r="Q68" s="16"/>
      <c r="R68" s="16"/>
      <c r="S68" s="16"/>
    </row>
    <row r="69" spans="1:19" x14ac:dyDescent="0.25">
      <c r="A69" s="3">
        <v>14181150</v>
      </c>
      <c r="B69" s="3" t="s">
        <v>2558</v>
      </c>
      <c r="C69" s="3" t="s">
        <v>3980</v>
      </c>
      <c r="D69" s="3" t="s">
        <v>2560</v>
      </c>
      <c r="E69" s="3" t="s">
        <v>152</v>
      </c>
      <c r="F69" s="5" t="s">
        <v>9</v>
      </c>
      <c r="G69" s="9">
        <f>VLOOKUP(Tabel3[[#This Row],[ZI-nummer]],[1]Blad2!$A$5:$C$2031,2,0)</f>
        <v>2</v>
      </c>
      <c r="H69" s="9">
        <f>VLOOKUP(Tabel3[[#This Row],[ZI-nummer]],[1]Blad2!$A$5:$C$2031,3,0)</f>
        <v>6</v>
      </c>
      <c r="I69" s="39"/>
      <c r="J69" s="31">
        <f>Tabel3[[#This Row],[Totaal aantal bestelde verpakkingen in 2024 ]]*Tabel3[[#This Row],[All- in prijs per product]]</f>
        <v>0</v>
      </c>
      <c r="K69" s="16"/>
      <c r="L69" s="16"/>
      <c r="M69" s="16"/>
      <c r="N69" s="16"/>
      <c r="O69" s="16"/>
      <c r="P69" s="16"/>
      <c r="Q69" s="16"/>
      <c r="R69" s="16"/>
      <c r="S69" s="16"/>
    </row>
    <row r="70" spans="1:19" x14ac:dyDescent="0.25">
      <c r="A70" s="3">
        <v>17237211</v>
      </c>
      <c r="B70" s="3" t="s">
        <v>2201</v>
      </c>
      <c r="C70" s="3" t="s">
        <v>3766</v>
      </c>
      <c r="D70" s="3" t="s">
        <v>2859</v>
      </c>
      <c r="E70" s="3" t="s">
        <v>18</v>
      </c>
      <c r="F70" s="5" t="s">
        <v>9</v>
      </c>
      <c r="G70" s="9">
        <f>VLOOKUP(Tabel3[[#This Row],[ZI-nummer]],[1]Blad2!$A$5:$C$2031,2,0)</f>
        <v>1</v>
      </c>
      <c r="H70" s="9">
        <f>VLOOKUP(Tabel3[[#This Row],[ZI-nummer]],[1]Blad2!$A$5:$C$2031,3,0)</f>
        <v>2</v>
      </c>
      <c r="I70" s="39"/>
      <c r="J70" s="31">
        <f>Tabel3[[#This Row],[Totaal aantal bestelde verpakkingen in 2024 ]]*Tabel3[[#This Row],[All- in prijs per product]]</f>
        <v>0</v>
      </c>
      <c r="K70" s="16"/>
      <c r="L70" s="16"/>
      <c r="M70" s="16"/>
      <c r="N70" s="16"/>
      <c r="O70" s="16"/>
      <c r="P70" s="16"/>
      <c r="Q70" s="16"/>
      <c r="R70" s="16"/>
      <c r="S70" s="16"/>
    </row>
    <row r="71" spans="1:19" x14ac:dyDescent="0.25">
      <c r="A71" s="3">
        <v>16571541</v>
      </c>
      <c r="B71" s="3" t="s">
        <v>2201</v>
      </c>
      <c r="C71" s="3" t="s">
        <v>3766</v>
      </c>
      <c r="D71" s="3" t="s">
        <v>2204</v>
      </c>
      <c r="E71" s="3" t="s">
        <v>63</v>
      </c>
      <c r="F71" s="5" t="s">
        <v>9</v>
      </c>
      <c r="G71" s="9">
        <f>VLOOKUP(Tabel3[[#This Row],[ZI-nummer]],[1]Blad2!$A$5:$C$2031,2,0)</f>
        <v>1</v>
      </c>
      <c r="H71" s="9">
        <f>VLOOKUP(Tabel3[[#This Row],[ZI-nummer]],[1]Blad2!$A$5:$C$2031,3,0)</f>
        <v>1</v>
      </c>
      <c r="I71" s="39"/>
      <c r="J71" s="31">
        <f>Tabel3[[#This Row],[Totaal aantal bestelde verpakkingen in 2024 ]]*Tabel3[[#This Row],[All- in prijs per product]]</f>
        <v>0</v>
      </c>
      <c r="K71" s="16"/>
      <c r="L71" s="16"/>
      <c r="M71" s="16"/>
      <c r="N71" s="16"/>
      <c r="O71" s="16"/>
      <c r="P71" s="16"/>
      <c r="Q71" s="16"/>
      <c r="R71" s="16"/>
      <c r="S71" s="16"/>
    </row>
    <row r="72" spans="1:19" x14ac:dyDescent="0.25">
      <c r="A72" s="3">
        <v>16571568</v>
      </c>
      <c r="B72" s="3" t="s">
        <v>2201</v>
      </c>
      <c r="C72" s="3" t="s">
        <v>3766</v>
      </c>
      <c r="D72" s="3" t="s">
        <v>2203</v>
      </c>
      <c r="E72" s="3" t="s">
        <v>63</v>
      </c>
      <c r="F72" s="5" t="s">
        <v>9</v>
      </c>
      <c r="G72" s="9">
        <f>VLOOKUP(Tabel3[[#This Row],[ZI-nummer]],[1]Blad2!$A$5:$C$2031,2,0)</f>
        <v>7</v>
      </c>
      <c r="H72" s="9">
        <f>VLOOKUP(Tabel3[[#This Row],[ZI-nummer]],[1]Blad2!$A$5:$C$2031,3,0)</f>
        <v>7</v>
      </c>
      <c r="I72" s="39"/>
      <c r="J72" s="31">
        <f>Tabel3[[#This Row],[Totaal aantal bestelde verpakkingen in 2024 ]]*Tabel3[[#This Row],[All- in prijs per product]]</f>
        <v>0</v>
      </c>
      <c r="K72" s="16"/>
      <c r="L72" s="16"/>
      <c r="M72" s="16"/>
      <c r="N72" s="16"/>
      <c r="O72" s="16"/>
      <c r="P72" s="16"/>
      <c r="Q72" s="16"/>
      <c r="R72" s="16"/>
      <c r="S72" s="16"/>
    </row>
    <row r="73" spans="1:19" x14ac:dyDescent="0.25">
      <c r="A73" s="3">
        <v>15206289</v>
      </c>
      <c r="B73" s="3" t="s">
        <v>2201</v>
      </c>
      <c r="C73" s="3" t="s">
        <v>3766</v>
      </c>
      <c r="D73" s="3" t="s">
        <v>2860</v>
      </c>
      <c r="E73" s="3" t="s">
        <v>43</v>
      </c>
      <c r="F73" s="5" t="s">
        <v>9</v>
      </c>
      <c r="G73" s="9">
        <f>VLOOKUP(Tabel3[[#This Row],[ZI-nummer]],[1]Blad2!$A$5:$C$2031,2,0)</f>
        <v>3</v>
      </c>
      <c r="H73" s="9">
        <f>VLOOKUP(Tabel3[[#This Row],[ZI-nummer]],[1]Blad2!$A$5:$C$2031,3,0)</f>
        <v>5</v>
      </c>
      <c r="I73" s="39"/>
      <c r="J73" s="31">
        <f>Tabel3[[#This Row],[Totaal aantal bestelde verpakkingen in 2024 ]]*Tabel3[[#This Row],[All- in prijs per product]]</f>
        <v>0</v>
      </c>
      <c r="K73" s="16"/>
      <c r="L73" s="16"/>
      <c r="M73" s="16"/>
      <c r="N73" s="16"/>
      <c r="O73" s="16"/>
      <c r="P73" s="16"/>
      <c r="Q73" s="16"/>
      <c r="R73" s="16"/>
      <c r="S73" s="16"/>
    </row>
    <row r="74" spans="1:19" x14ac:dyDescent="0.25">
      <c r="A74" s="3">
        <v>16638921</v>
      </c>
      <c r="B74" s="3" t="s">
        <v>2638</v>
      </c>
      <c r="C74" s="3" t="s">
        <v>3917</v>
      </c>
      <c r="D74" s="3" t="s">
        <v>2640</v>
      </c>
      <c r="E74" s="3" t="s">
        <v>2631</v>
      </c>
      <c r="F74" s="5" t="s">
        <v>9</v>
      </c>
      <c r="G74" s="9">
        <f>VLOOKUP(Tabel3[[#This Row],[ZI-nummer]],[1]Blad2!$A$5:$C$2031,2,0)</f>
        <v>2</v>
      </c>
      <c r="H74" s="9">
        <f>VLOOKUP(Tabel3[[#This Row],[ZI-nummer]],[1]Blad2!$A$5:$C$2031,3,0)</f>
        <v>5</v>
      </c>
      <c r="I74" s="39"/>
      <c r="J74" s="31">
        <f>Tabel3[[#This Row],[Totaal aantal bestelde verpakkingen in 2024 ]]*Tabel3[[#This Row],[All- in prijs per product]]</f>
        <v>0</v>
      </c>
      <c r="K74" s="16"/>
      <c r="L74" s="16"/>
      <c r="M74" s="16"/>
      <c r="N74" s="16"/>
      <c r="O74" s="16"/>
      <c r="P74" s="16"/>
      <c r="Q74" s="16"/>
      <c r="R74" s="16"/>
      <c r="S74" s="16"/>
    </row>
    <row r="75" spans="1:19" x14ac:dyDescent="0.25">
      <c r="A75" s="3">
        <v>16638948</v>
      </c>
      <c r="B75" s="3" t="s">
        <v>2638</v>
      </c>
      <c r="C75" s="3" t="s">
        <v>3917</v>
      </c>
      <c r="D75" s="3" t="s">
        <v>2639</v>
      </c>
      <c r="E75" s="3" t="s">
        <v>2631</v>
      </c>
      <c r="F75" s="5" t="s">
        <v>9</v>
      </c>
      <c r="G75" s="9">
        <f>VLOOKUP(Tabel3[[#This Row],[ZI-nummer]],[1]Blad2!$A$5:$C$2031,2,0)</f>
        <v>2</v>
      </c>
      <c r="H75" s="9">
        <f>VLOOKUP(Tabel3[[#This Row],[ZI-nummer]],[1]Blad2!$A$5:$C$2031,3,0)</f>
        <v>5</v>
      </c>
      <c r="I75" s="39"/>
      <c r="J75" s="31">
        <f>Tabel3[[#This Row],[Totaal aantal bestelde verpakkingen in 2024 ]]*Tabel3[[#This Row],[All- in prijs per product]]</f>
        <v>0</v>
      </c>
      <c r="K75" s="16"/>
      <c r="L75" s="16"/>
      <c r="M75" s="16"/>
      <c r="N75" s="16"/>
      <c r="O75" s="16"/>
      <c r="P75" s="16"/>
      <c r="Q75" s="16"/>
      <c r="R75" s="16"/>
      <c r="S75" s="16"/>
    </row>
    <row r="76" spans="1:19" x14ac:dyDescent="0.25">
      <c r="A76" s="3">
        <v>16932897</v>
      </c>
      <c r="B76" s="3" t="s">
        <v>2638</v>
      </c>
      <c r="C76" s="3" t="s">
        <v>3917</v>
      </c>
      <c r="D76" s="3" t="s">
        <v>2639</v>
      </c>
      <c r="E76" s="3" t="s">
        <v>28</v>
      </c>
      <c r="F76" s="5" t="s">
        <v>19</v>
      </c>
      <c r="G76" s="9">
        <f>VLOOKUP(Tabel3[[#This Row],[ZI-nummer]],[1]Blad2!$A$5:$C$2031,2,0)</f>
        <v>2</v>
      </c>
      <c r="H76" s="9">
        <f>VLOOKUP(Tabel3[[#This Row],[ZI-nummer]],[1]Blad2!$A$5:$C$2031,3,0)</f>
        <v>4</v>
      </c>
      <c r="I76" s="39"/>
      <c r="J76" s="31">
        <f>Tabel3[[#This Row],[Totaal aantal bestelde verpakkingen in 2024 ]]*Tabel3[[#This Row],[All- in prijs per product]]</f>
        <v>0</v>
      </c>
      <c r="K76" s="16"/>
      <c r="L76" s="16"/>
      <c r="M76" s="16"/>
      <c r="N76" s="16"/>
      <c r="O76" s="16"/>
      <c r="P76" s="16"/>
      <c r="Q76" s="16"/>
      <c r="R76" s="16"/>
      <c r="S76" s="16"/>
    </row>
    <row r="77" spans="1:19" x14ac:dyDescent="0.25">
      <c r="A77" s="3">
        <v>16638999</v>
      </c>
      <c r="B77" s="3" t="s">
        <v>2633</v>
      </c>
      <c r="C77" s="3" t="s">
        <v>3837</v>
      </c>
      <c r="D77" s="3" t="s">
        <v>2637</v>
      </c>
      <c r="E77" s="3" t="s">
        <v>2631</v>
      </c>
      <c r="F77" s="5" t="s">
        <v>9</v>
      </c>
      <c r="G77" s="9">
        <f>VLOOKUP(Tabel3[[#This Row],[ZI-nummer]],[1]Blad2!$A$5:$C$2031,2,0)</f>
        <v>4</v>
      </c>
      <c r="H77" s="9">
        <f>VLOOKUP(Tabel3[[#This Row],[ZI-nummer]],[1]Blad2!$A$5:$C$2031,3,0)</f>
        <v>9</v>
      </c>
      <c r="I77" s="39"/>
      <c r="J77" s="31">
        <f>Tabel3[[#This Row],[Totaal aantal bestelde verpakkingen in 2024 ]]*Tabel3[[#This Row],[All- in prijs per product]]</f>
        <v>0</v>
      </c>
      <c r="K77" s="16"/>
      <c r="L77" s="16"/>
      <c r="M77" s="16"/>
      <c r="N77" s="16"/>
      <c r="O77" s="16"/>
      <c r="P77" s="16"/>
      <c r="Q77" s="16"/>
      <c r="R77" s="16"/>
      <c r="S77" s="16"/>
    </row>
    <row r="78" spans="1:19" x14ac:dyDescent="0.25">
      <c r="A78" s="3">
        <v>16639006</v>
      </c>
      <c r="B78" s="3" t="s">
        <v>2633</v>
      </c>
      <c r="C78" s="3" t="s">
        <v>3837</v>
      </c>
      <c r="D78" s="3" t="s">
        <v>2636</v>
      </c>
      <c r="E78" s="3" t="s">
        <v>2631</v>
      </c>
      <c r="F78" s="5" t="s">
        <v>9</v>
      </c>
      <c r="G78" s="9">
        <f>VLOOKUP(Tabel3[[#This Row],[ZI-nummer]],[1]Blad2!$A$5:$C$2031,2,0)</f>
        <v>4</v>
      </c>
      <c r="H78" s="9">
        <f>VLOOKUP(Tabel3[[#This Row],[ZI-nummer]],[1]Blad2!$A$5:$C$2031,3,0)</f>
        <v>11</v>
      </c>
      <c r="I78" s="39"/>
      <c r="J78" s="31">
        <f>Tabel3[[#This Row],[Totaal aantal bestelde verpakkingen in 2024 ]]*Tabel3[[#This Row],[All- in prijs per product]]</f>
        <v>0</v>
      </c>
      <c r="K78" s="16"/>
      <c r="L78" s="16"/>
      <c r="M78" s="16"/>
      <c r="N78" s="16"/>
      <c r="O78" s="16"/>
      <c r="P78" s="16"/>
      <c r="Q78" s="16"/>
      <c r="R78" s="16"/>
      <c r="S78" s="16"/>
    </row>
    <row r="79" spans="1:19" x14ac:dyDescent="0.25">
      <c r="A79" s="3">
        <v>16638972</v>
      </c>
      <c r="B79" s="3" t="s">
        <v>2633</v>
      </c>
      <c r="C79" s="3" t="s">
        <v>3837</v>
      </c>
      <c r="D79" s="3" t="s">
        <v>2635</v>
      </c>
      <c r="E79" s="3" t="s">
        <v>2631</v>
      </c>
      <c r="F79" s="5" t="s">
        <v>9</v>
      </c>
      <c r="G79" s="9">
        <f>VLOOKUP(Tabel3[[#This Row],[ZI-nummer]],[1]Blad2!$A$5:$C$2031,2,0)</f>
        <v>2</v>
      </c>
      <c r="H79" s="9">
        <f>VLOOKUP(Tabel3[[#This Row],[ZI-nummer]],[1]Blad2!$A$5:$C$2031,3,0)</f>
        <v>3</v>
      </c>
      <c r="I79" s="39"/>
      <c r="J79" s="31">
        <f>Tabel3[[#This Row],[Totaal aantal bestelde verpakkingen in 2024 ]]*Tabel3[[#This Row],[All- in prijs per product]]</f>
        <v>0</v>
      </c>
      <c r="K79" s="16"/>
      <c r="L79" s="16"/>
      <c r="M79" s="16"/>
      <c r="N79" s="16"/>
      <c r="O79" s="16"/>
      <c r="P79" s="16"/>
      <c r="Q79" s="16"/>
      <c r="R79" s="16"/>
      <c r="S79" s="16"/>
    </row>
    <row r="80" spans="1:19" x14ac:dyDescent="0.25">
      <c r="A80" s="3">
        <v>16638980</v>
      </c>
      <c r="B80" s="3" t="s">
        <v>2633</v>
      </c>
      <c r="C80" s="3" t="s">
        <v>3837</v>
      </c>
      <c r="D80" s="3" t="s">
        <v>2634</v>
      </c>
      <c r="E80" s="3" t="s">
        <v>2631</v>
      </c>
      <c r="F80" s="5" t="s">
        <v>9</v>
      </c>
      <c r="G80" s="9">
        <f>VLOOKUP(Tabel3[[#This Row],[ZI-nummer]],[1]Blad2!$A$5:$C$2031,2,0)</f>
        <v>3</v>
      </c>
      <c r="H80" s="9">
        <f>VLOOKUP(Tabel3[[#This Row],[ZI-nummer]],[1]Blad2!$A$5:$C$2031,3,0)</f>
        <v>10</v>
      </c>
      <c r="I80" s="39"/>
      <c r="J80" s="31">
        <f>Tabel3[[#This Row],[Totaal aantal bestelde verpakkingen in 2024 ]]*Tabel3[[#This Row],[All- in prijs per product]]</f>
        <v>0</v>
      </c>
      <c r="K80" s="16"/>
      <c r="L80" s="16"/>
      <c r="M80" s="16"/>
      <c r="N80" s="16"/>
      <c r="O80" s="16"/>
      <c r="P80" s="16"/>
      <c r="Q80" s="16"/>
      <c r="R80" s="16"/>
      <c r="S80" s="16"/>
    </row>
    <row r="81" spans="1:19" x14ac:dyDescent="0.25">
      <c r="A81" s="3">
        <v>16639014</v>
      </c>
      <c r="B81" s="3" t="s">
        <v>2646</v>
      </c>
      <c r="C81" s="3" t="s">
        <v>4405</v>
      </c>
      <c r="D81" s="3" t="s">
        <v>2647</v>
      </c>
      <c r="E81" s="3" t="s">
        <v>2631</v>
      </c>
      <c r="F81" s="5" t="s">
        <v>9</v>
      </c>
      <c r="G81" s="9">
        <f>VLOOKUP(Tabel3[[#This Row],[ZI-nummer]],[1]Blad2!$A$5:$C$2031,2,0)</f>
        <v>3</v>
      </c>
      <c r="H81" s="9">
        <f>VLOOKUP(Tabel3[[#This Row],[ZI-nummer]],[1]Blad2!$A$5:$C$2031,3,0)</f>
        <v>4</v>
      </c>
      <c r="I81" s="39"/>
      <c r="J81" s="31">
        <f>Tabel3[[#This Row],[Totaal aantal bestelde verpakkingen in 2024 ]]*Tabel3[[#This Row],[All- in prijs per product]]</f>
        <v>0</v>
      </c>
      <c r="K81" s="16"/>
      <c r="L81" s="16"/>
      <c r="M81" s="16"/>
      <c r="N81" s="16"/>
      <c r="O81" s="16"/>
      <c r="P81" s="16"/>
      <c r="Q81" s="16"/>
      <c r="R81" s="16"/>
      <c r="S81" s="16"/>
    </row>
    <row r="82" spans="1:19" x14ac:dyDescent="0.25">
      <c r="A82" s="3">
        <v>16639022</v>
      </c>
      <c r="B82" s="3" t="s">
        <v>2646</v>
      </c>
      <c r="C82" s="3" t="s">
        <v>4405</v>
      </c>
      <c r="D82" s="3" t="s">
        <v>2861</v>
      </c>
      <c r="E82" s="3" t="s">
        <v>2631</v>
      </c>
      <c r="F82" s="5" t="s">
        <v>9</v>
      </c>
      <c r="G82" s="9">
        <f>VLOOKUP(Tabel3[[#This Row],[ZI-nummer]],[1]Blad2!$A$5:$C$2031,2,0)</f>
        <v>2</v>
      </c>
      <c r="H82" s="9">
        <f>VLOOKUP(Tabel3[[#This Row],[ZI-nummer]],[1]Blad2!$A$5:$C$2031,3,0)</f>
        <v>5</v>
      </c>
      <c r="I82" s="39"/>
      <c r="J82" s="31">
        <f>Tabel3[[#This Row],[Totaal aantal bestelde verpakkingen in 2024 ]]*Tabel3[[#This Row],[All- in prijs per product]]</f>
        <v>0</v>
      </c>
      <c r="K82" s="16"/>
      <c r="L82" s="16"/>
      <c r="M82" s="16"/>
      <c r="N82" s="16"/>
      <c r="O82" s="16"/>
      <c r="P82" s="16"/>
      <c r="Q82" s="16"/>
      <c r="R82" s="16"/>
      <c r="S82" s="16"/>
    </row>
    <row r="83" spans="1:19" x14ac:dyDescent="0.25">
      <c r="A83" s="3">
        <v>17138973</v>
      </c>
      <c r="B83" s="3" t="s">
        <v>2629</v>
      </c>
      <c r="C83" s="3" t="s">
        <v>3832</v>
      </c>
      <c r="D83" s="3" t="s">
        <v>2632</v>
      </c>
      <c r="E83" s="3" t="s">
        <v>2631</v>
      </c>
      <c r="F83" s="5" t="s">
        <v>9</v>
      </c>
      <c r="G83" s="9">
        <f>VLOOKUP(Tabel3[[#This Row],[ZI-nummer]],[1]Blad2!$A$5:$C$2031,2,0)</f>
        <v>1</v>
      </c>
      <c r="H83" s="9">
        <f>VLOOKUP(Tabel3[[#This Row],[ZI-nummer]],[1]Blad2!$A$5:$C$2031,3,0)</f>
        <v>4</v>
      </c>
      <c r="I83" s="39"/>
      <c r="J83" s="31">
        <f>Tabel3[[#This Row],[Totaal aantal bestelde verpakkingen in 2024 ]]*Tabel3[[#This Row],[All- in prijs per product]]</f>
        <v>0</v>
      </c>
      <c r="K83" s="16"/>
      <c r="L83" s="16"/>
      <c r="M83" s="16"/>
      <c r="N83" s="16"/>
      <c r="O83" s="16"/>
      <c r="P83" s="16"/>
      <c r="Q83" s="16"/>
      <c r="R83" s="16"/>
      <c r="S83" s="16"/>
    </row>
    <row r="84" spans="1:19" x14ac:dyDescent="0.25">
      <c r="A84" s="3">
        <v>17139007</v>
      </c>
      <c r="B84" s="3" t="s">
        <v>2629</v>
      </c>
      <c r="C84" s="3" t="s">
        <v>3832</v>
      </c>
      <c r="D84" s="3" t="s">
        <v>2630</v>
      </c>
      <c r="E84" s="3" t="s">
        <v>2631</v>
      </c>
      <c r="F84" s="5" t="s">
        <v>9</v>
      </c>
      <c r="G84" s="9">
        <f>VLOOKUP(Tabel3[[#This Row],[ZI-nummer]],[1]Blad2!$A$5:$C$2031,2,0)</f>
        <v>2</v>
      </c>
      <c r="H84" s="9">
        <f>VLOOKUP(Tabel3[[#This Row],[ZI-nummer]],[1]Blad2!$A$5:$C$2031,3,0)</f>
        <v>7</v>
      </c>
      <c r="I84" s="39"/>
      <c r="J84" s="31">
        <f>Tabel3[[#This Row],[Totaal aantal bestelde verpakkingen in 2024 ]]*Tabel3[[#This Row],[All- in prijs per product]]</f>
        <v>0</v>
      </c>
      <c r="K84" s="16"/>
      <c r="L84" s="16"/>
      <c r="M84" s="16"/>
      <c r="N84" s="16"/>
      <c r="O84" s="16"/>
      <c r="P84" s="16"/>
      <c r="Q84" s="16"/>
      <c r="R84" s="16"/>
      <c r="S84" s="16"/>
    </row>
    <row r="85" spans="1:19" x14ac:dyDescent="0.25">
      <c r="A85" s="3">
        <v>16289463</v>
      </c>
      <c r="B85" s="3" t="s">
        <v>2454</v>
      </c>
      <c r="C85" s="3" t="s">
        <v>3967</v>
      </c>
      <c r="D85" s="3" t="s">
        <v>2455</v>
      </c>
      <c r="E85" s="3" t="s">
        <v>2456</v>
      </c>
      <c r="F85" s="5" t="s">
        <v>9</v>
      </c>
      <c r="G85" s="9">
        <f>VLOOKUP(Tabel3[[#This Row],[ZI-nummer]],[1]Blad2!$A$5:$C$2031,2,0)</f>
        <v>8</v>
      </c>
      <c r="H85" s="9">
        <f>VLOOKUP(Tabel3[[#This Row],[ZI-nummer]],[1]Blad2!$A$5:$C$2031,3,0)</f>
        <v>16</v>
      </c>
      <c r="I85" s="39"/>
      <c r="J85" s="31">
        <f>Tabel3[[#This Row],[Totaal aantal bestelde verpakkingen in 2024 ]]*Tabel3[[#This Row],[All- in prijs per product]]</f>
        <v>0</v>
      </c>
      <c r="K85" s="16"/>
      <c r="L85" s="16"/>
      <c r="M85" s="16"/>
      <c r="N85" s="16"/>
      <c r="O85" s="16"/>
      <c r="P85" s="16"/>
      <c r="Q85" s="16"/>
      <c r="R85" s="16"/>
      <c r="S85" s="16"/>
    </row>
    <row r="86" spans="1:19" x14ac:dyDescent="0.25">
      <c r="A86" s="3">
        <v>14816288</v>
      </c>
      <c r="B86" s="3" t="s">
        <v>1483</v>
      </c>
      <c r="C86" s="3" t="s">
        <v>4462</v>
      </c>
      <c r="D86" s="3" t="s">
        <v>1485</v>
      </c>
      <c r="E86" s="3" t="s">
        <v>885</v>
      </c>
      <c r="F86" s="5" t="s">
        <v>9</v>
      </c>
      <c r="G86" s="9">
        <f>VLOOKUP(Tabel3[[#This Row],[ZI-nummer]],[1]Blad2!$A$5:$C$2031,2,0)</f>
        <v>2</v>
      </c>
      <c r="H86" s="9">
        <f>VLOOKUP(Tabel3[[#This Row],[ZI-nummer]],[1]Blad2!$A$5:$C$2031,3,0)</f>
        <v>15</v>
      </c>
      <c r="I86" s="39"/>
      <c r="J86" s="31">
        <f>Tabel3[[#This Row],[Totaal aantal bestelde verpakkingen in 2024 ]]*Tabel3[[#This Row],[All- in prijs per product]]</f>
        <v>0</v>
      </c>
      <c r="K86" s="16"/>
      <c r="L86" s="16"/>
      <c r="M86" s="16"/>
      <c r="N86" s="16"/>
      <c r="O86" s="16"/>
      <c r="P86" s="16"/>
      <c r="Q86" s="16"/>
      <c r="R86" s="16"/>
      <c r="S86" s="16"/>
    </row>
    <row r="87" spans="1:19" x14ac:dyDescent="0.25">
      <c r="A87" s="3">
        <v>16947401</v>
      </c>
      <c r="B87" s="3" t="s">
        <v>2862</v>
      </c>
      <c r="C87" s="3" t="s">
        <v>4080</v>
      </c>
      <c r="D87" s="3" t="s">
        <v>2863</v>
      </c>
      <c r="E87" s="3" t="s">
        <v>114</v>
      </c>
      <c r="F87" s="5" t="s">
        <v>9</v>
      </c>
      <c r="G87" s="9">
        <f>VLOOKUP(Tabel3[[#This Row],[ZI-nummer]],[1]Blad2!$A$5:$C$2031,2,0)</f>
        <v>11</v>
      </c>
      <c r="H87" s="9">
        <f>VLOOKUP(Tabel3[[#This Row],[ZI-nummer]],[1]Blad2!$A$5:$C$2031,3,0)</f>
        <v>12</v>
      </c>
      <c r="I87" s="39"/>
      <c r="J87" s="31">
        <f>Tabel3[[#This Row],[Totaal aantal bestelde verpakkingen in 2024 ]]*Tabel3[[#This Row],[All- in prijs per product]]</f>
        <v>0</v>
      </c>
      <c r="K87" s="16"/>
      <c r="L87" s="16"/>
      <c r="M87" s="16"/>
      <c r="N87" s="16"/>
      <c r="O87" s="16"/>
      <c r="P87" s="16"/>
      <c r="Q87" s="16"/>
      <c r="R87" s="16"/>
      <c r="S87" s="16"/>
    </row>
    <row r="88" spans="1:19" x14ac:dyDescent="0.25">
      <c r="A88" s="3">
        <v>17322367</v>
      </c>
      <c r="B88" s="3" t="s">
        <v>1641</v>
      </c>
      <c r="C88" s="3" t="s">
        <v>3754</v>
      </c>
      <c r="D88" s="3" t="s">
        <v>2864</v>
      </c>
      <c r="E88" s="3" t="s">
        <v>452</v>
      </c>
      <c r="F88" s="5" t="s">
        <v>19</v>
      </c>
      <c r="G88" s="9">
        <f>VLOOKUP(Tabel3[[#This Row],[ZI-nummer]],[1]Blad2!$A$5:$C$2031,2,0)</f>
        <v>10</v>
      </c>
      <c r="H88" s="9">
        <f>VLOOKUP(Tabel3[[#This Row],[ZI-nummer]],[1]Blad2!$A$5:$C$2031,3,0)</f>
        <v>65</v>
      </c>
      <c r="I88" s="39"/>
      <c r="J88" s="31">
        <f>Tabel3[[#This Row],[Totaal aantal bestelde verpakkingen in 2024 ]]*Tabel3[[#This Row],[All- in prijs per product]]</f>
        <v>0</v>
      </c>
      <c r="K88" s="16"/>
      <c r="L88" s="16"/>
      <c r="M88" s="16"/>
      <c r="N88" s="16"/>
      <c r="O88" s="16"/>
      <c r="P88" s="16"/>
      <c r="Q88" s="16"/>
      <c r="R88" s="16"/>
      <c r="S88" s="16"/>
    </row>
    <row r="89" spans="1:19" x14ac:dyDescent="0.25">
      <c r="A89" s="3">
        <v>17322375</v>
      </c>
      <c r="B89" s="3" t="s">
        <v>1641</v>
      </c>
      <c r="C89" s="3" t="s">
        <v>3754</v>
      </c>
      <c r="D89" s="3" t="s">
        <v>2865</v>
      </c>
      <c r="E89" s="3" t="s">
        <v>452</v>
      </c>
      <c r="F89" s="5" t="s">
        <v>19</v>
      </c>
      <c r="G89" s="9">
        <f>VLOOKUP(Tabel3[[#This Row],[ZI-nummer]],[1]Blad2!$A$5:$C$2031,2,0)</f>
        <v>5</v>
      </c>
      <c r="H89" s="9">
        <f>VLOOKUP(Tabel3[[#This Row],[ZI-nummer]],[1]Blad2!$A$5:$C$2031,3,0)</f>
        <v>397</v>
      </c>
      <c r="I89" s="39"/>
      <c r="J89" s="31">
        <f>Tabel3[[#This Row],[Totaal aantal bestelde verpakkingen in 2024 ]]*Tabel3[[#This Row],[All- in prijs per product]]</f>
        <v>0</v>
      </c>
      <c r="K89" s="16"/>
      <c r="L89" s="16"/>
      <c r="M89" s="16"/>
      <c r="N89" s="16"/>
      <c r="O89" s="16"/>
      <c r="P89" s="16"/>
      <c r="Q89" s="16"/>
      <c r="R89" s="16"/>
      <c r="S89" s="16"/>
    </row>
    <row r="90" spans="1:19" x14ac:dyDescent="0.25">
      <c r="A90" s="3">
        <v>14754525</v>
      </c>
      <c r="B90" s="3" t="s">
        <v>1265</v>
      </c>
      <c r="C90" s="3" t="s">
        <v>3903</v>
      </c>
      <c r="D90" s="3" t="s">
        <v>1266</v>
      </c>
      <c r="E90" s="3" t="s">
        <v>329</v>
      </c>
      <c r="F90" s="5" t="s">
        <v>19</v>
      </c>
      <c r="G90" s="9">
        <f>VLOOKUP(Tabel3[[#This Row],[ZI-nummer]],[1]Blad2!$A$5:$C$2031,2,0)</f>
        <v>2</v>
      </c>
      <c r="H90" s="9">
        <f>VLOOKUP(Tabel3[[#This Row],[ZI-nummer]],[1]Blad2!$A$5:$C$2031,3,0)</f>
        <v>10</v>
      </c>
      <c r="I90" s="39"/>
      <c r="J90" s="31">
        <f>Tabel3[[#This Row],[Totaal aantal bestelde verpakkingen in 2024 ]]*Tabel3[[#This Row],[All- in prijs per product]]</f>
        <v>0</v>
      </c>
      <c r="K90" s="16"/>
      <c r="L90" s="16"/>
      <c r="M90" s="16"/>
      <c r="N90" s="16"/>
      <c r="O90" s="16"/>
      <c r="P90" s="16"/>
      <c r="Q90" s="16"/>
      <c r="R90" s="16"/>
      <c r="S90" s="16"/>
    </row>
    <row r="91" spans="1:19" x14ac:dyDescent="0.25">
      <c r="A91" s="3">
        <v>14210541</v>
      </c>
      <c r="B91" s="3" t="s">
        <v>640</v>
      </c>
      <c r="C91" s="3" t="s">
        <v>4271</v>
      </c>
      <c r="D91" s="3" t="s">
        <v>2866</v>
      </c>
      <c r="E91" s="3" t="s">
        <v>12</v>
      </c>
      <c r="F91" s="5" t="s">
        <v>9</v>
      </c>
      <c r="G91" s="9">
        <f>VLOOKUP(Tabel3[[#This Row],[ZI-nummer]],[1]Blad2!$A$5:$C$2031,2,0)</f>
        <v>1</v>
      </c>
      <c r="H91" s="9">
        <f>VLOOKUP(Tabel3[[#This Row],[ZI-nummer]],[1]Blad2!$A$5:$C$2031,3,0)</f>
        <v>1</v>
      </c>
      <c r="I91" s="39"/>
      <c r="J91" s="31">
        <f>Tabel3[[#This Row],[Totaal aantal bestelde verpakkingen in 2024 ]]*Tabel3[[#This Row],[All- in prijs per product]]</f>
        <v>0</v>
      </c>
      <c r="K91" s="16"/>
      <c r="L91" s="16"/>
      <c r="M91" s="16"/>
      <c r="N91" s="16"/>
      <c r="O91" s="16"/>
      <c r="P91" s="16"/>
      <c r="Q91" s="16"/>
      <c r="R91" s="16"/>
      <c r="S91" s="16"/>
    </row>
    <row r="92" spans="1:19" x14ac:dyDescent="0.25">
      <c r="A92" s="3">
        <v>15416550</v>
      </c>
      <c r="B92" s="3" t="s">
        <v>2867</v>
      </c>
      <c r="C92" s="3" t="s">
        <v>4491</v>
      </c>
      <c r="D92" s="3" t="s">
        <v>2868</v>
      </c>
      <c r="E92" s="3" t="s">
        <v>82</v>
      </c>
      <c r="F92" s="5" t="s">
        <v>19</v>
      </c>
      <c r="G92" s="9">
        <f>VLOOKUP(Tabel3[[#This Row],[ZI-nummer]],[1]Blad2!$A$5:$C$2031,2,0)</f>
        <v>16</v>
      </c>
      <c r="H92" s="9">
        <f>VLOOKUP(Tabel3[[#This Row],[ZI-nummer]],[1]Blad2!$A$5:$C$2031,3,0)</f>
        <v>165</v>
      </c>
      <c r="I92" s="39"/>
      <c r="J92" s="31">
        <f>Tabel3[[#This Row],[Totaal aantal bestelde verpakkingen in 2024 ]]*Tabel3[[#This Row],[All- in prijs per product]]</f>
        <v>0</v>
      </c>
      <c r="K92" s="16"/>
      <c r="L92" s="16"/>
      <c r="M92" s="16"/>
      <c r="N92" s="16"/>
      <c r="O92" s="16"/>
      <c r="P92" s="16"/>
      <c r="Q92" s="16"/>
      <c r="R92" s="16"/>
      <c r="S92" s="16"/>
    </row>
    <row r="93" spans="1:19" x14ac:dyDescent="0.25">
      <c r="A93" s="3">
        <v>16746457</v>
      </c>
      <c r="B93" s="3" t="s">
        <v>531</v>
      </c>
      <c r="C93" s="3" t="s">
        <v>4352</v>
      </c>
      <c r="D93" s="3" t="s">
        <v>2869</v>
      </c>
      <c r="E93" s="3" t="s">
        <v>18</v>
      </c>
      <c r="F93" s="5" t="s">
        <v>9</v>
      </c>
      <c r="G93" s="9">
        <f>VLOOKUP(Tabel3[[#This Row],[ZI-nummer]],[1]Blad2!$A$5:$C$2031,2,0)</f>
        <v>1</v>
      </c>
      <c r="H93" s="9">
        <f>VLOOKUP(Tabel3[[#This Row],[ZI-nummer]],[1]Blad2!$A$5:$C$2031,3,0)</f>
        <v>2</v>
      </c>
      <c r="I93" s="39"/>
      <c r="J93" s="31">
        <f>Tabel3[[#This Row],[Totaal aantal bestelde verpakkingen in 2024 ]]*Tabel3[[#This Row],[All- in prijs per product]]</f>
        <v>0</v>
      </c>
      <c r="K93" s="16"/>
      <c r="L93" s="16"/>
      <c r="M93" s="16"/>
      <c r="N93" s="16"/>
      <c r="O93" s="16"/>
      <c r="P93" s="16"/>
      <c r="Q93" s="16"/>
      <c r="R93" s="16"/>
      <c r="S93" s="16"/>
    </row>
    <row r="94" spans="1:19" x14ac:dyDescent="0.25">
      <c r="A94" s="3">
        <v>15257177</v>
      </c>
      <c r="B94" s="3" t="s">
        <v>531</v>
      </c>
      <c r="C94" s="3" t="s">
        <v>4352</v>
      </c>
      <c r="D94" s="3" t="s">
        <v>533</v>
      </c>
      <c r="E94" s="3" t="s">
        <v>534</v>
      </c>
      <c r="F94" s="5" t="s">
        <v>19</v>
      </c>
      <c r="G94" s="9">
        <f>VLOOKUP(Tabel3[[#This Row],[ZI-nummer]],[1]Blad2!$A$5:$C$2031,2,0)</f>
        <v>14</v>
      </c>
      <c r="H94" s="9">
        <f>VLOOKUP(Tabel3[[#This Row],[ZI-nummer]],[1]Blad2!$A$5:$C$2031,3,0)</f>
        <v>307</v>
      </c>
      <c r="I94" s="39"/>
      <c r="J94" s="31">
        <f>Tabel3[[#This Row],[Totaal aantal bestelde verpakkingen in 2024 ]]*Tabel3[[#This Row],[All- in prijs per product]]</f>
        <v>0</v>
      </c>
      <c r="K94" s="16"/>
      <c r="L94" s="16"/>
      <c r="M94" s="16"/>
      <c r="N94" s="16"/>
      <c r="O94" s="16"/>
      <c r="P94" s="16"/>
      <c r="Q94" s="16"/>
      <c r="R94" s="16"/>
      <c r="S94" s="16"/>
    </row>
    <row r="95" spans="1:19" x14ac:dyDescent="0.25">
      <c r="A95" s="3">
        <v>15855694</v>
      </c>
      <c r="B95" s="3" t="s">
        <v>531</v>
      </c>
      <c r="C95" s="3" t="s">
        <v>4352</v>
      </c>
      <c r="D95" s="3" t="s">
        <v>532</v>
      </c>
      <c r="E95" s="3" t="s">
        <v>114</v>
      </c>
      <c r="F95" s="5" t="s">
        <v>19</v>
      </c>
      <c r="G95" s="9">
        <f>VLOOKUP(Tabel3[[#This Row],[ZI-nummer]],[1]Blad2!$A$5:$C$2031,2,0)</f>
        <v>9</v>
      </c>
      <c r="H95" s="9">
        <f>VLOOKUP(Tabel3[[#This Row],[ZI-nummer]],[1]Blad2!$A$5:$C$2031,3,0)</f>
        <v>17</v>
      </c>
      <c r="I95" s="39"/>
      <c r="J95" s="31">
        <f>Tabel3[[#This Row],[Totaal aantal bestelde verpakkingen in 2024 ]]*Tabel3[[#This Row],[All- in prijs per product]]</f>
        <v>0</v>
      </c>
      <c r="K95" s="16"/>
      <c r="L95" s="16"/>
      <c r="M95" s="16"/>
      <c r="N95" s="16"/>
      <c r="O95" s="16"/>
      <c r="P95" s="16"/>
      <c r="Q95" s="16"/>
      <c r="R95" s="16"/>
      <c r="S95" s="16"/>
    </row>
    <row r="96" spans="1:19" x14ac:dyDescent="0.25">
      <c r="A96" s="3">
        <v>15762777</v>
      </c>
      <c r="B96" s="3" t="s">
        <v>2243</v>
      </c>
      <c r="C96" s="3" t="s">
        <v>3776</v>
      </c>
      <c r="D96" s="3" t="s">
        <v>2247</v>
      </c>
      <c r="E96" s="3" t="s">
        <v>22</v>
      </c>
      <c r="F96" s="5" t="s">
        <v>19</v>
      </c>
      <c r="G96" s="9">
        <f>VLOOKUP(Tabel3[[#This Row],[ZI-nummer]],[1]Blad2!$A$5:$C$2031,2,0)</f>
        <v>7</v>
      </c>
      <c r="H96" s="9">
        <f>VLOOKUP(Tabel3[[#This Row],[ZI-nummer]],[1]Blad2!$A$5:$C$2031,3,0)</f>
        <v>9</v>
      </c>
      <c r="I96" s="39"/>
      <c r="J96" s="31">
        <f>Tabel3[[#This Row],[Totaal aantal bestelde verpakkingen in 2024 ]]*Tabel3[[#This Row],[All- in prijs per product]]</f>
        <v>0</v>
      </c>
      <c r="K96" s="16"/>
      <c r="L96" s="16"/>
      <c r="M96" s="16"/>
      <c r="N96" s="16"/>
      <c r="O96" s="16"/>
      <c r="P96" s="16"/>
      <c r="Q96" s="16"/>
      <c r="R96" s="16"/>
      <c r="S96" s="16"/>
    </row>
    <row r="97" spans="1:19" x14ac:dyDescent="0.25">
      <c r="A97" s="3">
        <v>16988337</v>
      </c>
      <c r="B97" s="3" t="s">
        <v>2243</v>
      </c>
      <c r="C97" s="3" t="s">
        <v>3776</v>
      </c>
      <c r="D97" s="3" t="s">
        <v>2247</v>
      </c>
      <c r="E97" s="3" t="s">
        <v>63</v>
      </c>
      <c r="F97" s="5" t="s">
        <v>9</v>
      </c>
      <c r="G97" s="9">
        <f>VLOOKUP(Tabel3[[#This Row],[ZI-nummer]],[1]Blad2!$A$5:$C$2031,2,0)</f>
        <v>12</v>
      </c>
      <c r="H97" s="9">
        <f>VLOOKUP(Tabel3[[#This Row],[ZI-nummer]],[1]Blad2!$A$5:$C$2031,3,0)</f>
        <v>28</v>
      </c>
      <c r="I97" s="39"/>
      <c r="J97" s="31">
        <f>Tabel3[[#This Row],[Totaal aantal bestelde verpakkingen in 2024 ]]*Tabel3[[#This Row],[All- in prijs per product]]</f>
        <v>0</v>
      </c>
      <c r="K97" s="16"/>
      <c r="L97" s="16"/>
      <c r="M97" s="16"/>
      <c r="N97" s="16"/>
      <c r="O97" s="16"/>
      <c r="P97" s="16"/>
      <c r="Q97" s="16"/>
      <c r="R97" s="16"/>
      <c r="S97" s="16"/>
    </row>
    <row r="98" spans="1:19" x14ac:dyDescent="0.25">
      <c r="A98" s="3">
        <v>15762785</v>
      </c>
      <c r="B98" s="3" t="s">
        <v>2243</v>
      </c>
      <c r="C98" s="3" t="s">
        <v>3776</v>
      </c>
      <c r="D98" s="3" t="s">
        <v>2246</v>
      </c>
      <c r="E98" s="3" t="s">
        <v>22</v>
      </c>
      <c r="F98" s="5" t="s">
        <v>19</v>
      </c>
      <c r="G98" s="9">
        <f>VLOOKUP(Tabel3[[#This Row],[ZI-nummer]],[1]Blad2!$A$5:$C$2031,2,0)</f>
        <v>17</v>
      </c>
      <c r="H98" s="9">
        <f>VLOOKUP(Tabel3[[#This Row],[ZI-nummer]],[1]Blad2!$A$5:$C$2031,3,0)</f>
        <v>32</v>
      </c>
      <c r="I98" s="39"/>
      <c r="J98" s="31">
        <f>Tabel3[[#This Row],[Totaal aantal bestelde verpakkingen in 2024 ]]*Tabel3[[#This Row],[All- in prijs per product]]</f>
        <v>0</v>
      </c>
      <c r="K98" s="16"/>
      <c r="L98" s="16"/>
      <c r="M98" s="16"/>
      <c r="N98" s="16"/>
      <c r="O98" s="16"/>
      <c r="P98" s="16"/>
      <c r="Q98" s="16"/>
      <c r="R98" s="16"/>
      <c r="S98" s="16"/>
    </row>
    <row r="99" spans="1:19" x14ac:dyDescent="0.25">
      <c r="A99" s="3">
        <v>16253868</v>
      </c>
      <c r="B99" s="3" t="s">
        <v>710</v>
      </c>
      <c r="C99" s="3" t="s">
        <v>3773</v>
      </c>
      <c r="D99" s="3" t="s">
        <v>2870</v>
      </c>
      <c r="E99" s="3" t="s">
        <v>74</v>
      </c>
      <c r="F99" s="5" t="s">
        <v>9</v>
      </c>
      <c r="G99" s="9">
        <f>VLOOKUP(Tabel3[[#This Row],[ZI-nummer]],[1]Blad2!$A$5:$C$2031,2,0)</f>
        <v>1</v>
      </c>
      <c r="H99" s="9">
        <f>VLOOKUP(Tabel3[[#This Row],[ZI-nummer]],[1]Blad2!$A$5:$C$2031,3,0)</f>
        <v>5</v>
      </c>
      <c r="I99" s="39"/>
      <c r="J99" s="31">
        <f>Tabel3[[#This Row],[Totaal aantal bestelde verpakkingen in 2024 ]]*Tabel3[[#This Row],[All- in prijs per product]]</f>
        <v>0</v>
      </c>
      <c r="K99" s="16"/>
      <c r="L99" s="16"/>
      <c r="M99" s="16"/>
      <c r="N99" s="16"/>
      <c r="O99" s="16"/>
      <c r="P99" s="16"/>
      <c r="Q99" s="16"/>
      <c r="R99" s="16"/>
      <c r="S99" s="16"/>
    </row>
    <row r="100" spans="1:19" x14ac:dyDescent="0.25">
      <c r="A100" s="3">
        <v>17139910</v>
      </c>
      <c r="B100" s="3" t="s">
        <v>710</v>
      </c>
      <c r="C100" s="3" t="s">
        <v>3773</v>
      </c>
      <c r="D100" s="3" t="s">
        <v>713</v>
      </c>
      <c r="E100" s="3" t="s">
        <v>18</v>
      </c>
      <c r="F100" s="5" t="s">
        <v>9</v>
      </c>
      <c r="G100" s="9">
        <f>VLOOKUP(Tabel3[[#This Row],[ZI-nummer]],[1]Blad2!$A$5:$C$2031,2,0)</f>
        <v>14</v>
      </c>
      <c r="H100" s="9">
        <f>VLOOKUP(Tabel3[[#This Row],[ZI-nummer]],[1]Blad2!$A$5:$C$2031,3,0)</f>
        <v>28</v>
      </c>
      <c r="I100" s="39"/>
      <c r="J100" s="31">
        <f>Tabel3[[#This Row],[Totaal aantal bestelde verpakkingen in 2024 ]]*Tabel3[[#This Row],[All- in prijs per product]]</f>
        <v>0</v>
      </c>
      <c r="K100" s="16"/>
      <c r="L100" s="16"/>
      <c r="M100" s="16"/>
      <c r="N100" s="16"/>
      <c r="O100" s="16"/>
      <c r="P100" s="16"/>
      <c r="Q100" s="16"/>
      <c r="R100" s="16"/>
      <c r="S100" s="16"/>
    </row>
    <row r="101" spans="1:19" x14ac:dyDescent="0.25">
      <c r="A101" s="3">
        <v>15721450</v>
      </c>
      <c r="B101" s="3" t="s">
        <v>710</v>
      </c>
      <c r="C101" s="3" t="s">
        <v>3773</v>
      </c>
      <c r="D101" s="3" t="s">
        <v>712</v>
      </c>
      <c r="E101" s="3" t="s">
        <v>12</v>
      </c>
      <c r="F101" s="5" t="s">
        <v>9</v>
      </c>
      <c r="G101" s="9">
        <f>VLOOKUP(Tabel3[[#This Row],[ZI-nummer]],[1]Blad2!$A$5:$C$2031,2,0)</f>
        <v>1</v>
      </c>
      <c r="H101" s="9">
        <f>VLOOKUP(Tabel3[[#This Row],[ZI-nummer]],[1]Blad2!$A$5:$C$2031,3,0)</f>
        <v>5</v>
      </c>
      <c r="I101" s="39"/>
      <c r="J101" s="31">
        <f>Tabel3[[#This Row],[Totaal aantal bestelde verpakkingen in 2024 ]]*Tabel3[[#This Row],[All- in prijs per product]]</f>
        <v>0</v>
      </c>
      <c r="K101" s="16"/>
      <c r="L101" s="16"/>
      <c r="M101" s="16"/>
      <c r="N101" s="16"/>
      <c r="O101" s="16"/>
      <c r="P101" s="16"/>
      <c r="Q101" s="16"/>
      <c r="R101" s="16"/>
      <c r="S101" s="16"/>
    </row>
    <row r="102" spans="1:19" x14ac:dyDescent="0.25">
      <c r="A102" s="3">
        <v>15917657</v>
      </c>
      <c r="B102" s="3" t="s">
        <v>710</v>
      </c>
      <c r="C102" s="3" t="s">
        <v>3773</v>
      </c>
      <c r="D102" s="3" t="s">
        <v>712</v>
      </c>
      <c r="E102" s="3" t="s">
        <v>12</v>
      </c>
      <c r="F102" s="5" t="s">
        <v>19</v>
      </c>
      <c r="G102" s="9">
        <f>VLOOKUP(Tabel3[[#This Row],[ZI-nummer]],[1]Blad2!$A$5:$C$2031,2,0)</f>
        <v>22</v>
      </c>
      <c r="H102" s="9">
        <f>VLOOKUP(Tabel3[[#This Row],[ZI-nummer]],[1]Blad2!$A$5:$C$2031,3,0)</f>
        <v>116</v>
      </c>
      <c r="I102" s="39"/>
      <c r="J102" s="31">
        <f>Tabel3[[#This Row],[Totaal aantal bestelde verpakkingen in 2024 ]]*Tabel3[[#This Row],[All- in prijs per product]]</f>
        <v>0</v>
      </c>
      <c r="K102" s="16"/>
      <c r="L102" s="16"/>
      <c r="M102" s="16"/>
      <c r="N102" s="16"/>
      <c r="O102" s="16"/>
      <c r="P102" s="16"/>
      <c r="Q102" s="16"/>
      <c r="R102" s="16"/>
      <c r="S102" s="16"/>
    </row>
    <row r="103" spans="1:19" x14ac:dyDescent="0.25">
      <c r="A103" s="3">
        <v>16117921</v>
      </c>
      <c r="B103" s="3" t="s">
        <v>1196</v>
      </c>
      <c r="C103" s="3" t="s">
        <v>4166</v>
      </c>
      <c r="D103" s="3" t="s">
        <v>1203</v>
      </c>
      <c r="E103" s="3" t="s">
        <v>18</v>
      </c>
      <c r="F103" s="5" t="s">
        <v>9</v>
      </c>
      <c r="G103" s="9">
        <f>VLOOKUP(Tabel3[[#This Row],[ZI-nummer]],[1]Blad2!$A$5:$C$2031,2,0)</f>
        <v>1</v>
      </c>
      <c r="H103" s="9">
        <f>VLOOKUP(Tabel3[[#This Row],[ZI-nummer]],[1]Blad2!$A$5:$C$2031,3,0)</f>
        <v>7</v>
      </c>
      <c r="I103" s="39"/>
      <c r="J103" s="31">
        <f>Tabel3[[#This Row],[Totaal aantal bestelde verpakkingen in 2024 ]]*Tabel3[[#This Row],[All- in prijs per product]]</f>
        <v>0</v>
      </c>
      <c r="K103" s="16"/>
      <c r="L103" s="16"/>
      <c r="M103" s="16"/>
      <c r="N103" s="16"/>
      <c r="O103" s="16"/>
      <c r="P103" s="16"/>
      <c r="Q103" s="16"/>
      <c r="R103" s="16"/>
      <c r="S103" s="16"/>
    </row>
    <row r="104" spans="1:19" x14ac:dyDescent="0.25">
      <c r="A104" s="3">
        <v>16999355</v>
      </c>
      <c r="B104" s="3" t="s">
        <v>1196</v>
      </c>
      <c r="C104" s="3" t="s">
        <v>4166</v>
      </c>
      <c r="D104" s="3" t="s">
        <v>1203</v>
      </c>
      <c r="E104" s="3" t="s">
        <v>18</v>
      </c>
      <c r="F104" s="5" t="s">
        <v>19</v>
      </c>
      <c r="G104" s="9">
        <f>VLOOKUP(Tabel3[[#This Row],[ZI-nummer]],[1]Blad2!$A$5:$C$2031,2,0)</f>
        <v>41</v>
      </c>
      <c r="H104" s="9">
        <f>VLOOKUP(Tabel3[[#This Row],[ZI-nummer]],[1]Blad2!$A$5:$C$2031,3,0)</f>
        <v>132</v>
      </c>
      <c r="I104" s="39"/>
      <c r="J104" s="31">
        <f>Tabel3[[#This Row],[Totaal aantal bestelde verpakkingen in 2024 ]]*Tabel3[[#This Row],[All- in prijs per product]]</f>
        <v>0</v>
      </c>
      <c r="K104" s="16"/>
      <c r="L104" s="16"/>
      <c r="M104" s="16"/>
      <c r="N104" s="16"/>
      <c r="O104" s="16"/>
      <c r="P104" s="16"/>
      <c r="Q104" s="16"/>
      <c r="R104" s="16"/>
      <c r="S104" s="16"/>
    </row>
    <row r="105" spans="1:19" x14ac:dyDescent="0.25">
      <c r="A105" s="3">
        <v>16117948</v>
      </c>
      <c r="B105" s="3" t="s">
        <v>1196</v>
      </c>
      <c r="C105" s="3" t="s">
        <v>4166</v>
      </c>
      <c r="D105" s="3" t="s">
        <v>1202</v>
      </c>
      <c r="E105" s="3" t="s">
        <v>18</v>
      </c>
      <c r="F105" s="5" t="s">
        <v>9</v>
      </c>
      <c r="G105" s="9">
        <f>VLOOKUP(Tabel3[[#This Row],[ZI-nummer]],[1]Blad2!$A$5:$C$2031,2,0)</f>
        <v>13</v>
      </c>
      <c r="H105" s="9">
        <f>VLOOKUP(Tabel3[[#This Row],[ZI-nummer]],[1]Blad2!$A$5:$C$2031,3,0)</f>
        <v>28</v>
      </c>
      <c r="I105" s="39"/>
      <c r="J105" s="31">
        <f>Tabel3[[#This Row],[Totaal aantal bestelde verpakkingen in 2024 ]]*Tabel3[[#This Row],[All- in prijs per product]]</f>
        <v>0</v>
      </c>
      <c r="K105" s="16"/>
      <c r="L105" s="16"/>
      <c r="M105" s="16"/>
      <c r="N105" s="16"/>
      <c r="O105" s="16"/>
      <c r="P105" s="16"/>
      <c r="Q105" s="16"/>
      <c r="R105" s="16"/>
      <c r="S105" s="16"/>
    </row>
    <row r="106" spans="1:19" x14ac:dyDescent="0.25">
      <c r="A106" s="3">
        <v>15069036</v>
      </c>
      <c r="B106" s="3" t="s">
        <v>1196</v>
      </c>
      <c r="C106" s="3" t="s">
        <v>4166</v>
      </c>
      <c r="D106" s="3" t="s">
        <v>1199</v>
      </c>
      <c r="E106" s="3" t="s">
        <v>43</v>
      </c>
      <c r="F106" s="5" t="s">
        <v>19</v>
      </c>
      <c r="G106" s="9">
        <f>VLOOKUP(Tabel3[[#This Row],[ZI-nummer]],[1]Blad2!$A$5:$C$2031,2,0)</f>
        <v>25</v>
      </c>
      <c r="H106" s="9">
        <f>VLOOKUP(Tabel3[[#This Row],[ZI-nummer]],[1]Blad2!$A$5:$C$2031,3,0)</f>
        <v>367</v>
      </c>
      <c r="I106" s="39"/>
      <c r="J106" s="31">
        <f>Tabel3[[#This Row],[Totaal aantal bestelde verpakkingen in 2024 ]]*Tabel3[[#This Row],[All- in prijs per product]]</f>
        <v>0</v>
      </c>
      <c r="K106" s="16"/>
      <c r="L106" s="16"/>
      <c r="M106" s="16"/>
      <c r="N106" s="16"/>
      <c r="O106" s="16"/>
      <c r="P106" s="16"/>
      <c r="Q106" s="16"/>
      <c r="R106" s="16"/>
      <c r="S106" s="16"/>
    </row>
    <row r="107" spans="1:19" x14ac:dyDescent="0.25">
      <c r="A107" s="3">
        <v>14966549</v>
      </c>
      <c r="B107" s="3" t="s">
        <v>1196</v>
      </c>
      <c r="C107" s="3" t="s">
        <v>4166</v>
      </c>
      <c r="D107" s="3" t="s">
        <v>1198</v>
      </c>
      <c r="E107" s="3" t="s">
        <v>43</v>
      </c>
      <c r="F107" s="5" t="s">
        <v>19</v>
      </c>
      <c r="G107" s="9">
        <f>VLOOKUP(Tabel3[[#This Row],[ZI-nummer]],[1]Blad2!$A$5:$C$2031,2,0)</f>
        <v>1</v>
      </c>
      <c r="H107" s="9">
        <f>VLOOKUP(Tabel3[[#This Row],[ZI-nummer]],[1]Blad2!$A$5:$C$2031,3,0)</f>
        <v>18</v>
      </c>
      <c r="I107" s="39"/>
      <c r="J107" s="31">
        <f>Tabel3[[#This Row],[Totaal aantal bestelde verpakkingen in 2024 ]]*Tabel3[[#This Row],[All- in prijs per product]]</f>
        <v>0</v>
      </c>
      <c r="K107" s="16"/>
      <c r="L107" s="16"/>
      <c r="M107" s="16"/>
      <c r="N107" s="16"/>
      <c r="O107" s="16"/>
      <c r="P107" s="16"/>
      <c r="Q107" s="16"/>
      <c r="R107" s="16"/>
      <c r="S107" s="16"/>
    </row>
    <row r="108" spans="1:19" x14ac:dyDescent="0.25">
      <c r="A108" s="3">
        <v>14195089</v>
      </c>
      <c r="B108" s="3" t="s">
        <v>1196</v>
      </c>
      <c r="C108" s="3" t="s">
        <v>4166</v>
      </c>
      <c r="D108" s="3" t="s">
        <v>1197</v>
      </c>
      <c r="E108" s="3" t="s">
        <v>43</v>
      </c>
      <c r="F108" s="5" t="s">
        <v>9</v>
      </c>
      <c r="G108" s="9">
        <f>VLOOKUP(Tabel3[[#This Row],[ZI-nummer]],[1]Blad2!$A$5:$C$2031,2,0)</f>
        <v>24</v>
      </c>
      <c r="H108" s="9">
        <f>VLOOKUP(Tabel3[[#This Row],[ZI-nummer]],[1]Blad2!$A$5:$C$2031,3,0)</f>
        <v>117</v>
      </c>
      <c r="I108" s="39"/>
      <c r="J108" s="31">
        <f>Tabel3[[#This Row],[Totaal aantal bestelde verpakkingen in 2024 ]]*Tabel3[[#This Row],[All- in prijs per product]]</f>
        <v>0</v>
      </c>
      <c r="K108" s="16"/>
      <c r="L108" s="16"/>
      <c r="M108" s="16"/>
      <c r="N108" s="16"/>
      <c r="O108" s="16"/>
      <c r="P108" s="16"/>
      <c r="Q108" s="16"/>
      <c r="R108" s="16"/>
      <c r="S108" s="16"/>
    </row>
    <row r="109" spans="1:19" x14ac:dyDescent="0.25">
      <c r="A109" s="3">
        <v>16935810</v>
      </c>
      <c r="B109" s="3" t="s">
        <v>1196</v>
      </c>
      <c r="C109" s="3" t="s">
        <v>4166</v>
      </c>
      <c r="D109" s="3" t="s">
        <v>2871</v>
      </c>
      <c r="E109" s="3" t="s">
        <v>1161</v>
      </c>
      <c r="F109" s="5" t="s">
        <v>9</v>
      </c>
      <c r="G109" s="9">
        <f>VLOOKUP(Tabel3[[#This Row],[ZI-nummer]],[1]Blad2!$A$5:$C$2031,2,0)</f>
        <v>1</v>
      </c>
      <c r="H109" s="9">
        <f>VLOOKUP(Tabel3[[#This Row],[ZI-nummer]],[1]Blad2!$A$5:$C$2031,3,0)</f>
        <v>7</v>
      </c>
      <c r="I109" s="39"/>
      <c r="J109" s="31">
        <f>Tabel3[[#This Row],[Totaal aantal bestelde verpakkingen in 2024 ]]*Tabel3[[#This Row],[All- in prijs per product]]</f>
        <v>0</v>
      </c>
      <c r="K109" s="16"/>
      <c r="L109" s="16"/>
      <c r="M109" s="16"/>
      <c r="N109" s="16"/>
      <c r="O109" s="16"/>
      <c r="P109" s="16"/>
      <c r="Q109" s="16"/>
      <c r="R109" s="16"/>
      <c r="S109" s="16"/>
    </row>
    <row r="110" spans="1:19" x14ac:dyDescent="0.25">
      <c r="A110" s="3">
        <v>14029561</v>
      </c>
      <c r="B110" s="3" t="s">
        <v>1172</v>
      </c>
      <c r="C110" s="3" t="s">
        <v>3833</v>
      </c>
      <c r="D110" s="3" t="s">
        <v>1180</v>
      </c>
      <c r="E110" s="3" t="s">
        <v>22</v>
      </c>
      <c r="F110" s="5" t="s">
        <v>19</v>
      </c>
      <c r="G110" s="9">
        <f>VLOOKUP(Tabel3[[#This Row],[ZI-nummer]],[1]Blad2!$A$5:$C$2031,2,0)</f>
        <v>1</v>
      </c>
      <c r="H110" s="9">
        <f>VLOOKUP(Tabel3[[#This Row],[ZI-nummer]],[1]Blad2!$A$5:$C$2031,3,0)</f>
        <v>1</v>
      </c>
      <c r="I110" s="39"/>
      <c r="J110" s="31">
        <f>Tabel3[[#This Row],[Totaal aantal bestelde verpakkingen in 2024 ]]*Tabel3[[#This Row],[All- in prijs per product]]</f>
        <v>0</v>
      </c>
      <c r="K110" s="16"/>
      <c r="L110" s="16"/>
      <c r="M110" s="16"/>
      <c r="N110" s="16"/>
      <c r="O110" s="16"/>
      <c r="P110" s="16"/>
      <c r="Q110" s="16"/>
      <c r="R110" s="16"/>
      <c r="S110" s="16"/>
    </row>
    <row r="111" spans="1:19" x14ac:dyDescent="0.25">
      <c r="A111" s="3">
        <v>14029596</v>
      </c>
      <c r="B111" s="3" t="s">
        <v>1172</v>
      </c>
      <c r="C111" s="3" t="s">
        <v>3833</v>
      </c>
      <c r="D111" s="3" t="s">
        <v>1178</v>
      </c>
      <c r="E111" s="3" t="s">
        <v>22</v>
      </c>
      <c r="F111" s="5" t="s">
        <v>19</v>
      </c>
      <c r="G111" s="9">
        <f>VLOOKUP(Tabel3[[#This Row],[ZI-nummer]],[1]Blad2!$A$5:$C$2031,2,0)</f>
        <v>32</v>
      </c>
      <c r="H111" s="9">
        <f>VLOOKUP(Tabel3[[#This Row],[ZI-nummer]],[1]Blad2!$A$5:$C$2031,3,0)</f>
        <v>258</v>
      </c>
      <c r="I111" s="39"/>
      <c r="J111" s="31">
        <f>Tabel3[[#This Row],[Totaal aantal bestelde verpakkingen in 2024 ]]*Tabel3[[#This Row],[All- in prijs per product]]</f>
        <v>0</v>
      </c>
      <c r="K111" s="16"/>
      <c r="L111" s="16"/>
      <c r="M111" s="16"/>
      <c r="N111" s="16"/>
      <c r="O111" s="16"/>
      <c r="P111" s="16"/>
      <c r="Q111" s="16"/>
      <c r="R111" s="16"/>
      <c r="S111" s="16"/>
    </row>
    <row r="112" spans="1:19" x14ac:dyDescent="0.25">
      <c r="A112" s="3">
        <v>17098823</v>
      </c>
      <c r="B112" s="3" t="s">
        <v>1172</v>
      </c>
      <c r="C112" s="3" t="s">
        <v>3833</v>
      </c>
      <c r="D112" s="3" t="s">
        <v>1177</v>
      </c>
      <c r="E112" s="3" t="s">
        <v>63</v>
      </c>
      <c r="F112" s="5" t="s">
        <v>9</v>
      </c>
      <c r="G112" s="9">
        <f>VLOOKUP(Tabel3[[#This Row],[ZI-nummer]],[1]Blad2!$A$5:$C$2031,2,0)</f>
        <v>11</v>
      </c>
      <c r="H112" s="9">
        <f>VLOOKUP(Tabel3[[#This Row],[ZI-nummer]],[1]Blad2!$A$5:$C$2031,3,0)</f>
        <v>65</v>
      </c>
      <c r="I112" s="39"/>
      <c r="J112" s="31">
        <f>Tabel3[[#This Row],[Totaal aantal bestelde verpakkingen in 2024 ]]*Tabel3[[#This Row],[All- in prijs per product]]</f>
        <v>0</v>
      </c>
      <c r="K112" s="16"/>
      <c r="L112" s="16"/>
      <c r="M112" s="16"/>
      <c r="N112" s="16"/>
      <c r="O112" s="16"/>
      <c r="P112" s="16"/>
      <c r="Q112" s="16"/>
      <c r="R112" s="16"/>
      <c r="S112" s="16"/>
    </row>
    <row r="113" spans="1:19" x14ac:dyDescent="0.25">
      <c r="A113" s="3">
        <v>16637046</v>
      </c>
      <c r="B113" s="3" t="s">
        <v>1172</v>
      </c>
      <c r="C113" s="3" t="s">
        <v>3833</v>
      </c>
      <c r="D113" s="3" t="s">
        <v>1176</v>
      </c>
      <c r="E113" s="3" t="s">
        <v>18</v>
      </c>
      <c r="F113" s="5" t="s">
        <v>19</v>
      </c>
      <c r="G113" s="9">
        <f>VLOOKUP(Tabel3[[#This Row],[ZI-nummer]],[1]Blad2!$A$5:$C$2031,2,0)</f>
        <v>10</v>
      </c>
      <c r="H113" s="9">
        <f>VLOOKUP(Tabel3[[#This Row],[ZI-nummer]],[1]Blad2!$A$5:$C$2031,3,0)</f>
        <v>26</v>
      </c>
      <c r="I113" s="39"/>
      <c r="J113" s="31">
        <f>Tabel3[[#This Row],[Totaal aantal bestelde verpakkingen in 2024 ]]*Tabel3[[#This Row],[All- in prijs per product]]</f>
        <v>0</v>
      </c>
      <c r="K113" s="16"/>
      <c r="L113" s="16"/>
      <c r="M113" s="16"/>
      <c r="N113" s="16"/>
      <c r="O113" s="16"/>
      <c r="P113" s="16"/>
      <c r="Q113" s="16"/>
      <c r="R113" s="16"/>
      <c r="S113" s="16"/>
    </row>
    <row r="114" spans="1:19" x14ac:dyDescent="0.25">
      <c r="A114" s="3">
        <v>16786815</v>
      </c>
      <c r="B114" s="3" t="s">
        <v>1172</v>
      </c>
      <c r="C114" s="3" t="s">
        <v>3833</v>
      </c>
      <c r="D114" s="3" t="s">
        <v>1175</v>
      </c>
      <c r="E114" s="3" t="s">
        <v>18</v>
      </c>
      <c r="F114" s="5" t="s">
        <v>9</v>
      </c>
      <c r="G114" s="9">
        <f>VLOOKUP(Tabel3[[#This Row],[ZI-nummer]],[1]Blad2!$A$5:$C$2031,2,0)</f>
        <v>3</v>
      </c>
      <c r="H114" s="9">
        <f>VLOOKUP(Tabel3[[#This Row],[ZI-nummer]],[1]Blad2!$A$5:$C$2031,3,0)</f>
        <v>45</v>
      </c>
      <c r="I114" s="39"/>
      <c r="J114" s="31">
        <f>Tabel3[[#This Row],[Totaal aantal bestelde verpakkingen in 2024 ]]*Tabel3[[#This Row],[All- in prijs per product]]</f>
        <v>0</v>
      </c>
      <c r="K114" s="16"/>
      <c r="L114" s="16"/>
      <c r="M114" s="16"/>
      <c r="N114" s="16"/>
      <c r="O114" s="16"/>
      <c r="P114" s="16"/>
      <c r="Q114" s="16"/>
      <c r="R114" s="16"/>
      <c r="S114" s="16"/>
    </row>
    <row r="115" spans="1:19" x14ac:dyDescent="0.25">
      <c r="A115" s="3">
        <v>14806010</v>
      </c>
      <c r="B115" s="3" t="s">
        <v>1172</v>
      </c>
      <c r="C115" s="3" t="s">
        <v>3833</v>
      </c>
      <c r="D115" s="3" t="s">
        <v>2872</v>
      </c>
      <c r="E115" s="3" t="s">
        <v>43</v>
      </c>
      <c r="F115" s="5" t="s">
        <v>9</v>
      </c>
      <c r="G115" s="9">
        <f>VLOOKUP(Tabel3[[#This Row],[ZI-nummer]],[1]Blad2!$A$5:$C$2031,2,0)</f>
        <v>1</v>
      </c>
      <c r="H115" s="9">
        <f>VLOOKUP(Tabel3[[#This Row],[ZI-nummer]],[1]Blad2!$A$5:$C$2031,3,0)</f>
        <v>5</v>
      </c>
      <c r="I115" s="39"/>
      <c r="J115" s="31">
        <f>Tabel3[[#This Row],[Totaal aantal bestelde verpakkingen in 2024 ]]*Tabel3[[#This Row],[All- in prijs per product]]</f>
        <v>0</v>
      </c>
      <c r="K115" s="16"/>
      <c r="L115" s="16"/>
      <c r="M115" s="16"/>
      <c r="N115" s="16"/>
      <c r="O115" s="16"/>
      <c r="P115" s="16"/>
      <c r="Q115" s="16"/>
      <c r="R115" s="16"/>
      <c r="S115" s="16"/>
    </row>
    <row r="116" spans="1:19" x14ac:dyDescent="0.25">
      <c r="A116" s="3">
        <v>16549724</v>
      </c>
      <c r="B116" s="3" t="s">
        <v>1172</v>
      </c>
      <c r="C116" s="3" t="s">
        <v>3833</v>
      </c>
      <c r="D116" s="3" t="s">
        <v>1173</v>
      </c>
      <c r="E116" s="3" t="s">
        <v>12</v>
      </c>
      <c r="F116" s="5" t="s">
        <v>9</v>
      </c>
      <c r="G116" s="9">
        <f>VLOOKUP(Tabel3[[#This Row],[ZI-nummer]],[1]Blad2!$A$5:$C$2031,2,0)</f>
        <v>3</v>
      </c>
      <c r="H116" s="9">
        <f>VLOOKUP(Tabel3[[#This Row],[ZI-nummer]],[1]Blad2!$A$5:$C$2031,3,0)</f>
        <v>6</v>
      </c>
      <c r="I116" s="39"/>
      <c r="J116" s="31">
        <f>Tabel3[[#This Row],[Totaal aantal bestelde verpakkingen in 2024 ]]*Tabel3[[#This Row],[All- in prijs per product]]</f>
        <v>0</v>
      </c>
      <c r="K116" s="16"/>
      <c r="L116" s="16"/>
      <c r="M116" s="16"/>
      <c r="N116" s="16"/>
      <c r="O116" s="16"/>
      <c r="P116" s="16"/>
      <c r="Q116" s="16"/>
      <c r="R116" s="16"/>
      <c r="S116" s="16"/>
    </row>
    <row r="117" spans="1:19" x14ac:dyDescent="0.25">
      <c r="A117" s="3">
        <v>16644824</v>
      </c>
      <c r="B117" s="3" t="s">
        <v>2873</v>
      </c>
      <c r="C117" s="3" t="s">
        <v>4395</v>
      </c>
      <c r="D117" s="3" t="s">
        <v>2874</v>
      </c>
      <c r="E117" s="3" t="s">
        <v>821</v>
      </c>
      <c r="F117" s="5" t="s">
        <v>19</v>
      </c>
      <c r="G117" s="9">
        <f>VLOOKUP(Tabel3[[#This Row],[ZI-nummer]],[1]Blad2!$A$5:$C$2031,2,0)</f>
        <v>20</v>
      </c>
      <c r="H117" s="9">
        <f>VLOOKUP(Tabel3[[#This Row],[ZI-nummer]],[1]Blad2!$A$5:$C$2031,3,0)</f>
        <v>55</v>
      </c>
      <c r="I117" s="39"/>
      <c r="J117" s="31">
        <f>Tabel3[[#This Row],[Totaal aantal bestelde verpakkingen in 2024 ]]*Tabel3[[#This Row],[All- in prijs per product]]</f>
        <v>0</v>
      </c>
      <c r="K117" s="16"/>
      <c r="L117" s="16"/>
      <c r="M117" s="16"/>
      <c r="N117" s="16"/>
      <c r="O117" s="16"/>
      <c r="P117" s="16"/>
      <c r="Q117" s="16"/>
      <c r="R117" s="16"/>
      <c r="S117" s="16"/>
    </row>
    <row r="118" spans="1:19" x14ac:dyDescent="0.25">
      <c r="A118" s="3">
        <v>17170893</v>
      </c>
      <c r="B118" s="3" t="s">
        <v>1606</v>
      </c>
      <c r="C118" s="3" t="s">
        <v>3935</v>
      </c>
      <c r="D118" s="3" t="s">
        <v>1607</v>
      </c>
      <c r="E118" s="3" t="s">
        <v>63</v>
      </c>
      <c r="F118" s="5" t="s">
        <v>9</v>
      </c>
      <c r="G118" s="9">
        <f>VLOOKUP(Tabel3[[#This Row],[ZI-nummer]],[1]Blad2!$A$5:$C$2031,2,0)</f>
        <v>4</v>
      </c>
      <c r="H118" s="9">
        <f>VLOOKUP(Tabel3[[#This Row],[ZI-nummer]],[1]Blad2!$A$5:$C$2031,3,0)</f>
        <v>4</v>
      </c>
      <c r="I118" s="39"/>
      <c r="J118" s="31">
        <f>Tabel3[[#This Row],[Totaal aantal bestelde verpakkingen in 2024 ]]*Tabel3[[#This Row],[All- in prijs per product]]</f>
        <v>0</v>
      </c>
      <c r="K118" s="16"/>
      <c r="L118" s="16"/>
      <c r="M118" s="16"/>
      <c r="N118" s="16"/>
      <c r="O118" s="16"/>
      <c r="P118" s="16"/>
      <c r="Q118" s="16"/>
      <c r="R118" s="16"/>
      <c r="S118" s="16"/>
    </row>
    <row r="119" spans="1:19" x14ac:dyDescent="0.25">
      <c r="A119" s="3">
        <v>15362647</v>
      </c>
      <c r="B119" s="3" t="s">
        <v>1025</v>
      </c>
      <c r="C119" s="3" t="s">
        <v>4187</v>
      </c>
      <c r="D119" s="3" t="s">
        <v>2875</v>
      </c>
      <c r="E119" s="3" t="s">
        <v>1240</v>
      </c>
      <c r="F119" s="5" t="s">
        <v>9</v>
      </c>
      <c r="G119" s="9">
        <f>VLOOKUP(Tabel3[[#This Row],[ZI-nummer]],[1]Blad2!$A$5:$C$2031,2,0)</f>
        <v>1</v>
      </c>
      <c r="H119" s="9">
        <f>VLOOKUP(Tabel3[[#This Row],[ZI-nummer]],[1]Blad2!$A$5:$C$2031,3,0)</f>
        <v>1</v>
      </c>
      <c r="I119" s="39"/>
      <c r="J119" s="31">
        <f>Tabel3[[#This Row],[Totaal aantal bestelde verpakkingen in 2024 ]]*Tabel3[[#This Row],[All- in prijs per product]]</f>
        <v>0</v>
      </c>
      <c r="K119" s="16"/>
      <c r="L119" s="16"/>
      <c r="M119" s="16"/>
      <c r="N119" s="16"/>
      <c r="O119" s="16"/>
      <c r="P119" s="16"/>
      <c r="Q119" s="16"/>
      <c r="R119" s="16"/>
      <c r="S119" s="16"/>
    </row>
    <row r="120" spans="1:19" x14ac:dyDescent="0.25">
      <c r="A120" s="3">
        <v>14077566</v>
      </c>
      <c r="B120" s="3" t="s">
        <v>2876</v>
      </c>
      <c r="C120" s="3" t="s">
        <v>4493</v>
      </c>
      <c r="D120" s="3" t="s">
        <v>2877</v>
      </c>
      <c r="E120" s="3" t="s">
        <v>1036</v>
      </c>
      <c r="F120" s="5" t="s">
        <v>9</v>
      </c>
      <c r="G120" s="9">
        <f>VLOOKUP(Tabel3[[#This Row],[ZI-nummer]],[1]Blad2!$A$5:$C$2031,2,0)</f>
        <v>3</v>
      </c>
      <c r="H120" s="9">
        <f>VLOOKUP(Tabel3[[#This Row],[ZI-nummer]],[1]Blad2!$A$5:$C$2031,3,0)</f>
        <v>3</v>
      </c>
      <c r="I120" s="39"/>
      <c r="J120" s="31">
        <f>Tabel3[[#This Row],[Totaal aantal bestelde verpakkingen in 2024 ]]*Tabel3[[#This Row],[All- in prijs per product]]</f>
        <v>0</v>
      </c>
      <c r="K120" s="16"/>
      <c r="L120" s="16"/>
      <c r="M120" s="16"/>
      <c r="N120" s="16"/>
      <c r="O120" s="16"/>
      <c r="P120" s="16"/>
      <c r="Q120" s="16"/>
      <c r="R120" s="16"/>
      <c r="S120" s="16"/>
    </row>
    <row r="121" spans="1:19" ht="30" x14ac:dyDescent="0.25">
      <c r="A121" s="3">
        <v>13873075</v>
      </c>
      <c r="B121" s="3" t="s">
        <v>13</v>
      </c>
      <c r="C121" s="3" t="s">
        <v>4446</v>
      </c>
      <c r="D121" s="3" t="s">
        <v>17</v>
      </c>
      <c r="E121" s="3" t="s">
        <v>18</v>
      </c>
      <c r="F121" s="5" t="s">
        <v>19</v>
      </c>
      <c r="G121" s="9">
        <f>VLOOKUP(Tabel3[[#This Row],[ZI-nummer]],[1]Blad2!$A$5:$C$2031,2,0)</f>
        <v>17</v>
      </c>
      <c r="H121" s="9">
        <f>VLOOKUP(Tabel3[[#This Row],[ZI-nummer]],[1]Blad2!$A$5:$C$2031,3,0)</f>
        <v>196</v>
      </c>
      <c r="I121" s="39"/>
      <c r="J121" s="31">
        <f>Tabel3[[#This Row],[Totaal aantal bestelde verpakkingen in 2024 ]]*Tabel3[[#This Row],[All- in prijs per product]]</f>
        <v>0</v>
      </c>
      <c r="K121" s="16"/>
      <c r="L121" s="16"/>
      <c r="M121" s="16"/>
      <c r="N121" s="16"/>
      <c r="O121" s="16"/>
      <c r="P121" s="16"/>
      <c r="Q121" s="16"/>
      <c r="R121" s="16"/>
      <c r="S121" s="16"/>
    </row>
    <row r="122" spans="1:19" ht="30" x14ac:dyDescent="0.25">
      <c r="A122" s="3">
        <v>14689839</v>
      </c>
      <c r="B122" s="3" t="s">
        <v>13</v>
      </c>
      <c r="C122" s="3" t="s">
        <v>4446</v>
      </c>
      <c r="D122" s="3" t="s">
        <v>16</v>
      </c>
      <c r="E122" s="3" t="s">
        <v>12</v>
      </c>
      <c r="F122" s="5" t="s">
        <v>9</v>
      </c>
      <c r="G122" s="9">
        <f>VLOOKUP(Tabel3[[#This Row],[ZI-nummer]],[1]Blad2!$A$5:$C$2031,2,0)</f>
        <v>2</v>
      </c>
      <c r="H122" s="9">
        <f>VLOOKUP(Tabel3[[#This Row],[ZI-nummer]],[1]Blad2!$A$5:$C$2031,3,0)</f>
        <v>56</v>
      </c>
      <c r="I122" s="39"/>
      <c r="J122" s="31">
        <f>Tabel3[[#This Row],[Totaal aantal bestelde verpakkingen in 2024 ]]*Tabel3[[#This Row],[All- in prijs per product]]</f>
        <v>0</v>
      </c>
      <c r="K122" s="16"/>
      <c r="L122" s="16"/>
      <c r="M122" s="16"/>
      <c r="N122" s="16"/>
      <c r="O122" s="16"/>
      <c r="P122" s="16"/>
      <c r="Q122" s="16"/>
      <c r="R122" s="16"/>
      <c r="S122" s="16"/>
    </row>
    <row r="123" spans="1:19" x14ac:dyDescent="0.25">
      <c r="A123" s="3">
        <v>16046846</v>
      </c>
      <c r="B123" s="3" t="s">
        <v>833</v>
      </c>
      <c r="C123" s="3" t="s">
        <v>3872</v>
      </c>
      <c r="D123" s="3" t="s">
        <v>2878</v>
      </c>
      <c r="E123" s="3" t="s">
        <v>15</v>
      </c>
      <c r="F123" s="5" t="s">
        <v>19</v>
      </c>
      <c r="G123" s="9">
        <f>VLOOKUP(Tabel3[[#This Row],[ZI-nummer]],[1]Blad2!$A$5:$C$2031,2,0)</f>
        <v>2</v>
      </c>
      <c r="H123" s="9">
        <f>VLOOKUP(Tabel3[[#This Row],[ZI-nummer]],[1]Blad2!$A$5:$C$2031,3,0)</f>
        <v>10</v>
      </c>
      <c r="I123" s="39"/>
      <c r="J123" s="31">
        <f>Tabel3[[#This Row],[Totaal aantal bestelde verpakkingen in 2024 ]]*Tabel3[[#This Row],[All- in prijs per product]]</f>
        <v>0</v>
      </c>
      <c r="K123" s="16"/>
      <c r="L123" s="16"/>
      <c r="M123" s="16"/>
      <c r="N123" s="16"/>
      <c r="O123" s="16"/>
      <c r="P123" s="16"/>
      <c r="Q123" s="16"/>
      <c r="R123" s="16"/>
      <c r="S123" s="16"/>
    </row>
    <row r="124" spans="1:19" x14ac:dyDescent="0.25">
      <c r="A124" s="3">
        <v>15253791</v>
      </c>
      <c r="B124" s="3" t="s">
        <v>846</v>
      </c>
      <c r="C124" s="3" t="s">
        <v>4231</v>
      </c>
      <c r="D124" s="3" t="s">
        <v>847</v>
      </c>
      <c r="E124" s="3" t="s">
        <v>15</v>
      </c>
      <c r="F124" s="5" t="s">
        <v>9</v>
      </c>
      <c r="G124" s="9">
        <f>VLOOKUP(Tabel3[[#This Row],[ZI-nummer]],[1]Blad2!$A$5:$C$2031,2,0)</f>
        <v>4</v>
      </c>
      <c r="H124" s="9">
        <f>VLOOKUP(Tabel3[[#This Row],[ZI-nummer]],[1]Blad2!$A$5:$C$2031,3,0)</f>
        <v>8</v>
      </c>
      <c r="I124" s="39"/>
      <c r="J124" s="31">
        <f>Tabel3[[#This Row],[Totaal aantal bestelde verpakkingen in 2024 ]]*Tabel3[[#This Row],[All- in prijs per product]]</f>
        <v>0</v>
      </c>
      <c r="K124" s="16"/>
      <c r="L124" s="16"/>
      <c r="M124" s="16"/>
      <c r="N124" s="16"/>
      <c r="O124" s="16"/>
      <c r="P124" s="16"/>
      <c r="Q124" s="16"/>
      <c r="R124" s="16"/>
      <c r="S124" s="16"/>
    </row>
    <row r="125" spans="1:19" x14ac:dyDescent="0.25">
      <c r="A125" s="3">
        <v>16811143</v>
      </c>
      <c r="B125" s="3" t="s">
        <v>94</v>
      </c>
      <c r="C125" s="3" t="s">
        <v>4070</v>
      </c>
      <c r="D125" s="3" t="s">
        <v>2879</v>
      </c>
      <c r="E125" s="3" t="s">
        <v>18</v>
      </c>
      <c r="F125" s="5" t="s">
        <v>19</v>
      </c>
      <c r="G125" s="9">
        <f>VLOOKUP(Tabel3[[#This Row],[ZI-nummer]],[1]Blad2!$A$5:$C$2031,2,0)</f>
        <v>26</v>
      </c>
      <c r="H125" s="9">
        <f>VLOOKUP(Tabel3[[#This Row],[ZI-nummer]],[1]Blad2!$A$5:$C$2031,3,0)</f>
        <v>201</v>
      </c>
      <c r="I125" s="39"/>
      <c r="J125" s="31">
        <f>Tabel3[[#This Row],[Totaal aantal bestelde verpakkingen in 2024 ]]*Tabel3[[#This Row],[All- in prijs per product]]</f>
        <v>0</v>
      </c>
      <c r="K125" s="16"/>
      <c r="L125" s="16"/>
      <c r="M125" s="16"/>
      <c r="N125" s="16"/>
      <c r="O125" s="16"/>
      <c r="P125" s="16"/>
      <c r="Q125" s="16"/>
      <c r="R125" s="16"/>
      <c r="S125" s="16"/>
    </row>
    <row r="126" spans="1:19" x14ac:dyDescent="0.25">
      <c r="A126" s="3">
        <v>16811135</v>
      </c>
      <c r="B126" s="3" t="s">
        <v>94</v>
      </c>
      <c r="C126" s="3" t="s">
        <v>4070</v>
      </c>
      <c r="D126" s="3" t="s">
        <v>96</v>
      </c>
      <c r="E126" s="3" t="s">
        <v>18</v>
      </c>
      <c r="F126" s="5" t="s">
        <v>19</v>
      </c>
      <c r="G126" s="9">
        <f>VLOOKUP(Tabel3[[#This Row],[ZI-nummer]],[1]Blad2!$A$5:$C$2031,2,0)</f>
        <v>33</v>
      </c>
      <c r="H126" s="9">
        <f>VLOOKUP(Tabel3[[#This Row],[ZI-nummer]],[1]Blad2!$A$5:$C$2031,3,0)</f>
        <v>583</v>
      </c>
      <c r="I126" s="39"/>
      <c r="J126" s="31">
        <f>Tabel3[[#This Row],[Totaal aantal bestelde verpakkingen in 2024 ]]*Tabel3[[#This Row],[All- in prijs per product]]</f>
        <v>0</v>
      </c>
      <c r="K126" s="16"/>
      <c r="L126" s="16"/>
      <c r="M126" s="16"/>
      <c r="N126" s="16"/>
      <c r="O126" s="16"/>
      <c r="P126" s="16"/>
      <c r="Q126" s="16"/>
      <c r="R126" s="16"/>
      <c r="S126" s="16"/>
    </row>
    <row r="127" spans="1:19" x14ac:dyDescent="0.25">
      <c r="A127" s="3">
        <v>16811135</v>
      </c>
      <c r="B127" s="3" t="s">
        <v>94</v>
      </c>
      <c r="C127" s="3" t="s">
        <v>4070</v>
      </c>
      <c r="D127" s="3" t="s">
        <v>96</v>
      </c>
      <c r="E127" s="3" t="s">
        <v>18</v>
      </c>
      <c r="F127" s="5" t="s">
        <v>9</v>
      </c>
      <c r="G127" s="9">
        <f>VLOOKUP(Tabel3[[#This Row],[ZI-nummer]],[1]Blad2!$A$5:$C$2031,2,0)</f>
        <v>33</v>
      </c>
      <c r="H127" s="9">
        <f>VLOOKUP(Tabel3[[#This Row],[ZI-nummer]],[1]Blad2!$A$5:$C$2031,3,0)</f>
        <v>583</v>
      </c>
      <c r="I127" s="39"/>
      <c r="J127" s="31">
        <f>Tabel3[[#This Row],[Totaal aantal bestelde verpakkingen in 2024 ]]*Tabel3[[#This Row],[All- in prijs per product]]</f>
        <v>0</v>
      </c>
      <c r="K127" s="16"/>
      <c r="L127" s="16"/>
      <c r="M127" s="16"/>
      <c r="N127" s="16"/>
      <c r="O127" s="16"/>
      <c r="P127" s="16"/>
      <c r="Q127" s="16"/>
      <c r="R127" s="16"/>
      <c r="S127" s="16"/>
    </row>
    <row r="128" spans="1:19" x14ac:dyDescent="0.25">
      <c r="A128" s="3">
        <v>15834077</v>
      </c>
      <c r="B128" s="3" t="s">
        <v>2521</v>
      </c>
      <c r="C128" s="3" t="s">
        <v>3829</v>
      </c>
      <c r="D128" s="3" t="s">
        <v>2522</v>
      </c>
      <c r="E128" s="3" t="s">
        <v>2520</v>
      </c>
      <c r="F128" s="5" t="s">
        <v>19</v>
      </c>
      <c r="G128" s="9">
        <f>VLOOKUP(Tabel3[[#This Row],[ZI-nummer]],[1]Blad2!$A$5:$C$2031,2,0)</f>
        <v>13</v>
      </c>
      <c r="H128" s="9">
        <f>VLOOKUP(Tabel3[[#This Row],[ZI-nummer]],[1]Blad2!$A$5:$C$2031,3,0)</f>
        <v>29</v>
      </c>
      <c r="I128" s="39"/>
      <c r="J128" s="31">
        <f>Tabel3[[#This Row],[Totaal aantal bestelde verpakkingen in 2024 ]]*Tabel3[[#This Row],[All- in prijs per product]]</f>
        <v>0</v>
      </c>
      <c r="K128" s="16"/>
      <c r="L128" s="16"/>
      <c r="M128" s="16"/>
      <c r="N128" s="16"/>
      <c r="O128" s="16"/>
      <c r="P128" s="16"/>
      <c r="Q128" s="16"/>
      <c r="R128" s="16"/>
      <c r="S128" s="16"/>
    </row>
    <row r="129" spans="1:19" x14ac:dyDescent="0.25">
      <c r="A129" s="3">
        <v>13945157</v>
      </c>
      <c r="B129" s="3" t="s">
        <v>2708</v>
      </c>
      <c r="C129" s="3" t="s">
        <v>4223</v>
      </c>
      <c r="D129" s="3" t="s">
        <v>2711</v>
      </c>
      <c r="E129" s="3" t="s">
        <v>82</v>
      </c>
      <c r="F129" s="5" t="s">
        <v>19</v>
      </c>
      <c r="G129" s="9">
        <f>VLOOKUP(Tabel3[[#This Row],[ZI-nummer]],[1]Blad2!$A$5:$C$2031,2,0)</f>
        <v>41</v>
      </c>
      <c r="H129" s="9">
        <f>VLOOKUP(Tabel3[[#This Row],[ZI-nummer]],[1]Blad2!$A$5:$C$2031,3,0)</f>
        <v>3535</v>
      </c>
      <c r="I129" s="39"/>
      <c r="J129" s="31">
        <f>Tabel3[[#This Row],[Totaal aantal bestelde verpakkingen in 2024 ]]*Tabel3[[#This Row],[All- in prijs per product]]</f>
        <v>0</v>
      </c>
      <c r="K129" s="16"/>
      <c r="L129" s="16"/>
      <c r="M129" s="16"/>
      <c r="N129" s="16"/>
      <c r="O129" s="16"/>
      <c r="P129" s="16"/>
      <c r="Q129" s="16"/>
      <c r="R129" s="16"/>
      <c r="S129" s="16"/>
    </row>
    <row r="130" spans="1:19" x14ac:dyDescent="0.25">
      <c r="A130" s="3">
        <v>13880624</v>
      </c>
      <c r="B130" s="3" t="s">
        <v>2708</v>
      </c>
      <c r="C130" s="3" t="s">
        <v>4223</v>
      </c>
      <c r="D130" s="3" t="s">
        <v>2713</v>
      </c>
      <c r="E130" s="3" t="s">
        <v>82</v>
      </c>
      <c r="F130" s="5" t="s">
        <v>19</v>
      </c>
      <c r="G130" s="9">
        <f>VLOOKUP(Tabel3[[#This Row],[ZI-nummer]],[1]Blad2!$A$5:$C$2031,2,0)</f>
        <v>10</v>
      </c>
      <c r="H130" s="9">
        <f>VLOOKUP(Tabel3[[#This Row],[ZI-nummer]],[1]Blad2!$A$5:$C$2031,3,0)</f>
        <v>41</v>
      </c>
      <c r="I130" s="39"/>
      <c r="J130" s="31">
        <f>Tabel3[[#This Row],[Totaal aantal bestelde verpakkingen in 2024 ]]*Tabel3[[#This Row],[All- in prijs per product]]</f>
        <v>0</v>
      </c>
      <c r="K130" s="16"/>
      <c r="L130" s="16"/>
      <c r="M130" s="16"/>
      <c r="N130" s="16"/>
      <c r="O130" s="16"/>
      <c r="P130" s="16"/>
      <c r="Q130" s="16"/>
      <c r="R130" s="16"/>
      <c r="S130" s="16"/>
    </row>
    <row r="131" spans="1:19" x14ac:dyDescent="0.25">
      <c r="A131" s="3">
        <v>13529765</v>
      </c>
      <c r="B131" s="3" t="s">
        <v>2708</v>
      </c>
      <c r="C131" s="3" t="s">
        <v>4223</v>
      </c>
      <c r="D131" s="3" t="s">
        <v>2880</v>
      </c>
      <c r="E131" s="3" t="s">
        <v>482</v>
      </c>
      <c r="F131" s="5" t="s">
        <v>9</v>
      </c>
      <c r="G131" s="9">
        <f>VLOOKUP(Tabel3[[#This Row],[ZI-nummer]],[1]Blad2!$A$5:$C$2031,2,0)</f>
        <v>5</v>
      </c>
      <c r="H131" s="9">
        <f>VLOOKUP(Tabel3[[#This Row],[ZI-nummer]],[1]Blad2!$A$5:$C$2031,3,0)</f>
        <v>60</v>
      </c>
      <c r="I131" s="39"/>
      <c r="J131" s="31">
        <f>Tabel3[[#This Row],[Totaal aantal bestelde verpakkingen in 2024 ]]*Tabel3[[#This Row],[All- in prijs per product]]</f>
        <v>0</v>
      </c>
      <c r="K131" s="16"/>
      <c r="L131" s="16"/>
      <c r="M131" s="16"/>
      <c r="N131" s="16"/>
      <c r="O131" s="16"/>
      <c r="P131" s="16"/>
      <c r="Q131" s="16"/>
      <c r="R131" s="16"/>
      <c r="S131" s="16"/>
    </row>
    <row r="132" spans="1:19" x14ac:dyDescent="0.25">
      <c r="A132" s="3">
        <v>14667401</v>
      </c>
      <c r="B132" s="3" t="s">
        <v>450</v>
      </c>
      <c r="C132" s="3" t="s">
        <v>4409</v>
      </c>
      <c r="D132" s="3" t="s">
        <v>460</v>
      </c>
      <c r="E132" s="3" t="s">
        <v>452</v>
      </c>
      <c r="F132" s="5" t="s">
        <v>19</v>
      </c>
      <c r="G132" s="9">
        <f>VLOOKUP(Tabel3[[#This Row],[ZI-nummer]],[1]Blad2!$A$5:$C$2031,2,0)</f>
        <v>12</v>
      </c>
      <c r="H132" s="9">
        <f>VLOOKUP(Tabel3[[#This Row],[ZI-nummer]],[1]Blad2!$A$5:$C$2031,3,0)</f>
        <v>169</v>
      </c>
      <c r="I132" s="39"/>
      <c r="J132" s="31">
        <f>Tabel3[[#This Row],[Totaal aantal bestelde verpakkingen in 2024 ]]*Tabel3[[#This Row],[All- in prijs per product]]</f>
        <v>0</v>
      </c>
      <c r="K132" s="16"/>
      <c r="L132" s="16"/>
      <c r="M132" s="16"/>
      <c r="N132" s="16"/>
      <c r="O132" s="16"/>
      <c r="P132" s="16"/>
      <c r="Q132" s="16"/>
      <c r="R132" s="16"/>
      <c r="S132" s="16"/>
    </row>
    <row r="133" spans="1:19" x14ac:dyDescent="0.25">
      <c r="A133" s="3">
        <v>15504638</v>
      </c>
      <c r="B133" s="3" t="s">
        <v>450</v>
      </c>
      <c r="C133" s="3" t="s">
        <v>4409</v>
      </c>
      <c r="D133" s="3" t="s">
        <v>461</v>
      </c>
      <c r="E133" s="3" t="s">
        <v>452</v>
      </c>
      <c r="F133" s="5" t="s">
        <v>19</v>
      </c>
      <c r="G133" s="9">
        <f>VLOOKUP(Tabel3[[#This Row],[ZI-nummer]],[1]Blad2!$A$5:$C$2031,2,0)</f>
        <v>14</v>
      </c>
      <c r="H133" s="9">
        <f>VLOOKUP(Tabel3[[#This Row],[ZI-nummer]],[1]Blad2!$A$5:$C$2031,3,0)</f>
        <v>258</v>
      </c>
      <c r="I133" s="39"/>
      <c r="J133" s="31">
        <f>Tabel3[[#This Row],[Totaal aantal bestelde verpakkingen in 2024 ]]*Tabel3[[#This Row],[All- in prijs per product]]</f>
        <v>0</v>
      </c>
      <c r="K133" s="16"/>
      <c r="L133" s="16"/>
      <c r="M133" s="16"/>
      <c r="N133" s="16"/>
      <c r="O133" s="16"/>
      <c r="P133" s="16"/>
      <c r="Q133" s="16"/>
      <c r="R133" s="16"/>
      <c r="S133" s="16"/>
    </row>
    <row r="134" spans="1:19" x14ac:dyDescent="0.25">
      <c r="A134" s="3">
        <v>15504646</v>
      </c>
      <c r="B134" s="3" t="s">
        <v>450</v>
      </c>
      <c r="C134" s="3" t="s">
        <v>4409</v>
      </c>
      <c r="D134" s="3" t="s">
        <v>459</v>
      </c>
      <c r="E134" s="3" t="s">
        <v>452</v>
      </c>
      <c r="F134" s="5" t="s">
        <v>19</v>
      </c>
      <c r="G134" s="9">
        <f>VLOOKUP(Tabel3[[#This Row],[ZI-nummer]],[1]Blad2!$A$5:$C$2031,2,0)</f>
        <v>19</v>
      </c>
      <c r="H134" s="9">
        <f>VLOOKUP(Tabel3[[#This Row],[ZI-nummer]],[1]Blad2!$A$5:$C$2031,3,0)</f>
        <v>219</v>
      </c>
      <c r="I134" s="39"/>
      <c r="J134" s="31">
        <f>Tabel3[[#This Row],[Totaal aantal bestelde verpakkingen in 2024 ]]*Tabel3[[#This Row],[All- in prijs per product]]</f>
        <v>0</v>
      </c>
      <c r="K134" s="16"/>
      <c r="L134" s="16"/>
      <c r="M134" s="16"/>
      <c r="N134" s="16"/>
      <c r="O134" s="16"/>
      <c r="P134" s="16"/>
      <c r="Q134" s="16"/>
      <c r="R134" s="16"/>
      <c r="S134" s="16"/>
    </row>
    <row r="135" spans="1:19" x14ac:dyDescent="0.25">
      <c r="A135" s="3">
        <v>15504654</v>
      </c>
      <c r="B135" s="3" t="s">
        <v>450</v>
      </c>
      <c r="C135" s="3" t="s">
        <v>4409</v>
      </c>
      <c r="D135" s="3" t="s">
        <v>458</v>
      </c>
      <c r="E135" s="3" t="s">
        <v>452</v>
      </c>
      <c r="F135" s="5" t="s">
        <v>19</v>
      </c>
      <c r="G135" s="9">
        <f>VLOOKUP(Tabel3[[#This Row],[ZI-nummer]],[1]Blad2!$A$5:$C$2031,2,0)</f>
        <v>11</v>
      </c>
      <c r="H135" s="9">
        <f>VLOOKUP(Tabel3[[#This Row],[ZI-nummer]],[1]Blad2!$A$5:$C$2031,3,0)</f>
        <v>144</v>
      </c>
      <c r="I135" s="39"/>
      <c r="J135" s="31">
        <f>Tabel3[[#This Row],[Totaal aantal bestelde verpakkingen in 2024 ]]*Tabel3[[#This Row],[All- in prijs per product]]</f>
        <v>0</v>
      </c>
      <c r="K135" s="16"/>
      <c r="L135" s="16"/>
      <c r="M135" s="16"/>
      <c r="N135" s="16"/>
      <c r="O135" s="16"/>
      <c r="P135" s="16"/>
      <c r="Q135" s="16"/>
      <c r="R135" s="16"/>
      <c r="S135" s="16"/>
    </row>
    <row r="136" spans="1:19" x14ac:dyDescent="0.25">
      <c r="A136" s="3">
        <v>15504662</v>
      </c>
      <c r="B136" s="3" t="s">
        <v>450</v>
      </c>
      <c r="C136" s="3" t="s">
        <v>4409</v>
      </c>
      <c r="D136" s="3" t="s">
        <v>457</v>
      </c>
      <c r="E136" s="3" t="s">
        <v>452</v>
      </c>
      <c r="F136" s="5" t="s">
        <v>19</v>
      </c>
      <c r="G136" s="9">
        <f>VLOOKUP(Tabel3[[#This Row],[ZI-nummer]],[1]Blad2!$A$5:$C$2031,2,0)</f>
        <v>14</v>
      </c>
      <c r="H136" s="9">
        <f>VLOOKUP(Tabel3[[#This Row],[ZI-nummer]],[1]Blad2!$A$5:$C$2031,3,0)</f>
        <v>28</v>
      </c>
      <c r="I136" s="39"/>
      <c r="J136" s="31">
        <f>Tabel3[[#This Row],[Totaal aantal bestelde verpakkingen in 2024 ]]*Tabel3[[#This Row],[All- in prijs per product]]</f>
        <v>0</v>
      </c>
      <c r="K136" s="16"/>
      <c r="L136" s="16"/>
      <c r="M136" s="16"/>
      <c r="N136" s="16"/>
      <c r="O136" s="16"/>
      <c r="P136" s="16"/>
      <c r="Q136" s="16"/>
      <c r="R136" s="16"/>
      <c r="S136" s="16"/>
    </row>
    <row r="137" spans="1:19" x14ac:dyDescent="0.25">
      <c r="A137" s="3">
        <v>15504670</v>
      </c>
      <c r="B137" s="3" t="s">
        <v>450</v>
      </c>
      <c r="C137" s="3" t="s">
        <v>4409</v>
      </c>
      <c r="D137" s="3" t="s">
        <v>456</v>
      </c>
      <c r="E137" s="3" t="s">
        <v>452</v>
      </c>
      <c r="F137" s="5" t="s">
        <v>19</v>
      </c>
      <c r="G137" s="9">
        <f>VLOOKUP(Tabel3[[#This Row],[ZI-nummer]],[1]Blad2!$A$5:$C$2031,2,0)</f>
        <v>12</v>
      </c>
      <c r="H137" s="9">
        <f>VLOOKUP(Tabel3[[#This Row],[ZI-nummer]],[1]Blad2!$A$5:$C$2031,3,0)</f>
        <v>99</v>
      </c>
      <c r="I137" s="39"/>
      <c r="J137" s="31">
        <f>Tabel3[[#This Row],[Totaal aantal bestelde verpakkingen in 2024 ]]*Tabel3[[#This Row],[All- in prijs per product]]</f>
        <v>0</v>
      </c>
      <c r="K137" s="16"/>
      <c r="L137" s="16"/>
      <c r="M137" s="16"/>
      <c r="N137" s="16"/>
      <c r="O137" s="16"/>
      <c r="P137" s="16"/>
      <c r="Q137" s="16"/>
      <c r="R137" s="16"/>
      <c r="S137" s="16"/>
    </row>
    <row r="138" spans="1:19" x14ac:dyDescent="0.25">
      <c r="A138" s="3">
        <v>15504689</v>
      </c>
      <c r="B138" s="3" t="s">
        <v>450</v>
      </c>
      <c r="C138" s="3" t="s">
        <v>4409</v>
      </c>
      <c r="D138" s="3" t="s">
        <v>455</v>
      </c>
      <c r="E138" s="3" t="s">
        <v>452</v>
      </c>
      <c r="F138" s="5" t="s">
        <v>19</v>
      </c>
      <c r="G138" s="9">
        <f>VLOOKUP(Tabel3[[#This Row],[ZI-nummer]],[1]Blad2!$A$5:$C$2031,2,0)</f>
        <v>10</v>
      </c>
      <c r="H138" s="9">
        <f>VLOOKUP(Tabel3[[#This Row],[ZI-nummer]],[1]Blad2!$A$5:$C$2031,3,0)</f>
        <v>78</v>
      </c>
      <c r="I138" s="39"/>
      <c r="J138" s="31">
        <f>Tabel3[[#This Row],[Totaal aantal bestelde verpakkingen in 2024 ]]*Tabel3[[#This Row],[All- in prijs per product]]</f>
        <v>0</v>
      </c>
      <c r="K138" s="16"/>
      <c r="L138" s="16"/>
      <c r="M138" s="16"/>
      <c r="N138" s="16"/>
      <c r="O138" s="16"/>
      <c r="P138" s="16"/>
      <c r="Q138" s="16"/>
      <c r="R138" s="16"/>
      <c r="S138" s="16"/>
    </row>
    <row r="139" spans="1:19" x14ac:dyDescent="0.25">
      <c r="A139" s="3">
        <v>15504697</v>
      </c>
      <c r="B139" s="3" t="s">
        <v>450</v>
      </c>
      <c r="C139" s="3" t="s">
        <v>4409</v>
      </c>
      <c r="D139" s="3" t="s">
        <v>454</v>
      </c>
      <c r="E139" s="3" t="s">
        <v>452</v>
      </c>
      <c r="F139" s="5" t="s">
        <v>19</v>
      </c>
      <c r="G139" s="9">
        <f>VLOOKUP(Tabel3[[#This Row],[ZI-nummer]],[1]Blad2!$A$5:$C$2031,2,0)</f>
        <v>15</v>
      </c>
      <c r="H139" s="9">
        <f>VLOOKUP(Tabel3[[#This Row],[ZI-nummer]],[1]Blad2!$A$5:$C$2031,3,0)</f>
        <v>80</v>
      </c>
      <c r="I139" s="39"/>
      <c r="J139" s="31">
        <f>Tabel3[[#This Row],[Totaal aantal bestelde verpakkingen in 2024 ]]*Tabel3[[#This Row],[All- in prijs per product]]</f>
        <v>0</v>
      </c>
      <c r="K139" s="16"/>
      <c r="L139" s="16"/>
      <c r="M139" s="16"/>
      <c r="N139" s="16"/>
      <c r="O139" s="16"/>
      <c r="P139" s="16"/>
      <c r="Q139" s="16"/>
      <c r="R139" s="16"/>
      <c r="S139" s="16"/>
    </row>
    <row r="140" spans="1:19" x14ac:dyDescent="0.25">
      <c r="A140" s="3">
        <v>15504719</v>
      </c>
      <c r="B140" s="3" t="s">
        <v>450</v>
      </c>
      <c r="C140" s="3" t="s">
        <v>4409</v>
      </c>
      <c r="D140" s="3" t="s">
        <v>453</v>
      </c>
      <c r="E140" s="3" t="s">
        <v>452</v>
      </c>
      <c r="F140" s="5" t="s">
        <v>19</v>
      </c>
      <c r="G140" s="9">
        <f>VLOOKUP(Tabel3[[#This Row],[ZI-nummer]],[1]Blad2!$A$5:$C$2031,2,0)</f>
        <v>49</v>
      </c>
      <c r="H140" s="9">
        <f>VLOOKUP(Tabel3[[#This Row],[ZI-nummer]],[1]Blad2!$A$5:$C$2031,3,0)</f>
        <v>94</v>
      </c>
      <c r="I140" s="39"/>
      <c r="J140" s="31">
        <f>Tabel3[[#This Row],[Totaal aantal bestelde verpakkingen in 2024 ]]*Tabel3[[#This Row],[All- in prijs per product]]</f>
        <v>0</v>
      </c>
      <c r="K140" s="16"/>
      <c r="L140" s="16"/>
      <c r="M140" s="16"/>
      <c r="N140" s="16"/>
      <c r="O140" s="16"/>
      <c r="P140" s="16"/>
      <c r="Q140" s="16"/>
      <c r="R140" s="16"/>
      <c r="S140" s="16"/>
    </row>
    <row r="141" spans="1:19" x14ac:dyDescent="0.25">
      <c r="A141" s="3">
        <v>15504727</v>
      </c>
      <c r="B141" s="3" t="s">
        <v>450</v>
      </c>
      <c r="C141" s="3" t="s">
        <v>4409</v>
      </c>
      <c r="D141" s="3" t="s">
        <v>2881</v>
      </c>
      <c r="E141" s="3" t="s">
        <v>452</v>
      </c>
      <c r="F141" s="5" t="s">
        <v>19</v>
      </c>
      <c r="G141" s="9">
        <f>VLOOKUP(Tabel3[[#This Row],[ZI-nummer]],[1]Blad2!$A$5:$C$2031,2,0)</f>
        <v>14</v>
      </c>
      <c r="H141" s="9">
        <f>VLOOKUP(Tabel3[[#This Row],[ZI-nummer]],[1]Blad2!$A$5:$C$2031,3,0)</f>
        <v>60</v>
      </c>
      <c r="I141" s="39"/>
      <c r="J141" s="31">
        <f>Tabel3[[#This Row],[Totaal aantal bestelde verpakkingen in 2024 ]]*Tabel3[[#This Row],[All- in prijs per product]]</f>
        <v>0</v>
      </c>
      <c r="K141" s="16"/>
      <c r="L141" s="16"/>
      <c r="M141" s="16"/>
      <c r="N141" s="16"/>
      <c r="O141" s="16"/>
      <c r="P141" s="16"/>
      <c r="Q141" s="16"/>
      <c r="R141" s="16"/>
      <c r="S141" s="16"/>
    </row>
    <row r="142" spans="1:19" x14ac:dyDescent="0.25">
      <c r="A142" s="3">
        <v>15504735</v>
      </c>
      <c r="B142" s="3" t="s">
        <v>450</v>
      </c>
      <c r="C142" s="3" t="s">
        <v>4409</v>
      </c>
      <c r="D142" s="3" t="s">
        <v>2882</v>
      </c>
      <c r="E142" s="3" t="s">
        <v>452</v>
      </c>
      <c r="F142" s="5" t="s">
        <v>19</v>
      </c>
      <c r="G142" s="9">
        <f>VLOOKUP(Tabel3[[#This Row],[ZI-nummer]],[1]Blad2!$A$5:$C$2031,2,0)</f>
        <v>11</v>
      </c>
      <c r="H142" s="9">
        <f>VLOOKUP(Tabel3[[#This Row],[ZI-nummer]],[1]Blad2!$A$5:$C$2031,3,0)</f>
        <v>73</v>
      </c>
      <c r="I142" s="39"/>
      <c r="J142" s="31">
        <f>Tabel3[[#This Row],[Totaal aantal bestelde verpakkingen in 2024 ]]*Tabel3[[#This Row],[All- in prijs per product]]</f>
        <v>0</v>
      </c>
      <c r="K142" s="16"/>
      <c r="L142" s="16"/>
      <c r="M142" s="16"/>
      <c r="N142" s="16"/>
      <c r="O142" s="16"/>
      <c r="P142" s="16"/>
      <c r="Q142" s="16"/>
      <c r="R142" s="16"/>
      <c r="S142" s="16"/>
    </row>
    <row r="143" spans="1:19" x14ac:dyDescent="0.25">
      <c r="A143" s="3">
        <v>15059871</v>
      </c>
      <c r="B143" s="3" t="s">
        <v>450</v>
      </c>
      <c r="C143" s="3" t="s">
        <v>4409</v>
      </c>
      <c r="D143" s="3" t="s">
        <v>468</v>
      </c>
      <c r="E143" s="3" t="s">
        <v>452</v>
      </c>
      <c r="F143" s="5" t="s">
        <v>19</v>
      </c>
      <c r="G143" s="9">
        <f>VLOOKUP(Tabel3[[#This Row],[ZI-nummer]],[1]Blad2!$A$5:$C$2031,2,0)</f>
        <v>4</v>
      </c>
      <c r="H143" s="9">
        <f>VLOOKUP(Tabel3[[#This Row],[ZI-nummer]],[1]Blad2!$A$5:$C$2031,3,0)</f>
        <v>14</v>
      </c>
      <c r="I143" s="39"/>
      <c r="J143" s="31">
        <f>Tabel3[[#This Row],[Totaal aantal bestelde verpakkingen in 2024 ]]*Tabel3[[#This Row],[All- in prijs per product]]</f>
        <v>0</v>
      </c>
      <c r="K143" s="16"/>
      <c r="L143" s="16"/>
      <c r="M143" s="16"/>
      <c r="N143" s="16"/>
      <c r="O143" s="16"/>
      <c r="P143" s="16"/>
      <c r="Q143" s="16"/>
      <c r="R143" s="16"/>
      <c r="S143" s="16"/>
    </row>
    <row r="144" spans="1:19" x14ac:dyDescent="0.25">
      <c r="A144" s="3">
        <v>15059898</v>
      </c>
      <c r="B144" s="3" t="s">
        <v>450</v>
      </c>
      <c r="C144" s="3" t="s">
        <v>4409</v>
      </c>
      <c r="D144" s="3" t="s">
        <v>467</v>
      </c>
      <c r="E144" s="3" t="s">
        <v>452</v>
      </c>
      <c r="F144" s="5" t="s">
        <v>19</v>
      </c>
      <c r="G144" s="9">
        <f>VLOOKUP(Tabel3[[#This Row],[ZI-nummer]],[1]Blad2!$A$5:$C$2031,2,0)</f>
        <v>3</v>
      </c>
      <c r="H144" s="9">
        <f>VLOOKUP(Tabel3[[#This Row],[ZI-nummer]],[1]Blad2!$A$5:$C$2031,3,0)</f>
        <v>20</v>
      </c>
      <c r="I144" s="39"/>
      <c r="J144" s="31">
        <f>Tabel3[[#This Row],[Totaal aantal bestelde verpakkingen in 2024 ]]*Tabel3[[#This Row],[All- in prijs per product]]</f>
        <v>0</v>
      </c>
      <c r="K144" s="16"/>
      <c r="L144" s="16"/>
      <c r="M144" s="16"/>
      <c r="N144" s="16"/>
      <c r="O144" s="16"/>
      <c r="P144" s="16"/>
      <c r="Q144" s="16"/>
      <c r="R144" s="16"/>
      <c r="S144" s="16"/>
    </row>
    <row r="145" spans="1:19" x14ac:dyDescent="0.25">
      <c r="A145" s="3">
        <v>15059901</v>
      </c>
      <c r="B145" s="3" t="s">
        <v>450</v>
      </c>
      <c r="C145" s="3" t="s">
        <v>4409</v>
      </c>
      <c r="D145" s="3" t="s">
        <v>451</v>
      </c>
      <c r="E145" s="3" t="s">
        <v>452</v>
      </c>
      <c r="F145" s="5" t="s">
        <v>19</v>
      </c>
      <c r="G145" s="9">
        <f>VLOOKUP(Tabel3[[#This Row],[ZI-nummer]],[1]Blad2!$A$5:$C$2031,2,0)</f>
        <v>2</v>
      </c>
      <c r="H145" s="9">
        <f>VLOOKUP(Tabel3[[#This Row],[ZI-nummer]],[1]Blad2!$A$5:$C$2031,3,0)</f>
        <v>13</v>
      </c>
      <c r="I145" s="39"/>
      <c r="J145" s="31">
        <f>Tabel3[[#This Row],[Totaal aantal bestelde verpakkingen in 2024 ]]*Tabel3[[#This Row],[All- in prijs per product]]</f>
        <v>0</v>
      </c>
      <c r="K145" s="16"/>
      <c r="L145" s="16"/>
      <c r="M145" s="16"/>
      <c r="N145" s="16"/>
      <c r="O145" s="16"/>
      <c r="P145" s="16"/>
      <c r="Q145" s="16"/>
      <c r="R145" s="16"/>
      <c r="S145" s="16"/>
    </row>
    <row r="146" spans="1:19" x14ac:dyDescent="0.25">
      <c r="A146" s="3">
        <v>15059928</v>
      </c>
      <c r="B146" s="3" t="s">
        <v>450</v>
      </c>
      <c r="C146" s="3" t="s">
        <v>4409</v>
      </c>
      <c r="D146" s="3" t="s">
        <v>466</v>
      </c>
      <c r="E146" s="3" t="s">
        <v>452</v>
      </c>
      <c r="F146" s="5" t="s">
        <v>19</v>
      </c>
      <c r="G146" s="9">
        <f>VLOOKUP(Tabel3[[#This Row],[ZI-nummer]],[1]Blad2!$A$5:$C$2031,2,0)</f>
        <v>8</v>
      </c>
      <c r="H146" s="9">
        <f>VLOOKUP(Tabel3[[#This Row],[ZI-nummer]],[1]Blad2!$A$5:$C$2031,3,0)</f>
        <v>43</v>
      </c>
      <c r="I146" s="39"/>
      <c r="J146" s="31">
        <f>Tabel3[[#This Row],[Totaal aantal bestelde verpakkingen in 2024 ]]*Tabel3[[#This Row],[All- in prijs per product]]</f>
        <v>0</v>
      </c>
      <c r="K146" s="16"/>
      <c r="L146" s="16"/>
      <c r="M146" s="16"/>
      <c r="N146" s="16"/>
      <c r="O146" s="16"/>
      <c r="P146" s="16"/>
      <c r="Q146" s="16"/>
      <c r="R146" s="16"/>
      <c r="S146" s="16"/>
    </row>
    <row r="147" spans="1:19" x14ac:dyDescent="0.25">
      <c r="A147" s="3">
        <v>15059936</v>
      </c>
      <c r="B147" s="3" t="s">
        <v>450</v>
      </c>
      <c r="C147" s="3" t="s">
        <v>4409</v>
      </c>
      <c r="D147" s="3" t="s">
        <v>465</v>
      </c>
      <c r="E147" s="3" t="s">
        <v>452</v>
      </c>
      <c r="F147" s="5" t="s">
        <v>19</v>
      </c>
      <c r="G147" s="9">
        <f>VLOOKUP(Tabel3[[#This Row],[ZI-nummer]],[1]Blad2!$A$5:$C$2031,2,0)</f>
        <v>21</v>
      </c>
      <c r="H147" s="9">
        <f>VLOOKUP(Tabel3[[#This Row],[ZI-nummer]],[1]Blad2!$A$5:$C$2031,3,0)</f>
        <v>125</v>
      </c>
      <c r="I147" s="39"/>
      <c r="J147" s="31">
        <f>Tabel3[[#This Row],[Totaal aantal bestelde verpakkingen in 2024 ]]*Tabel3[[#This Row],[All- in prijs per product]]</f>
        <v>0</v>
      </c>
      <c r="K147" s="16"/>
      <c r="L147" s="16"/>
      <c r="M147" s="16"/>
      <c r="N147" s="16"/>
      <c r="O147" s="16"/>
      <c r="P147" s="16"/>
      <c r="Q147" s="16"/>
      <c r="R147" s="16"/>
      <c r="S147" s="16"/>
    </row>
    <row r="148" spans="1:19" x14ac:dyDescent="0.25">
      <c r="A148" s="3">
        <v>15059952</v>
      </c>
      <c r="B148" s="3" t="s">
        <v>450</v>
      </c>
      <c r="C148" s="3" t="s">
        <v>4409</v>
      </c>
      <c r="D148" s="3" t="s">
        <v>464</v>
      </c>
      <c r="E148" s="3" t="s">
        <v>452</v>
      </c>
      <c r="F148" s="5" t="s">
        <v>19</v>
      </c>
      <c r="G148" s="9">
        <f>VLOOKUP(Tabel3[[#This Row],[ZI-nummer]],[1]Blad2!$A$5:$C$2031,2,0)</f>
        <v>60</v>
      </c>
      <c r="H148" s="9">
        <f>VLOOKUP(Tabel3[[#This Row],[ZI-nummer]],[1]Blad2!$A$5:$C$2031,3,0)</f>
        <v>623</v>
      </c>
      <c r="I148" s="39"/>
      <c r="J148" s="31">
        <f>Tabel3[[#This Row],[Totaal aantal bestelde verpakkingen in 2024 ]]*Tabel3[[#This Row],[All- in prijs per product]]</f>
        <v>0</v>
      </c>
      <c r="K148" s="16"/>
      <c r="L148" s="16"/>
      <c r="M148" s="16"/>
      <c r="N148" s="16"/>
      <c r="O148" s="16"/>
      <c r="P148" s="16"/>
      <c r="Q148" s="16"/>
      <c r="R148" s="16"/>
      <c r="S148" s="16"/>
    </row>
    <row r="149" spans="1:19" x14ac:dyDescent="0.25">
      <c r="A149" s="3">
        <v>15059960</v>
      </c>
      <c r="B149" s="3" t="s">
        <v>450</v>
      </c>
      <c r="C149" s="3" t="s">
        <v>4409</v>
      </c>
      <c r="D149" s="3" t="s">
        <v>463</v>
      </c>
      <c r="E149" s="3" t="s">
        <v>452</v>
      </c>
      <c r="F149" s="5" t="s">
        <v>19</v>
      </c>
      <c r="G149" s="9">
        <f>VLOOKUP(Tabel3[[#This Row],[ZI-nummer]],[1]Blad2!$A$5:$C$2031,2,0)</f>
        <v>27</v>
      </c>
      <c r="H149" s="9">
        <f>VLOOKUP(Tabel3[[#This Row],[ZI-nummer]],[1]Blad2!$A$5:$C$2031,3,0)</f>
        <v>301</v>
      </c>
      <c r="I149" s="39"/>
      <c r="J149" s="31">
        <f>Tabel3[[#This Row],[Totaal aantal bestelde verpakkingen in 2024 ]]*Tabel3[[#This Row],[All- in prijs per product]]</f>
        <v>0</v>
      </c>
      <c r="K149" s="16"/>
      <c r="L149" s="16"/>
      <c r="M149" s="16"/>
      <c r="N149" s="16"/>
      <c r="O149" s="16"/>
      <c r="P149" s="16"/>
      <c r="Q149" s="16"/>
      <c r="R149" s="16"/>
      <c r="S149" s="16"/>
    </row>
    <row r="150" spans="1:19" x14ac:dyDescent="0.25">
      <c r="A150" s="3">
        <v>15059979</v>
      </c>
      <c r="B150" s="3" t="s">
        <v>450</v>
      </c>
      <c r="C150" s="3" t="s">
        <v>4409</v>
      </c>
      <c r="D150" s="3" t="s">
        <v>462</v>
      </c>
      <c r="E150" s="3" t="s">
        <v>452</v>
      </c>
      <c r="F150" s="5" t="s">
        <v>19</v>
      </c>
      <c r="G150" s="9">
        <f>VLOOKUP(Tabel3[[#This Row],[ZI-nummer]],[1]Blad2!$A$5:$C$2031,2,0)</f>
        <v>22</v>
      </c>
      <c r="H150" s="9">
        <f>VLOOKUP(Tabel3[[#This Row],[ZI-nummer]],[1]Blad2!$A$5:$C$2031,3,0)</f>
        <v>323</v>
      </c>
      <c r="I150" s="39"/>
      <c r="J150" s="31">
        <f>Tabel3[[#This Row],[Totaal aantal bestelde verpakkingen in 2024 ]]*Tabel3[[#This Row],[All- in prijs per product]]</f>
        <v>0</v>
      </c>
      <c r="K150" s="16"/>
      <c r="L150" s="16"/>
      <c r="M150" s="16"/>
      <c r="N150" s="16"/>
      <c r="O150" s="16"/>
      <c r="P150" s="16"/>
      <c r="Q150" s="16"/>
      <c r="R150" s="16"/>
      <c r="S150" s="16"/>
    </row>
    <row r="151" spans="1:19" x14ac:dyDescent="0.25">
      <c r="A151" s="3">
        <v>16192486</v>
      </c>
      <c r="B151" s="3" t="s">
        <v>2883</v>
      </c>
      <c r="C151" s="3" t="s">
        <v>4237</v>
      </c>
      <c r="D151" s="3" t="s">
        <v>2884</v>
      </c>
      <c r="E151" s="3" t="s">
        <v>2885</v>
      </c>
      <c r="F151" s="5" t="s">
        <v>9</v>
      </c>
      <c r="G151" s="9">
        <f>VLOOKUP(Tabel3[[#This Row],[ZI-nummer]],[1]Blad2!$A$5:$C$2031,2,0)</f>
        <v>1</v>
      </c>
      <c r="H151" s="9">
        <f>VLOOKUP(Tabel3[[#This Row],[ZI-nummer]],[1]Blad2!$A$5:$C$2031,3,0)</f>
        <v>4</v>
      </c>
      <c r="I151" s="39"/>
      <c r="J151" s="31">
        <f>Tabel3[[#This Row],[Totaal aantal bestelde verpakkingen in 2024 ]]*Tabel3[[#This Row],[All- in prijs per product]]</f>
        <v>0</v>
      </c>
      <c r="K151" s="16"/>
      <c r="L151" s="16"/>
      <c r="M151" s="16"/>
      <c r="N151" s="16"/>
      <c r="O151" s="16"/>
      <c r="P151" s="16"/>
      <c r="Q151" s="16"/>
      <c r="R151" s="16"/>
      <c r="S151" s="16"/>
    </row>
    <row r="152" spans="1:19" x14ac:dyDescent="0.25">
      <c r="A152" s="3">
        <v>16190300</v>
      </c>
      <c r="B152" s="3" t="s">
        <v>2160</v>
      </c>
      <c r="C152" s="3" t="s">
        <v>3720</v>
      </c>
      <c r="D152" s="3" t="s">
        <v>2886</v>
      </c>
      <c r="E152" s="3" t="s">
        <v>22</v>
      </c>
      <c r="F152" s="5" t="s">
        <v>19</v>
      </c>
      <c r="G152" s="9">
        <f>VLOOKUP(Tabel3[[#This Row],[ZI-nummer]],[1]Blad2!$A$5:$C$2031,2,0)</f>
        <v>11</v>
      </c>
      <c r="H152" s="9">
        <f>VLOOKUP(Tabel3[[#This Row],[ZI-nummer]],[1]Blad2!$A$5:$C$2031,3,0)</f>
        <v>22</v>
      </c>
      <c r="I152" s="39"/>
      <c r="J152" s="31">
        <f>Tabel3[[#This Row],[Totaal aantal bestelde verpakkingen in 2024 ]]*Tabel3[[#This Row],[All- in prijs per product]]</f>
        <v>0</v>
      </c>
      <c r="K152" s="16"/>
      <c r="L152" s="16"/>
      <c r="M152" s="16"/>
      <c r="N152" s="16"/>
      <c r="O152" s="16"/>
      <c r="P152" s="16"/>
      <c r="Q152" s="16"/>
      <c r="R152" s="16"/>
      <c r="S152" s="16"/>
    </row>
    <row r="153" spans="1:19" x14ac:dyDescent="0.25">
      <c r="A153" s="3">
        <v>16581660</v>
      </c>
      <c r="B153" s="3" t="s">
        <v>2160</v>
      </c>
      <c r="C153" s="3" t="s">
        <v>3720</v>
      </c>
      <c r="D153" s="3" t="s">
        <v>2887</v>
      </c>
      <c r="E153" s="3" t="s">
        <v>511</v>
      </c>
      <c r="F153" s="5" t="s">
        <v>9</v>
      </c>
      <c r="G153" s="9">
        <f>VLOOKUP(Tabel3[[#This Row],[ZI-nummer]],[1]Blad2!$A$5:$C$2031,2,0)</f>
        <v>2</v>
      </c>
      <c r="H153" s="9">
        <f>VLOOKUP(Tabel3[[#This Row],[ZI-nummer]],[1]Blad2!$A$5:$C$2031,3,0)</f>
        <v>4</v>
      </c>
      <c r="I153" s="39"/>
      <c r="J153" s="31">
        <f>Tabel3[[#This Row],[Totaal aantal bestelde verpakkingen in 2024 ]]*Tabel3[[#This Row],[All- in prijs per product]]</f>
        <v>0</v>
      </c>
      <c r="K153" s="16"/>
      <c r="L153" s="16"/>
      <c r="M153" s="16"/>
      <c r="N153" s="16"/>
      <c r="O153" s="16"/>
      <c r="P153" s="16"/>
      <c r="Q153" s="16"/>
      <c r="R153" s="16"/>
      <c r="S153" s="16"/>
    </row>
    <row r="154" spans="1:19" x14ac:dyDescent="0.25">
      <c r="A154" s="3">
        <v>16060628</v>
      </c>
      <c r="B154" s="3" t="s">
        <v>401</v>
      </c>
      <c r="C154" s="3" t="s">
        <v>4010</v>
      </c>
      <c r="D154" s="3" t="s">
        <v>403</v>
      </c>
      <c r="E154" s="3" t="s">
        <v>114</v>
      </c>
      <c r="F154" s="5" t="s">
        <v>19</v>
      </c>
      <c r="G154" s="9">
        <f>VLOOKUP(Tabel3[[#This Row],[ZI-nummer]],[1]Blad2!$A$5:$C$2031,2,0)</f>
        <v>4</v>
      </c>
      <c r="H154" s="9">
        <f>VLOOKUP(Tabel3[[#This Row],[ZI-nummer]],[1]Blad2!$A$5:$C$2031,3,0)</f>
        <v>8</v>
      </c>
      <c r="I154" s="39"/>
      <c r="J154" s="31">
        <f>Tabel3[[#This Row],[Totaal aantal bestelde verpakkingen in 2024 ]]*Tabel3[[#This Row],[All- in prijs per product]]</f>
        <v>0</v>
      </c>
      <c r="K154" s="16"/>
      <c r="L154" s="16"/>
      <c r="M154" s="16"/>
      <c r="N154" s="16"/>
      <c r="O154" s="16"/>
      <c r="P154" s="16"/>
      <c r="Q154" s="16"/>
      <c r="R154" s="16"/>
      <c r="S154" s="16"/>
    </row>
    <row r="155" spans="1:19" x14ac:dyDescent="0.25">
      <c r="A155" s="3">
        <v>16060652</v>
      </c>
      <c r="B155" s="3" t="s">
        <v>401</v>
      </c>
      <c r="C155" s="3" t="s">
        <v>4010</v>
      </c>
      <c r="D155" s="3" t="s">
        <v>402</v>
      </c>
      <c r="E155" s="3" t="s">
        <v>114</v>
      </c>
      <c r="F155" s="5" t="s">
        <v>19</v>
      </c>
      <c r="G155" s="9">
        <f>VLOOKUP(Tabel3[[#This Row],[ZI-nummer]],[1]Blad2!$A$5:$C$2031,2,0)</f>
        <v>13</v>
      </c>
      <c r="H155" s="9">
        <f>VLOOKUP(Tabel3[[#This Row],[ZI-nummer]],[1]Blad2!$A$5:$C$2031,3,0)</f>
        <v>58</v>
      </c>
      <c r="I155" s="39"/>
      <c r="J155" s="31">
        <f>Tabel3[[#This Row],[Totaal aantal bestelde verpakkingen in 2024 ]]*Tabel3[[#This Row],[All- in prijs per product]]</f>
        <v>0</v>
      </c>
      <c r="K155" s="16"/>
      <c r="L155" s="16"/>
      <c r="M155" s="16"/>
      <c r="N155" s="16"/>
      <c r="O155" s="16"/>
      <c r="P155" s="16"/>
      <c r="Q155" s="16"/>
      <c r="R155" s="16"/>
      <c r="S155" s="16"/>
    </row>
    <row r="156" spans="1:19" ht="30" x14ac:dyDescent="0.25">
      <c r="A156" s="3">
        <v>13091913</v>
      </c>
      <c r="B156" s="3" t="s">
        <v>2021</v>
      </c>
      <c r="C156" s="3" t="s">
        <v>4426</v>
      </c>
      <c r="D156" s="3" t="s">
        <v>2022</v>
      </c>
      <c r="E156" s="3" t="s">
        <v>27</v>
      </c>
      <c r="F156" s="5" t="s">
        <v>9</v>
      </c>
      <c r="G156" s="9">
        <f>VLOOKUP(Tabel3[[#This Row],[ZI-nummer]],[1]Blad2!$A$5:$C$2031,2,0)</f>
        <v>1</v>
      </c>
      <c r="H156" s="9">
        <f>VLOOKUP(Tabel3[[#This Row],[ZI-nummer]],[1]Blad2!$A$5:$C$2031,3,0)</f>
        <v>1</v>
      </c>
      <c r="I156" s="39"/>
      <c r="J156" s="31">
        <f>Tabel3[[#This Row],[Totaal aantal bestelde verpakkingen in 2024 ]]*Tabel3[[#This Row],[All- in prijs per product]]</f>
        <v>0</v>
      </c>
      <c r="K156" s="16"/>
      <c r="L156" s="16"/>
      <c r="M156" s="16"/>
      <c r="N156" s="16"/>
      <c r="O156" s="16"/>
      <c r="P156" s="16"/>
      <c r="Q156" s="16"/>
      <c r="R156" s="16"/>
      <c r="S156" s="16"/>
    </row>
    <row r="157" spans="1:19" x14ac:dyDescent="0.25">
      <c r="A157" s="3">
        <v>13186981</v>
      </c>
      <c r="B157" s="3" t="s">
        <v>2021</v>
      </c>
      <c r="C157" s="3" t="s">
        <v>4426</v>
      </c>
      <c r="D157" s="3" t="s">
        <v>2022</v>
      </c>
      <c r="E157" s="3" t="s">
        <v>63</v>
      </c>
      <c r="F157" s="5" t="s">
        <v>9</v>
      </c>
      <c r="G157" s="9">
        <f>VLOOKUP(Tabel3[[#This Row],[ZI-nummer]],[1]Blad2!$A$5:$C$2031,2,0)</f>
        <v>1</v>
      </c>
      <c r="H157" s="9">
        <f>VLOOKUP(Tabel3[[#This Row],[ZI-nummer]],[1]Blad2!$A$5:$C$2031,3,0)</f>
        <v>3</v>
      </c>
      <c r="I157" s="39"/>
      <c r="J157" s="31">
        <f>Tabel3[[#This Row],[Totaal aantal bestelde verpakkingen in 2024 ]]*Tabel3[[#This Row],[All- in prijs per product]]</f>
        <v>0</v>
      </c>
      <c r="K157" s="16"/>
      <c r="L157" s="16"/>
      <c r="M157" s="16"/>
      <c r="N157" s="16"/>
      <c r="O157" s="16"/>
      <c r="P157" s="16"/>
      <c r="Q157" s="16"/>
      <c r="R157" s="16"/>
      <c r="S157" s="16"/>
    </row>
    <row r="158" spans="1:19" x14ac:dyDescent="0.25">
      <c r="A158" s="3">
        <v>15642089</v>
      </c>
      <c r="B158" s="3" t="s">
        <v>2612</v>
      </c>
      <c r="C158" s="3" t="s">
        <v>4452</v>
      </c>
      <c r="D158" s="3" t="s">
        <v>2620</v>
      </c>
      <c r="E158" s="3" t="s">
        <v>2511</v>
      </c>
      <c r="F158" s="5" t="s">
        <v>19</v>
      </c>
      <c r="G158" s="9">
        <f>VLOOKUP(Tabel3[[#This Row],[ZI-nummer]],[1]Blad2!$A$5:$C$2031,2,0)</f>
        <v>7</v>
      </c>
      <c r="H158" s="9">
        <f>VLOOKUP(Tabel3[[#This Row],[ZI-nummer]],[1]Blad2!$A$5:$C$2031,3,0)</f>
        <v>101</v>
      </c>
      <c r="I158" s="39"/>
      <c r="J158" s="31">
        <f>Tabel3[[#This Row],[Totaal aantal bestelde verpakkingen in 2024 ]]*Tabel3[[#This Row],[All- in prijs per product]]</f>
        <v>0</v>
      </c>
      <c r="K158" s="16"/>
      <c r="L158" s="16"/>
      <c r="M158" s="16"/>
      <c r="N158" s="16"/>
      <c r="O158" s="16"/>
      <c r="P158" s="16"/>
      <c r="Q158" s="16"/>
      <c r="R158" s="16"/>
      <c r="S158" s="16"/>
    </row>
    <row r="159" spans="1:19" x14ac:dyDescent="0.25">
      <c r="A159" s="3">
        <v>15735753</v>
      </c>
      <c r="B159" s="3" t="s">
        <v>2888</v>
      </c>
      <c r="C159" s="3" t="s">
        <v>3977</v>
      </c>
      <c r="D159" s="3" t="s">
        <v>2889</v>
      </c>
      <c r="E159" s="3" t="s">
        <v>114</v>
      </c>
      <c r="F159" s="5" t="s">
        <v>9</v>
      </c>
      <c r="G159" s="9">
        <f>VLOOKUP(Tabel3[[#This Row],[ZI-nummer]],[1]Blad2!$A$5:$C$2031,2,0)</f>
        <v>3</v>
      </c>
      <c r="H159" s="9">
        <f>VLOOKUP(Tabel3[[#This Row],[ZI-nummer]],[1]Blad2!$A$5:$C$2031,3,0)</f>
        <v>5</v>
      </c>
      <c r="I159" s="39"/>
      <c r="J159" s="31">
        <f>Tabel3[[#This Row],[Totaal aantal bestelde verpakkingen in 2024 ]]*Tabel3[[#This Row],[All- in prijs per product]]</f>
        <v>0</v>
      </c>
      <c r="K159" s="16"/>
      <c r="L159" s="16"/>
      <c r="M159" s="16"/>
      <c r="N159" s="16"/>
      <c r="O159" s="16"/>
      <c r="P159" s="16"/>
      <c r="Q159" s="16"/>
      <c r="R159" s="16"/>
      <c r="S159" s="16"/>
    </row>
    <row r="160" spans="1:19" x14ac:dyDescent="0.25">
      <c r="A160" s="3">
        <v>14039214</v>
      </c>
      <c r="B160" s="3" t="s">
        <v>290</v>
      </c>
      <c r="C160" s="3" t="s">
        <v>4092</v>
      </c>
      <c r="D160" s="3" t="s">
        <v>292</v>
      </c>
      <c r="E160" s="3" t="s">
        <v>22</v>
      </c>
      <c r="F160" s="5" t="s">
        <v>19</v>
      </c>
      <c r="G160" s="9">
        <f>VLOOKUP(Tabel3[[#This Row],[ZI-nummer]],[1]Blad2!$A$5:$C$2031,2,0)</f>
        <v>17</v>
      </c>
      <c r="H160" s="9">
        <f>VLOOKUP(Tabel3[[#This Row],[ZI-nummer]],[1]Blad2!$A$5:$C$2031,3,0)</f>
        <v>66</v>
      </c>
      <c r="I160" s="39"/>
      <c r="J160" s="31">
        <f>Tabel3[[#This Row],[Totaal aantal bestelde verpakkingen in 2024 ]]*Tabel3[[#This Row],[All- in prijs per product]]</f>
        <v>0</v>
      </c>
      <c r="K160" s="16"/>
      <c r="L160" s="16"/>
      <c r="M160" s="16"/>
      <c r="N160" s="16"/>
      <c r="O160" s="16"/>
      <c r="P160" s="16"/>
      <c r="Q160" s="16"/>
      <c r="R160" s="16"/>
      <c r="S160" s="16"/>
    </row>
    <row r="161" spans="1:19" x14ac:dyDescent="0.25">
      <c r="A161" s="3">
        <v>15917347</v>
      </c>
      <c r="B161" s="3" t="s">
        <v>290</v>
      </c>
      <c r="C161" s="3" t="s">
        <v>4092</v>
      </c>
      <c r="D161" s="3" t="s">
        <v>291</v>
      </c>
      <c r="E161" s="3" t="s">
        <v>18</v>
      </c>
      <c r="F161" s="5" t="s">
        <v>9</v>
      </c>
      <c r="G161" s="9">
        <f>VLOOKUP(Tabel3[[#This Row],[ZI-nummer]],[1]Blad2!$A$5:$C$2031,2,0)</f>
        <v>22</v>
      </c>
      <c r="H161" s="9">
        <f>VLOOKUP(Tabel3[[#This Row],[ZI-nummer]],[1]Blad2!$A$5:$C$2031,3,0)</f>
        <v>74</v>
      </c>
      <c r="I161" s="39"/>
      <c r="J161" s="31">
        <f>Tabel3[[#This Row],[Totaal aantal bestelde verpakkingen in 2024 ]]*Tabel3[[#This Row],[All- in prijs per product]]</f>
        <v>0</v>
      </c>
      <c r="K161" s="16"/>
      <c r="L161" s="16"/>
      <c r="M161" s="16"/>
      <c r="N161" s="16"/>
      <c r="O161" s="16"/>
      <c r="P161" s="16"/>
      <c r="Q161" s="16"/>
      <c r="R161" s="16"/>
      <c r="S161" s="16"/>
    </row>
    <row r="162" spans="1:19" x14ac:dyDescent="0.25">
      <c r="A162" s="3">
        <v>12103918</v>
      </c>
      <c r="B162" s="3" t="s">
        <v>1898</v>
      </c>
      <c r="C162" s="3" t="s">
        <v>3660</v>
      </c>
      <c r="D162" s="3" t="s">
        <v>1899</v>
      </c>
      <c r="E162" s="3" t="s">
        <v>22</v>
      </c>
      <c r="F162" s="5" t="s">
        <v>9</v>
      </c>
      <c r="G162" s="9">
        <f>VLOOKUP(Tabel3[[#This Row],[ZI-nummer]],[1]Blad2!$A$5:$C$2031,2,0)</f>
        <v>15</v>
      </c>
      <c r="H162" s="9">
        <f>VLOOKUP(Tabel3[[#This Row],[ZI-nummer]],[1]Blad2!$A$5:$C$2031,3,0)</f>
        <v>271</v>
      </c>
      <c r="I162" s="39"/>
      <c r="J162" s="31">
        <f>Tabel3[[#This Row],[Totaal aantal bestelde verpakkingen in 2024 ]]*Tabel3[[#This Row],[All- in prijs per product]]</f>
        <v>0</v>
      </c>
      <c r="K162" s="16"/>
      <c r="L162" s="16"/>
      <c r="M162" s="16"/>
      <c r="N162" s="16"/>
      <c r="O162" s="16"/>
      <c r="P162" s="16"/>
      <c r="Q162" s="16"/>
      <c r="R162" s="16"/>
      <c r="S162" s="16"/>
    </row>
    <row r="163" spans="1:19" x14ac:dyDescent="0.25">
      <c r="A163" s="3">
        <v>16786009</v>
      </c>
      <c r="B163" s="3" t="s">
        <v>1358</v>
      </c>
      <c r="C163" s="3" t="s">
        <v>4226</v>
      </c>
      <c r="D163" s="3" t="s">
        <v>1360</v>
      </c>
      <c r="E163" s="3" t="s">
        <v>114</v>
      </c>
      <c r="F163" s="5" t="s">
        <v>19</v>
      </c>
      <c r="G163" s="9">
        <f>VLOOKUP(Tabel3[[#This Row],[ZI-nummer]],[1]Blad2!$A$5:$C$2031,2,0)</f>
        <v>1</v>
      </c>
      <c r="H163" s="9">
        <f>VLOOKUP(Tabel3[[#This Row],[ZI-nummer]],[1]Blad2!$A$5:$C$2031,3,0)</f>
        <v>1</v>
      </c>
      <c r="I163" s="39"/>
      <c r="J163" s="31">
        <f>Tabel3[[#This Row],[Totaal aantal bestelde verpakkingen in 2024 ]]*Tabel3[[#This Row],[All- in prijs per product]]</f>
        <v>0</v>
      </c>
      <c r="K163" s="16"/>
      <c r="L163" s="16"/>
      <c r="M163" s="16"/>
      <c r="N163" s="16"/>
      <c r="O163" s="16"/>
      <c r="P163" s="16"/>
      <c r="Q163" s="16"/>
      <c r="R163" s="16"/>
      <c r="S163" s="16"/>
    </row>
    <row r="164" spans="1:19" x14ac:dyDescent="0.25">
      <c r="A164" s="3">
        <v>15758761</v>
      </c>
      <c r="B164" s="3" t="s">
        <v>684</v>
      </c>
      <c r="C164" s="3" t="s">
        <v>4047</v>
      </c>
      <c r="D164" s="3" t="s">
        <v>2890</v>
      </c>
      <c r="E164" s="3" t="s">
        <v>18</v>
      </c>
      <c r="F164" s="5" t="s">
        <v>19</v>
      </c>
      <c r="G164" s="9">
        <f>VLOOKUP(Tabel3[[#This Row],[ZI-nummer]],[1]Blad2!$A$5:$C$2031,2,0)</f>
        <v>1</v>
      </c>
      <c r="H164" s="9">
        <f>VLOOKUP(Tabel3[[#This Row],[ZI-nummer]],[1]Blad2!$A$5:$C$2031,3,0)</f>
        <v>1</v>
      </c>
      <c r="I164" s="39"/>
      <c r="J164" s="31">
        <f>Tabel3[[#This Row],[Totaal aantal bestelde verpakkingen in 2024 ]]*Tabel3[[#This Row],[All- in prijs per product]]</f>
        <v>0</v>
      </c>
      <c r="K164" s="16"/>
      <c r="L164" s="16"/>
      <c r="M164" s="16"/>
      <c r="N164" s="16"/>
      <c r="O164" s="16"/>
      <c r="P164" s="16"/>
      <c r="Q164" s="16"/>
      <c r="R164" s="16"/>
      <c r="S164" s="16"/>
    </row>
    <row r="165" spans="1:19" x14ac:dyDescent="0.25">
      <c r="A165" s="3">
        <v>15758788</v>
      </c>
      <c r="B165" s="3" t="s">
        <v>684</v>
      </c>
      <c r="C165" s="3" t="s">
        <v>4047</v>
      </c>
      <c r="D165" s="3" t="s">
        <v>2891</v>
      </c>
      <c r="E165" s="3" t="s">
        <v>18</v>
      </c>
      <c r="F165" s="5" t="s">
        <v>19</v>
      </c>
      <c r="G165" s="9">
        <f>VLOOKUP(Tabel3[[#This Row],[ZI-nummer]],[1]Blad2!$A$5:$C$2031,2,0)</f>
        <v>2</v>
      </c>
      <c r="H165" s="9">
        <f>VLOOKUP(Tabel3[[#This Row],[ZI-nummer]],[1]Blad2!$A$5:$C$2031,3,0)</f>
        <v>4</v>
      </c>
      <c r="I165" s="39"/>
      <c r="J165" s="31">
        <f>Tabel3[[#This Row],[Totaal aantal bestelde verpakkingen in 2024 ]]*Tabel3[[#This Row],[All- in prijs per product]]</f>
        <v>0</v>
      </c>
      <c r="K165" s="16"/>
      <c r="L165" s="16"/>
      <c r="M165" s="16"/>
      <c r="N165" s="16"/>
      <c r="O165" s="16"/>
      <c r="P165" s="16"/>
      <c r="Q165" s="16"/>
      <c r="R165" s="16"/>
      <c r="S165" s="16"/>
    </row>
    <row r="166" spans="1:19" x14ac:dyDescent="0.25">
      <c r="A166" s="3">
        <v>15758796</v>
      </c>
      <c r="B166" s="3" t="s">
        <v>684</v>
      </c>
      <c r="C166" s="3" t="s">
        <v>4047</v>
      </c>
      <c r="D166" s="3" t="s">
        <v>2892</v>
      </c>
      <c r="E166" s="3" t="s">
        <v>18</v>
      </c>
      <c r="F166" s="5" t="s">
        <v>19</v>
      </c>
      <c r="G166" s="9">
        <f>VLOOKUP(Tabel3[[#This Row],[ZI-nummer]],[1]Blad2!$A$5:$C$2031,2,0)</f>
        <v>6</v>
      </c>
      <c r="H166" s="9">
        <f>VLOOKUP(Tabel3[[#This Row],[ZI-nummer]],[1]Blad2!$A$5:$C$2031,3,0)</f>
        <v>6</v>
      </c>
      <c r="I166" s="39"/>
      <c r="J166" s="31">
        <f>Tabel3[[#This Row],[Totaal aantal bestelde verpakkingen in 2024 ]]*Tabel3[[#This Row],[All- in prijs per product]]</f>
        <v>0</v>
      </c>
      <c r="K166" s="16"/>
      <c r="L166" s="16"/>
      <c r="M166" s="16"/>
      <c r="N166" s="16"/>
      <c r="O166" s="16"/>
      <c r="P166" s="16"/>
      <c r="Q166" s="16"/>
      <c r="R166" s="16"/>
      <c r="S166" s="16"/>
    </row>
    <row r="167" spans="1:19" x14ac:dyDescent="0.25">
      <c r="A167" s="3">
        <v>16817427</v>
      </c>
      <c r="B167" s="3" t="s">
        <v>684</v>
      </c>
      <c r="C167" s="3" t="s">
        <v>4047</v>
      </c>
      <c r="D167" s="3" t="s">
        <v>686</v>
      </c>
      <c r="E167" s="3" t="s">
        <v>63</v>
      </c>
      <c r="F167" s="5" t="s">
        <v>9</v>
      </c>
      <c r="G167" s="9">
        <f>VLOOKUP(Tabel3[[#This Row],[ZI-nummer]],[1]Blad2!$A$5:$C$2031,2,0)</f>
        <v>12</v>
      </c>
      <c r="H167" s="9">
        <f>VLOOKUP(Tabel3[[#This Row],[ZI-nummer]],[1]Blad2!$A$5:$C$2031,3,0)</f>
        <v>12</v>
      </c>
      <c r="I167" s="39"/>
      <c r="J167" s="31">
        <f>Tabel3[[#This Row],[Totaal aantal bestelde verpakkingen in 2024 ]]*Tabel3[[#This Row],[All- in prijs per product]]</f>
        <v>0</v>
      </c>
      <c r="K167" s="16"/>
      <c r="L167" s="16"/>
      <c r="M167" s="16"/>
      <c r="N167" s="16"/>
      <c r="O167" s="16"/>
      <c r="P167" s="16"/>
      <c r="Q167" s="16"/>
      <c r="R167" s="16"/>
      <c r="S167" s="16"/>
    </row>
    <row r="168" spans="1:19" x14ac:dyDescent="0.25">
      <c r="A168" s="3">
        <v>15399605</v>
      </c>
      <c r="B168" s="3" t="s">
        <v>2405</v>
      </c>
      <c r="C168" s="3" t="s">
        <v>3972</v>
      </c>
      <c r="D168" s="3" t="s">
        <v>2406</v>
      </c>
      <c r="E168" s="3" t="s">
        <v>2407</v>
      </c>
      <c r="F168" s="5" t="s">
        <v>9</v>
      </c>
      <c r="G168" s="9">
        <f>VLOOKUP(Tabel3[[#This Row],[ZI-nummer]],[1]Blad2!$A$5:$C$2031,2,0)</f>
        <v>1</v>
      </c>
      <c r="H168" s="9">
        <f>VLOOKUP(Tabel3[[#This Row],[ZI-nummer]],[1]Blad2!$A$5:$C$2031,3,0)</f>
        <v>2</v>
      </c>
      <c r="I168" s="39"/>
      <c r="J168" s="31">
        <f>Tabel3[[#This Row],[Totaal aantal bestelde verpakkingen in 2024 ]]*Tabel3[[#This Row],[All- in prijs per product]]</f>
        <v>0</v>
      </c>
      <c r="K168" s="16"/>
      <c r="L168" s="16"/>
      <c r="M168" s="16"/>
      <c r="N168" s="16"/>
      <c r="O168" s="16"/>
      <c r="P168" s="16"/>
      <c r="Q168" s="16"/>
      <c r="R168" s="16"/>
      <c r="S168" s="16"/>
    </row>
    <row r="169" spans="1:19" x14ac:dyDescent="0.25">
      <c r="A169" s="3">
        <v>16370244</v>
      </c>
      <c r="B169" s="3" t="s">
        <v>798</v>
      </c>
      <c r="C169" s="3" t="s">
        <v>3930</v>
      </c>
      <c r="D169" s="3" t="s">
        <v>802</v>
      </c>
      <c r="E169" s="3" t="s">
        <v>18</v>
      </c>
      <c r="F169" s="5" t="s">
        <v>9</v>
      </c>
      <c r="G169" s="9">
        <f>VLOOKUP(Tabel3[[#This Row],[ZI-nummer]],[1]Blad2!$A$5:$C$2031,2,0)</f>
        <v>13</v>
      </c>
      <c r="H169" s="9">
        <f>VLOOKUP(Tabel3[[#This Row],[ZI-nummer]],[1]Blad2!$A$5:$C$2031,3,0)</f>
        <v>33</v>
      </c>
      <c r="I169" s="39"/>
      <c r="J169" s="31">
        <f>Tabel3[[#This Row],[Totaal aantal bestelde verpakkingen in 2024 ]]*Tabel3[[#This Row],[All- in prijs per product]]</f>
        <v>0</v>
      </c>
      <c r="K169" s="16"/>
      <c r="L169" s="16"/>
      <c r="M169" s="16"/>
      <c r="N169" s="16"/>
      <c r="O169" s="16"/>
      <c r="P169" s="16"/>
      <c r="Q169" s="16"/>
      <c r="R169" s="16"/>
      <c r="S169" s="16"/>
    </row>
    <row r="170" spans="1:19" x14ac:dyDescent="0.25">
      <c r="A170" s="3">
        <v>16384571</v>
      </c>
      <c r="B170" s="3" t="s">
        <v>798</v>
      </c>
      <c r="C170" s="3" t="s">
        <v>3930</v>
      </c>
      <c r="D170" s="3" t="s">
        <v>801</v>
      </c>
      <c r="E170" s="3" t="s">
        <v>18</v>
      </c>
      <c r="F170" s="5" t="s">
        <v>9</v>
      </c>
      <c r="G170" s="9">
        <f>VLOOKUP(Tabel3[[#This Row],[ZI-nummer]],[1]Blad2!$A$5:$C$2031,2,0)</f>
        <v>15</v>
      </c>
      <c r="H170" s="9">
        <f>VLOOKUP(Tabel3[[#This Row],[ZI-nummer]],[1]Blad2!$A$5:$C$2031,3,0)</f>
        <v>56</v>
      </c>
      <c r="I170" s="39"/>
      <c r="J170" s="31">
        <f>Tabel3[[#This Row],[Totaal aantal bestelde verpakkingen in 2024 ]]*Tabel3[[#This Row],[All- in prijs per product]]</f>
        <v>0</v>
      </c>
      <c r="K170" s="16"/>
      <c r="L170" s="16"/>
      <c r="M170" s="16"/>
      <c r="N170" s="16"/>
      <c r="O170" s="16"/>
      <c r="P170" s="16"/>
      <c r="Q170" s="16"/>
      <c r="R170" s="16"/>
      <c r="S170" s="16"/>
    </row>
    <row r="171" spans="1:19" x14ac:dyDescent="0.25">
      <c r="A171" s="3">
        <v>15772446</v>
      </c>
      <c r="B171" s="3" t="s">
        <v>798</v>
      </c>
      <c r="C171" s="3" t="s">
        <v>3930</v>
      </c>
      <c r="D171" s="3" t="s">
        <v>800</v>
      </c>
      <c r="E171" s="3" t="s">
        <v>12</v>
      </c>
      <c r="F171" s="5" t="s">
        <v>19</v>
      </c>
      <c r="G171" s="9">
        <f>VLOOKUP(Tabel3[[#This Row],[ZI-nummer]],[1]Blad2!$A$5:$C$2031,2,0)</f>
        <v>11</v>
      </c>
      <c r="H171" s="9">
        <f>VLOOKUP(Tabel3[[#This Row],[ZI-nummer]],[1]Blad2!$A$5:$C$2031,3,0)</f>
        <v>46</v>
      </c>
      <c r="I171" s="39"/>
      <c r="J171" s="31">
        <f>Tabel3[[#This Row],[Totaal aantal bestelde verpakkingen in 2024 ]]*Tabel3[[#This Row],[All- in prijs per product]]</f>
        <v>0</v>
      </c>
      <c r="K171" s="16"/>
      <c r="L171" s="16"/>
      <c r="M171" s="16"/>
      <c r="N171" s="16"/>
      <c r="O171" s="16"/>
      <c r="P171" s="16"/>
      <c r="Q171" s="16"/>
      <c r="R171" s="16"/>
      <c r="S171" s="16"/>
    </row>
    <row r="172" spans="1:19" x14ac:dyDescent="0.25">
      <c r="A172" s="3">
        <v>15772462</v>
      </c>
      <c r="B172" s="3" t="s">
        <v>798</v>
      </c>
      <c r="C172" s="3" t="s">
        <v>3930</v>
      </c>
      <c r="D172" s="3" t="s">
        <v>799</v>
      </c>
      <c r="E172" s="3" t="s">
        <v>12</v>
      </c>
      <c r="F172" s="5" t="s">
        <v>19</v>
      </c>
      <c r="G172" s="9">
        <f>VLOOKUP(Tabel3[[#This Row],[ZI-nummer]],[1]Blad2!$A$5:$C$2031,2,0)</f>
        <v>13</v>
      </c>
      <c r="H172" s="9">
        <f>VLOOKUP(Tabel3[[#This Row],[ZI-nummer]],[1]Blad2!$A$5:$C$2031,3,0)</f>
        <v>108</v>
      </c>
      <c r="I172" s="39"/>
      <c r="J172" s="31">
        <f>Tabel3[[#This Row],[Totaal aantal bestelde verpakkingen in 2024 ]]*Tabel3[[#This Row],[All- in prijs per product]]</f>
        <v>0</v>
      </c>
      <c r="K172" s="16"/>
      <c r="L172" s="16"/>
      <c r="M172" s="16"/>
      <c r="N172" s="16"/>
      <c r="O172" s="16"/>
      <c r="P172" s="16"/>
      <c r="Q172" s="16"/>
      <c r="R172" s="16"/>
      <c r="S172" s="16"/>
    </row>
    <row r="173" spans="1:19" x14ac:dyDescent="0.25">
      <c r="A173" s="3">
        <v>16343565</v>
      </c>
      <c r="B173" s="3" t="s">
        <v>2352</v>
      </c>
      <c r="C173" s="3" t="s">
        <v>4349</v>
      </c>
      <c r="D173" s="3" t="s">
        <v>2357</v>
      </c>
      <c r="E173" s="3" t="s">
        <v>22</v>
      </c>
      <c r="F173" s="5" t="s">
        <v>19</v>
      </c>
      <c r="G173" s="9">
        <f>VLOOKUP(Tabel3[[#This Row],[ZI-nummer]],[1]Blad2!$A$5:$C$2031,2,0)</f>
        <v>9</v>
      </c>
      <c r="H173" s="9">
        <f>VLOOKUP(Tabel3[[#This Row],[ZI-nummer]],[1]Blad2!$A$5:$C$2031,3,0)</f>
        <v>108</v>
      </c>
      <c r="I173" s="39"/>
      <c r="J173" s="31">
        <f>Tabel3[[#This Row],[Totaal aantal bestelde verpakkingen in 2024 ]]*Tabel3[[#This Row],[All- in prijs per product]]</f>
        <v>0</v>
      </c>
      <c r="K173" s="16"/>
      <c r="L173" s="16"/>
      <c r="M173" s="16"/>
      <c r="N173" s="16"/>
      <c r="O173" s="16"/>
      <c r="P173" s="16"/>
      <c r="Q173" s="16"/>
      <c r="R173" s="16"/>
      <c r="S173" s="16"/>
    </row>
    <row r="174" spans="1:19" ht="30" x14ac:dyDescent="0.25">
      <c r="A174" s="3">
        <v>15808238</v>
      </c>
      <c r="B174" s="3" t="s">
        <v>2352</v>
      </c>
      <c r="C174" s="3" t="s">
        <v>4349</v>
      </c>
      <c r="D174" s="3" t="s">
        <v>2893</v>
      </c>
      <c r="E174" s="3" t="s">
        <v>821</v>
      </c>
      <c r="F174" s="5" t="s">
        <v>9</v>
      </c>
      <c r="G174" s="9">
        <f>VLOOKUP(Tabel3[[#This Row],[ZI-nummer]],[1]Blad2!$A$5:$C$2031,2,0)</f>
        <v>1</v>
      </c>
      <c r="H174" s="9">
        <f>VLOOKUP(Tabel3[[#This Row],[ZI-nummer]],[1]Blad2!$A$5:$C$2031,3,0)</f>
        <v>25</v>
      </c>
      <c r="I174" s="39"/>
      <c r="J174" s="31">
        <f>Tabel3[[#This Row],[Totaal aantal bestelde verpakkingen in 2024 ]]*Tabel3[[#This Row],[All- in prijs per product]]</f>
        <v>0</v>
      </c>
      <c r="K174" s="16"/>
      <c r="L174" s="16"/>
      <c r="M174" s="16"/>
      <c r="N174" s="16"/>
      <c r="O174" s="16"/>
      <c r="P174" s="16"/>
      <c r="Q174" s="16"/>
      <c r="R174" s="16"/>
      <c r="S174" s="16"/>
    </row>
    <row r="175" spans="1:19" x14ac:dyDescent="0.25">
      <c r="A175" s="3">
        <v>16942434</v>
      </c>
      <c r="B175" s="3" t="s">
        <v>2894</v>
      </c>
      <c r="C175" s="3" t="s">
        <v>4004</v>
      </c>
      <c r="D175" s="3" t="s">
        <v>2895</v>
      </c>
      <c r="E175" s="3" t="s">
        <v>550</v>
      </c>
      <c r="F175" s="5" t="s">
        <v>19</v>
      </c>
      <c r="G175" s="9">
        <f>VLOOKUP(Tabel3[[#This Row],[ZI-nummer]],[1]Blad2!$A$5:$C$2031,2,0)</f>
        <v>5</v>
      </c>
      <c r="H175" s="9">
        <f>VLOOKUP(Tabel3[[#This Row],[ZI-nummer]],[1]Blad2!$A$5:$C$2031,3,0)</f>
        <v>15</v>
      </c>
      <c r="I175" s="39"/>
      <c r="J175" s="31">
        <f>Tabel3[[#This Row],[Totaal aantal bestelde verpakkingen in 2024 ]]*Tabel3[[#This Row],[All- in prijs per product]]</f>
        <v>0</v>
      </c>
      <c r="K175" s="16"/>
      <c r="L175" s="16"/>
      <c r="M175" s="16"/>
      <c r="N175" s="16"/>
      <c r="O175" s="16"/>
      <c r="P175" s="16"/>
      <c r="Q175" s="16"/>
      <c r="R175" s="16"/>
      <c r="S175" s="16"/>
    </row>
    <row r="176" spans="1:19" x14ac:dyDescent="0.25">
      <c r="A176" s="3">
        <v>17066344</v>
      </c>
      <c r="B176" s="3" t="s">
        <v>2896</v>
      </c>
      <c r="C176" s="3" t="s">
        <v>3711</v>
      </c>
      <c r="D176" s="3" t="s">
        <v>2897</v>
      </c>
      <c r="E176" s="3" t="s">
        <v>43</v>
      </c>
      <c r="F176" s="5" t="s">
        <v>9</v>
      </c>
      <c r="G176" s="9">
        <f>VLOOKUP(Tabel3[[#This Row],[ZI-nummer]],[1]Blad2!$A$5:$C$2031,2,0)</f>
        <v>1</v>
      </c>
      <c r="H176" s="9">
        <f>VLOOKUP(Tabel3[[#This Row],[ZI-nummer]],[1]Blad2!$A$5:$C$2031,3,0)</f>
        <v>30</v>
      </c>
      <c r="I176" s="39"/>
      <c r="J176" s="31">
        <f>Tabel3[[#This Row],[Totaal aantal bestelde verpakkingen in 2024 ]]*Tabel3[[#This Row],[All- in prijs per product]]</f>
        <v>0</v>
      </c>
      <c r="K176" s="16"/>
      <c r="L176" s="16"/>
      <c r="M176" s="16"/>
      <c r="N176" s="16"/>
      <c r="O176" s="16"/>
      <c r="P176" s="16"/>
      <c r="Q176" s="16"/>
      <c r="R176" s="16"/>
      <c r="S176" s="16"/>
    </row>
    <row r="177" spans="1:19" x14ac:dyDescent="0.25">
      <c r="A177" s="3">
        <v>14029693</v>
      </c>
      <c r="B177" s="3" t="s">
        <v>64</v>
      </c>
      <c r="C177" s="3" t="s">
        <v>4129</v>
      </c>
      <c r="D177" s="3" t="s">
        <v>65</v>
      </c>
      <c r="E177" s="3" t="s">
        <v>22</v>
      </c>
      <c r="F177" s="5" t="s">
        <v>19</v>
      </c>
      <c r="G177" s="9">
        <f>VLOOKUP(Tabel3[[#This Row],[ZI-nummer]],[1]Blad2!$A$5:$C$2031,2,0)</f>
        <v>15</v>
      </c>
      <c r="H177" s="9">
        <f>VLOOKUP(Tabel3[[#This Row],[ZI-nummer]],[1]Blad2!$A$5:$C$2031,3,0)</f>
        <v>191</v>
      </c>
      <c r="I177" s="39"/>
      <c r="J177" s="31">
        <f>Tabel3[[#This Row],[Totaal aantal bestelde verpakkingen in 2024 ]]*Tabel3[[#This Row],[All- in prijs per product]]</f>
        <v>0</v>
      </c>
      <c r="K177" s="16"/>
      <c r="L177" s="16"/>
      <c r="M177" s="16"/>
      <c r="N177" s="16"/>
      <c r="O177" s="16"/>
      <c r="P177" s="16"/>
      <c r="Q177" s="16"/>
      <c r="R177" s="16"/>
      <c r="S177" s="16"/>
    </row>
    <row r="178" spans="1:19" x14ac:dyDescent="0.25">
      <c r="A178" s="3">
        <v>14691159</v>
      </c>
      <c r="B178" s="3" t="s">
        <v>2457</v>
      </c>
      <c r="C178" s="3" t="s">
        <v>4059</v>
      </c>
      <c r="D178" s="3" t="s">
        <v>2459</v>
      </c>
      <c r="E178" s="3" t="s">
        <v>253</v>
      </c>
      <c r="F178" s="5" t="s">
        <v>9</v>
      </c>
      <c r="G178" s="9">
        <f>VLOOKUP(Tabel3[[#This Row],[ZI-nummer]],[1]Blad2!$A$5:$C$2031,2,0)</f>
        <v>13</v>
      </c>
      <c r="H178" s="9">
        <f>VLOOKUP(Tabel3[[#This Row],[ZI-nummer]],[1]Blad2!$A$5:$C$2031,3,0)</f>
        <v>51</v>
      </c>
      <c r="I178" s="39"/>
      <c r="J178" s="31">
        <f>Tabel3[[#This Row],[Totaal aantal bestelde verpakkingen in 2024 ]]*Tabel3[[#This Row],[All- in prijs per product]]</f>
        <v>0</v>
      </c>
      <c r="K178" s="16"/>
      <c r="L178" s="16"/>
      <c r="M178" s="16"/>
      <c r="N178" s="16"/>
      <c r="O178" s="16"/>
      <c r="P178" s="16"/>
      <c r="Q178" s="16"/>
      <c r="R178" s="16"/>
      <c r="S178" s="16"/>
    </row>
    <row r="179" spans="1:19" x14ac:dyDescent="0.25">
      <c r="A179" s="3">
        <v>13804510</v>
      </c>
      <c r="B179" s="3" t="s">
        <v>2457</v>
      </c>
      <c r="C179" s="3" t="s">
        <v>4059</v>
      </c>
      <c r="D179" s="3" t="s">
        <v>2458</v>
      </c>
      <c r="E179" s="3" t="s">
        <v>253</v>
      </c>
      <c r="F179" s="5" t="s">
        <v>19</v>
      </c>
      <c r="G179" s="9">
        <f>VLOOKUP(Tabel3[[#This Row],[ZI-nummer]],[1]Blad2!$A$5:$C$2031,2,0)</f>
        <v>6</v>
      </c>
      <c r="H179" s="9">
        <f>VLOOKUP(Tabel3[[#This Row],[ZI-nummer]],[1]Blad2!$A$5:$C$2031,3,0)</f>
        <v>57</v>
      </c>
      <c r="I179" s="39"/>
      <c r="J179" s="31">
        <f>Tabel3[[#This Row],[Totaal aantal bestelde verpakkingen in 2024 ]]*Tabel3[[#This Row],[All- in prijs per product]]</f>
        <v>0</v>
      </c>
      <c r="K179" s="16"/>
      <c r="L179" s="16"/>
      <c r="M179" s="16"/>
      <c r="N179" s="16"/>
      <c r="O179" s="16"/>
      <c r="P179" s="16"/>
      <c r="Q179" s="16"/>
      <c r="R179" s="16"/>
      <c r="S179" s="16"/>
    </row>
    <row r="180" spans="1:19" x14ac:dyDescent="0.25">
      <c r="A180" s="3">
        <v>15023753</v>
      </c>
      <c r="B180" s="3" t="s">
        <v>1583</v>
      </c>
      <c r="C180" s="3" t="s">
        <v>3844</v>
      </c>
      <c r="D180" s="3" t="s">
        <v>2898</v>
      </c>
      <c r="E180" s="3" t="s">
        <v>444</v>
      </c>
      <c r="F180" s="5" t="s">
        <v>9</v>
      </c>
      <c r="G180" s="9">
        <f>VLOOKUP(Tabel3[[#This Row],[ZI-nummer]],[1]Blad2!$A$5:$C$2031,2,0)</f>
        <v>1</v>
      </c>
      <c r="H180" s="9">
        <f>VLOOKUP(Tabel3[[#This Row],[ZI-nummer]],[1]Blad2!$A$5:$C$2031,3,0)</f>
        <v>5</v>
      </c>
      <c r="I180" s="39"/>
      <c r="J180" s="31">
        <f>Tabel3[[#This Row],[Totaal aantal bestelde verpakkingen in 2024 ]]*Tabel3[[#This Row],[All- in prijs per product]]</f>
        <v>0</v>
      </c>
      <c r="K180" s="16"/>
      <c r="L180" s="16"/>
      <c r="M180" s="16"/>
      <c r="N180" s="16"/>
      <c r="O180" s="16"/>
      <c r="P180" s="16"/>
      <c r="Q180" s="16"/>
      <c r="R180" s="16"/>
      <c r="S180" s="16"/>
    </row>
    <row r="181" spans="1:19" x14ac:dyDescent="0.25">
      <c r="A181" s="3">
        <v>16361318</v>
      </c>
      <c r="B181" s="3" t="s">
        <v>1480</v>
      </c>
      <c r="C181" s="3" t="s">
        <v>4012</v>
      </c>
      <c r="D181" s="3" t="s">
        <v>2899</v>
      </c>
      <c r="E181" s="3" t="s">
        <v>72</v>
      </c>
      <c r="F181" s="5" t="s">
        <v>19</v>
      </c>
      <c r="G181" s="9">
        <f>VLOOKUP(Tabel3[[#This Row],[ZI-nummer]],[1]Blad2!$A$5:$C$2031,2,0)</f>
        <v>7</v>
      </c>
      <c r="H181" s="9">
        <f>VLOOKUP(Tabel3[[#This Row],[ZI-nummer]],[1]Blad2!$A$5:$C$2031,3,0)</f>
        <v>219</v>
      </c>
      <c r="I181" s="39"/>
      <c r="J181" s="31">
        <f>Tabel3[[#This Row],[Totaal aantal bestelde verpakkingen in 2024 ]]*Tabel3[[#This Row],[All- in prijs per product]]</f>
        <v>0</v>
      </c>
      <c r="K181" s="16"/>
      <c r="L181" s="16"/>
      <c r="M181" s="16"/>
      <c r="N181" s="16"/>
      <c r="O181" s="16"/>
      <c r="P181" s="16"/>
      <c r="Q181" s="16"/>
      <c r="R181" s="16"/>
      <c r="S181" s="16"/>
    </row>
    <row r="182" spans="1:19" x14ac:dyDescent="0.25">
      <c r="A182" s="3">
        <v>17132983</v>
      </c>
      <c r="B182" s="3" t="s">
        <v>2900</v>
      </c>
      <c r="C182" s="3" t="s">
        <v>3737</v>
      </c>
      <c r="D182" s="3" t="s">
        <v>2901</v>
      </c>
      <c r="E182" s="3" t="s">
        <v>534</v>
      </c>
      <c r="F182" s="5" t="s">
        <v>19</v>
      </c>
      <c r="G182" s="9">
        <f>VLOOKUP(Tabel3[[#This Row],[ZI-nummer]],[1]Blad2!$A$5:$C$2031,2,0)</f>
        <v>33</v>
      </c>
      <c r="H182" s="9">
        <f>VLOOKUP(Tabel3[[#This Row],[ZI-nummer]],[1]Blad2!$A$5:$C$2031,3,0)</f>
        <v>1745</v>
      </c>
      <c r="I182" s="39"/>
      <c r="J182" s="31">
        <f>Tabel3[[#This Row],[Totaal aantal bestelde verpakkingen in 2024 ]]*Tabel3[[#This Row],[All- in prijs per product]]</f>
        <v>0</v>
      </c>
      <c r="K182" s="16"/>
      <c r="L182" s="16"/>
      <c r="M182" s="16"/>
      <c r="N182" s="16"/>
      <c r="O182" s="16"/>
      <c r="P182" s="16"/>
      <c r="Q182" s="16"/>
      <c r="R182" s="16"/>
      <c r="S182" s="16"/>
    </row>
    <row r="183" spans="1:19" x14ac:dyDescent="0.25">
      <c r="A183" s="3">
        <v>15941221</v>
      </c>
      <c r="B183" s="3" t="s">
        <v>1700</v>
      </c>
      <c r="C183" s="3" t="s">
        <v>4060</v>
      </c>
      <c r="D183" s="3" t="s">
        <v>2902</v>
      </c>
      <c r="E183" s="3" t="s">
        <v>22</v>
      </c>
      <c r="F183" s="5" t="s">
        <v>19</v>
      </c>
      <c r="G183" s="9">
        <f>VLOOKUP(Tabel3[[#This Row],[ZI-nummer]],[1]Blad2!$A$5:$C$2031,2,0)</f>
        <v>4</v>
      </c>
      <c r="H183" s="9">
        <f>VLOOKUP(Tabel3[[#This Row],[ZI-nummer]],[1]Blad2!$A$5:$C$2031,3,0)</f>
        <v>4</v>
      </c>
      <c r="I183" s="39"/>
      <c r="J183" s="31">
        <f>Tabel3[[#This Row],[Totaal aantal bestelde verpakkingen in 2024 ]]*Tabel3[[#This Row],[All- in prijs per product]]</f>
        <v>0</v>
      </c>
      <c r="K183" s="16"/>
      <c r="L183" s="16"/>
      <c r="M183" s="16"/>
      <c r="N183" s="16"/>
      <c r="O183" s="16"/>
      <c r="P183" s="16"/>
      <c r="Q183" s="16"/>
      <c r="R183" s="16"/>
      <c r="S183" s="16"/>
    </row>
    <row r="184" spans="1:19" x14ac:dyDescent="0.25">
      <c r="A184" s="3">
        <v>14325330</v>
      </c>
      <c r="B184" s="3" t="s">
        <v>1700</v>
      </c>
      <c r="C184" s="3" t="s">
        <v>4060</v>
      </c>
      <c r="D184" s="3" t="s">
        <v>2903</v>
      </c>
      <c r="E184" s="3" t="s">
        <v>114</v>
      </c>
      <c r="F184" s="5" t="s">
        <v>19</v>
      </c>
      <c r="G184" s="9">
        <f>VLOOKUP(Tabel3[[#This Row],[ZI-nummer]],[1]Blad2!$A$5:$C$2031,2,0)</f>
        <v>1</v>
      </c>
      <c r="H184" s="9">
        <f>VLOOKUP(Tabel3[[#This Row],[ZI-nummer]],[1]Blad2!$A$5:$C$2031,3,0)</f>
        <v>1</v>
      </c>
      <c r="I184" s="39"/>
      <c r="J184" s="31">
        <f>Tabel3[[#This Row],[Totaal aantal bestelde verpakkingen in 2024 ]]*Tabel3[[#This Row],[All- in prijs per product]]</f>
        <v>0</v>
      </c>
      <c r="K184" s="16"/>
      <c r="L184" s="16"/>
      <c r="M184" s="16"/>
      <c r="N184" s="16"/>
      <c r="O184" s="16"/>
      <c r="P184" s="16"/>
      <c r="Q184" s="16"/>
      <c r="R184" s="16"/>
      <c r="S184" s="16"/>
    </row>
    <row r="185" spans="1:19" x14ac:dyDescent="0.25">
      <c r="A185" s="3">
        <v>15107191</v>
      </c>
      <c r="B185" s="3" t="s">
        <v>1700</v>
      </c>
      <c r="C185" s="3" t="s">
        <v>4060</v>
      </c>
      <c r="D185" s="3" t="s">
        <v>2904</v>
      </c>
      <c r="E185" s="3" t="s">
        <v>43</v>
      </c>
      <c r="F185" s="5" t="s">
        <v>9</v>
      </c>
      <c r="G185" s="9">
        <f>VLOOKUP(Tabel3[[#This Row],[ZI-nummer]],[1]Blad2!$A$5:$C$2031,2,0)</f>
        <v>1</v>
      </c>
      <c r="H185" s="9">
        <f>VLOOKUP(Tabel3[[#This Row],[ZI-nummer]],[1]Blad2!$A$5:$C$2031,3,0)</f>
        <v>3</v>
      </c>
      <c r="I185" s="39"/>
      <c r="J185" s="31">
        <f>Tabel3[[#This Row],[Totaal aantal bestelde verpakkingen in 2024 ]]*Tabel3[[#This Row],[All- in prijs per product]]</f>
        <v>0</v>
      </c>
      <c r="K185" s="16"/>
      <c r="L185" s="16"/>
      <c r="M185" s="16"/>
      <c r="N185" s="16"/>
      <c r="O185" s="16"/>
      <c r="P185" s="16"/>
      <c r="Q185" s="16"/>
      <c r="R185" s="16"/>
      <c r="S185" s="16"/>
    </row>
    <row r="186" spans="1:19" x14ac:dyDescent="0.25">
      <c r="A186" s="3">
        <v>16057090</v>
      </c>
      <c r="B186" s="3" t="s">
        <v>1245</v>
      </c>
      <c r="C186" s="3" t="s">
        <v>4369</v>
      </c>
      <c r="D186" s="3" t="s">
        <v>1248</v>
      </c>
      <c r="E186" s="3" t="s">
        <v>63</v>
      </c>
      <c r="F186" s="5" t="s">
        <v>9</v>
      </c>
      <c r="G186" s="9">
        <f>VLOOKUP(Tabel3[[#This Row],[ZI-nummer]],[1]Blad2!$A$5:$C$2031,2,0)</f>
        <v>4</v>
      </c>
      <c r="H186" s="9">
        <f>VLOOKUP(Tabel3[[#This Row],[ZI-nummer]],[1]Blad2!$A$5:$C$2031,3,0)</f>
        <v>14</v>
      </c>
      <c r="I186" s="39"/>
      <c r="J186" s="31">
        <f>Tabel3[[#This Row],[Totaal aantal bestelde verpakkingen in 2024 ]]*Tabel3[[#This Row],[All- in prijs per product]]</f>
        <v>0</v>
      </c>
      <c r="K186" s="16"/>
      <c r="L186" s="16"/>
      <c r="M186" s="16"/>
      <c r="N186" s="16"/>
      <c r="O186" s="16"/>
      <c r="P186" s="16"/>
      <c r="Q186" s="16"/>
      <c r="R186" s="16"/>
      <c r="S186" s="16"/>
    </row>
    <row r="187" spans="1:19" x14ac:dyDescent="0.25">
      <c r="A187" s="3">
        <v>15798488</v>
      </c>
      <c r="B187" s="3" t="s">
        <v>1245</v>
      </c>
      <c r="C187" s="3" t="s">
        <v>4369</v>
      </c>
      <c r="D187" s="3" t="s">
        <v>1246</v>
      </c>
      <c r="E187" s="3" t="s">
        <v>12</v>
      </c>
      <c r="F187" s="5" t="s">
        <v>19</v>
      </c>
      <c r="G187" s="9">
        <f>VLOOKUP(Tabel3[[#This Row],[ZI-nummer]],[1]Blad2!$A$5:$C$2031,2,0)</f>
        <v>3</v>
      </c>
      <c r="H187" s="9">
        <f>VLOOKUP(Tabel3[[#This Row],[ZI-nummer]],[1]Blad2!$A$5:$C$2031,3,0)</f>
        <v>3</v>
      </c>
      <c r="I187" s="39"/>
      <c r="J187" s="31">
        <f>Tabel3[[#This Row],[Totaal aantal bestelde verpakkingen in 2024 ]]*Tabel3[[#This Row],[All- in prijs per product]]</f>
        <v>0</v>
      </c>
      <c r="K187" s="16"/>
      <c r="L187" s="16"/>
      <c r="M187" s="16"/>
      <c r="N187" s="16"/>
      <c r="O187" s="16"/>
      <c r="P187" s="16"/>
      <c r="Q187" s="16"/>
      <c r="R187" s="16"/>
      <c r="S187" s="16"/>
    </row>
    <row r="188" spans="1:19" x14ac:dyDescent="0.25">
      <c r="A188" s="3">
        <v>15798402</v>
      </c>
      <c r="B188" s="3" t="s">
        <v>1245</v>
      </c>
      <c r="C188" s="3" t="s">
        <v>4369</v>
      </c>
      <c r="D188" s="3" t="s">
        <v>2905</v>
      </c>
      <c r="E188" s="3" t="s">
        <v>12</v>
      </c>
      <c r="F188" s="5" t="s">
        <v>19</v>
      </c>
      <c r="G188" s="9">
        <f>VLOOKUP(Tabel3[[#This Row],[ZI-nummer]],[1]Blad2!$A$5:$C$2031,2,0)</f>
        <v>13</v>
      </c>
      <c r="H188" s="9">
        <f>VLOOKUP(Tabel3[[#This Row],[ZI-nummer]],[1]Blad2!$A$5:$C$2031,3,0)</f>
        <v>67</v>
      </c>
      <c r="I188" s="39"/>
      <c r="J188" s="31">
        <f>Tabel3[[#This Row],[Totaal aantal bestelde verpakkingen in 2024 ]]*Tabel3[[#This Row],[All- in prijs per product]]</f>
        <v>0</v>
      </c>
      <c r="K188" s="16"/>
      <c r="L188" s="16"/>
      <c r="M188" s="16"/>
      <c r="N188" s="16"/>
      <c r="O188" s="16"/>
      <c r="P188" s="16"/>
      <c r="Q188" s="16"/>
      <c r="R188" s="16"/>
      <c r="S188" s="16"/>
    </row>
    <row r="189" spans="1:19" ht="30" x14ac:dyDescent="0.25">
      <c r="A189" s="3">
        <v>15766594</v>
      </c>
      <c r="B189" s="3" t="s">
        <v>2621</v>
      </c>
      <c r="C189" s="3" t="s">
        <v>4384</v>
      </c>
      <c r="D189" s="3" t="s">
        <v>2906</v>
      </c>
      <c r="E189" s="3" t="s">
        <v>2907</v>
      </c>
      <c r="F189" s="5" t="s">
        <v>9</v>
      </c>
      <c r="G189" s="9">
        <f>VLOOKUP(Tabel3[[#This Row],[ZI-nummer]],[1]Blad2!$A$5:$C$2031,2,0)</f>
        <v>1</v>
      </c>
      <c r="H189" s="9">
        <f>VLOOKUP(Tabel3[[#This Row],[ZI-nummer]],[1]Blad2!$A$5:$C$2031,3,0)</f>
        <v>2</v>
      </c>
      <c r="I189" s="39"/>
      <c r="J189" s="31">
        <f>Tabel3[[#This Row],[Totaal aantal bestelde verpakkingen in 2024 ]]*Tabel3[[#This Row],[All- in prijs per product]]</f>
        <v>0</v>
      </c>
      <c r="K189" s="16"/>
      <c r="L189" s="16"/>
      <c r="M189" s="16"/>
      <c r="N189" s="16"/>
      <c r="O189" s="16"/>
      <c r="P189" s="16"/>
      <c r="Q189" s="16"/>
      <c r="R189" s="16"/>
      <c r="S189" s="16"/>
    </row>
    <row r="190" spans="1:19" x14ac:dyDescent="0.25">
      <c r="A190" s="3">
        <v>17090377</v>
      </c>
      <c r="B190" s="3" t="s">
        <v>1753</v>
      </c>
      <c r="C190" s="3" t="s">
        <v>3850</v>
      </c>
      <c r="D190" s="3" t="s">
        <v>2908</v>
      </c>
      <c r="E190" s="3" t="s">
        <v>63</v>
      </c>
      <c r="F190" s="5" t="s">
        <v>9</v>
      </c>
      <c r="G190" s="9">
        <f>VLOOKUP(Tabel3[[#This Row],[ZI-nummer]],[1]Blad2!$A$5:$C$2031,2,0)</f>
        <v>2</v>
      </c>
      <c r="H190" s="9">
        <f>VLOOKUP(Tabel3[[#This Row],[ZI-nummer]],[1]Blad2!$A$5:$C$2031,3,0)</f>
        <v>10</v>
      </c>
      <c r="I190" s="39"/>
      <c r="J190" s="31">
        <f>Tabel3[[#This Row],[Totaal aantal bestelde verpakkingen in 2024 ]]*Tabel3[[#This Row],[All- in prijs per product]]</f>
        <v>0</v>
      </c>
      <c r="K190" s="16"/>
      <c r="L190" s="16"/>
      <c r="M190" s="16"/>
      <c r="N190" s="16"/>
      <c r="O190" s="16"/>
      <c r="P190" s="16"/>
      <c r="Q190" s="16"/>
      <c r="R190" s="16"/>
      <c r="S190" s="16"/>
    </row>
    <row r="191" spans="1:19" x14ac:dyDescent="0.25">
      <c r="A191" s="3">
        <v>17157528</v>
      </c>
      <c r="B191" s="3" t="s">
        <v>1753</v>
      </c>
      <c r="C191" s="3" t="s">
        <v>3850</v>
      </c>
      <c r="D191" s="3" t="s">
        <v>2908</v>
      </c>
      <c r="E191" s="3" t="s">
        <v>114</v>
      </c>
      <c r="F191" s="5" t="s">
        <v>19</v>
      </c>
      <c r="G191" s="9">
        <f>VLOOKUP(Tabel3[[#This Row],[ZI-nummer]],[1]Blad2!$A$5:$C$2031,2,0)</f>
        <v>5</v>
      </c>
      <c r="H191" s="9">
        <f>VLOOKUP(Tabel3[[#This Row],[ZI-nummer]],[1]Blad2!$A$5:$C$2031,3,0)</f>
        <v>5</v>
      </c>
      <c r="I191" s="39"/>
      <c r="J191" s="31">
        <f>Tabel3[[#This Row],[Totaal aantal bestelde verpakkingen in 2024 ]]*Tabel3[[#This Row],[All- in prijs per product]]</f>
        <v>0</v>
      </c>
      <c r="K191" s="16"/>
      <c r="L191" s="16"/>
      <c r="M191" s="16"/>
      <c r="N191" s="16"/>
      <c r="O191" s="16"/>
      <c r="P191" s="16"/>
      <c r="Q191" s="16"/>
      <c r="R191" s="16"/>
      <c r="S191" s="16"/>
    </row>
    <row r="192" spans="1:19" x14ac:dyDescent="0.25">
      <c r="A192" s="3">
        <v>14627302</v>
      </c>
      <c r="B192" s="3" t="s">
        <v>1753</v>
      </c>
      <c r="C192" s="3" t="s">
        <v>3850</v>
      </c>
      <c r="D192" s="3" t="s">
        <v>2909</v>
      </c>
      <c r="E192" s="3" t="s">
        <v>114</v>
      </c>
      <c r="F192" s="5" t="s">
        <v>19</v>
      </c>
      <c r="G192" s="9">
        <f>VLOOKUP(Tabel3[[#This Row],[ZI-nummer]],[1]Blad2!$A$5:$C$2031,2,0)</f>
        <v>6</v>
      </c>
      <c r="H192" s="9">
        <f>VLOOKUP(Tabel3[[#This Row],[ZI-nummer]],[1]Blad2!$A$5:$C$2031,3,0)</f>
        <v>6</v>
      </c>
      <c r="I192" s="39"/>
      <c r="J192" s="31">
        <f>Tabel3[[#This Row],[Totaal aantal bestelde verpakkingen in 2024 ]]*Tabel3[[#This Row],[All- in prijs per product]]</f>
        <v>0</v>
      </c>
      <c r="K192" s="16"/>
      <c r="L192" s="16"/>
      <c r="M192" s="16"/>
      <c r="N192" s="16"/>
      <c r="O192" s="16"/>
      <c r="P192" s="16"/>
      <c r="Q192" s="16"/>
      <c r="R192" s="16"/>
      <c r="S192" s="16"/>
    </row>
    <row r="193" spans="1:19" x14ac:dyDescent="0.25">
      <c r="A193" s="3">
        <v>16747666</v>
      </c>
      <c r="B193" s="3" t="s">
        <v>1753</v>
      </c>
      <c r="C193" s="3" t="s">
        <v>3850</v>
      </c>
      <c r="D193" s="3" t="s">
        <v>1758</v>
      </c>
      <c r="E193" s="3" t="s">
        <v>1757</v>
      </c>
      <c r="F193" s="5" t="s">
        <v>19</v>
      </c>
      <c r="G193" s="9">
        <f>VLOOKUP(Tabel3[[#This Row],[ZI-nummer]],[1]Blad2!$A$5:$C$2031,2,0)</f>
        <v>2</v>
      </c>
      <c r="H193" s="9">
        <f>VLOOKUP(Tabel3[[#This Row],[ZI-nummer]],[1]Blad2!$A$5:$C$2031,3,0)</f>
        <v>6</v>
      </c>
      <c r="I193" s="39"/>
      <c r="J193" s="31">
        <f>Tabel3[[#This Row],[Totaal aantal bestelde verpakkingen in 2024 ]]*Tabel3[[#This Row],[All- in prijs per product]]</f>
        <v>0</v>
      </c>
      <c r="K193" s="16"/>
      <c r="L193" s="16"/>
      <c r="M193" s="16"/>
      <c r="N193" s="16"/>
      <c r="O193" s="16"/>
      <c r="P193" s="16"/>
      <c r="Q193" s="16"/>
      <c r="R193" s="16"/>
      <c r="S193" s="16"/>
    </row>
    <row r="194" spans="1:19" x14ac:dyDescent="0.25">
      <c r="A194" s="3">
        <v>16747666</v>
      </c>
      <c r="B194" s="3" t="s">
        <v>1753</v>
      </c>
      <c r="C194" s="3" t="s">
        <v>3850</v>
      </c>
      <c r="D194" s="3" t="s">
        <v>1758</v>
      </c>
      <c r="E194" s="3" t="s">
        <v>1757</v>
      </c>
      <c r="F194" s="5" t="s">
        <v>9</v>
      </c>
      <c r="G194" s="9">
        <f>VLOOKUP(Tabel3[[#This Row],[ZI-nummer]],[1]Blad2!$A$5:$C$2031,2,0)</f>
        <v>2</v>
      </c>
      <c r="H194" s="9">
        <f>VLOOKUP(Tabel3[[#This Row],[ZI-nummer]],[1]Blad2!$A$5:$C$2031,3,0)</f>
        <v>6</v>
      </c>
      <c r="I194" s="39"/>
      <c r="J194" s="31">
        <f>Tabel3[[#This Row],[Totaal aantal bestelde verpakkingen in 2024 ]]*Tabel3[[#This Row],[All- in prijs per product]]</f>
        <v>0</v>
      </c>
      <c r="K194" s="16"/>
      <c r="L194" s="16"/>
      <c r="M194" s="16"/>
      <c r="N194" s="16"/>
      <c r="O194" s="16"/>
      <c r="P194" s="16"/>
      <c r="Q194" s="16"/>
      <c r="R194" s="16"/>
      <c r="S194" s="16"/>
    </row>
    <row r="195" spans="1:19" x14ac:dyDescent="0.25">
      <c r="A195" s="3">
        <v>16747658</v>
      </c>
      <c r="B195" s="3" t="s">
        <v>1753</v>
      </c>
      <c r="C195" s="3" t="s">
        <v>3850</v>
      </c>
      <c r="D195" s="3" t="s">
        <v>1756</v>
      </c>
      <c r="E195" s="3" t="s">
        <v>1757</v>
      </c>
      <c r="F195" s="5" t="s">
        <v>9</v>
      </c>
      <c r="G195" s="9">
        <f>VLOOKUP(Tabel3[[#This Row],[ZI-nummer]],[1]Blad2!$A$5:$C$2031,2,0)</f>
        <v>3</v>
      </c>
      <c r="H195" s="9">
        <f>VLOOKUP(Tabel3[[#This Row],[ZI-nummer]],[1]Blad2!$A$5:$C$2031,3,0)</f>
        <v>3</v>
      </c>
      <c r="I195" s="39"/>
      <c r="J195" s="31">
        <f>Tabel3[[#This Row],[Totaal aantal bestelde verpakkingen in 2024 ]]*Tabel3[[#This Row],[All- in prijs per product]]</f>
        <v>0</v>
      </c>
      <c r="K195" s="16"/>
      <c r="L195" s="16"/>
      <c r="M195" s="16"/>
      <c r="N195" s="16"/>
      <c r="O195" s="16"/>
      <c r="P195" s="16"/>
      <c r="Q195" s="16"/>
      <c r="R195" s="16"/>
      <c r="S195" s="16"/>
    </row>
    <row r="196" spans="1:19" x14ac:dyDescent="0.25">
      <c r="A196" s="3">
        <v>14281112</v>
      </c>
      <c r="B196" s="3" t="s">
        <v>1232</v>
      </c>
      <c r="C196" s="3" t="s">
        <v>4484</v>
      </c>
      <c r="D196" s="3" t="s">
        <v>1236</v>
      </c>
      <c r="E196" s="3" t="s">
        <v>1237</v>
      </c>
      <c r="F196" s="5" t="s">
        <v>9</v>
      </c>
      <c r="G196" s="9">
        <f>VLOOKUP(Tabel3[[#This Row],[ZI-nummer]],[1]Blad2!$A$5:$C$2031,2,0)</f>
        <v>20</v>
      </c>
      <c r="H196" s="9">
        <f>VLOOKUP(Tabel3[[#This Row],[ZI-nummer]],[1]Blad2!$A$5:$C$2031,3,0)</f>
        <v>242</v>
      </c>
      <c r="I196" s="39"/>
      <c r="J196" s="31">
        <f>Tabel3[[#This Row],[Totaal aantal bestelde verpakkingen in 2024 ]]*Tabel3[[#This Row],[All- in prijs per product]]</f>
        <v>0</v>
      </c>
      <c r="K196" s="16"/>
      <c r="L196" s="16"/>
      <c r="M196" s="16"/>
      <c r="N196" s="16"/>
      <c r="O196" s="16"/>
      <c r="P196" s="16"/>
      <c r="Q196" s="16"/>
      <c r="R196" s="16"/>
      <c r="S196" s="16"/>
    </row>
    <row r="197" spans="1:19" x14ac:dyDescent="0.25">
      <c r="A197" s="3">
        <v>15149927</v>
      </c>
      <c r="B197" s="3" t="s">
        <v>1381</v>
      </c>
      <c r="C197" s="3" t="s">
        <v>4348</v>
      </c>
      <c r="D197" s="3" t="s">
        <v>1382</v>
      </c>
      <c r="E197" s="3" t="s">
        <v>2910</v>
      </c>
      <c r="F197" s="5" t="s">
        <v>9</v>
      </c>
      <c r="G197" s="9">
        <f>VLOOKUP(Tabel3[[#This Row],[ZI-nummer]],[1]Blad2!$A$5:$C$2031,2,0)</f>
        <v>15</v>
      </c>
      <c r="H197" s="9">
        <f>VLOOKUP(Tabel3[[#This Row],[ZI-nummer]],[1]Blad2!$A$5:$C$2031,3,0)</f>
        <v>15</v>
      </c>
      <c r="I197" s="39"/>
      <c r="J197" s="31">
        <f>Tabel3[[#This Row],[Totaal aantal bestelde verpakkingen in 2024 ]]*Tabel3[[#This Row],[All- in prijs per product]]</f>
        <v>0</v>
      </c>
      <c r="K197" s="16"/>
      <c r="L197" s="16"/>
      <c r="M197" s="16"/>
      <c r="N197" s="16"/>
      <c r="O197" s="16"/>
      <c r="P197" s="16"/>
      <c r="Q197" s="16"/>
      <c r="R197" s="16"/>
      <c r="S197" s="16"/>
    </row>
    <row r="198" spans="1:19" x14ac:dyDescent="0.25">
      <c r="A198" s="3">
        <v>16536940</v>
      </c>
      <c r="B198" s="3" t="s">
        <v>2911</v>
      </c>
      <c r="C198" s="3" t="s">
        <v>3800</v>
      </c>
      <c r="D198" s="3" t="s">
        <v>2912</v>
      </c>
      <c r="E198" s="3" t="s">
        <v>1015</v>
      </c>
      <c r="F198" s="5" t="s">
        <v>9</v>
      </c>
      <c r="G198" s="9">
        <f>VLOOKUP(Tabel3[[#This Row],[ZI-nummer]],[1]Blad2!$A$5:$C$2031,2,0)</f>
        <v>13</v>
      </c>
      <c r="H198" s="9">
        <f>VLOOKUP(Tabel3[[#This Row],[ZI-nummer]],[1]Blad2!$A$5:$C$2031,3,0)</f>
        <v>100</v>
      </c>
      <c r="I198" s="39"/>
      <c r="J198" s="31">
        <f>Tabel3[[#This Row],[Totaal aantal bestelde verpakkingen in 2024 ]]*Tabel3[[#This Row],[All- in prijs per product]]</f>
        <v>0</v>
      </c>
      <c r="K198" s="16"/>
      <c r="L198" s="16"/>
      <c r="M198" s="16"/>
      <c r="N198" s="16"/>
      <c r="O198" s="16"/>
      <c r="P198" s="16"/>
      <c r="Q198" s="16"/>
      <c r="R198" s="16"/>
      <c r="S198" s="16"/>
    </row>
    <row r="199" spans="1:19" x14ac:dyDescent="0.25">
      <c r="A199" s="3">
        <v>15134288</v>
      </c>
      <c r="B199" s="3" t="s">
        <v>2749</v>
      </c>
      <c r="C199" s="3" t="s">
        <v>3677</v>
      </c>
      <c r="D199" s="3" t="s">
        <v>2913</v>
      </c>
      <c r="E199" s="3" t="s">
        <v>2813</v>
      </c>
      <c r="F199" s="5" t="s">
        <v>9</v>
      </c>
      <c r="G199" s="9">
        <f>VLOOKUP(Tabel3[[#This Row],[ZI-nummer]],[1]Blad2!$A$5:$C$2031,2,0)</f>
        <v>1</v>
      </c>
      <c r="H199" s="9">
        <f>VLOOKUP(Tabel3[[#This Row],[ZI-nummer]],[1]Blad2!$A$5:$C$2031,3,0)</f>
        <v>1</v>
      </c>
      <c r="I199" s="39"/>
      <c r="J199" s="31">
        <f>Tabel3[[#This Row],[Totaal aantal bestelde verpakkingen in 2024 ]]*Tabel3[[#This Row],[All- in prijs per product]]</f>
        <v>0</v>
      </c>
      <c r="K199" s="16"/>
      <c r="L199" s="16"/>
      <c r="M199" s="16"/>
      <c r="N199" s="16"/>
      <c r="O199" s="16"/>
      <c r="P199" s="16"/>
      <c r="Q199" s="16"/>
      <c r="R199" s="16"/>
      <c r="S199" s="16"/>
    </row>
    <row r="200" spans="1:19" x14ac:dyDescent="0.25">
      <c r="A200" s="3">
        <v>15748308</v>
      </c>
      <c r="B200" s="3" t="s">
        <v>2749</v>
      </c>
      <c r="C200" s="3" t="s">
        <v>3677</v>
      </c>
      <c r="D200" s="3" t="s">
        <v>2914</v>
      </c>
      <c r="E200" s="3" t="s">
        <v>2813</v>
      </c>
      <c r="F200" s="5" t="s">
        <v>9</v>
      </c>
      <c r="G200" s="9">
        <f>VLOOKUP(Tabel3[[#This Row],[ZI-nummer]],[1]Blad2!$A$5:$C$2031,2,0)</f>
        <v>16</v>
      </c>
      <c r="H200" s="9">
        <f>VLOOKUP(Tabel3[[#This Row],[ZI-nummer]],[1]Blad2!$A$5:$C$2031,3,0)</f>
        <v>31</v>
      </c>
      <c r="I200" s="39"/>
      <c r="J200" s="31">
        <f>Tabel3[[#This Row],[Totaal aantal bestelde verpakkingen in 2024 ]]*Tabel3[[#This Row],[All- in prijs per product]]</f>
        <v>0</v>
      </c>
      <c r="K200" s="16"/>
      <c r="L200" s="16"/>
      <c r="M200" s="16"/>
      <c r="N200" s="16"/>
      <c r="O200" s="16"/>
      <c r="P200" s="16"/>
      <c r="Q200" s="16"/>
      <c r="R200" s="16"/>
      <c r="S200" s="16"/>
    </row>
    <row r="201" spans="1:19" x14ac:dyDescent="0.25">
      <c r="A201" s="3">
        <v>15748316</v>
      </c>
      <c r="B201" s="3" t="s">
        <v>2749</v>
      </c>
      <c r="C201" s="3" t="s">
        <v>3677</v>
      </c>
      <c r="D201" s="3" t="s">
        <v>2915</v>
      </c>
      <c r="E201" s="3" t="s">
        <v>2813</v>
      </c>
      <c r="F201" s="5" t="s">
        <v>9</v>
      </c>
      <c r="G201" s="9">
        <f>VLOOKUP(Tabel3[[#This Row],[ZI-nummer]],[1]Blad2!$A$5:$C$2031,2,0)</f>
        <v>1</v>
      </c>
      <c r="H201" s="9">
        <f>VLOOKUP(Tabel3[[#This Row],[ZI-nummer]],[1]Blad2!$A$5:$C$2031,3,0)</f>
        <v>2</v>
      </c>
      <c r="I201" s="39"/>
      <c r="J201" s="31">
        <f>Tabel3[[#This Row],[Totaal aantal bestelde verpakkingen in 2024 ]]*Tabel3[[#This Row],[All- in prijs per product]]</f>
        <v>0</v>
      </c>
      <c r="K201" s="16"/>
      <c r="L201" s="16"/>
      <c r="M201" s="16"/>
      <c r="N201" s="16"/>
      <c r="O201" s="16"/>
      <c r="P201" s="16"/>
      <c r="Q201" s="16"/>
      <c r="R201" s="16"/>
      <c r="S201" s="16"/>
    </row>
    <row r="202" spans="1:19" x14ac:dyDescent="0.25">
      <c r="A202" s="3">
        <v>15029034</v>
      </c>
      <c r="B202" s="3" t="s">
        <v>2749</v>
      </c>
      <c r="C202" s="3" t="s">
        <v>3677</v>
      </c>
      <c r="D202" s="3" t="s">
        <v>2916</v>
      </c>
      <c r="E202" s="3" t="s">
        <v>2813</v>
      </c>
      <c r="F202" s="5" t="s">
        <v>9</v>
      </c>
      <c r="G202" s="9">
        <f>VLOOKUP(Tabel3[[#This Row],[ZI-nummer]],[1]Blad2!$A$5:$C$2031,2,0)</f>
        <v>3</v>
      </c>
      <c r="H202" s="9">
        <f>VLOOKUP(Tabel3[[#This Row],[ZI-nummer]],[1]Blad2!$A$5:$C$2031,3,0)</f>
        <v>15</v>
      </c>
      <c r="I202" s="39"/>
      <c r="J202" s="31">
        <f>Tabel3[[#This Row],[Totaal aantal bestelde verpakkingen in 2024 ]]*Tabel3[[#This Row],[All- in prijs per product]]</f>
        <v>0</v>
      </c>
      <c r="K202" s="16"/>
      <c r="L202" s="16"/>
      <c r="M202" s="16"/>
      <c r="N202" s="16"/>
      <c r="O202" s="16"/>
      <c r="P202" s="16"/>
      <c r="Q202" s="16"/>
      <c r="R202" s="16"/>
      <c r="S202" s="16"/>
    </row>
    <row r="203" spans="1:19" ht="30" x14ac:dyDescent="0.25">
      <c r="A203" s="3">
        <v>16090322</v>
      </c>
      <c r="B203" s="3" t="s">
        <v>2749</v>
      </c>
      <c r="C203" s="3" t="s">
        <v>3677</v>
      </c>
      <c r="D203" s="3" t="s">
        <v>2917</v>
      </c>
      <c r="E203" s="3" t="s">
        <v>2813</v>
      </c>
      <c r="F203" s="5" t="s">
        <v>9</v>
      </c>
      <c r="G203" s="9">
        <f>VLOOKUP(Tabel3[[#This Row],[ZI-nummer]],[1]Blad2!$A$5:$C$2031,2,0)</f>
        <v>6</v>
      </c>
      <c r="H203" s="9">
        <f>VLOOKUP(Tabel3[[#This Row],[ZI-nummer]],[1]Blad2!$A$5:$C$2031,3,0)</f>
        <v>26</v>
      </c>
      <c r="I203" s="39"/>
      <c r="J203" s="31">
        <f>Tabel3[[#This Row],[Totaal aantal bestelde verpakkingen in 2024 ]]*Tabel3[[#This Row],[All- in prijs per product]]</f>
        <v>0</v>
      </c>
      <c r="K203" s="16"/>
      <c r="L203" s="16"/>
      <c r="M203" s="16"/>
      <c r="N203" s="16"/>
      <c r="O203" s="16"/>
      <c r="P203" s="16"/>
      <c r="Q203" s="16"/>
      <c r="R203" s="16"/>
      <c r="S203" s="16"/>
    </row>
    <row r="204" spans="1:19" ht="30" x14ac:dyDescent="0.25">
      <c r="A204" s="3">
        <v>16928296</v>
      </c>
      <c r="B204" s="3" t="s">
        <v>2749</v>
      </c>
      <c r="C204" s="3" t="s">
        <v>3677</v>
      </c>
      <c r="D204" s="3" t="s">
        <v>2918</v>
      </c>
      <c r="E204" s="3" t="s">
        <v>2813</v>
      </c>
      <c r="F204" s="5" t="s">
        <v>9</v>
      </c>
      <c r="G204" s="9">
        <f>VLOOKUP(Tabel3[[#This Row],[ZI-nummer]],[1]Blad2!$A$5:$C$2031,2,0)</f>
        <v>5</v>
      </c>
      <c r="H204" s="9">
        <f>VLOOKUP(Tabel3[[#This Row],[ZI-nummer]],[1]Blad2!$A$5:$C$2031,3,0)</f>
        <v>129</v>
      </c>
      <c r="I204" s="39"/>
      <c r="J204" s="31">
        <f>Tabel3[[#This Row],[Totaal aantal bestelde verpakkingen in 2024 ]]*Tabel3[[#This Row],[All- in prijs per product]]</f>
        <v>0</v>
      </c>
      <c r="K204" s="16"/>
      <c r="L204" s="16"/>
      <c r="M204" s="16"/>
      <c r="N204" s="16"/>
      <c r="O204" s="16"/>
      <c r="P204" s="16"/>
      <c r="Q204" s="16"/>
      <c r="R204" s="16"/>
      <c r="S204" s="16"/>
    </row>
    <row r="205" spans="1:19" ht="30" x14ac:dyDescent="0.25">
      <c r="A205" s="3">
        <v>12365645</v>
      </c>
      <c r="B205" s="3" t="s">
        <v>2749</v>
      </c>
      <c r="C205" s="3" t="s">
        <v>3677</v>
      </c>
      <c r="D205" s="3" t="s">
        <v>2919</v>
      </c>
      <c r="E205" s="3" t="s">
        <v>2813</v>
      </c>
      <c r="F205" s="5" t="s">
        <v>9</v>
      </c>
      <c r="G205" s="9">
        <f>VLOOKUP(Tabel3[[#This Row],[ZI-nummer]],[1]Blad2!$A$5:$C$2031,2,0)</f>
        <v>5</v>
      </c>
      <c r="H205" s="9">
        <f>VLOOKUP(Tabel3[[#This Row],[ZI-nummer]],[1]Blad2!$A$5:$C$2031,3,0)</f>
        <v>5</v>
      </c>
      <c r="I205" s="39"/>
      <c r="J205" s="31">
        <f>Tabel3[[#This Row],[Totaal aantal bestelde verpakkingen in 2024 ]]*Tabel3[[#This Row],[All- in prijs per product]]</f>
        <v>0</v>
      </c>
      <c r="K205" s="16"/>
      <c r="L205" s="16"/>
      <c r="M205" s="16"/>
      <c r="N205" s="16"/>
      <c r="O205" s="16"/>
      <c r="P205" s="16"/>
      <c r="Q205" s="16"/>
      <c r="R205" s="16"/>
      <c r="S205" s="16"/>
    </row>
    <row r="206" spans="1:19" ht="30" x14ac:dyDescent="0.25">
      <c r="A206" s="3">
        <v>15433684</v>
      </c>
      <c r="B206" s="3" t="s">
        <v>2749</v>
      </c>
      <c r="C206" s="3" t="s">
        <v>3677</v>
      </c>
      <c r="D206" s="3" t="s">
        <v>2920</v>
      </c>
      <c r="E206" s="3" t="s">
        <v>2813</v>
      </c>
      <c r="F206" s="5" t="s">
        <v>9</v>
      </c>
      <c r="G206" s="9">
        <f>VLOOKUP(Tabel3[[#This Row],[ZI-nummer]],[1]Blad2!$A$5:$C$2031,2,0)</f>
        <v>1</v>
      </c>
      <c r="H206" s="9">
        <f>VLOOKUP(Tabel3[[#This Row],[ZI-nummer]],[1]Blad2!$A$5:$C$2031,3,0)</f>
        <v>2</v>
      </c>
      <c r="I206" s="39"/>
      <c r="J206" s="31">
        <f>Tabel3[[#This Row],[Totaal aantal bestelde verpakkingen in 2024 ]]*Tabel3[[#This Row],[All- in prijs per product]]</f>
        <v>0</v>
      </c>
      <c r="K206" s="16"/>
      <c r="L206" s="16"/>
      <c r="M206" s="16"/>
      <c r="N206" s="16"/>
      <c r="O206" s="16"/>
      <c r="P206" s="16"/>
      <c r="Q206" s="16"/>
      <c r="R206" s="16"/>
      <c r="S206" s="16"/>
    </row>
    <row r="207" spans="1:19" ht="30" x14ac:dyDescent="0.25">
      <c r="A207" s="3">
        <v>12213209</v>
      </c>
      <c r="B207" s="3" t="s">
        <v>2749</v>
      </c>
      <c r="C207" s="3" t="s">
        <v>3677</v>
      </c>
      <c r="D207" s="3" t="s">
        <v>2921</v>
      </c>
      <c r="E207" s="3" t="s">
        <v>2813</v>
      </c>
      <c r="F207" s="5" t="s">
        <v>9</v>
      </c>
      <c r="G207" s="9">
        <f>VLOOKUP(Tabel3[[#This Row],[ZI-nummer]],[1]Blad2!$A$5:$C$2031,2,0)</f>
        <v>9</v>
      </c>
      <c r="H207" s="9">
        <f>VLOOKUP(Tabel3[[#This Row],[ZI-nummer]],[1]Blad2!$A$5:$C$2031,3,0)</f>
        <v>16</v>
      </c>
      <c r="I207" s="39"/>
      <c r="J207" s="31">
        <f>Tabel3[[#This Row],[Totaal aantal bestelde verpakkingen in 2024 ]]*Tabel3[[#This Row],[All- in prijs per product]]</f>
        <v>0</v>
      </c>
      <c r="K207" s="16"/>
      <c r="L207" s="16"/>
      <c r="M207" s="16"/>
      <c r="N207" s="16"/>
      <c r="O207" s="16"/>
      <c r="P207" s="16"/>
      <c r="Q207" s="16"/>
      <c r="R207" s="16"/>
      <c r="S207" s="16"/>
    </row>
    <row r="208" spans="1:19" ht="30" x14ac:dyDescent="0.25">
      <c r="A208" s="3">
        <v>12213225</v>
      </c>
      <c r="B208" s="3" t="s">
        <v>2749</v>
      </c>
      <c r="C208" s="3" t="s">
        <v>3677</v>
      </c>
      <c r="D208" s="3" t="s">
        <v>2922</v>
      </c>
      <c r="E208" s="3" t="s">
        <v>2813</v>
      </c>
      <c r="F208" s="5" t="s">
        <v>9</v>
      </c>
      <c r="G208" s="9">
        <f>VLOOKUP(Tabel3[[#This Row],[ZI-nummer]],[1]Blad2!$A$5:$C$2031,2,0)</f>
        <v>2</v>
      </c>
      <c r="H208" s="9">
        <f>VLOOKUP(Tabel3[[#This Row],[ZI-nummer]],[1]Blad2!$A$5:$C$2031,3,0)</f>
        <v>3</v>
      </c>
      <c r="I208" s="39"/>
      <c r="J208" s="31">
        <f>Tabel3[[#This Row],[Totaal aantal bestelde verpakkingen in 2024 ]]*Tabel3[[#This Row],[All- in prijs per product]]</f>
        <v>0</v>
      </c>
      <c r="K208" s="16"/>
      <c r="L208" s="16"/>
      <c r="M208" s="16"/>
      <c r="N208" s="16"/>
      <c r="O208" s="16"/>
      <c r="P208" s="16"/>
      <c r="Q208" s="16"/>
      <c r="R208" s="16"/>
      <c r="S208" s="16"/>
    </row>
    <row r="209" spans="1:19" ht="30" x14ac:dyDescent="0.25">
      <c r="A209" s="3">
        <v>12213292</v>
      </c>
      <c r="B209" s="3" t="s">
        <v>2749</v>
      </c>
      <c r="C209" s="3" t="s">
        <v>3677</v>
      </c>
      <c r="D209" s="3" t="s">
        <v>2923</v>
      </c>
      <c r="E209" s="3" t="s">
        <v>2813</v>
      </c>
      <c r="F209" s="5" t="s">
        <v>9</v>
      </c>
      <c r="G209" s="9">
        <f>VLOOKUP(Tabel3[[#This Row],[ZI-nummer]],[1]Blad2!$A$5:$C$2031,2,0)</f>
        <v>5</v>
      </c>
      <c r="H209" s="9">
        <f>VLOOKUP(Tabel3[[#This Row],[ZI-nummer]],[1]Blad2!$A$5:$C$2031,3,0)</f>
        <v>9</v>
      </c>
      <c r="I209" s="39"/>
      <c r="J209" s="31">
        <f>Tabel3[[#This Row],[Totaal aantal bestelde verpakkingen in 2024 ]]*Tabel3[[#This Row],[All- in prijs per product]]</f>
        <v>0</v>
      </c>
      <c r="K209" s="16"/>
      <c r="L209" s="16"/>
      <c r="M209" s="16"/>
      <c r="N209" s="16"/>
      <c r="O209" s="16"/>
      <c r="P209" s="16"/>
      <c r="Q209" s="16"/>
      <c r="R209" s="16"/>
      <c r="S209" s="16"/>
    </row>
    <row r="210" spans="1:19" ht="30" x14ac:dyDescent="0.25">
      <c r="A210" s="3">
        <v>12213357</v>
      </c>
      <c r="B210" s="3" t="s">
        <v>2749</v>
      </c>
      <c r="C210" s="3" t="s">
        <v>3677</v>
      </c>
      <c r="D210" s="3" t="s">
        <v>2924</v>
      </c>
      <c r="E210" s="3" t="s">
        <v>2813</v>
      </c>
      <c r="F210" s="5" t="s">
        <v>9</v>
      </c>
      <c r="G210" s="9">
        <f>VLOOKUP(Tabel3[[#This Row],[ZI-nummer]],[1]Blad2!$A$5:$C$2031,2,0)</f>
        <v>1</v>
      </c>
      <c r="H210" s="9">
        <f>VLOOKUP(Tabel3[[#This Row],[ZI-nummer]],[1]Blad2!$A$5:$C$2031,3,0)</f>
        <v>1</v>
      </c>
      <c r="I210" s="39"/>
      <c r="J210" s="31">
        <f>Tabel3[[#This Row],[Totaal aantal bestelde verpakkingen in 2024 ]]*Tabel3[[#This Row],[All- in prijs per product]]</f>
        <v>0</v>
      </c>
      <c r="K210" s="16"/>
      <c r="L210" s="16"/>
      <c r="M210" s="16"/>
      <c r="N210" s="16"/>
      <c r="O210" s="16"/>
      <c r="P210" s="16"/>
      <c r="Q210" s="16"/>
      <c r="R210" s="16"/>
      <c r="S210" s="16"/>
    </row>
    <row r="211" spans="1:19" x14ac:dyDescent="0.25">
      <c r="A211" s="3">
        <v>15148610</v>
      </c>
      <c r="B211" s="3" t="s">
        <v>2749</v>
      </c>
      <c r="C211" s="3" t="s">
        <v>3677</v>
      </c>
      <c r="D211" s="3" t="s">
        <v>2925</v>
      </c>
      <c r="E211" s="3" t="s">
        <v>2813</v>
      </c>
      <c r="F211" s="5" t="s">
        <v>9</v>
      </c>
      <c r="G211" s="9">
        <f>VLOOKUP(Tabel3[[#This Row],[ZI-nummer]],[1]Blad2!$A$5:$C$2031,2,0)</f>
        <v>12</v>
      </c>
      <c r="H211" s="9">
        <f>VLOOKUP(Tabel3[[#This Row],[ZI-nummer]],[1]Blad2!$A$5:$C$2031,3,0)</f>
        <v>24</v>
      </c>
      <c r="I211" s="39"/>
      <c r="J211" s="31">
        <f>Tabel3[[#This Row],[Totaal aantal bestelde verpakkingen in 2024 ]]*Tabel3[[#This Row],[All- in prijs per product]]</f>
        <v>0</v>
      </c>
      <c r="K211" s="16"/>
      <c r="L211" s="16"/>
      <c r="M211" s="16"/>
      <c r="N211" s="16"/>
      <c r="O211" s="16"/>
      <c r="P211" s="16"/>
      <c r="Q211" s="16"/>
      <c r="R211" s="16"/>
      <c r="S211" s="16"/>
    </row>
    <row r="212" spans="1:19" x14ac:dyDescent="0.25">
      <c r="A212" s="3">
        <v>15668665</v>
      </c>
      <c r="B212" s="3" t="s">
        <v>2749</v>
      </c>
      <c r="C212" s="3" t="s">
        <v>3677</v>
      </c>
      <c r="D212" s="3" t="s">
        <v>2926</v>
      </c>
      <c r="E212" s="3" t="s">
        <v>2813</v>
      </c>
      <c r="F212" s="5" t="s">
        <v>9</v>
      </c>
      <c r="G212" s="9">
        <f>VLOOKUP(Tabel3[[#This Row],[ZI-nummer]],[1]Blad2!$A$5:$C$2031,2,0)</f>
        <v>1</v>
      </c>
      <c r="H212" s="9">
        <f>VLOOKUP(Tabel3[[#This Row],[ZI-nummer]],[1]Blad2!$A$5:$C$2031,3,0)</f>
        <v>1</v>
      </c>
      <c r="I212" s="39"/>
      <c r="J212" s="31">
        <f>Tabel3[[#This Row],[Totaal aantal bestelde verpakkingen in 2024 ]]*Tabel3[[#This Row],[All- in prijs per product]]</f>
        <v>0</v>
      </c>
      <c r="K212" s="16"/>
      <c r="L212" s="16"/>
      <c r="M212" s="16"/>
      <c r="N212" s="16"/>
      <c r="O212" s="16"/>
      <c r="P212" s="16"/>
      <c r="Q212" s="16"/>
      <c r="R212" s="16"/>
      <c r="S212" s="16"/>
    </row>
    <row r="213" spans="1:19" x14ac:dyDescent="0.25">
      <c r="A213" s="3">
        <v>15613321</v>
      </c>
      <c r="B213" s="3" t="s">
        <v>2749</v>
      </c>
      <c r="C213" s="3" t="s">
        <v>3677</v>
      </c>
      <c r="D213" s="3" t="s">
        <v>2927</v>
      </c>
      <c r="E213" s="3" t="s">
        <v>2813</v>
      </c>
      <c r="F213" s="5" t="s">
        <v>9</v>
      </c>
      <c r="G213" s="9">
        <f>VLOOKUP(Tabel3[[#This Row],[ZI-nummer]],[1]Blad2!$A$5:$C$2031,2,0)</f>
        <v>1</v>
      </c>
      <c r="H213" s="9">
        <f>VLOOKUP(Tabel3[[#This Row],[ZI-nummer]],[1]Blad2!$A$5:$C$2031,3,0)</f>
        <v>1</v>
      </c>
      <c r="I213" s="39"/>
      <c r="J213" s="31">
        <f>Tabel3[[#This Row],[Totaal aantal bestelde verpakkingen in 2024 ]]*Tabel3[[#This Row],[All- in prijs per product]]</f>
        <v>0</v>
      </c>
      <c r="K213" s="16"/>
      <c r="L213" s="16"/>
      <c r="M213" s="16"/>
      <c r="N213" s="16"/>
      <c r="O213" s="16"/>
      <c r="P213" s="16"/>
      <c r="Q213" s="16"/>
      <c r="R213" s="16"/>
      <c r="S213" s="16"/>
    </row>
    <row r="214" spans="1:19" x14ac:dyDescent="0.25">
      <c r="A214" s="3">
        <v>12502855</v>
      </c>
      <c r="B214" s="3" t="s">
        <v>2749</v>
      </c>
      <c r="C214" s="3" t="s">
        <v>3677</v>
      </c>
      <c r="D214" s="3" t="s">
        <v>2928</v>
      </c>
      <c r="E214" s="3" t="s">
        <v>2813</v>
      </c>
      <c r="F214" s="5" t="s">
        <v>9</v>
      </c>
      <c r="G214" s="9">
        <f>VLOOKUP(Tabel3[[#This Row],[ZI-nummer]],[1]Blad2!$A$5:$C$2031,2,0)</f>
        <v>1</v>
      </c>
      <c r="H214" s="9">
        <f>VLOOKUP(Tabel3[[#This Row],[ZI-nummer]],[1]Blad2!$A$5:$C$2031,3,0)</f>
        <v>1</v>
      </c>
      <c r="I214" s="39"/>
      <c r="J214" s="31">
        <f>Tabel3[[#This Row],[Totaal aantal bestelde verpakkingen in 2024 ]]*Tabel3[[#This Row],[All- in prijs per product]]</f>
        <v>0</v>
      </c>
      <c r="K214" s="16"/>
      <c r="L214" s="16"/>
      <c r="M214" s="16"/>
      <c r="N214" s="16"/>
      <c r="O214" s="16"/>
      <c r="P214" s="16"/>
      <c r="Q214" s="16"/>
      <c r="R214" s="16"/>
      <c r="S214" s="16"/>
    </row>
    <row r="215" spans="1:19" x14ac:dyDescent="0.25">
      <c r="A215" s="3">
        <v>13993224</v>
      </c>
      <c r="B215" s="3" t="s">
        <v>2749</v>
      </c>
      <c r="C215" s="3" t="s">
        <v>3677</v>
      </c>
      <c r="D215" s="3" t="s">
        <v>2929</v>
      </c>
      <c r="E215" s="3" t="s">
        <v>2813</v>
      </c>
      <c r="F215" s="5" t="s">
        <v>9</v>
      </c>
      <c r="G215" s="9">
        <f>VLOOKUP(Tabel3[[#This Row],[ZI-nummer]],[1]Blad2!$A$5:$C$2031,2,0)</f>
        <v>4</v>
      </c>
      <c r="H215" s="9">
        <f>VLOOKUP(Tabel3[[#This Row],[ZI-nummer]],[1]Blad2!$A$5:$C$2031,3,0)</f>
        <v>10</v>
      </c>
      <c r="I215" s="39"/>
      <c r="J215" s="31">
        <f>Tabel3[[#This Row],[Totaal aantal bestelde verpakkingen in 2024 ]]*Tabel3[[#This Row],[All- in prijs per product]]</f>
        <v>0</v>
      </c>
      <c r="K215" s="16"/>
      <c r="L215" s="16"/>
      <c r="M215" s="16"/>
      <c r="N215" s="16"/>
      <c r="O215" s="16"/>
      <c r="P215" s="16"/>
      <c r="Q215" s="16"/>
      <c r="R215" s="16"/>
      <c r="S215" s="16"/>
    </row>
    <row r="216" spans="1:19" x14ac:dyDescent="0.25">
      <c r="A216" s="3">
        <v>16036018</v>
      </c>
      <c r="B216" s="3" t="s">
        <v>2749</v>
      </c>
      <c r="C216" s="3" t="s">
        <v>3677</v>
      </c>
      <c r="D216" s="3" t="s">
        <v>2930</v>
      </c>
      <c r="E216" s="3" t="s">
        <v>2813</v>
      </c>
      <c r="F216" s="5" t="s">
        <v>9</v>
      </c>
      <c r="G216" s="9">
        <f>VLOOKUP(Tabel3[[#This Row],[ZI-nummer]],[1]Blad2!$A$5:$C$2031,2,0)</f>
        <v>6</v>
      </c>
      <c r="H216" s="9">
        <f>VLOOKUP(Tabel3[[#This Row],[ZI-nummer]],[1]Blad2!$A$5:$C$2031,3,0)</f>
        <v>12</v>
      </c>
      <c r="I216" s="39"/>
      <c r="J216" s="31">
        <f>Tabel3[[#This Row],[Totaal aantal bestelde verpakkingen in 2024 ]]*Tabel3[[#This Row],[All- in prijs per product]]</f>
        <v>0</v>
      </c>
      <c r="K216" s="16"/>
      <c r="L216" s="16"/>
      <c r="M216" s="16"/>
      <c r="N216" s="16"/>
      <c r="O216" s="16"/>
      <c r="P216" s="16"/>
      <c r="Q216" s="16"/>
      <c r="R216" s="16"/>
      <c r="S216" s="16"/>
    </row>
    <row r="217" spans="1:19" ht="30" x14ac:dyDescent="0.25">
      <c r="A217" s="3">
        <v>16211634</v>
      </c>
      <c r="B217" s="3" t="s">
        <v>2749</v>
      </c>
      <c r="C217" s="3" t="s">
        <v>3677</v>
      </c>
      <c r="D217" s="3" t="s">
        <v>2931</v>
      </c>
      <c r="E217" s="3" t="s">
        <v>2813</v>
      </c>
      <c r="F217" s="5" t="s">
        <v>9</v>
      </c>
      <c r="G217" s="9">
        <f>VLOOKUP(Tabel3[[#This Row],[ZI-nummer]],[1]Blad2!$A$5:$C$2031,2,0)</f>
        <v>2</v>
      </c>
      <c r="H217" s="9">
        <f>VLOOKUP(Tabel3[[#This Row],[ZI-nummer]],[1]Blad2!$A$5:$C$2031,3,0)</f>
        <v>2</v>
      </c>
      <c r="I217" s="39"/>
      <c r="J217" s="31">
        <f>Tabel3[[#This Row],[Totaal aantal bestelde verpakkingen in 2024 ]]*Tabel3[[#This Row],[All- in prijs per product]]</f>
        <v>0</v>
      </c>
      <c r="K217" s="16"/>
      <c r="L217" s="16"/>
      <c r="M217" s="16"/>
      <c r="N217" s="16"/>
      <c r="O217" s="16"/>
      <c r="P217" s="16"/>
      <c r="Q217" s="16"/>
      <c r="R217" s="16"/>
      <c r="S217" s="16"/>
    </row>
    <row r="218" spans="1:19" ht="30" x14ac:dyDescent="0.25">
      <c r="A218" s="3">
        <v>17133173</v>
      </c>
      <c r="B218" s="3" t="s">
        <v>2416</v>
      </c>
      <c r="C218" s="3" t="s">
        <v>4072</v>
      </c>
      <c r="D218" s="3" t="s">
        <v>2418</v>
      </c>
      <c r="E218" s="3" t="s">
        <v>114</v>
      </c>
      <c r="F218" s="5" t="s">
        <v>19</v>
      </c>
      <c r="G218" s="9">
        <f>VLOOKUP(Tabel3[[#This Row],[ZI-nummer]],[1]Blad2!$A$5:$C$2031,2,0)</f>
        <v>14</v>
      </c>
      <c r="H218" s="9">
        <f>VLOOKUP(Tabel3[[#This Row],[ZI-nummer]],[1]Blad2!$A$5:$C$2031,3,0)</f>
        <v>86</v>
      </c>
      <c r="I218" s="39"/>
      <c r="J218" s="31">
        <f>Tabel3[[#This Row],[Totaal aantal bestelde verpakkingen in 2024 ]]*Tabel3[[#This Row],[All- in prijs per product]]</f>
        <v>0</v>
      </c>
      <c r="K218" s="16"/>
      <c r="L218" s="16"/>
      <c r="M218" s="16"/>
      <c r="N218" s="16"/>
      <c r="O218" s="16"/>
      <c r="P218" s="16"/>
      <c r="Q218" s="16"/>
      <c r="R218" s="16"/>
      <c r="S218" s="16"/>
    </row>
    <row r="219" spans="1:19" ht="30" x14ac:dyDescent="0.25">
      <c r="A219" s="3">
        <v>15358666</v>
      </c>
      <c r="B219" s="3" t="s">
        <v>2432</v>
      </c>
      <c r="C219" s="3" t="s">
        <v>3898</v>
      </c>
      <c r="D219" s="3" t="s">
        <v>2435</v>
      </c>
      <c r="E219" s="3" t="s">
        <v>12</v>
      </c>
      <c r="F219" s="5" t="s">
        <v>9</v>
      </c>
      <c r="G219" s="9">
        <f>VLOOKUP(Tabel3[[#This Row],[ZI-nummer]],[1]Blad2!$A$5:$C$2031,2,0)</f>
        <v>3</v>
      </c>
      <c r="H219" s="9">
        <f>VLOOKUP(Tabel3[[#This Row],[ZI-nummer]],[1]Blad2!$A$5:$C$2031,3,0)</f>
        <v>6</v>
      </c>
      <c r="I219" s="39"/>
      <c r="J219" s="31">
        <f>Tabel3[[#This Row],[Totaal aantal bestelde verpakkingen in 2024 ]]*Tabel3[[#This Row],[All- in prijs per product]]</f>
        <v>0</v>
      </c>
      <c r="K219" s="16"/>
      <c r="L219" s="16"/>
      <c r="M219" s="16"/>
      <c r="N219" s="16"/>
      <c r="O219" s="16"/>
      <c r="P219" s="16"/>
      <c r="Q219" s="16"/>
      <c r="R219" s="16"/>
      <c r="S219" s="16"/>
    </row>
    <row r="220" spans="1:19" x14ac:dyDescent="0.25">
      <c r="A220" s="3">
        <v>16953045</v>
      </c>
      <c r="B220" s="3" t="s">
        <v>2932</v>
      </c>
      <c r="C220" s="3" t="s">
        <v>4170</v>
      </c>
      <c r="D220" s="3" t="s">
        <v>2933</v>
      </c>
      <c r="E220" s="3" t="s">
        <v>93</v>
      </c>
      <c r="F220" s="5" t="s">
        <v>19</v>
      </c>
      <c r="G220" s="9">
        <f>VLOOKUP(Tabel3[[#This Row],[ZI-nummer]],[1]Blad2!$A$5:$C$2031,2,0)</f>
        <v>19</v>
      </c>
      <c r="H220" s="9">
        <f>VLOOKUP(Tabel3[[#This Row],[ZI-nummer]],[1]Blad2!$A$5:$C$2031,3,0)</f>
        <v>30</v>
      </c>
      <c r="I220" s="39"/>
      <c r="J220" s="31">
        <f>Tabel3[[#This Row],[Totaal aantal bestelde verpakkingen in 2024 ]]*Tabel3[[#This Row],[All- in prijs per product]]</f>
        <v>0</v>
      </c>
      <c r="K220" s="16"/>
      <c r="L220" s="16"/>
      <c r="M220" s="16"/>
      <c r="N220" s="16"/>
      <c r="O220" s="16"/>
      <c r="P220" s="16"/>
      <c r="Q220" s="16"/>
      <c r="R220" s="16"/>
      <c r="S220" s="16"/>
    </row>
    <row r="221" spans="1:19" x14ac:dyDescent="0.25">
      <c r="A221" s="3">
        <v>16953037</v>
      </c>
      <c r="B221" s="3" t="s">
        <v>2932</v>
      </c>
      <c r="C221" s="3" t="s">
        <v>4170</v>
      </c>
      <c r="D221" s="3" t="s">
        <v>2934</v>
      </c>
      <c r="E221" s="3" t="s">
        <v>93</v>
      </c>
      <c r="F221" s="5" t="s">
        <v>19</v>
      </c>
      <c r="G221" s="9">
        <f>VLOOKUP(Tabel3[[#This Row],[ZI-nummer]],[1]Blad2!$A$5:$C$2031,2,0)</f>
        <v>19</v>
      </c>
      <c r="H221" s="9">
        <f>VLOOKUP(Tabel3[[#This Row],[ZI-nummer]],[1]Blad2!$A$5:$C$2031,3,0)</f>
        <v>34</v>
      </c>
      <c r="I221" s="39"/>
      <c r="J221" s="31">
        <f>Tabel3[[#This Row],[Totaal aantal bestelde verpakkingen in 2024 ]]*Tabel3[[#This Row],[All- in prijs per product]]</f>
        <v>0</v>
      </c>
      <c r="K221" s="16"/>
      <c r="L221" s="16"/>
      <c r="M221" s="16"/>
      <c r="N221" s="16"/>
      <c r="O221" s="16"/>
      <c r="P221" s="16"/>
      <c r="Q221" s="16"/>
      <c r="R221" s="16"/>
      <c r="S221" s="16"/>
    </row>
    <row r="222" spans="1:19" x14ac:dyDescent="0.25">
      <c r="A222" s="3">
        <v>16223454</v>
      </c>
      <c r="B222" s="3" t="s">
        <v>1634</v>
      </c>
      <c r="C222" s="3" t="s">
        <v>4090</v>
      </c>
      <c r="D222" s="3" t="s">
        <v>2935</v>
      </c>
      <c r="E222" s="3" t="s">
        <v>1685</v>
      </c>
      <c r="F222" s="5" t="s">
        <v>9</v>
      </c>
      <c r="G222" s="9">
        <f>VLOOKUP(Tabel3[[#This Row],[ZI-nummer]],[1]Blad2!$A$5:$C$2031,2,0)</f>
        <v>4</v>
      </c>
      <c r="H222" s="9">
        <f>VLOOKUP(Tabel3[[#This Row],[ZI-nummer]],[1]Blad2!$A$5:$C$2031,3,0)</f>
        <v>11</v>
      </c>
      <c r="I222" s="39"/>
      <c r="J222" s="31">
        <f>Tabel3[[#This Row],[Totaal aantal bestelde verpakkingen in 2024 ]]*Tabel3[[#This Row],[All- in prijs per product]]</f>
        <v>0</v>
      </c>
      <c r="K222" s="16"/>
      <c r="L222" s="16"/>
      <c r="M222" s="16"/>
      <c r="N222" s="16"/>
      <c r="O222" s="16"/>
      <c r="P222" s="16"/>
      <c r="Q222" s="16"/>
      <c r="R222" s="16"/>
      <c r="S222" s="16"/>
    </row>
    <row r="223" spans="1:19" x14ac:dyDescent="0.25">
      <c r="A223" s="3">
        <v>16743334</v>
      </c>
      <c r="B223" s="3" t="s">
        <v>1687</v>
      </c>
      <c r="C223" s="3" t="s">
        <v>3709</v>
      </c>
      <c r="D223" s="3" t="s">
        <v>1688</v>
      </c>
      <c r="E223" s="3" t="s">
        <v>885</v>
      </c>
      <c r="F223" s="5" t="s">
        <v>19</v>
      </c>
      <c r="G223" s="9">
        <f>VLOOKUP(Tabel3[[#This Row],[ZI-nummer]],[1]Blad2!$A$5:$C$2031,2,0)</f>
        <v>7</v>
      </c>
      <c r="H223" s="9">
        <f>VLOOKUP(Tabel3[[#This Row],[ZI-nummer]],[1]Blad2!$A$5:$C$2031,3,0)</f>
        <v>35</v>
      </c>
      <c r="I223" s="39"/>
      <c r="J223" s="31">
        <f>Tabel3[[#This Row],[Totaal aantal bestelde verpakkingen in 2024 ]]*Tabel3[[#This Row],[All- in prijs per product]]</f>
        <v>0</v>
      </c>
      <c r="K223" s="16"/>
      <c r="L223" s="16"/>
      <c r="M223" s="16"/>
      <c r="N223" s="16"/>
      <c r="O223" s="16"/>
      <c r="P223" s="16"/>
      <c r="Q223" s="16"/>
      <c r="R223" s="16"/>
      <c r="S223" s="16"/>
    </row>
    <row r="224" spans="1:19" x14ac:dyDescent="0.25">
      <c r="A224" s="3">
        <v>14606003</v>
      </c>
      <c r="B224" s="3" t="s">
        <v>2421</v>
      </c>
      <c r="C224" s="3" t="s">
        <v>4481</v>
      </c>
      <c r="D224" s="3" t="s">
        <v>2422</v>
      </c>
      <c r="E224" s="3" t="s">
        <v>253</v>
      </c>
      <c r="F224" s="5" t="s">
        <v>9</v>
      </c>
      <c r="G224" s="9">
        <f>VLOOKUP(Tabel3[[#This Row],[ZI-nummer]],[1]Blad2!$A$5:$C$2031,2,0)</f>
        <v>11</v>
      </c>
      <c r="H224" s="9">
        <f>VLOOKUP(Tabel3[[#This Row],[ZI-nummer]],[1]Blad2!$A$5:$C$2031,3,0)</f>
        <v>22</v>
      </c>
      <c r="I224" s="39"/>
      <c r="J224" s="31">
        <f>Tabel3[[#This Row],[Totaal aantal bestelde verpakkingen in 2024 ]]*Tabel3[[#This Row],[All- in prijs per product]]</f>
        <v>0</v>
      </c>
      <c r="K224" s="16"/>
      <c r="L224" s="16"/>
      <c r="M224" s="16"/>
      <c r="N224" s="16"/>
      <c r="O224" s="16"/>
      <c r="P224" s="16"/>
      <c r="Q224" s="16"/>
      <c r="R224" s="16"/>
      <c r="S224" s="16"/>
    </row>
    <row r="225" spans="1:19" x14ac:dyDescent="0.25">
      <c r="A225" s="3">
        <v>16862082</v>
      </c>
      <c r="B225" s="3" t="s">
        <v>2936</v>
      </c>
      <c r="C225" s="3" t="s">
        <v>3743</v>
      </c>
      <c r="D225" s="3" t="s">
        <v>2937</v>
      </c>
      <c r="E225" s="3" t="s">
        <v>283</v>
      </c>
      <c r="F225" s="5" t="s">
        <v>19</v>
      </c>
      <c r="G225" s="9">
        <f>VLOOKUP(Tabel3[[#This Row],[ZI-nummer]],[1]Blad2!$A$5:$C$2031,2,0)</f>
        <v>1</v>
      </c>
      <c r="H225" s="9">
        <f>VLOOKUP(Tabel3[[#This Row],[ZI-nummer]],[1]Blad2!$A$5:$C$2031,3,0)</f>
        <v>4</v>
      </c>
      <c r="I225" s="39"/>
      <c r="J225" s="31">
        <f>Tabel3[[#This Row],[Totaal aantal bestelde verpakkingen in 2024 ]]*Tabel3[[#This Row],[All- in prijs per product]]</f>
        <v>0</v>
      </c>
      <c r="K225" s="16"/>
      <c r="L225" s="16"/>
      <c r="M225" s="16"/>
      <c r="N225" s="16"/>
      <c r="O225" s="16"/>
      <c r="P225" s="16"/>
      <c r="Q225" s="16"/>
      <c r="R225" s="16"/>
      <c r="S225" s="16"/>
    </row>
    <row r="226" spans="1:19" x14ac:dyDescent="0.25">
      <c r="A226" s="3">
        <v>15226077</v>
      </c>
      <c r="B226" s="3" t="s">
        <v>2749</v>
      </c>
      <c r="C226" s="3" t="s">
        <v>3677</v>
      </c>
      <c r="D226" s="3" t="s">
        <v>2938</v>
      </c>
      <c r="E226" s="3" t="s">
        <v>169</v>
      </c>
      <c r="F226" s="5" t="s">
        <v>9</v>
      </c>
      <c r="G226" s="9">
        <f>VLOOKUP(Tabel3[[#This Row],[ZI-nummer]],[1]Blad2!$A$5:$C$2031,2,0)</f>
        <v>2</v>
      </c>
      <c r="H226" s="9">
        <f>VLOOKUP(Tabel3[[#This Row],[ZI-nummer]],[1]Blad2!$A$5:$C$2031,3,0)</f>
        <v>2</v>
      </c>
      <c r="I226" s="39"/>
      <c r="J226" s="31">
        <f>Tabel3[[#This Row],[Totaal aantal bestelde verpakkingen in 2024 ]]*Tabel3[[#This Row],[All- in prijs per product]]</f>
        <v>0</v>
      </c>
      <c r="K226" s="16"/>
      <c r="L226" s="16"/>
      <c r="M226" s="16"/>
      <c r="N226" s="16"/>
      <c r="O226" s="16"/>
      <c r="P226" s="16"/>
      <c r="Q226" s="16"/>
      <c r="R226" s="16"/>
      <c r="S226" s="16"/>
    </row>
    <row r="227" spans="1:19" x14ac:dyDescent="0.25">
      <c r="A227" s="3">
        <v>12105880</v>
      </c>
      <c r="B227" s="3" t="s">
        <v>924</v>
      </c>
      <c r="C227" s="3" t="s">
        <v>3661</v>
      </c>
      <c r="D227" s="3" t="s">
        <v>927</v>
      </c>
      <c r="E227" s="3" t="s">
        <v>169</v>
      </c>
      <c r="F227" s="5" t="s">
        <v>19</v>
      </c>
      <c r="G227" s="9">
        <f>VLOOKUP(Tabel3[[#This Row],[ZI-nummer]],[1]Blad2!$A$5:$C$2031,2,0)</f>
        <v>17</v>
      </c>
      <c r="H227" s="9">
        <f>VLOOKUP(Tabel3[[#This Row],[ZI-nummer]],[1]Blad2!$A$5:$C$2031,3,0)</f>
        <v>403</v>
      </c>
      <c r="I227" s="39"/>
      <c r="J227" s="31">
        <f>Tabel3[[#This Row],[Totaal aantal bestelde verpakkingen in 2024 ]]*Tabel3[[#This Row],[All- in prijs per product]]</f>
        <v>0</v>
      </c>
      <c r="K227" s="16"/>
      <c r="L227" s="16"/>
      <c r="M227" s="16"/>
      <c r="N227" s="16"/>
      <c r="O227" s="16"/>
      <c r="P227" s="16"/>
      <c r="Q227" s="16"/>
      <c r="R227" s="16"/>
      <c r="S227" s="16"/>
    </row>
    <row r="228" spans="1:19" x14ac:dyDescent="0.25">
      <c r="A228" s="3">
        <v>12105902</v>
      </c>
      <c r="B228" s="3" t="s">
        <v>924</v>
      </c>
      <c r="C228" s="3" t="s">
        <v>3661</v>
      </c>
      <c r="D228" s="3" t="s">
        <v>927</v>
      </c>
      <c r="E228" s="3" t="s">
        <v>169</v>
      </c>
      <c r="F228" s="5" t="s">
        <v>19</v>
      </c>
      <c r="G228" s="9">
        <f>VLOOKUP(Tabel3[[#This Row],[ZI-nummer]],[1]Blad2!$A$5:$C$2031,2,0)</f>
        <v>7</v>
      </c>
      <c r="H228" s="9">
        <f>VLOOKUP(Tabel3[[#This Row],[ZI-nummer]],[1]Blad2!$A$5:$C$2031,3,0)</f>
        <v>15</v>
      </c>
      <c r="I228" s="39"/>
      <c r="J228" s="31">
        <f>Tabel3[[#This Row],[Totaal aantal bestelde verpakkingen in 2024 ]]*Tabel3[[#This Row],[All- in prijs per product]]</f>
        <v>0</v>
      </c>
      <c r="K228" s="16"/>
      <c r="L228" s="16"/>
      <c r="M228" s="16"/>
      <c r="N228" s="16"/>
      <c r="O228" s="16"/>
      <c r="P228" s="16"/>
      <c r="Q228" s="16"/>
      <c r="R228" s="16"/>
      <c r="S228" s="16"/>
    </row>
    <row r="229" spans="1:19" x14ac:dyDescent="0.25">
      <c r="A229" s="3">
        <v>13997939</v>
      </c>
      <c r="B229" s="3" t="s">
        <v>924</v>
      </c>
      <c r="C229" s="3" t="s">
        <v>3661</v>
      </c>
      <c r="D229" s="3" t="s">
        <v>925</v>
      </c>
      <c r="E229" s="3" t="s">
        <v>169</v>
      </c>
      <c r="F229" s="5" t="s">
        <v>19</v>
      </c>
      <c r="G229" s="9">
        <f>VLOOKUP(Tabel3[[#This Row],[ZI-nummer]],[1]Blad2!$A$5:$C$2031,2,0)</f>
        <v>21</v>
      </c>
      <c r="H229" s="9">
        <f>VLOOKUP(Tabel3[[#This Row],[ZI-nummer]],[1]Blad2!$A$5:$C$2031,3,0)</f>
        <v>55</v>
      </c>
      <c r="I229" s="39"/>
      <c r="J229" s="31">
        <f>Tabel3[[#This Row],[Totaal aantal bestelde verpakkingen in 2024 ]]*Tabel3[[#This Row],[All- in prijs per product]]</f>
        <v>0</v>
      </c>
      <c r="K229" s="16"/>
      <c r="L229" s="16"/>
      <c r="M229" s="16"/>
      <c r="N229" s="16"/>
      <c r="O229" s="16"/>
      <c r="P229" s="16"/>
      <c r="Q229" s="16"/>
      <c r="R229" s="16"/>
      <c r="S229" s="16"/>
    </row>
    <row r="230" spans="1:19" x14ac:dyDescent="0.25">
      <c r="A230" s="3">
        <v>13817809</v>
      </c>
      <c r="B230" s="3" t="s">
        <v>902</v>
      </c>
      <c r="C230" s="3" t="s">
        <v>3662</v>
      </c>
      <c r="D230" s="3" t="s">
        <v>905</v>
      </c>
      <c r="E230" s="3" t="s">
        <v>12</v>
      </c>
      <c r="F230" s="5" t="s">
        <v>19</v>
      </c>
      <c r="G230" s="9">
        <f>VLOOKUP(Tabel3[[#This Row],[ZI-nummer]],[1]Blad2!$A$5:$C$2031,2,0)</f>
        <v>6</v>
      </c>
      <c r="H230" s="9">
        <f>VLOOKUP(Tabel3[[#This Row],[ZI-nummer]],[1]Blad2!$A$5:$C$2031,3,0)</f>
        <v>12</v>
      </c>
      <c r="I230" s="39"/>
      <c r="J230" s="31">
        <f>Tabel3[[#This Row],[Totaal aantal bestelde verpakkingen in 2024 ]]*Tabel3[[#This Row],[All- in prijs per product]]</f>
        <v>0</v>
      </c>
      <c r="K230" s="16"/>
      <c r="L230" s="16"/>
      <c r="M230" s="16"/>
      <c r="N230" s="16"/>
      <c r="O230" s="16"/>
      <c r="P230" s="16"/>
      <c r="Q230" s="16"/>
      <c r="R230" s="16"/>
      <c r="S230" s="16"/>
    </row>
    <row r="231" spans="1:19" x14ac:dyDescent="0.25">
      <c r="A231" s="3">
        <v>15986195</v>
      </c>
      <c r="B231" s="3" t="s">
        <v>1045</v>
      </c>
      <c r="C231" s="3" t="s">
        <v>4264</v>
      </c>
      <c r="D231" s="3" t="s">
        <v>1046</v>
      </c>
      <c r="E231" s="3" t="s">
        <v>477</v>
      </c>
      <c r="F231" s="5" t="s">
        <v>9</v>
      </c>
      <c r="G231" s="9">
        <f>VLOOKUP(Tabel3[[#This Row],[ZI-nummer]],[1]Blad2!$A$5:$C$2031,2,0)</f>
        <v>13</v>
      </c>
      <c r="H231" s="9">
        <f>VLOOKUP(Tabel3[[#This Row],[ZI-nummer]],[1]Blad2!$A$5:$C$2031,3,0)</f>
        <v>35</v>
      </c>
      <c r="I231" s="39"/>
      <c r="J231" s="31">
        <f>Tabel3[[#This Row],[Totaal aantal bestelde verpakkingen in 2024 ]]*Tabel3[[#This Row],[All- in prijs per product]]</f>
        <v>0</v>
      </c>
      <c r="K231" s="16"/>
      <c r="L231" s="16"/>
      <c r="M231" s="16"/>
      <c r="N231" s="16"/>
      <c r="O231" s="16"/>
      <c r="P231" s="16"/>
      <c r="Q231" s="16"/>
      <c r="R231" s="16"/>
      <c r="S231" s="16"/>
    </row>
    <row r="232" spans="1:19" x14ac:dyDescent="0.25">
      <c r="A232" s="3">
        <v>16737156</v>
      </c>
      <c r="B232" s="3" t="s">
        <v>1452</v>
      </c>
      <c r="C232" s="3" t="s">
        <v>4089</v>
      </c>
      <c r="D232" s="3" t="s">
        <v>1453</v>
      </c>
      <c r="E232" s="3" t="s">
        <v>885</v>
      </c>
      <c r="F232" s="5" t="s">
        <v>19</v>
      </c>
      <c r="G232" s="9">
        <f>VLOOKUP(Tabel3[[#This Row],[ZI-nummer]],[1]Blad2!$A$5:$C$2031,2,0)</f>
        <v>6</v>
      </c>
      <c r="H232" s="9">
        <f>VLOOKUP(Tabel3[[#This Row],[ZI-nummer]],[1]Blad2!$A$5:$C$2031,3,0)</f>
        <v>74</v>
      </c>
      <c r="I232" s="39"/>
      <c r="J232" s="31">
        <f>Tabel3[[#This Row],[Totaal aantal bestelde verpakkingen in 2024 ]]*Tabel3[[#This Row],[All- in prijs per product]]</f>
        <v>0</v>
      </c>
      <c r="K232" s="16"/>
      <c r="L232" s="16"/>
      <c r="M232" s="16"/>
      <c r="N232" s="16"/>
      <c r="O232" s="16"/>
      <c r="P232" s="16"/>
      <c r="Q232" s="16"/>
      <c r="R232" s="16"/>
      <c r="S232" s="16"/>
    </row>
    <row r="233" spans="1:19" x14ac:dyDescent="0.25">
      <c r="A233" s="3">
        <v>15401936</v>
      </c>
      <c r="B233" s="3" t="s">
        <v>2939</v>
      </c>
      <c r="C233" s="3" t="s">
        <v>3971</v>
      </c>
      <c r="D233" s="3" t="s">
        <v>2940</v>
      </c>
      <c r="E233" s="3" t="s">
        <v>18</v>
      </c>
      <c r="F233" s="5" t="s">
        <v>9</v>
      </c>
      <c r="G233" s="9">
        <f>VLOOKUP(Tabel3[[#This Row],[ZI-nummer]],[1]Blad2!$A$5:$C$2031,2,0)</f>
        <v>2</v>
      </c>
      <c r="H233" s="9">
        <f>VLOOKUP(Tabel3[[#This Row],[ZI-nummer]],[1]Blad2!$A$5:$C$2031,3,0)</f>
        <v>2</v>
      </c>
      <c r="I233" s="39"/>
      <c r="J233" s="31">
        <f>Tabel3[[#This Row],[Totaal aantal bestelde verpakkingen in 2024 ]]*Tabel3[[#This Row],[All- in prijs per product]]</f>
        <v>0</v>
      </c>
      <c r="K233" s="16"/>
      <c r="L233" s="16"/>
      <c r="M233" s="16"/>
      <c r="N233" s="16"/>
      <c r="O233" s="16"/>
      <c r="P233" s="16"/>
      <c r="Q233" s="16"/>
      <c r="R233" s="16"/>
      <c r="S233" s="16"/>
    </row>
    <row r="234" spans="1:19" x14ac:dyDescent="0.25">
      <c r="A234" s="3">
        <v>16265211</v>
      </c>
      <c r="B234" s="3" t="s">
        <v>1604</v>
      </c>
      <c r="C234" s="3" t="s">
        <v>4317</v>
      </c>
      <c r="D234" s="3" t="s">
        <v>1605</v>
      </c>
      <c r="E234" s="3" t="s">
        <v>63</v>
      </c>
      <c r="F234" s="5" t="s">
        <v>9</v>
      </c>
      <c r="G234" s="9">
        <f>VLOOKUP(Tabel3[[#This Row],[ZI-nummer]],[1]Blad2!$A$5:$C$2031,2,0)</f>
        <v>4</v>
      </c>
      <c r="H234" s="9">
        <f>VLOOKUP(Tabel3[[#This Row],[ZI-nummer]],[1]Blad2!$A$5:$C$2031,3,0)</f>
        <v>4</v>
      </c>
      <c r="I234" s="39"/>
      <c r="J234" s="31">
        <f>Tabel3[[#This Row],[Totaal aantal bestelde verpakkingen in 2024 ]]*Tabel3[[#This Row],[All- in prijs per product]]</f>
        <v>0</v>
      </c>
      <c r="K234" s="16"/>
      <c r="L234" s="16"/>
      <c r="M234" s="16"/>
      <c r="N234" s="16"/>
      <c r="O234" s="16"/>
      <c r="P234" s="16"/>
      <c r="Q234" s="16"/>
      <c r="R234" s="16"/>
      <c r="S234" s="16"/>
    </row>
    <row r="235" spans="1:19" x14ac:dyDescent="0.25">
      <c r="A235" s="3">
        <v>14940051</v>
      </c>
      <c r="B235" s="3" t="s">
        <v>2749</v>
      </c>
      <c r="C235" s="3" t="s">
        <v>3677</v>
      </c>
      <c r="D235" s="3" t="s">
        <v>2941</v>
      </c>
      <c r="E235" s="3" t="s">
        <v>890</v>
      </c>
      <c r="F235" s="5" t="s">
        <v>9</v>
      </c>
      <c r="G235" s="9">
        <f>VLOOKUP(Tabel3[[#This Row],[ZI-nummer]],[1]Blad2!$A$5:$C$2031,2,0)</f>
        <v>36</v>
      </c>
      <c r="H235" s="9">
        <f>VLOOKUP(Tabel3[[#This Row],[ZI-nummer]],[1]Blad2!$A$5:$C$2031,3,0)</f>
        <v>128</v>
      </c>
      <c r="I235" s="39"/>
      <c r="J235" s="31">
        <f>Tabel3[[#This Row],[Totaal aantal bestelde verpakkingen in 2024 ]]*Tabel3[[#This Row],[All- in prijs per product]]</f>
        <v>0</v>
      </c>
      <c r="K235" s="16"/>
      <c r="L235" s="16"/>
      <c r="M235" s="16"/>
      <c r="N235" s="16"/>
      <c r="O235" s="16"/>
      <c r="P235" s="16"/>
      <c r="Q235" s="16"/>
      <c r="R235" s="16"/>
      <c r="S235" s="16"/>
    </row>
    <row r="236" spans="1:19" x14ac:dyDescent="0.25">
      <c r="A236" s="3">
        <v>14127709</v>
      </c>
      <c r="B236" s="3" t="s">
        <v>102</v>
      </c>
      <c r="C236" s="3" t="s">
        <v>3846</v>
      </c>
      <c r="D236" s="3" t="s">
        <v>2942</v>
      </c>
      <c r="E236" s="3" t="s">
        <v>22</v>
      </c>
      <c r="F236" s="5" t="s">
        <v>19</v>
      </c>
      <c r="G236" s="9">
        <f>VLOOKUP(Tabel3[[#This Row],[ZI-nummer]],[1]Blad2!$A$5:$C$2031,2,0)</f>
        <v>8</v>
      </c>
      <c r="H236" s="9">
        <f>VLOOKUP(Tabel3[[#This Row],[ZI-nummer]],[1]Blad2!$A$5:$C$2031,3,0)</f>
        <v>27</v>
      </c>
      <c r="I236" s="39"/>
      <c r="J236" s="31">
        <f>Tabel3[[#This Row],[Totaal aantal bestelde verpakkingen in 2024 ]]*Tabel3[[#This Row],[All- in prijs per product]]</f>
        <v>0</v>
      </c>
      <c r="K236" s="16"/>
      <c r="L236" s="16"/>
      <c r="M236" s="16"/>
      <c r="N236" s="16"/>
      <c r="O236" s="16"/>
      <c r="P236" s="16"/>
      <c r="Q236" s="16"/>
      <c r="R236" s="16"/>
      <c r="S236" s="16"/>
    </row>
    <row r="237" spans="1:19" x14ac:dyDescent="0.25">
      <c r="A237" s="3">
        <v>14127709</v>
      </c>
      <c r="B237" s="3" t="s">
        <v>102</v>
      </c>
      <c r="C237" s="3" t="s">
        <v>3846</v>
      </c>
      <c r="D237" s="3" t="s">
        <v>2942</v>
      </c>
      <c r="E237" s="3" t="s">
        <v>22</v>
      </c>
      <c r="F237" s="5" t="s">
        <v>9</v>
      </c>
      <c r="G237" s="9">
        <f>VLOOKUP(Tabel3[[#This Row],[ZI-nummer]],[1]Blad2!$A$5:$C$2031,2,0)</f>
        <v>8</v>
      </c>
      <c r="H237" s="9">
        <f>VLOOKUP(Tabel3[[#This Row],[ZI-nummer]],[1]Blad2!$A$5:$C$2031,3,0)</f>
        <v>27</v>
      </c>
      <c r="I237" s="39"/>
      <c r="J237" s="31">
        <f>Tabel3[[#This Row],[Totaal aantal bestelde verpakkingen in 2024 ]]*Tabel3[[#This Row],[All- in prijs per product]]</f>
        <v>0</v>
      </c>
      <c r="K237" s="16"/>
      <c r="L237" s="16"/>
      <c r="M237" s="16"/>
      <c r="N237" s="16"/>
      <c r="O237" s="16"/>
      <c r="P237" s="16"/>
      <c r="Q237" s="16"/>
      <c r="R237" s="16"/>
      <c r="S237" s="16"/>
    </row>
    <row r="238" spans="1:19" x14ac:dyDescent="0.25">
      <c r="A238" s="3">
        <v>14087383</v>
      </c>
      <c r="B238" s="3" t="s">
        <v>102</v>
      </c>
      <c r="C238" s="3" t="s">
        <v>3846</v>
      </c>
      <c r="D238" s="3" t="s">
        <v>106</v>
      </c>
      <c r="E238" s="3" t="s">
        <v>22</v>
      </c>
      <c r="F238" s="5" t="s">
        <v>19</v>
      </c>
      <c r="G238" s="9">
        <f>VLOOKUP(Tabel3[[#This Row],[ZI-nummer]],[1]Blad2!$A$5:$C$2031,2,0)</f>
        <v>8</v>
      </c>
      <c r="H238" s="9">
        <f>VLOOKUP(Tabel3[[#This Row],[ZI-nummer]],[1]Blad2!$A$5:$C$2031,3,0)</f>
        <v>16</v>
      </c>
      <c r="I238" s="39"/>
      <c r="J238" s="31">
        <f>Tabel3[[#This Row],[Totaal aantal bestelde verpakkingen in 2024 ]]*Tabel3[[#This Row],[All- in prijs per product]]</f>
        <v>0</v>
      </c>
      <c r="K238" s="16"/>
      <c r="L238" s="16"/>
      <c r="M238" s="16"/>
      <c r="N238" s="16"/>
      <c r="O238" s="16"/>
      <c r="P238" s="16"/>
      <c r="Q238" s="16"/>
      <c r="R238" s="16"/>
      <c r="S238" s="16"/>
    </row>
    <row r="239" spans="1:19" x14ac:dyDescent="0.25">
      <c r="A239" s="3">
        <v>16774310</v>
      </c>
      <c r="B239" s="3" t="s">
        <v>687</v>
      </c>
      <c r="C239" s="3" t="s">
        <v>3956</v>
      </c>
      <c r="D239" s="3" t="s">
        <v>693</v>
      </c>
      <c r="E239" s="3" t="s">
        <v>63</v>
      </c>
      <c r="F239" s="5" t="s">
        <v>9</v>
      </c>
      <c r="G239" s="9">
        <f>VLOOKUP(Tabel3[[#This Row],[ZI-nummer]],[1]Blad2!$A$5:$C$2031,2,0)</f>
        <v>13</v>
      </c>
      <c r="H239" s="9">
        <f>VLOOKUP(Tabel3[[#This Row],[ZI-nummer]],[1]Blad2!$A$5:$C$2031,3,0)</f>
        <v>32</v>
      </c>
      <c r="I239" s="39"/>
      <c r="J239" s="31">
        <f>Tabel3[[#This Row],[Totaal aantal bestelde verpakkingen in 2024 ]]*Tabel3[[#This Row],[All- in prijs per product]]</f>
        <v>0</v>
      </c>
      <c r="K239" s="16"/>
      <c r="L239" s="16"/>
      <c r="M239" s="16"/>
      <c r="N239" s="16"/>
      <c r="O239" s="16"/>
      <c r="P239" s="16"/>
      <c r="Q239" s="16"/>
      <c r="R239" s="16"/>
      <c r="S239" s="16"/>
    </row>
    <row r="240" spans="1:19" x14ac:dyDescent="0.25">
      <c r="A240" s="3">
        <v>14582406</v>
      </c>
      <c r="B240" s="3" t="s">
        <v>687</v>
      </c>
      <c r="C240" s="3" t="s">
        <v>3956</v>
      </c>
      <c r="D240" s="3" t="s">
        <v>688</v>
      </c>
      <c r="E240" s="3" t="s">
        <v>12</v>
      </c>
      <c r="F240" s="5" t="s">
        <v>9</v>
      </c>
      <c r="G240" s="9">
        <f>VLOOKUP(Tabel3[[#This Row],[ZI-nummer]],[1]Blad2!$A$5:$C$2031,2,0)</f>
        <v>3</v>
      </c>
      <c r="H240" s="9">
        <f>VLOOKUP(Tabel3[[#This Row],[ZI-nummer]],[1]Blad2!$A$5:$C$2031,3,0)</f>
        <v>10</v>
      </c>
      <c r="I240" s="39"/>
      <c r="J240" s="31">
        <f>Tabel3[[#This Row],[Totaal aantal bestelde verpakkingen in 2024 ]]*Tabel3[[#This Row],[All- in prijs per product]]</f>
        <v>0</v>
      </c>
      <c r="K240" s="16"/>
      <c r="L240" s="16"/>
      <c r="M240" s="16"/>
      <c r="N240" s="16"/>
      <c r="O240" s="16"/>
      <c r="P240" s="16"/>
      <c r="Q240" s="16"/>
      <c r="R240" s="16"/>
      <c r="S240" s="16"/>
    </row>
    <row r="241" spans="1:19" x14ac:dyDescent="0.25">
      <c r="A241" s="3">
        <v>15667995</v>
      </c>
      <c r="B241" s="3" t="s">
        <v>687</v>
      </c>
      <c r="C241" s="3" t="s">
        <v>3956</v>
      </c>
      <c r="D241" s="3" t="s">
        <v>691</v>
      </c>
      <c r="E241" s="3" t="s">
        <v>43</v>
      </c>
      <c r="F241" s="5" t="s">
        <v>9</v>
      </c>
      <c r="G241" s="9">
        <f>VLOOKUP(Tabel3[[#This Row],[ZI-nummer]],[1]Blad2!$A$5:$C$2031,2,0)</f>
        <v>7</v>
      </c>
      <c r="H241" s="9">
        <f>VLOOKUP(Tabel3[[#This Row],[ZI-nummer]],[1]Blad2!$A$5:$C$2031,3,0)</f>
        <v>7</v>
      </c>
      <c r="I241" s="39"/>
      <c r="J241" s="31">
        <f>Tabel3[[#This Row],[Totaal aantal bestelde verpakkingen in 2024 ]]*Tabel3[[#This Row],[All- in prijs per product]]</f>
        <v>0</v>
      </c>
      <c r="K241" s="16"/>
      <c r="L241" s="16"/>
      <c r="M241" s="16"/>
      <c r="N241" s="16"/>
      <c r="O241" s="16"/>
      <c r="P241" s="16"/>
      <c r="Q241" s="16"/>
      <c r="R241" s="16"/>
      <c r="S241" s="16"/>
    </row>
    <row r="242" spans="1:19" x14ac:dyDescent="0.25">
      <c r="A242" s="3">
        <v>16065085</v>
      </c>
      <c r="B242" s="3" t="s">
        <v>687</v>
      </c>
      <c r="C242" s="3" t="s">
        <v>3956</v>
      </c>
      <c r="D242" s="3" t="s">
        <v>689</v>
      </c>
      <c r="E242" s="3" t="s">
        <v>114</v>
      </c>
      <c r="F242" s="5" t="s">
        <v>9</v>
      </c>
      <c r="G242" s="9">
        <f>VLOOKUP(Tabel3[[#This Row],[ZI-nummer]],[1]Blad2!$A$5:$C$2031,2,0)</f>
        <v>12</v>
      </c>
      <c r="H242" s="9">
        <f>VLOOKUP(Tabel3[[#This Row],[ZI-nummer]],[1]Blad2!$A$5:$C$2031,3,0)</f>
        <v>12</v>
      </c>
      <c r="I242" s="39"/>
      <c r="J242" s="31">
        <f>Tabel3[[#This Row],[Totaal aantal bestelde verpakkingen in 2024 ]]*Tabel3[[#This Row],[All- in prijs per product]]</f>
        <v>0</v>
      </c>
      <c r="K242" s="16"/>
      <c r="L242" s="16"/>
      <c r="M242" s="16"/>
      <c r="N242" s="16"/>
      <c r="O242" s="16"/>
      <c r="P242" s="16"/>
      <c r="Q242" s="16"/>
      <c r="R242" s="16"/>
      <c r="S242" s="16"/>
    </row>
    <row r="243" spans="1:19" x14ac:dyDescent="0.25">
      <c r="A243" s="3">
        <v>15935701</v>
      </c>
      <c r="B243" s="3" t="s">
        <v>1548</v>
      </c>
      <c r="C243" s="3" t="s">
        <v>4219</v>
      </c>
      <c r="D243" s="3" t="s">
        <v>1549</v>
      </c>
      <c r="E243" s="3" t="s">
        <v>274</v>
      </c>
      <c r="F243" s="5" t="s">
        <v>9</v>
      </c>
      <c r="G243" s="9">
        <f>VLOOKUP(Tabel3[[#This Row],[ZI-nummer]],[1]Blad2!$A$5:$C$2031,2,0)</f>
        <v>20</v>
      </c>
      <c r="H243" s="9">
        <f>VLOOKUP(Tabel3[[#This Row],[ZI-nummer]],[1]Blad2!$A$5:$C$2031,3,0)</f>
        <v>274</v>
      </c>
      <c r="I243" s="39"/>
      <c r="J243" s="31">
        <f>Tabel3[[#This Row],[Totaal aantal bestelde verpakkingen in 2024 ]]*Tabel3[[#This Row],[All- in prijs per product]]</f>
        <v>0</v>
      </c>
      <c r="K243" s="16"/>
      <c r="L243" s="16"/>
      <c r="M243" s="16"/>
      <c r="N243" s="16"/>
      <c r="O243" s="16"/>
      <c r="P243" s="16"/>
      <c r="Q243" s="16"/>
      <c r="R243" s="16"/>
      <c r="S243" s="16"/>
    </row>
    <row r="244" spans="1:19" x14ac:dyDescent="0.25">
      <c r="A244" s="3">
        <v>17165164</v>
      </c>
      <c r="B244" s="3" t="s">
        <v>1548</v>
      </c>
      <c r="C244" s="3" t="s">
        <v>4219</v>
      </c>
      <c r="D244" s="3" t="s">
        <v>1550</v>
      </c>
      <c r="E244" s="3" t="s">
        <v>74</v>
      </c>
      <c r="F244" s="5" t="s">
        <v>19</v>
      </c>
      <c r="G244" s="9">
        <f>VLOOKUP(Tabel3[[#This Row],[ZI-nummer]],[1]Blad2!$A$5:$C$2031,2,0)</f>
        <v>11</v>
      </c>
      <c r="H244" s="9">
        <f>VLOOKUP(Tabel3[[#This Row],[ZI-nummer]],[1]Blad2!$A$5:$C$2031,3,0)</f>
        <v>164</v>
      </c>
      <c r="I244" s="39"/>
      <c r="J244" s="31">
        <f>Tabel3[[#This Row],[Totaal aantal bestelde verpakkingen in 2024 ]]*Tabel3[[#This Row],[All- in prijs per product]]</f>
        <v>0</v>
      </c>
      <c r="K244" s="16"/>
      <c r="L244" s="16"/>
      <c r="M244" s="16"/>
      <c r="N244" s="16"/>
      <c r="O244" s="16"/>
      <c r="P244" s="16"/>
      <c r="Q244" s="16"/>
      <c r="R244" s="16"/>
      <c r="S244" s="16"/>
    </row>
    <row r="245" spans="1:19" x14ac:dyDescent="0.25">
      <c r="A245" s="3">
        <v>12322784</v>
      </c>
      <c r="B245" s="3" t="s">
        <v>2705</v>
      </c>
      <c r="C245" s="3" t="s">
        <v>4502</v>
      </c>
      <c r="D245" s="3" t="s">
        <v>2706</v>
      </c>
      <c r="E245" s="3" t="s">
        <v>2707</v>
      </c>
      <c r="F245" s="5" t="s">
        <v>9</v>
      </c>
      <c r="G245" s="9">
        <f>VLOOKUP(Tabel3[[#This Row],[ZI-nummer]],[1]Blad2!$A$5:$C$2031,2,0)</f>
        <v>9</v>
      </c>
      <c r="H245" s="9">
        <f>VLOOKUP(Tabel3[[#This Row],[ZI-nummer]],[1]Blad2!$A$5:$C$2031,3,0)</f>
        <v>18</v>
      </c>
      <c r="I245" s="39"/>
      <c r="J245" s="31">
        <f>Tabel3[[#This Row],[Totaal aantal bestelde verpakkingen in 2024 ]]*Tabel3[[#This Row],[All- in prijs per product]]</f>
        <v>0</v>
      </c>
      <c r="K245" s="16"/>
      <c r="L245" s="16"/>
      <c r="M245" s="16"/>
      <c r="N245" s="16"/>
      <c r="O245" s="16"/>
      <c r="P245" s="16"/>
      <c r="Q245" s="16"/>
      <c r="R245" s="16"/>
      <c r="S245" s="16"/>
    </row>
    <row r="246" spans="1:19" ht="30" x14ac:dyDescent="0.25">
      <c r="A246" s="3">
        <v>15142183</v>
      </c>
      <c r="B246" s="3" t="s">
        <v>2749</v>
      </c>
      <c r="C246" s="3" t="s">
        <v>3677</v>
      </c>
      <c r="D246" s="3" t="s">
        <v>2943</v>
      </c>
      <c r="E246" s="3" t="s">
        <v>277</v>
      </c>
      <c r="F246" s="5" t="s">
        <v>19</v>
      </c>
      <c r="G246" s="9">
        <f>VLOOKUP(Tabel3[[#This Row],[ZI-nummer]],[1]Blad2!$A$5:$C$2031,2,0)</f>
        <v>12</v>
      </c>
      <c r="H246" s="9">
        <f>VLOOKUP(Tabel3[[#This Row],[ZI-nummer]],[1]Blad2!$A$5:$C$2031,3,0)</f>
        <v>24</v>
      </c>
      <c r="I246" s="39"/>
      <c r="J246" s="31">
        <f>Tabel3[[#This Row],[Totaal aantal bestelde verpakkingen in 2024 ]]*Tabel3[[#This Row],[All- in prijs per product]]</f>
        <v>0</v>
      </c>
      <c r="K246" s="16"/>
      <c r="L246" s="16"/>
      <c r="M246" s="16"/>
      <c r="N246" s="16"/>
      <c r="O246" s="16"/>
      <c r="P246" s="16"/>
      <c r="Q246" s="16"/>
      <c r="R246" s="16"/>
      <c r="S246" s="16"/>
    </row>
    <row r="247" spans="1:19" ht="30" x14ac:dyDescent="0.25">
      <c r="A247" s="3">
        <v>15142183</v>
      </c>
      <c r="B247" s="3" t="s">
        <v>2749</v>
      </c>
      <c r="C247" s="3" t="s">
        <v>3677</v>
      </c>
      <c r="D247" s="3" t="s">
        <v>2943</v>
      </c>
      <c r="E247" s="3" t="s">
        <v>277</v>
      </c>
      <c r="F247" s="5" t="s">
        <v>9</v>
      </c>
      <c r="G247" s="9">
        <f>VLOOKUP(Tabel3[[#This Row],[ZI-nummer]],[1]Blad2!$A$5:$C$2031,2,0)</f>
        <v>12</v>
      </c>
      <c r="H247" s="9">
        <f>VLOOKUP(Tabel3[[#This Row],[ZI-nummer]],[1]Blad2!$A$5:$C$2031,3,0)</f>
        <v>24</v>
      </c>
      <c r="I247" s="39"/>
      <c r="J247" s="31">
        <f>Tabel3[[#This Row],[Totaal aantal bestelde verpakkingen in 2024 ]]*Tabel3[[#This Row],[All- in prijs per product]]</f>
        <v>0</v>
      </c>
      <c r="K247" s="16"/>
      <c r="L247" s="16"/>
      <c r="M247" s="16"/>
      <c r="N247" s="16"/>
      <c r="O247" s="16"/>
      <c r="P247" s="16"/>
      <c r="Q247" s="16"/>
      <c r="R247" s="16"/>
      <c r="S247" s="16"/>
    </row>
    <row r="248" spans="1:19" x14ac:dyDescent="0.25">
      <c r="A248" s="3">
        <v>16894693</v>
      </c>
      <c r="B248" s="3" t="s">
        <v>1455</v>
      </c>
      <c r="C248" s="3" t="s">
        <v>4036</v>
      </c>
      <c r="D248" s="3" t="s">
        <v>1456</v>
      </c>
      <c r="E248" s="3" t="s">
        <v>885</v>
      </c>
      <c r="F248" s="5" t="s">
        <v>19</v>
      </c>
      <c r="G248" s="9">
        <f>VLOOKUP(Tabel3[[#This Row],[ZI-nummer]],[1]Blad2!$A$5:$C$2031,2,0)</f>
        <v>4</v>
      </c>
      <c r="H248" s="9">
        <f>VLOOKUP(Tabel3[[#This Row],[ZI-nummer]],[1]Blad2!$A$5:$C$2031,3,0)</f>
        <v>29</v>
      </c>
      <c r="I248" s="39"/>
      <c r="J248" s="31">
        <f>Tabel3[[#This Row],[Totaal aantal bestelde verpakkingen in 2024 ]]*Tabel3[[#This Row],[All- in prijs per product]]</f>
        <v>0</v>
      </c>
      <c r="K248" s="16"/>
      <c r="L248" s="16"/>
      <c r="M248" s="16"/>
      <c r="N248" s="16"/>
      <c r="O248" s="16"/>
      <c r="P248" s="16"/>
      <c r="Q248" s="16"/>
      <c r="R248" s="16"/>
      <c r="S248" s="16"/>
    </row>
    <row r="249" spans="1:19" x14ac:dyDescent="0.25">
      <c r="A249" s="3">
        <v>16780426</v>
      </c>
      <c r="B249" s="3" t="s">
        <v>2944</v>
      </c>
      <c r="C249" s="3" t="s">
        <v>4125</v>
      </c>
      <c r="D249" s="3" t="s">
        <v>2945</v>
      </c>
      <c r="E249" s="3" t="s">
        <v>22</v>
      </c>
      <c r="F249" s="5" t="s">
        <v>19</v>
      </c>
      <c r="G249" s="9">
        <f>VLOOKUP(Tabel3[[#This Row],[ZI-nummer]],[1]Blad2!$A$5:$C$2031,2,0)</f>
        <v>35</v>
      </c>
      <c r="H249" s="9">
        <f>VLOOKUP(Tabel3[[#This Row],[ZI-nummer]],[1]Blad2!$A$5:$C$2031,3,0)</f>
        <v>580</v>
      </c>
      <c r="I249" s="39"/>
      <c r="J249" s="31">
        <f>Tabel3[[#This Row],[Totaal aantal bestelde verpakkingen in 2024 ]]*Tabel3[[#This Row],[All- in prijs per product]]</f>
        <v>0</v>
      </c>
      <c r="K249" s="16"/>
      <c r="L249" s="16"/>
      <c r="M249" s="16"/>
      <c r="N249" s="16"/>
      <c r="O249" s="16"/>
      <c r="P249" s="16"/>
      <c r="Q249" s="16"/>
      <c r="R249" s="16"/>
      <c r="S249" s="16"/>
    </row>
    <row r="250" spans="1:19" x14ac:dyDescent="0.25">
      <c r="A250" s="3">
        <v>16744411</v>
      </c>
      <c r="B250" s="3" t="s">
        <v>601</v>
      </c>
      <c r="C250" s="3" t="s">
        <v>3739</v>
      </c>
      <c r="D250" s="3" t="s">
        <v>2946</v>
      </c>
      <c r="E250" s="3" t="s">
        <v>74</v>
      </c>
      <c r="F250" s="5" t="s">
        <v>19</v>
      </c>
      <c r="G250" s="9">
        <f>VLOOKUP(Tabel3[[#This Row],[ZI-nummer]],[1]Blad2!$A$5:$C$2031,2,0)</f>
        <v>5</v>
      </c>
      <c r="H250" s="9">
        <f>VLOOKUP(Tabel3[[#This Row],[ZI-nummer]],[1]Blad2!$A$5:$C$2031,3,0)</f>
        <v>5</v>
      </c>
      <c r="I250" s="39"/>
      <c r="J250" s="31">
        <f>Tabel3[[#This Row],[Totaal aantal bestelde verpakkingen in 2024 ]]*Tabel3[[#This Row],[All- in prijs per product]]</f>
        <v>0</v>
      </c>
      <c r="K250" s="16"/>
      <c r="L250" s="16"/>
      <c r="M250" s="16"/>
      <c r="N250" s="16"/>
      <c r="O250" s="16"/>
      <c r="P250" s="16"/>
      <c r="Q250" s="16"/>
      <c r="R250" s="16"/>
      <c r="S250" s="16"/>
    </row>
    <row r="251" spans="1:19" x14ac:dyDescent="0.25">
      <c r="A251" s="3">
        <v>16744403</v>
      </c>
      <c r="B251" s="3" t="s">
        <v>601</v>
      </c>
      <c r="C251" s="3" t="s">
        <v>3739</v>
      </c>
      <c r="D251" s="3" t="s">
        <v>602</v>
      </c>
      <c r="E251" s="3" t="s">
        <v>74</v>
      </c>
      <c r="F251" s="5" t="s">
        <v>19</v>
      </c>
      <c r="G251" s="9">
        <f>VLOOKUP(Tabel3[[#This Row],[ZI-nummer]],[1]Blad2!$A$5:$C$2031,2,0)</f>
        <v>3</v>
      </c>
      <c r="H251" s="9">
        <f>VLOOKUP(Tabel3[[#This Row],[ZI-nummer]],[1]Blad2!$A$5:$C$2031,3,0)</f>
        <v>3</v>
      </c>
      <c r="I251" s="39"/>
      <c r="J251" s="31">
        <f>Tabel3[[#This Row],[Totaal aantal bestelde verpakkingen in 2024 ]]*Tabel3[[#This Row],[All- in prijs per product]]</f>
        <v>0</v>
      </c>
      <c r="K251" s="16"/>
      <c r="L251" s="16"/>
      <c r="M251" s="16"/>
      <c r="N251" s="16"/>
      <c r="O251" s="16"/>
      <c r="P251" s="16"/>
      <c r="Q251" s="16"/>
      <c r="R251" s="16"/>
      <c r="S251" s="16"/>
    </row>
    <row r="252" spans="1:19" x14ac:dyDescent="0.25">
      <c r="A252" s="3">
        <v>16608046</v>
      </c>
      <c r="B252" s="3" t="s">
        <v>2947</v>
      </c>
      <c r="C252" s="3" t="s">
        <v>3710</v>
      </c>
      <c r="D252" s="3" t="s">
        <v>2948</v>
      </c>
      <c r="E252" s="3" t="s">
        <v>329</v>
      </c>
      <c r="F252" s="5" t="s">
        <v>9</v>
      </c>
      <c r="G252" s="9">
        <f>VLOOKUP(Tabel3[[#This Row],[ZI-nummer]],[1]Blad2!$A$5:$C$2031,2,0)</f>
        <v>11</v>
      </c>
      <c r="H252" s="9">
        <f>VLOOKUP(Tabel3[[#This Row],[ZI-nummer]],[1]Blad2!$A$5:$C$2031,3,0)</f>
        <v>58</v>
      </c>
      <c r="I252" s="39"/>
      <c r="J252" s="31">
        <f>Tabel3[[#This Row],[Totaal aantal bestelde verpakkingen in 2024 ]]*Tabel3[[#This Row],[All- in prijs per product]]</f>
        <v>0</v>
      </c>
      <c r="K252" s="16"/>
      <c r="L252" s="16"/>
      <c r="M252" s="16"/>
      <c r="N252" s="16"/>
      <c r="O252" s="16"/>
      <c r="P252" s="16"/>
      <c r="Q252" s="16"/>
      <c r="R252" s="16"/>
      <c r="S252" s="16"/>
    </row>
    <row r="253" spans="1:19" ht="30" x14ac:dyDescent="0.25">
      <c r="A253" s="3">
        <v>16877837</v>
      </c>
      <c r="B253" s="3" t="s">
        <v>2547</v>
      </c>
      <c r="C253" s="3" t="s">
        <v>4499</v>
      </c>
      <c r="D253" s="3" t="s">
        <v>2552</v>
      </c>
      <c r="E253" s="3" t="s">
        <v>2553</v>
      </c>
      <c r="F253" s="5" t="s">
        <v>19</v>
      </c>
      <c r="G253" s="9">
        <f>VLOOKUP(Tabel3[[#This Row],[ZI-nummer]],[1]Blad2!$A$5:$C$2031,2,0)</f>
        <v>23</v>
      </c>
      <c r="H253" s="9">
        <f>VLOOKUP(Tabel3[[#This Row],[ZI-nummer]],[1]Blad2!$A$5:$C$2031,3,0)</f>
        <v>78</v>
      </c>
      <c r="I253" s="39"/>
      <c r="J253" s="31">
        <f>Tabel3[[#This Row],[Totaal aantal bestelde verpakkingen in 2024 ]]*Tabel3[[#This Row],[All- in prijs per product]]</f>
        <v>0</v>
      </c>
      <c r="K253" s="16"/>
      <c r="L253" s="16"/>
      <c r="M253" s="16"/>
      <c r="N253" s="16"/>
      <c r="O253" s="16"/>
      <c r="P253" s="16"/>
      <c r="Q253" s="16"/>
      <c r="R253" s="16"/>
      <c r="S253" s="16"/>
    </row>
    <row r="254" spans="1:19" x14ac:dyDescent="0.25">
      <c r="A254" s="3">
        <v>16231074</v>
      </c>
      <c r="B254" s="3" t="s">
        <v>370</v>
      </c>
      <c r="C254" s="3" t="s">
        <v>3719</v>
      </c>
      <c r="D254" s="3" t="s">
        <v>2949</v>
      </c>
      <c r="E254" s="3" t="s">
        <v>260</v>
      </c>
      <c r="F254" s="5" t="s">
        <v>9</v>
      </c>
      <c r="G254" s="9">
        <f>VLOOKUP(Tabel3[[#This Row],[ZI-nummer]],[1]Blad2!$A$5:$C$2031,2,0)</f>
        <v>1</v>
      </c>
      <c r="H254" s="9">
        <f>VLOOKUP(Tabel3[[#This Row],[ZI-nummer]],[1]Blad2!$A$5:$C$2031,3,0)</f>
        <v>1</v>
      </c>
      <c r="I254" s="39"/>
      <c r="J254" s="31">
        <f>Tabel3[[#This Row],[Totaal aantal bestelde verpakkingen in 2024 ]]*Tabel3[[#This Row],[All- in prijs per product]]</f>
        <v>0</v>
      </c>
      <c r="K254" s="16"/>
      <c r="L254" s="16"/>
      <c r="M254" s="16"/>
      <c r="N254" s="16"/>
      <c r="O254" s="16"/>
      <c r="P254" s="16"/>
      <c r="Q254" s="16"/>
      <c r="R254" s="16"/>
      <c r="S254" s="16"/>
    </row>
    <row r="255" spans="1:19" x14ac:dyDescent="0.25">
      <c r="A255" s="3">
        <v>15612899</v>
      </c>
      <c r="B255" s="3" t="s">
        <v>370</v>
      </c>
      <c r="C255" s="3" t="s">
        <v>3719</v>
      </c>
      <c r="D255" s="3" t="s">
        <v>371</v>
      </c>
      <c r="E255" s="3" t="s">
        <v>260</v>
      </c>
      <c r="F255" s="5" t="s">
        <v>19</v>
      </c>
      <c r="G255" s="9">
        <f>VLOOKUP(Tabel3[[#This Row],[ZI-nummer]],[1]Blad2!$A$5:$C$2031,2,0)</f>
        <v>3</v>
      </c>
      <c r="H255" s="9">
        <f>VLOOKUP(Tabel3[[#This Row],[ZI-nummer]],[1]Blad2!$A$5:$C$2031,3,0)</f>
        <v>3</v>
      </c>
      <c r="I255" s="39"/>
      <c r="J255" s="31">
        <f>Tabel3[[#This Row],[Totaal aantal bestelde verpakkingen in 2024 ]]*Tabel3[[#This Row],[All- in prijs per product]]</f>
        <v>0</v>
      </c>
      <c r="K255" s="16"/>
      <c r="L255" s="16"/>
      <c r="M255" s="16"/>
      <c r="N255" s="16"/>
      <c r="O255" s="16"/>
      <c r="P255" s="16"/>
      <c r="Q255" s="16"/>
      <c r="R255" s="16"/>
      <c r="S255" s="16"/>
    </row>
    <row r="256" spans="1:19" ht="30" x14ac:dyDescent="0.25">
      <c r="A256" s="3">
        <v>16156099</v>
      </c>
      <c r="B256" s="3" t="s">
        <v>370</v>
      </c>
      <c r="C256" s="3" t="s">
        <v>3719</v>
      </c>
      <c r="D256" s="3" t="s">
        <v>371</v>
      </c>
      <c r="E256" s="3" t="s">
        <v>27</v>
      </c>
      <c r="F256" s="5" t="s">
        <v>9</v>
      </c>
      <c r="G256" s="9">
        <f>VLOOKUP(Tabel3[[#This Row],[ZI-nummer]],[1]Blad2!$A$5:$C$2031,2,0)</f>
        <v>13</v>
      </c>
      <c r="H256" s="9">
        <f>VLOOKUP(Tabel3[[#This Row],[ZI-nummer]],[1]Blad2!$A$5:$C$2031,3,0)</f>
        <v>64</v>
      </c>
      <c r="I256" s="39"/>
      <c r="J256" s="31">
        <f>Tabel3[[#This Row],[Totaal aantal bestelde verpakkingen in 2024 ]]*Tabel3[[#This Row],[All- in prijs per product]]</f>
        <v>0</v>
      </c>
      <c r="K256" s="16"/>
      <c r="L256" s="16"/>
      <c r="M256" s="16"/>
      <c r="N256" s="16"/>
      <c r="O256" s="16"/>
      <c r="P256" s="16"/>
      <c r="Q256" s="16"/>
      <c r="R256" s="16"/>
      <c r="S256" s="16"/>
    </row>
    <row r="257" spans="1:19" x14ac:dyDescent="0.25">
      <c r="A257" s="3">
        <v>15402215</v>
      </c>
      <c r="B257" s="3" t="s">
        <v>2558</v>
      </c>
      <c r="C257" s="3" t="s">
        <v>3980</v>
      </c>
      <c r="D257" s="3" t="s">
        <v>2950</v>
      </c>
      <c r="E257" s="3" t="s">
        <v>114</v>
      </c>
      <c r="F257" s="5" t="s">
        <v>19</v>
      </c>
      <c r="G257" s="9">
        <f>VLOOKUP(Tabel3[[#This Row],[ZI-nummer]],[1]Blad2!$A$5:$C$2031,2,0)</f>
        <v>6</v>
      </c>
      <c r="H257" s="9">
        <f>VLOOKUP(Tabel3[[#This Row],[ZI-nummer]],[1]Blad2!$A$5:$C$2031,3,0)</f>
        <v>6</v>
      </c>
      <c r="I257" s="39"/>
      <c r="J257" s="31">
        <f>Tabel3[[#This Row],[Totaal aantal bestelde verpakkingen in 2024 ]]*Tabel3[[#This Row],[All- in prijs per product]]</f>
        <v>0</v>
      </c>
      <c r="K257" s="16"/>
      <c r="L257" s="16"/>
      <c r="M257" s="16"/>
      <c r="N257" s="16"/>
      <c r="O257" s="16"/>
      <c r="P257" s="16"/>
      <c r="Q257" s="16"/>
      <c r="R257" s="16"/>
      <c r="S257" s="16"/>
    </row>
    <row r="258" spans="1:19" x14ac:dyDescent="0.25">
      <c r="A258" s="3">
        <v>16107233</v>
      </c>
      <c r="B258" s="3" t="s">
        <v>2571</v>
      </c>
      <c r="C258" s="3" t="s">
        <v>4422</v>
      </c>
      <c r="D258" s="3" t="s">
        <v>2951</v>
      </c>
      <c r="E258" s="3" t="s">
        <v>12</v>
      </c>
      <c r="F258" s="5" t="s">
        <v>19</v>
      </c>
      <c r="G258" s="9">
        <f>VLOOKUP(Tabel3[[#This Row],[ZI-nummer]],[1]Blad2!$A$5:$C$2031,2,0)</f>
        <v>8</v>
      </c>
      <c r="H258" s="9">
        <f>VLOOKUP(Tabel3[[#This Row],[ZI-nummer]],[1]Blad2!$A$5:$C$2031,3,0)</f>
        <v>8</v>
      </c>
      <c r="I258" s="39"/>
      <c r="J258" s="31">
        <f>Tabel3[[#This Row],[Totaal aantal bestelde verpakkingen in 2024 ]]*Tabel3[[#This Row],[All- in prijs per product]]</f>
        <v>0</v>
      </c>
      <c r="K258" s="16"/>
      <c r="L258" s="16"/>
      <c r="M258" s="16"/>
      <c r="N258" s="16"/>
      <c r="O258" s="16"/>
      <c r="P258" s="16"/>
      <c r="Q258" s="16"/>
      <c r="R258" s="16"/>
      <c r="S258" s="16"/>
    </row>
    <row r="259" spans="1:19" x14ac:dyDescent="0.25">
      <c r="A259" s="3">
        <v>16249062</v>
      </c>
      <c r="B259" s="3" t="s">
        <v>2016</v>
      </c>
      <c r="C259" s="3" t="s">
        <v>3696</v>
      </c>
      <c r="D259" s="3" t="s">
        <v>2019</v>
      </c>
      <c r="E259" s="3" t="s">
        <v>2004</v>
      </c>
      <c r="F259" s="5" t="s">
        <v>9</v>
      </c>
      <c r="G259" s="9">
        <f>VLOOKUP(Tabel3[[#This Row],[ZI-nummer]],[1]Blad2!$A$5:$C$2031,2,0)</f>
        <v>1</v>
      </c>
      <c r="H259" s="9">
        <f>VLOOKUP(Tabel3[[#This Row],[ZI-nummer]],[1]Blad2!$A$5:$C$2031,3,0)</f>
        <v>1</v>
      </c>
      <c r="I259" s="39"/>
      <c r="J259" s="31">
        <f>Tabel3[[#This Row],[Totaal aantal bestelde verpakkingen in 2024 ]]*Tabel3[[#This Row],[All- in prijs per product]]</f>
        <v>0</v>
      </c>
      <c r="K259" s="16"/>
      <c r="L259" s="16"/>
      <c r="M259" s="16"/>
      <c r="N259" s="16"/>
      <c r="O259" s="16"/>
      <c r="P259" s="16"/>
      <c r="Q259" s="16"/>
      <c r="R259" s="16"/>
      <c r="S259" s="16"/>
    </row>
    <row r="260" spans="1:19" x14ac:dyDescent="0.25">
      <c r="A260" s="3">
        <v>16230604</v>
      </c>
      <c r="B260" s="3" t="s">
        <v>2016</v>
      </c>
      <c r="C260" s="3" t="s">
        <v>3696</v>
      </c>
      <c r="D260" s="3" t="s">
        <v>2018</v>
      </c>
      <c r="E260" s="3" t="s">
        <v>2004</v>
      </c>
      <c r="F260" s="5" t="s">
        <v>9</v>
      </c>
      <c r="G260" s="9">
        <f>VLOOKUP(Tabel3[[#This Row],[ZI-nummer]],[1]Blad2!$A$5:$C$2031,2,0)</f>
        <v>11</v>
      </c>
      <c r="H260" s="9">
        <f>VLOOKUP(Tabel3[[#This Row],[ZI-nummer]],[1]Blad2!$A$5:$C$2031,3,0)</f>
        <v>12</v>
      </c>
      <c r="I260" s="39"/>
      <c r="J260" s="31">
        <f>Tabel3[[#This Row],[Totaal aantal bestelde verpakkingen in 2024 ]]*Tabel3[[#This Row],[All- in prijs per product]]</f>
        <v>0</v>
      </c>
      <c r="K260" s="16"/>
      <c r="L260" s="16"/>
      <c r="M260" s="16"/>
      <c r="N260" s="16"/>
      <c r="O260" s="16"/>
      <c r="P260" s="16"/>
      <c r="Q260" s="16"/>
      <c r="R260" s="16"/>
      <c r="S260" s="16"/>
    </row>
    <row r="261" spans="1:19" x14ac:dyDescent="0.25">
      <c r="A261" s="3">
        <v>16750128</v>
      </c>
      <c r="B261" s="3" t="s">
        <v>2016</v>
      </c>
      <c r="C261" s="3" t="s">
        <v>3696</v>
      </c>
      <c r="D261" s="3" t="s">
        <v>2018</v>
      </c>
      <c r="E261" s="3" t="s">
        <v>2952</v>
      </c>
      <c r="F261" s="5" t="s">
        <v>9</v>
      </c>
      <c r="G261" s="9">
        <f>VLOOKUP(Tabel3[[#This Row],[ZI-nummer]],[1]Blad2!$A$5:$C$2031,2,0)</f>
        <v>1</v>
      </c>
      <c r="H261" s="9">
        <f>VLOOKUP(Tabel3[[#This Row],[ZI-nummer]],[1]Blad2!$A$5:$C$2031,3,0)</f>
        <v>1</v>
      </c>
      <c r="I261" s="39"/>
      <c r="J261" s="31">
        <f>Tabel3[[#This Row],[Totaal aantal bestelde verpakkingen in 2024 ]]*Tabel3[[#This Row],[All- in prijs per product]]</f>
        <v>0</v>
      </c>
      <c r="K261" s="16"/>
      <c r="L261" s="16"/>
      <c r="M261" s="16"/>
      <c r="N261" s="16"/>
      <c r="O261" s="16"/>
      <c r="P261" s="16"/>
      <c r="Q261" s="16"/>
      <c r="R261" s="16"/>
      <c r="S261" s="16"/>
    </row>
    <row r="262" spans="1:19" x14ac:dyDescent="0.25">
      <c r="A262" s="3">
        <v>16230612</v>
      </c>
      <c r="B262" s="3" t="s">
        <v>2016</v>
      </c>
      <c r="C262" s="3" t="s">
        <v>3696</v>
      </c>
      <c r="D262" s="3" t="s">
        <v>2017</v>
      </c>
      <c r="E262" s="3" t="s">
        <v>2004</v>
      </c>
      <c r="F262" s="5" t="s">
        <v>9</v>
      </c>
      <c r="G262" s="9">
        <f>VLOOKUP(Tabel3[[#This Row],[ZI-nummer]],[1]Blad2!$A$5:$C$2031,2,0)</f>
        <v>2</v>
      </c>
      <c r="H262" s="9">
        <f>VLOOKUP(Tabel3[[#This Row],[ZI-nummer]],[1]Blad2!$A$5:$C$2031,3,0)</f>
        <v>2</v>
      </c>
      <c r="I262" s="39"/>
      <c r="J262" s="31">
        <f>Tabel3[[#This Row],[Totaal aantal bestelde verpakkingen in 2024 ]]*Tabel3[[#This Row],[All- in prijs per product]]</f>
        <v>0</v>
      </c>
      <c r="K262" s="16"/>
      <c r="L262" s="16"/>
      <c r="M262" s="16"/>
      <c r="N262" s="16"/>
      <c r="O262" s="16"/>
      <c r="P262" s="16"/>
      <c r="Q262" s="16"/>
      <c r="R262" s="16"/>
      <c r="S262" s="16"/>
    </row>
    <row r="263" spans="1:19" x14ac:dyDescent="0.25">
      <c r="A263" s="3">
        <v>14036584</v>
      </c>
      <c r="B263" s="3" t="s">
        <v>2953</v>
      </c>
      <c r="C263" s="3" t="s">
        <v>4302</v>
      </c>
      <c r="D263" s="3" t="s">
        <v>2954</v>
      </c>
      <c r="E263" s="3" t="s">
        <v>18</v>
      </c>
      <c r="F263" s="5" t="s">
        <v>9</v>
      </c>
      <c r="G263" s="9">
        <f>VLOOKUP(Tabel3[[#This Row],[ZI-nummer]],[1]Blad2!$A$5:$C$2031,2,0)</f>
        <v>4</v>
      </c>
      <c r="H263" s="9">
        <f>VLOOKUP(Tabel3[[#This Row],[ZI-nummer]],[1]Blad2!$A$5:$C$2031,3,0)</f>
        <v>4</v>
      </c>
      <c r="I263" s="39"/>
      <c r="J263" s="31">
        <f>Tabel3[[#This Row],[Totaal aantal bestelde verpakkingen in 2024 ]]*Tabel3[[#This Row],[All- in prijs per product]]</f>
        <v>0</v>
      </c>
      <c r="K263" s="16"/>
      <c r="L263" s="16"/>
      <c r="M263" s="16"/>
      <c r="N263" s="16"/>
      <c r="O263" s="16"/>
      <c r="P263" s="16"/>
      <c r="Q263" s="16"/>
      <c r="R263" s="16"/>
      <c r="S263" s="16"/>
    </row>
    <row r="264" spans="1:19" x14ac:dyDescent="0.25">
      <c r="A264" s="3">
        <v>15931447</v>
      </c>
      <c r="B264" s="3" t="s">
        <v>1181</v>
      </c>
      <c r="C264" s="3" t="s">
        <v>4380</v>
      </c>
      <c r="D264" s="3" t="s">
        <v>2955</v>
      </c>
      <c r="E264" s="3" t="s">
        <v>600</v>
      </c>
      <c r="F264" s="5" t="s">
        <v>9</v>
      </c>
      <c r="G264" s="9">
        <f>VLOOKUP(Tabel3[[#This Row],[ZI-nummer]],[1]Blad2!$A$5:$C$2031,2,0)</f>
        <v>25</v>
      </c>
      <c r="H264" s="9">
        <f>VLOOKUP(Tabel3[[#This Row],[ZI-nummer]],[1]Blad2!$A$5:$C$2031,3,0)</f>
        <v>195</v>
      </c>
      <c r="I264" s="39"/>
      <c r="J264" s="31">
        <f>Tabel3[[#This Row],[Totaal aantal bestelde verpakkingen in 2024 ]]*Tabel3[[#This Row],[All- in prijs per product]]</f>
        <v>0</v>
      </c>
      <c r="K264" s="16"/>
      <c r="L264" s="16"/>
      <c r="M264" s="16"/>
      <c r="N264" s="16"/>
      <c r="O264" s="16"/>
      <c r="P264" s="16"/>
      <c r="Q264" s="16"/>
      <c r="R264" s="16"/>
      <c r="S264" s="16"/>
    </row>
    <row r="265" spans="1:19" x14ac:dyDescent="0.25">
      <c r="A265" s="3">
        <v>15931463</v>
      </c>
      <c r="B265" s="3" t="s">
        <v>1181</v>
      </c>
      <c r="C265" s="3" t="s">
        <v>4380</v>
      </c>
      <c r="D265" s="3" t="s">
        <v>1182</v>
      </c>
      <c r="E265" s="3" t="s">
        <v>600</v>
      </c>
      <c r="F265" s="5" t="s">
        <v>9</v>
      </c>
      <c r="G265" s="9">
        <f>VLOOKUP(Tabel3[[#This Row],[ZI-nummer]],[1]Blad2!$A$5:$C$2031,2,0)</f>
        <v>3</v>
      </c>
      <c r="H265" s="9">
        <f>VLOOKUP(Tabel3[[#This Row],[ZI-nummer]],[1]Blad2!$A$5:$C$2031,3,0)</f>
        <v>3</v>
      </c>
      <c r="I265" s="39"/>
      <c r="J265" s="31">
        <f>Tabel3[[#This Row],[Totaal aantal bestelde verpakkingen in 2024 ]]*Tabel3[[#This Row],[All- in prijs per product]]</f>
        <v>0</v>
      </c>
      <c r="K265" s="16"/>
      <c r="L265" s="16"/>
      <c r="M265" s="16"/>
      <c r="N265" s="16"/>
      <c r="O265" s="16"/>
      <c r="P265" s="16"/>
      <c r="Q265" s="16"/>
      <c r="R265" s="16"/>
      <c r="S265" s="16"/>
    </row>
    <row r="266" spans="1:19" x14ac:dyDescent="0.25">
      <c r="A266" s="3">
        <v>15824365</v>
      </c>
      <c r="B266" s="3" t="s">
        <v>2439</v>
      </c>
      <c r="C266" s="3" t="s">
        <v>3913</v>
      </c>
      <c r="D266" s="3" t="s">
        <v>2956</v>
      </c>
      <c r="E266" s="3" t="s">
        <v>43</v>
      </c>
      <c r="F266" s="5" t="s">
        <v>9</v>
      </c>
      <c r="G266" s="9">
        <f>VLOOKUP(Tabel3[[#This Row],[ZI-nummer]],[1]Blad2!$A$5:$C$2031,2,0)</f>
        <v>3</v>
      </c>
      <c r="H266" s="9">
        <f>VLOOKUP(Tabel3[[#This Row],[ZI-nummer]],[1]Blad2!$A$5:$C$2031,3,0)</f>
        <v>9</v>
      </c>
      <c r="I266" s="39"/>
      <c r="J266" s="31">
        <f>Tabel3[[#This Row],[Totaal aantal bestelde verpakkingen in 2024 ]]*Tabel3[[#This Row],[All- in prijs per product]]</f>
        <v>0</v>
      </c>
      <c r="K266" s="16"/>
      <c r="L266" s="16"/>
      <c r="M266" s="16"/>
      <c r="N266" s="16"/>
      <c r="O266" s="16"/>
      <c r="P266" s="16"/>
      <c r="Q266" s="16"/>
      <c r="R266" s="16"/>
      <c r="S266" s="16"/>
    </row>
    <row r="267" spans="1:19" x14ac:dyDescent="0.25">
      <c r="A267" s="3">
        <v>15993256</v>
      </c>
      <c r="B267" s="3" t="s">
        <v>2439</v>
      </c>
      <c r="C267" s="3" t="s">
        <v>3913</v>
      </c>
      <c r="D267" s="3" t="s">
        <v>2443</v>
      </c>
      <c r="E267" s="3" t="s">
        <v>12</v>
      </c>
      <c r="F267" s="5" t="s">
        <v>9</v>
      </c>
      <c r="G267" s="9">
        <f>VLOOKUP(Tabel3[[#This Row],[ZI-nummer]],[1]Blad2!$A$5:$C$2031,2,0)</f>
        <v>8</v>
      </c>
      <c r="H267" s="9">
        <f>VLOOKUP(Tabel3[[#This Row],[ZI-nummer]],[1]Blad2!$A$5:$C$2031,3,0)</f>
        <v>20</v>
      </c>
      <c r="I267" s="39"/>
      <c r="J267" s="31">
        <f>Tabel3[[#This Row],[Totaal aantal bestelde verpakkingen in 2024 ]]*Tabel3[[#This Row],[All- in prijs per product]]</f>
        <v>0</v>
      </c>
      <c r="K267" s="16"/>
      <c r="L267" s="16"/>
      <c r="M267" s="16"/>
      <c r="N267" s="16"/>
      <c r="O267" s="16"/>
      <c r="P267" s="16"/>
      <c r="Q267" s="16"/>
      <c r="R267" s="16"/>
      <c r="S267" s="16"/>
    </row>
    <row r="268" spans="1:19" x14ac:dyDescent="0.25">
      <c r="A268" s="3">
        <v>14265982</v>
      </c>
      <c r="B268" s="3" t="s">
        <v>624</v>
      </c>
      <c r="C268" s="3" t="s">
        <v>4297</v>
      </c>
      <c r="D268" s="3" t="s">
        <v>629</v>
      </c>
      <c r="E268" s="3" t="s">
        <v>22</v>
      </c>
      <c r="F268" s="5" t="s">
        <v>19</v>
      </c>
      <c r="G268" s="9">
        <f>VLOOKUP(Tabel3[[#This Row],[ZI-nummer]],[1]Blad2!$A$5:$C$2031,2,0)</f>
        <v>5</v>
      </c>
      <c r="H268" s="9">
        <f>VLOOKUP(Tabel3[[#This Row],[ZI-nummer]],[1]Blad2!$A$5:$C$2031,3,0)</f>
        <v>22</v>
      </c>
      <c r="I268" s="39"/>
      <c r="J268" s="31">
        <f>Tabel3[[#This Row],[Totaal aantal bestelde verpakkingen in 2024 ]]*Tabel3[[#This Row],[All- in prijs per product]]</f>
        <v>0</v>
      </c>
      <c r="K268" s="16"/>
      <c r="L268" s="16"/>
      <c r="M268" s="16"/>
      <c r="N268" s="16"/>
      <c r="O268" s="16"/>
      <c r="P268" s="16"/>
      <c r="Q268" s="16"/>
      <c r="R268" s="16"/>
      <c r="S268" s="16"/>
    </row>
    <row r="269" spans="1:19" x14ac:dyDescent="0.25">
      <c r="A269" s="3">
        <v>14265990</v>
      </c>
      <c r="B269" s="3" t="s">
        <v>624</v>
      </c>
      <c r="C269" s="3" t="s">
        <v>4297</v>
      </c>
      <c r="D269" s="3" t="s">
        <v>2957</v>
      </c>
      <c r="E269" s="3" t="s">
        <v>22</v>
      </c>
      <c r="F269" s="5" t="s">
        <v>19</v>
      </c>
      <c r="G269" s="9">
        <f>VLOOKUP(Tabel3[[#This Row],[ZI-nummer]],[1]Blad2!$A$5:$C$2031,2,0)</f>
        <v>8</v>
      </c>
      <c r="H269" s="9">
        <f>VLOOKUP(Tabel3[[#This Row],[ZI-nummer]],[1]Blad2!$A$5:$C$2031,3,0)</f>
        <v>9</v>
      </c>
      <c r="I269" s="39"/>
      <c r="J269" s="31">
        <f>Tabel3[[#This Row],[Totaal aantal bestelde verpakkingen in 2024 ]]*Tabel3[[#This Row],[All- in prijs per product]]</f>
        <v>0</v>
      </c>
      <c r="K269" s="16"/>
      <c r="L269" s="16"/>
      <c r="M269" s="16"/>
      <c r="N269" s="16"/>
      <c r="O269" s="16"/>
      <c r="P269" s="16"/>
      <c r="Q269" s="16"/>
      <c r="R269" s="16"/>
      <c r="S269" s="16"/>
    </row>
    <row r="270" spans="1:19" x14ac:dyDescent="0.25">
      <c r="A270" s="3">
        <v>14281406</v>
      </c>
      <c r="B270" s="3" t="s">
        <v>624</v>
      </c>
      <c r="C270" s="3" t="s">
        <v>4297</v>
      </c>
      <c r="D270" s="3" t="s">
        <v>628</v>
      </c>
      <c r="E270" s="3" t="s">
        <v>43</v>
      </c>
      <c r="F270" s="5" t="s">
        <v>9</v>
      </c>
      <c r="G270" s="9">
        <f>VLOOKUP(Tabel3[[#This Row],[ZI-nummer]],[1]Blad2!$A$5:$C$2031,2,0)</f>
        <v>11</v>
      </c>
      <c r="H270" s="9">
        <f>VLOOKUP(Tabel3[[#This Row],[ZI-nummer]],[1]Blad2!$A$5:$C$2031,3,0)</f>
        <v>25</v>
      </c>
      <c r="I270" s="39"/>
      <c r="J270" s="31">
        <f>Tabel3[[#This Row],[Totaal aantal bestelde verpakkingen in 2024 ]]*Tabel3[[#This Row],[All- in prijs per product]]</f>
        <v>0</v>
      </c>
      <c r="K270" s="16"/>
      <c r="L270" s="16"/>
      <c r="M270" s="16"/>
      <c r="N270" s="16"/>
      <c r="O270" s="16"/>
      <c r="P270" s="16"/>
      <c r="Q270" s="16"/>
      <c r="R270" s="16"/>
      <c r="S270" s="16"/>
    </row>
    <row r="271" spans="1:19" x14ac:dyDescent="0.25">
      <c r="A271" s="3">
        <v>14281414</v>
      </c>
      <c r="B271" s="3" t="s">
        <v>624</v>
      </c>
      <c r="C271" s="3" t="s">
        <v>4297</v>
      </c>
      <c r="D271" s="3" t="s">
        <v>627</v>
      </c>
      <c r="E271" s="3" t="s">
        <v>43</v>
      </c>
      <c r="F271" s="5" t="s">
        <v>9</v>
      </c>
      <c r="G271" s="9">
        <f>VLOOKUP(Tabel3[[#This Row],[ZI-nummer]],[1]Blad2!$A$5:$C$2031,2,0)</f>
        <v>7</v>
      </c>
      <c r="H271" s="9">
        <f>VLOOKUP(Tabel3[[#This Row],[ZI-nummer]],[1]Blad2!$A$5:$C$2031,3,0)</f>
        <v>9</v>
      </c>
      <c r="I271" s="39"/>
      <c r="J271" s="31">
        <f>Tabel3[[#This Row],[Totaal aantal bestelde verpakkingen in 2024 ]]*Tabel3[[#This Row],[All- in prijs per product]]</f>
        <v>0</v>
      </c>
      <c r="K271" s="16"/>
      <c r="L271" s="16"/>
      <c r="M271" s="16"/>
      <c r="N271" s="16"/>
      <c r="O271" s="16"/>
      <c r="P271" s="16"/>
      <c r="Q271" s="16"/>
      <c r="R271" s="16"/>
      <c r="S271" s="16"/>
    </row>
    <row r="272" spans="1:19" x14ac:dyDescent="0.25">
      <c r="A272" s="3">
        <v>15399729</v>
      </c>
      <c r="B272" s="3" t="s">
        <v>1810</v>
      </c>
      <c r="C272" s="3" t="s">
        <v>3944</v>
      </c>
      <c r="D272" s="3" t="s">
        <v>1813</v>
      </c>
      <c r="E272" s="3" t="s">
        <v>18</v>
      </c>
      <c r="F272" s="5" t="s">
        <v>19</v>
      </c>
      <c r="G272" s="9">
        <f>VLOOKUP(Tabel3[[#This Row],[ZI-nummer]],[1]Blad2!$A$5:$C$2031,2,0)</f>
        <v>46</v>
      </c>
      <c r="H272" s="9">
        <f>VLOOKUP(Tabel3[[#This Row],[ZI-nummer]],[1]Blad2!$A$5:$C$2031,3,0)</f>
        <v>2129</v>
      </c>
      <c r="I272" s="39"/>
      <c r="J272" s="31">
        <f>Tabel3[[#This Row],[Totaal aantal bestelde verpakkingen in 2024 ]]*Tabel3[[#This Row],[All- in prijs per product]]</f>
        <v>0</v>
      </c>
      <c r="K272" s="16"/>
      <c r="L272" s="16"/>
      <c r="M272" s="16"/>
      <c r="N272" s="16"/>
      <c r="O272" s="16"/>
      <c r="P272" s="16"/>
      <c r="Q272" s="16"/>
      <c r="R272" s="16"/>
      <c r="S272" s="16"/>
    </row>
    <row r="273" spans="1:19" x14ac:dyDescent="0.25">
      <c r="A273" s="3">
        <v>15399737</v>
      </c>
      <c r="B273" s="3" t="s">
        <v>1810</v>
      </c>
      <c r="C273" s="3" t="s">
        <v>3944</v>
      </c>
      <c r="D273" s="3" t="s">
        <v>1812</v>
      </c>
      <c r="E273" s="3" t="s">
        <v>18</v>
      </c>
      <c r="F273" s="5" t="s">
        <v>19</v>
      </c>
      <c r="G273" s="9">
        <f>VLOOKUP(Tabel3[[#This Row],[ZI-nummer]],[1]Blad2!$A$5:$C$2031,2,0)</f>
        <v>17</v>
      </c>
      <c r="H273" s="9">
        <f>VLOOKUP(Tabel3[[#This Row],[ZI-nummer]],[1]Blad2!$A$5:$C$2031,3,0)</f>
        <v>389</v>
      </c>
      <c r="I273" s="39"/>
      <c r="J273" s="31">
        <f>Tabel3[[#This Row],[Totaal aantal bestelde verpakkingen in 2024 ]]*Tabel3[[#This Row],[All- in prijs per product]]</f>
        <v>0</v>
      </c>
      <c r="K273" s="16"/>
      <c r="L273" s="16"/>
      <c r="M273" s="16"/>
      <c r="N273" s="16"/>
      <c r="O273" s="16"/>
      <c r="P273" s="16"/>
      <c r="Q273" s="16"/>
      <c r="R273" s="16"/>
      <c r="S273" s="16"/>
    </row>
    <row r="274" spans="1:19" x14ac:dyDescent="0.25">
      <c r="A274" s="3">
        <v>15399745</v>
      </c>
      <c r="B274" s="3" t="s">
        <v>1810</v>
      </c>
      <c r="C274" s="3" t="s">
        <v>3944</v>
      </c>
      <c r="D274" s="3" t="s">
        <v>1811</v>
      </c>
      <c r="E274" s="3" t="s">
        <v>18</v>
      </c>
      <c r="F274" s="5" t="s">
        <v>19</v>
      </c>
      <c r="G274" s="9">
        <f>VLOOKUP(Tabel3[[#This Row],[ZI-nummer]],[1]Blad2!$A$5:$C$2031,2,0)</f>
        <v>21</v>
      </c>
      <c r="H274" s="9">
        <f>VLOOKUP(Tabel3[[#This Row],[ZI-nummer]],[1]Blad2!$A$5:$C$2031,3,0)</f>
        <v>1119</v>
      </c>
      <c r="I274" s="39"/>
      <c r="J274" s="31">
        <f>Tabel3[[#This Row],[Totaal aantal bestelde verpakkingen in 2024 ]]*Tabel3[[#This Row],[All- in prijs per product]]</f>
        <v>0</v>
      </c>
      <c r="K274" s="16"/>
      <c r="L274" s="16"/>
      <c r="M274" s="16"/>
      <c r="N274" s="16"/>
      <c r="O274" s="16"/>
      <c r="P274" s="16"/>
      <c r="Q274" s="16"/>
      <c r="R274" s="16"/>
      <c r="S274" s="16"/>
    </row>
    <row r="275" spans="1:19" x14ac:dyDescent="0.25">
      <c r="A275" s="3">
        <v>16373863</v>
      </c>
      <c r="B275" s="3" t="s">
        <v>1881</v>
      </c>
      <c r="C275" s="3" t="s">
        <v>4274</v>
      </c>
      <c r="D275" s="3" t="s">
        <v>2958</v>
      </c>
      <c r="E275" s="3" t="s">
        <v>114</v>
      </c>
      <c r="F275" s="5" t="s">
        <v>9</v>
      </c>
      <c r="G275" s="9">
        <f>VLOOKUP(Tabel3[[#This Row],[ZI-nummer]],[1]Blad2!$A$5:$C$2031,2,0)</f>
        <v>1</v>
      </c>
      <c r="H275" s="9">
        <f>VLOOKUP(Tabel3[[#This Row],[ZI-nummer]],[1]Blad2!$A$5:$C$2031,3,0)</f>
        <v>2</v>
      </c>
      <c r="I275" s="39"/>
      <c r="J275" s="31">
        <f>Tabel3[[#This Row],[Totaal aantal bestelde verpakkingen in 2024 ]]*Tabel3[[#This Row],[All- in prijs per product]]</f>
        <v>0</v>
      </c>
      <c r="K275" s="16"/>
      <c r="L275" s="16"/>
      <c r="M275" s="16"/>
      <c r="N275" s="16"/>
      <c r="O275" s="16"/>
      <c r="P275" s="16"/>
      <c r="Q275" s="16"/>
      <c r="R275" s="16"/>
      <c r="S275" s="16"/>
    </row>
    <row r="276" spans="1:19" x14ac:dyDescent="0.25">
      <c r="A276" s="3">
        <v>16537815</v>
      </c>
      <c r="B276" s="3" t="s">
        <v>1881</v>
      </c>
      <c r="C276" s="3" t="s">
        <v>4274</v>
      </c>
      <c r="D276" s="3" t="s">
        <v>2959</v>
      </c>
      <c r="E276" s="3" t="s">
        <v>12</v>
      </c>
      <c r="F276" s="5" t="s">
        <v>19</v>
      </c>
      <c r="G276" s="9">
        <f>VLOOKUP(Tabel3[[#This Row],[ZI-nummer]],[1]Blad2!$A$5:$C$2031,2,0)</f>
        <v>1</v>
      </c>
      <c r="H276" s="9">
        <f>VLOOKUP(Tabel3[[#This Row],[ZI-nummer]],[1]Blad2!$A$5:$C$2031,3,0)</f>
        <v>1</v>
      </c>
      <c r="I276" s="39"/>
      <c r="J276" s="31">
        <f>Tabel3[[#This Row],[Totaal aantal bestelde verpakkingen in 2024 ]]*Tabel3[[#This Row],[All- in prijs per product]]</f>
        <v>0</v>
      </c>
      <c r="K276" s="16"/>
      <c r="L276" s="16"/>
      <c r="M276" s="16"/>
      <c r="N276" s="16"/>
      <c r="O276" s="16"/>
      <c r="P276" s="16"/>
      <c r="Q276" s="16"/>
      <c r="R276" s="16"/>
      <c r="S276" s="16"/>
    </row>
    <row r="277" spans="1:19" x14ac:dyDescent="0.25">
      <c r="A277" s="3">
        <v>16212940</v>
      </c>
      <c r="B277" s="3" t="s">
        <v>1881</v>
      </c>
      <c r="C277" s="3" t="s">
        <v>4274</v>
      </c>
      <c r="D277" s="3" t="s">
        <v>2960</v>
      </c>
      <c r="E277" s="3" t="s">
        <v>12</v>
      </c>
      <c r="F277" s="5" t="s">
        <v>9</v>
      </c>
      <c r="G277" s="9">
        <f>VLOOKUP(Tabel3[[#This Row],[ZI-nummer]],[1]Blad2!$A$5:$C$2031,2,0)</f>
        <v>3</v>
      </c>
      <c r="H277" s="9">
        <f>VLOOKUP(Tabel3[[#This Row],[ZI-nummer]],[1]Blad2!$A$5:$C$2031,3,0)</f>
        <v>12</v>
      </c>
      <c r="I277" s="39"/>
      <c r="J277" s="31">
        <f>Tabel3[[#This Row],[Totaal aantal bestelde verpakkingen in 2024 ]]*Tabel3[[#This Row],[All- in prijs per product]]</f>
        <v>0</v>
      </c>
      <c r="K277" s="16"/>
      <c r="L277" s="16"/>
      <c r="M277" s="16"/>
      <c r="N277" s="16"/>
      <c r="O277" s="16"/>
      <c r="P277" s="16"/>
      <c r="Q277" s="16"/>
      <c r="R277" s="16"/>
      <c r="S277" s="16"/>
    </row>
    <row r="278" spans="1:19" x14ac:dyDescent="0.25">
      <c r="A278" s="3">
        <v>16537823</v>
      </c>
      <c r="B278" s="3" t="s">
        <v>1881</v>
      </c>
      <c r="C278" s="3" t="s">
        <v>4274</v>
      </c>
      <c r="D278" s="3" t="s">
        <v>2961</v>
      </c>
      <c r="E278" s="3" t="s">
        <v>12</v>
      </c>
      <c r="F278" s="5" t="s">
        <v>9</v>
      </c>
      <c r="G278" s="9">
        <f>VLOOKUP(Tabel3[[#This Row],[ZI-nummer]],[1]Blad2!$A$5:$C$2031,2,0)</f>
        <v>1</v>
      </c>
      <c r="H278" s="9">
        <f>VLOOKUP(Tabel3[[#This Row],[ZI-nummer]],[1]Blad2!$A$5:$C$2031,3,0)</f>
        <v>2</v>
      </c>
      <c r="I278" s="39"/>
      <c r="J278" s="31">
        <f>Tabel3[[#This Row],[Totaal aantal bestelde verpakkingen in 2024 ]]*Tabel3[[#This Row],[All- in prijs per product]]</f>
        <v>0</v>
      </c>
      <c r="K278" s="16"/>
      <c r="L278" s="16"/>
      <c r="M278" s="16"/>
      <c r="N278" s="16"/>
      <c r="O278" s="16"/>
      <c r="P278" s="16"/>
      <c r="Q278" s="16"/>
      <c r="R278" s="16"/>
      <c r="S278" s="16"/>
    </row>
    <row r="279" spans="1:19" x14ac:dyDescent="0.25">
      <c r="A279" s="3">
        <v>16744764</v>
      </c>
      <c r="B279" s="3" t="s">
        <v>2962</v>
      </c>
      <c r="C279" s="3" t="s">
        <v>4200</v>
      </c>
      <c r="D279" s="3" t="s">
        <v>2963</v>
      </c>
      <c r="E279" s="3" t="s">
        <v>114</v>
      </c>
      <c r="F279" s="5" t="s">
        <v>19</v>
      </c>
      <c r="G279" s="9">
        <f>VLOOKUP(Tabel3[[#This Row],[ZI-nummer]],[1]Blad2!$A$5:$C$2031,2,0)</f>
        <v>1</v>
      </c>
      <c r="H279" s="9">
        <f>VLOOKUP(Tabel3[[#This Row],[ZI-nummer]],[1]Blad2!$A$5:$C$2031,3,0)</f>
        <v>1</v>
      </c>
      <c r="I279" s="39"/>
      <c r="J279" s="31">
        <f>Tabel3[[#This Row],[Totaal aantal bestelde verpakkingen in 2024 ]]*Tabel3[[#This Row],[All- in prijs per product]]</f>
        <v>0</v>
      </c>
      <c r="K279" s="16"/>
      <c r="L279" s="16"/>
      <c r="M279" s="16"/>
      <c r="N279" s="16"/>
      <c r="O279" s="16"/>
      <c r="P279" s="16"/>
      <c r="Q279" s="16"/>
      <c r="R279" s="16"/>
      <c r="S279" s="16"/>
    </row>
    <row r="280" spans="1:19" x14ac:dyDescent="0.25">
      <c r="A280" s="3">
        <v>16568516</v>
      </c>
      <c r="B280" s="3" t="s">
        <v>2280</v>
      </c>
      <c r="C280" s="3" t="s">
        <v>3784</v>
      </c>
      <c r="D280" s="3" t="s">
        <v>2964</v>
      </c>
      <c r="E280" s="3" t="s">
        <v>63</v>
      </c>
      <c r="F280" s="5" t="s">
        <v>9</v>
      </c>
      <c r="G280" s="9">
        <f>VLOOKUP(Tabel3[[#This Row],[ZI-nummer]],[1]Blad2!$A$5:$C$2031,2,0)</f>
        <v>5</v>
      </c>
      <c r="H280" s="9">
        <f>VLOOKUP(Tabel3[[#This Row],[ZI-nummer]],[1]Blad2!$A$5:$C$2031,3,0)</f>
        <v>5</v>
      </c>
      <c r="I280" s="39"/>
      <c r="J280" s="31">
        <f>Tabel3[[#This Row],[Totaal aantal bestelde verpakkingen in 2024 ]]*Tabel3[[#This Row],[All- in prijs per product]]</f>
        <v>0</v>
      </c>
      <c r="K280" s="16"/>
      <c r="L280" s="16"/>
      <c r="M280" s="16"/>
      <c r="N280" s="16"/>
      <c r="O280" s="16"/>
      <c r="P280" s="16"/>
      <c r="Q280" s="16"/>
      <c r="R280" s="16"/>
      <c r="S280" s="16"/>
    </row>
    <row r="281" spans="1:19" x14ac:dyDescent="0.25">
      <c r="A281" s="3">
        <v>16872800</v>
      </c>
      <c r="B281" s="3" t="s">
        <v>2280</v>
      </c>
      <c r="C281" s="3" t="s">
        <v>3784</v>
      </c>
      <c r="D281" s="3" t="s">
        <v>2965</v>
      </c>
      <c r="E281" s="3" t="s">
        <v>12</v>
      </c>
      <c r="F281" s="5" t="s">
        <v>19</v>
      </c>
      <c r="G281" s="9">
        <f>VLOOKUP(Tabel3[[#This Row],[ZI-nummer]],[1]Blad2!$A$5:$C$2031,2,0)</f>
        <v>3</v>
      </c>
      <c r="H281" s="9">
        <f>VLOOKUP(Tabel3[[#This Row],[ZI-nummer]],[1]Blad2!$A$5:$C$2031,3,0)</f>
        <v>6</v>
      </c>
      <c r="I281" s="39"/>
      <c r="J281" s="31">
        <f>Tabel3[[#This Row],[Totaal aantal bestelde verpakkingen in 2024 ]]*Tabel3[[#This Row],[All- in prijs per product]]</f>
        <v>0</v>
      </c>
      <c r="K281" s="16"/>
      <c r="L281" s="16"/>
      <c r="M281" s="16"/>
      <c r="N281" s="16"/>
      <c r="O281" s="16"/>
      <c r="P281" s="16"/>
      <c r="Q281" s="16"/>
      <c r="R281" s="16"/>
      <c r="S281" s="16"/>
    </row>
    <row r="282" spans="1:19" x14ac:dyDescent="0.25">
      <c r="A282" s="3">
        <v>13277731</v>
      </c>
      <c r="B282" s="3" t="s">
        <v>624</v>
      </c>
      <c r="C282" s="3" t="s">
        <v>4297</v>
      </c>
      <c r="D282" s="3" t="s">
        <v>625</v>
      </c>
      <c r="E282" s="3" t="s">
        <v>626</v>
      </c>
      <c r="F282" s="5" t="s">
        <v>9</v>
      </c>
      <c r="G282" s="9">
        <f>VLOOKUP(Tabel3[[#This Row],[ZI-nummer]],[1]Blad2!$A$5:$C$2031,2,0)</f>
        <v>4</v>
      </c>
      <c r="H282" s="9">
        <f>VLOOKUP(Tabel3[[#This Row],[ZI-nummer]],[1]Blad2!$A$5:$C$2031,3,0)</f>
        <v>43</v>
      </c>
      <c r="I282" s="39"/>
      <c r="J282" s="31">
        <f>Tabel3[[#This Row],[Totaal aantal bestelde verpakkingen in 2024 ]]*Tabel3[[#This Row],[All- in prijs per product]]</f>
        <v>0</v>
      </c>
      <c r="K282" s="16"/>
      <c r="L282" s="16"/>
      <c r="M282" s="16"/>
      <c r="N282" s="16"/>
      <c r="O282" s="16"/>
      <c r="P282" s="16"/>
      <c r="Q282" s="16"/>
      <c r="R282" s="16"/>
      <c r="S282" s="16"/>
    </row>
    <row r="283" spans="1:19" x14ac:dyDescent="0.25">
      <c r="A283" s="3">
        <v>15931846</v>
      </c>
      <c r="B283" s="3" t="s">
        <v>67</v>
      </c>
      <c r="C283" s="3" t="s">
        <v>3663</v>
      </c>
      <c r="D283" s="3" t="s">
        <v>69</v>
      </c>
      <c r="E283" s="3" t="s">
        <v>15</v>
      </c>
      <c r="F283" s="5" t="s">
        <v>9</v>
      </c>
      <c r="G283" s="9">
        <f>VLOOKUP(Tabel3[[#This Row],[ZI-nummer]],[1]Blad2!$A$5:$C$2031,2,0)</f>
        <v>2</v>
      </c>
      <c r="H283" s="9">
        <f>VLOOKUP(Tabel3[[#This Row],[ZI-nummer]],[1]Blad2!$A$5:$C$2031,3,0)</f>
        <v>2</v>
      </c>
      <c r="I283" s="39"/>
      <c r="J283" s="31">
        <f>Tabel3[[#This Row],[Totaal aantal bestelde verpakkingen in 2024 ]]*Tabel3[[#This Row],[All- in prijs per product]]</f>
        <v>0</v>
      </c>
      <c r="K283" s="16"/>
      <c r="L283" s="16"/>
      <c r="M283" s="16"/>
      <c r="N283" s="16"/>
      <c r="O283" s="16"/>
      <c r="P283" s="16"/>
      <c r="Q283" s="16"/>
      <c r="R283" s="16"/>
      <c r="S283" s="16"/>
    </row>
    <row r="284" spans="1:19" x14ac:dyDescent="0.25">
      <c r="A284" s="3">
        <v>15931870</v>
      </c>
      <c r="B284" s="3" t="s">
        <v>67</v>
      </c>
      <c r="C284" s="3" t="s">
        <v>3663</v>
      </c>
      <c r="D284" s="3" t="s">
        <v>69</v>
      </c>
      <c r="E284" s="3" t="s">
        <v>63</v>
      </c>
      <c r="F284" s="5" t="s">
        <v>9</v>
      </c>
      <c r="G284" s="9">
        <f>VLOOKUP(Tabel3[[#This Row],[ZI-nummer]],[1]Blad2!$A$5:$C$2031,2,0)</f>
        <v>17</v>
      </c>
      <c r="H284" s="9">
        <f>VLOOKUP(Tabel3[[#This Row],[ZI-nummer]],[1]Blad2!$A$5:$C$2031,3,0)</f>
        <v>34</v>
      </c>
      <c r="I284" s="39"/>
      <c r="J284" s="31">
        <f>Tabel3[[#This Row],[Totaal aantal bestelde verpakkingen in 2024 ]]*Tabel3[[#This Row],[All- in prijs per product]]</f>
        <v>0</v>
      </c>
      <c r="K284" s="16"/>
      <c r="L284" s="16"/>
      <c r="M284" s="16"/>
      <c r="N284" s="16"/>
      <c r="O284" s="16"/>
      <c r="P284" s="16"/>
      <c r="Q284" s="16"/>
      <c r="R284" s="16"/>
      <c r="S284" s="16"/>
    </row>
    <row r="285" spans="1:19" x14ac:dyDescent="0.25">
      <c r="A285" s="3">
        <v>12107948</v>
      </c>
      <c r="B285" s="3" t="s">
        <v>67</v>
      </c>
      <c r="C285" s="3" t="s">
        <v>3663</v>
      </c>
      <c r="D285" s="3" t="s">
        <v>68</v>
      </c>
      <c r="E285" s="3" t="s">
        <v>15</v>
      </c>
      <c r="F285" s="5" t="s">
        <v>19</v>
      </c>
      <c r="G285" s="9">
        <f>VLOOKUP(Tabel3[[#This Row],[ZI-nummer]],[1]Blad2!$A$5:$C$2031,2,0)</f>
        <v>3</v>
      </c>
      <c r="H285" s="9">
        <f>VLOOKUP(Tabel3[[#This Row],[ZI-nummer]],[1]Blad2!$A$5:$C$2031,3,0)</f>
        <v>3</v>
      </c>
      <c r="I285" s="39"/>
      <c r="J285" s="31">
        <f>Tabel3[[#This Row],[Totaal aantal bestelde verpakkingen in 2024 ]]*Tabel3[[#This Row],[All- in prijs per product]]</f>
        <v>0</v>
      </c>
      <c r="K285" s="16"/>
      <c r="L285" s="16"/>
      <c r="M285" s="16"/>
      <c r="N285" s="16"/>
      <c r="O285" s="16"/>
      <c r="P285" s="16"/>
      <c r="Q285" s="16"/>
      <c r="R285" s="16"/>
      <c r="S285" s="16"/>
    </row>
    <row r="286" spans="1:19" x14ac:dyDescent="0.25">
      <c r="A286" s="3">
        <v>12107948</v>
      </c>
      <c r="B286" s="3" t="s">
        <v>67</v>
      </c>
      <c r="C286" s="3" t="s">
        <v>3663</v>
      </c>
      <c r="D286" s="3" t="s">
        <v>68</v>
      </c>
      <c r="E286" s="3" t="s">
        <v>15</v>
      </c>
      <c r="F286" s="5" t="s">
        <v>9</v>
      </c>
      <c r="G286" s="9">
        <f>VLOOKUP(Tabel3[[#This Row],[ZI-nummer]],[1]Blad2!$A$5:$C$2031,2,0)</f>
        <v>3</v>
      </c>
      <c r="H286" s="9">
        <f>VLOOKUP(Tabel3[[#This Row],[ZI-nummer]],[1]Blad2!$A$5:$C$2031,3,0)</f>
        <v>3</v>
      </c>
      <c r="I286" s="39"/>
      <c r="J286" s="31">
        <f>Tabel3[[#This Row],[Totaal aantal bestelde verpakkingen in 2024 ]]*Tabel3[[#This Row],[All- in prijs per product]]</f>
        <v>0</v>
      </c>
      <c r="K286" s="16"/>
      <c r="L286" s="16"/>
      <c r="M286" s="16"/>
      <c r="N286" s="16"/>
      <c r="O286" s="16"/>
      <c r="P286" s="16"/>
      <c r="Q286" s="16"/>
      <c r="R286" s="16"/>
      <c r="S286" s="16"/>
    </row>
    <row r="287" spans="1:19" x14ac:dyDescent="0.25">
      <c r="A287" s="3">
        <v>16636104</v>
      </c>
      <c r="B287" s="3" t="s">
        <v>2966</v>
      </c>
      <c r="C287" s="3" t="s">
        <v>3922</v>
      </c>
      <c r="D287" s="3" t="s">
        <v>2967</v>
      </c>
      <c r="E287" s="3" t="s">
        <v>12</v>
      </c>
      <c r="F287" s="5" t="s">
        <v>19</v>
      </c>
      <c r="G287" s="9">
        <f>VLOOKUP(Tabel3[[#This Row],[ZI-nummer]],[1]Blad2!$A$5:$C$2031,2,0)</f>
        <v>3</v>
      </c>
      <c r="H287" s="9">
        <f>VLOOKUP(Tabel3[[#This Row],[ZI-nummer]],[1]Blad2!$A$5:$C$2031,3,0)</f>
        <v>10</v>
      </c>
      <c r="I287" s="39"/>
      <c r="J287" s="31">
        <f>Tabel3[[#This Row],[Totaal aantal bestelde verpakkingen in 2024 ]]*Tabel3[[#This Row],[All- in prijs per product]]</f>
        <v>0</v>
      </c>
      <c r="K287" s="16"/>
      <c r="L287" s="16"/>
      <c r="M287" s="16"/>
      <c r="N287" s="16"/>
      <c r="O287" s="16"/>
      <c r="P287" s="16"/>
      <c r="Q287" s="16"/>
      <c r="R287" s="16"/>
      <c r="S287" s="16"/>
    </row>
    <row r="288" spans="1:19" x14ac:dyDescent="0.25">
      <c r="A288" s="3">
        <v>16636104</v>
      </c>
      <c r="B288" s="3" t="s">
        <v>2966</v>
      </c>
      <c r="C288" s="3" t="s">
        <v>3922</v>
      </c>
      <c r="D288" s="3" t="s">
        <v>2967</v>
      </c>
      <c r="E288" s="3" t="s">
        <v>12</v>
      </c>
      <c r="F288" s="5" t="s">
        <v>9</v>
      </c>
      <c r="G288" s="9">
        <f>VLOOKUP(Tabel3[[#This Row],[ZI-nummer]],[1]Blad2!$A$5:$C$2031,2,0)</f>
        <v>3</v>
      </c>
      <c r="H288" s="9">
        <f>VLOOKUP(Tabel3[[#This Row],[ZI-nummer]],[1]Blad2!$A$5:$C$2031,3,0)</f>
        <v>10</v>
      </c>
      <c r="I288" s="39"/>
      <c r="J288" s="31">
        <f>Tabel3[[#This Row],[Totaal aantal bestelde verpakkingen in 2024 ]]*Tabel3[[#This Row],[All- in prijs per product]]</f>
        <v>0</v>
      </c>
      <c r="K288" s="16"/>
      <c r="L288" s="16"/>
      <c r="M288" s="16"/>
      <c r="N288" s="16"/>
      <c r="O288" s="16"/>
      <c r="P288" s="16"/>
      <c r="Q288" s="16"/>
      <c r="R288" s="16"/>
      <c r="S288" s="16"/>
    </row>
    <row r="289" spans="1:19" ht="30" x14ac:dyDescent="0.25">
      <c r="A289" s="3">
        <v>15469549</v>
      </c>
      <c r="B289" s="3" t="s">
        <v>1881</v>
      </c>
      <c r="C289" s="3" t="s">
        <v>4274</v>
      </c>
      <c r="D289" s="3" t="s">
        <v>1887</v>
      </c>
      <c r="E289" s="3" t="s">
        <v>1854</v>
      </c>
      <c r="F289" s="5" t="s">
        <v>19</v>
      </c>
      <c r="G289" s="9">
        <f>VLOOKUP(Tabel3[[#This Row],[ZI-nummer]],[1]Blad2!$A$5:$C$2031,2,0)</f>
        <v>7</v>
      </c>
      <c r="H289" s="9">
        <f>VLOOKUP(Tabel3[[#This Row],[ZI-nummer]],[1]Blad2!$A$5:$C$2031,3,0)</f>
        <v>14</v>
      </c>
      <c r="I289" s="39"/>
      <c r="J289" s="31">
        <f>Tabel3[[#This Row],[Totaal aantal bestelde verpakkingen in 2024 ]]*Tabel3[[#This Row],[All- in prijs per product]]</f>
        <v>0</v>
      </c>
      <c r="K289" s="16"/>
      <c r="L289" s="16"/>
      <c r="M289" s="16"/>
      <c r="N289" s="16"/>
      <c r="O289" s="16"/>
      <c r="P289" s="16"/>
      <c r="Q289" s="16"/>
      <c r="R289" s="16"/>
      <c r="S289" s="16"/>
    </row>
    <row r="290" spans="1:19" ht="30" x14ac:dyDescent="0.25">
      <c r="A290" s="3">
        <v>15469557</v>
      </c>
      <c r="B290" s="3" t="s">
        <v>1881</v>
      </c>
      <c r="C290" s="3" t="s">
        <v>4274</v>
      </c>
      <c r="D290" s="3" t="s">
        <v>1886</v>
      </c>
      <c r="E290" s="3" t="s">
        <v>1854</v>
      </c>
      <c r="F290" s="5" t="s">
        <v>19</v>
      </c>
      <c r="G290" s="9">
        <f>VLOOKUP(Tabel3[[#This Row],[ZI-nummer]],[1]Blad2!$A$5:$C$2031,2,0)</f>
        <v>8</v>
      </c>
      <c r="H290" s="9">
        <f>VLOOKUP(Tabel3[[#This Row],[ZI-nummer]],[1]Blad2!$A$5:$C$2031,3,0)</f>
        <v>16</v>
      </c>
      <c r="I290" s="39"/>
      <c r="J290" s="31">
        <f>Tabel3[[#This Row],[Totaal aantal bestelde verpakkingen in 2024 ]]*Tabel3[[#This Row],[All- in prijs per product]]</f>
        <v>0</v>
      </c>
      <c r="K290" s="16"/>
      <c r="L290" s="16"/>
      <c r="M290" s="16"/>
      <c r="N290" s="16"/>
      <c r="O290" s="16"/>
      <c r="P290" s="16"/>
      <c r="Q290" s="16"/>
      <c r="R290" s="16"/>
      <c r="S290" s="16"/>
    </row>
    <row r="291" spans="1:19" ht="30" x14ac:dyDescent="0.25">
      <c r="A291" s="3">
        <v>15469565</v>
      </c>
      <c r="B291" s="3" t="s">
        <v>1881</v>
      </c>
      <c r="C291" s="3" t="s">
        <v>4274</v>
      </c>
      <c r="D291" s="3" t="s">
        <v>1885</v>
      </c>
      <c r="E291" s="3" t="s">
        <v>1854</v>
      </c>
      <c r="F291" s="5" t="s">
        <v>19</v>
      </c>
      <c r="G291" s="9">
        <f>VLOOKUP(Tabel3[[#This Row],[ZI-nummer]],[1]Blad2!$A$5:$C$2031,2,0)</f>
        <v>13</v>
      </c>
      <c r="H291" s="9">
        <f>VLOOKUP(Tabel3[[#This Row],[ZI-nummer]],[1]Blad2!$A$5:$C$2031,3,0)</f>
        <v>13</v>
      </c>
      <c r="I291" s="39"/>
      <c r="J291" s="31">
        <f>Tabel3[[#This Row],[Totaal aantal bestelde verpakkingen in 2024 ]]*Tabel3[[#This Row],[All- in prijs per product]]</f>
        <v>0</v>
      </c>
      <c r="K291" s="16"/>
      <c r="L291" s="16"/>
      <c r="M291" s="16"/>
      <c r="N291" s="16"/>
      <c r="O291" s="16"/>
      <c r="P291" s="16"/>
      <c r="Q291" s="16"/>
      <c r="R291" s="16"/>
      <c r="S291" s="16"/>
    </row>
    <row r="292" spans="1:19" x14ac:dyDescent="0.25">
      <c r="A292" s="3">
        <v>17143055</v>
      </c>
      <c r="B292" s="3" t="s">
        <v>2968</v>
      </c>
      <c r="C292" s="3" t="s">
        <v>4123</v>
      </c>
      <c r="D292" s="3" t="s">
        <v>2969</v>
      </c>
      <c r="E292" s="3" t="s">
        <v>12</v>
      </c>
      <c r="F292" s="5" t="s">
        <v>19</v>
      </c>
      <c r="G292" s="9">
        <f>VLOOKUP(Tabel3[[#This Row],[ZI-nummer]],[1]Blad2!$A$5:$C$2031,2,0)</f>
        <v>27</v>
      </c>
      <c r="H292" s="9">
        <f>VLOOKUP(Tabel3[[#This Row],[ZI-nummer]],[1]Blad2!$A$5:$C$2031,3,0)</f>
        <v>66</v>
      </c>
      <c r="I292" s="39"/>
      <c r="J292" s="31">
        <f>Tabel3[[#This Row],[Totaal aantal bestelde verpakkingen in 2024 ]]*Tabel3[[#This Row],[All- in prijs per product]]</f>
        <v>0</v>
      </c>
      <c r="K292" s="16"/>
      <c r="L292" s="16"/>
      <c r="M292" s="16"/>
      <c r="N292" s="16"/>
      <c r="O292" s="16"/>
      <c r="P292" s="16"/>
      <c r="Q292" s="16"/>
      <c r="R292" s="16"/>
      <c r="S292" s="16"/>
    </row>
    <row r="293" spans="1:19" x14ac:dyDescent="0.25">
      <c r="A293" s="3">
        <v>15244350</v>
      </c>
      <c r="B293" s="3" t="s">
        <v>971</v>
      </c>
      <c r="C293" s="3" t="s">
        <v>4025</v>
      </c>
      <c r="D293" s="3" t="s">
        <v>2970</v>
      </c>
      <c r="E293" s="3" t="s">
        <v>12</v>
      </c>
      <c r="F293" s="5" t="s">
        <v>9</v>
      </c>
      <c r="G293" s="9">
        <f>VLOOKUP(Tabel3[[#This Row],[ZI-nummer]],[1]Blad2!$A$5:$C$2031,2,0)</f>
        <v>2</v>
      </c>
      <c r="H293" s="9">
        <f>VLOOKUP(Tabel3[[#This Row],[ZI-nummer]],[1]Blad2!$A$5:$C$2031,3,0)</f>
        <v>9</v>
      </c>
      <c r="I293" s="39"/>
      <c r="J293" s="31">
        <f>Tabel3[[#This Row],[Totaal aantal bestelde verpakkingen in 2024 ]]*Tabel3[[#This Row],[All- in prijs per product]]</f>
        <v>0</v>
      </c>
      <c r="K293" s="16"/>
      <c r="L293" s="16"/>
      <c r="M293" s="16"/>
      <c r="N293" s="16"/>
      <c r="O293" s="16"/>
      <c r="P293" s="16"/>
      <c r="Q293" s="16"/>
      <c r="R293" s="16"/>
      <c r="S293" s="16"/>
    </row>
    <row r="294" spans="1:19" x14ac:dyDescent="0.25">
      <c r="A294" s="3">
        <v>14175126</v>
      </c>
      <c r="B294" s="3" t="s">
        <v>1545</v>
      </c>
      <c r="C294" s="3" t="s">
        <v>4184</v>
      </c>
      <c r="D294" s="3" t="s">
        <v>1547</v>
      </c>
      <c r="E294" s="3" t="s">
        <v>93</v>
      </c>
      <c r="F294" s="5" t="s">
        <v>9</v>
      </c>
      <c r="G294" s="9">
        <f>VLOOKUP(Tabel3[[#This Row],[ZI-nummer]],[1]Blad2!$A$5:$C$2031,2,0)</f>
        <v>2</v>
      </c>
      <c r="H294" s="9">
        <f>VLOOKUP(Tabel3[[#This Row],[ZI-nummer]],[1]Blad2!$A$5:$C$2031,3,0)</f>
        <v>16</v>
      </c>
      <c r="I294" s="39"/>
      <c r="J294" s="31">
        <f>Tabel3[[#This Row],[Totaal aantal bestelde verpakkingen in 2024 ]]*Tabel3[[#This Row],[All- in prijs per product]]</f>
        <v>0</v>
      </c>
      <c r="K294" s="16"/>
      <c r="L294" s="16"/>
      <c r="M294" s="16"/>
      <c r="N294" s="16"/>
      <c r="O294" s="16"/>
      <c r="P294" s="16"/>
      <c r="Q294" s="16"/>
      <c r="R294" s="16"/>
      <c r="S294" s="16"/>
    </row>
    <row r="295" spans="1:19" x14ac:dyDescent="0.25">
      <c r="A295" s="3">
        <v>15600459</v>
      </c>
      <c r="B295" s="3" t="s">
        <v>300</v>
      </c>
      <c r="C295" s="3" t="s">
        <v>4069</v>
      </c>
      <c r="D295" s="3" t="s">
        <v>303</v>
      </c>
      <c r="E295" s="3" t="s">
        <v>35</v>
      </c>
      <c r="F295" s="5" t="s">
        <v>9</v>
      </c>
      <c r="G295" s="9">
        <f>VLOOKUP(Tabel3[[#This Row],[ZI-nummer]],[1]Blad2!$A$5:$C$2031,2,0)</f>
        <v>4</v>
      </c>
      <c r="H295" s="9">
        <f>VLOOKUP(Tabel3[[#This Row],[ZI-nummer]],[1]Blad2!$A$5:$C$2031,3,0)</f>
        <v>50</v>
      </c>
      <c r="I295" s="39"/>
      <c r="J295" s="31">
        <f>Tabel3[[#This Row],[Totaal aantal bestelde verpakkingen in 2024 ]]*Tabel3[[#This Row],[All- in prijs per product]]</f>
        <v>0</v>
      </c>
      <c r="K295" s="16"/>
      <c r="L295" s="16"/>
      <c r="M295" s="16"/>
      <c r="N295" s="16"/>
      <c r="O295" s="16"/>
      <c r="P295" s="16"/>
      <c r="Q295" s="16"/>
      <c r="R295" s="16"/>
      <c r="S295" s="16"/>
    </row>
    <row r="296" spans="1:19" x14ac:dyDescent="0.25">
      <c r="A296" s="3">
        <v>15662926</v>
      </c>
      <c r="B296" s="3" t="s">
        <v>300</v>
      </c>
      <c r="C296" s="3" t="s">
        <v>4069</v>
      </c>
      <c r="D296" s="3" t="s">
        <v>303</v>
      </c>
      <c r="E296" s="3" t="s">
        <v>35</v>
      </c>
      <c r="F296" s="5" t="s">
        <v>19</v>
      </c>
      <c r="G296" s="9">
        <f>VLOOKUP(Tabel3[[#This Row],[ZI-nummer]],[1]Blad2!$A$5:$C$2031,2,0)</f>
        <v>2</v>
      </c>
      <c r="H296" s="9">
        <f>VLOOKUP(Tabel3[[#This Row],[ZI-nummer]],[1]Blad2!$A$5:$C$2031,3,0)</f>
        <v>18</v>
      </c>
      <c r="I296" s="39"/>
      <c r="J296" s="31">
        <f>Tabel3[[#This Row],[Totaal aantal bestelde verpakkingen in 2024 ]]*Tabel3[[#This Row],[All- in prijs per product]]</f>
        <v>0</v>
      </c>
      <c r="K296" s="16"/>
      <c r="L296" s="16"/>
      <c r="M296" s="16"/>
      <c r="N296" s="16"/>
      <c r="O296" s="16"/>
      <c r="P296" s="16"/>
      <c r="Q296" s="16"/>
      <c r="R296" s="16"/>
      <c r="S296" s="16"/>
    </row>
    <row r="297" spans="1:19" x14ac:dyDescent="0.25">
      <c r="A297" s="3">
        <v>15662926</v>
      </c>
      <c r="B297" s="3" t="s">
        <v>300</v>
      </c>
      <c r="C297" s="3" t="s">
        <v>4069</v>
      </c>
      <c r="D297" s="3" t="s">
        <v>303</v>
      </c>
      <c r="E297" s="3" t="s">
        <v>35</v>
      </c>
      <c r="F297" s="5" t="s">
        <v>9</v>
      </c>
      <c r="G297" s="9">
        <f>VLOOKUP(Tabel3[[#This Row],[ZI-nummer]],[1]Blad2!$A$5:$C$2031,2,0)</f>
        <v>2</v>
      </c>
      <c r="H297" s="9">
        <f>VLOOKUP(Tabel3[[#This Row],[ZI-nummer]],[1]Blad2!$A$5:$C$2031,3,0)</f>
        <v>18</v>
      </c>
      <c r="I297" s="39"/>
      <c r="J297" s="31">
        <f>Tabel3[[#This Row],[Totaal aantal bestelde verpakkingen in 2024 ]]*Tabel3[[#This Row],[All- in prijs per product]]</f>
        <v>0</v>
      </c>
      <c r="K297" s="16"/>
      <c r="L297" s="16"/>
      <c r="M297" s="16"/>
      <c r="N297" s="16"/>
      <c r="O297" s="16"/>
      <c r="P297" s="16"/>
      <c r="Q297" s="16"/>
      <c r="R297" s="16"/>
      <c r="S297" s="16"/>
    </row>
    <row r="298" spans="1:19" x14ac:dyDescent="0.25">
      <c r="A298" s="3">
        <v>13843052</v>
      </c>
      <c r="B298" s="3" t="s">
        <v>297</v>
      </c>
      <c r="C298" s="3" t="s">
        <v>4164</v>
      </c>
      <c r="D298" s="3" t="s">
        <v>299</v>
      </c>
      <c r="E298" s="3" t="s">
        <v>35</v>
      </c>
      <c r="F298" s="5" t="s">
        <v>9</v>
      </c>
      <c r="G298" s="9">
        <f>VLOOKUP(Tabel3[[#This Row],[ZI-nummer]],[1]Blad2!$A$5:$C$2031,2,0)</f>
        <v>1</v>
      </c>
      <c r="H298" s="9">
        <f>VLOOKUP(Tabel3[[#This Row],[ZI-nummer]],[1]Blad2!$A$5:$C$2031,3,0)</f>
        <v>2</v>
      </c>
      <c r="I298" s="39"/>
      <c r="J298" s="31">
        <f>Tabel3[[#This Row],[Totaal aantal bestelde verpakkingen in 2024 ]]*Tabel3[[#This Row],[All- in prijs per product]]</f>
        <v>0</v>
      </c>
      <c r="K298" s="16"/>
      <c r="L298" s="16"/>
      <c r="M298" s="16"/>
      <c r="N298" s="16"/>
      <c r="O298" s="16"/>
      <c r="P298" s="16"/>
      <c r="Q298" s="16"/>
      <c r="R298" s="16"/>
      <c r="S298" s="16"/>
    </row>
    <row r="299" spans="1:19" x14ac:dyDescent="0.25">
      <c r="A299" s="3">
        <v>14057271</v>
      </c>
      <c r="B299" s="3" t="s">
        <v>297</v>
      </c>
      <c r="C299" s="3" t="s">
        <v>4164</v>
      </c>
      <c r="D299" s="3" t="s">
        <v>299</v>
      </c>
      <c r="E299" s="3" t="s">
        <v>35</v>
      </c>
      <c r="F299" s="5" t="s">
        <v>19</v>
      </c>
      <c r="G299" s="9">
        <f>VLOOKUP(Tabel3[[#This Row],[ZI-nummer]],[1]Blad2!$A$5:$C$2031,2,0)</f>
        <v>6</v>
      </c>
      <c r="H299" s="9">
        <f>VLOOKUP(Tabel3[[#This Row],[ZI-nummer]],[1]Blad2!$A$5:$C$2031,3,0)</f>
        <v>28</v>
      </c>
      <c r="I299" s="39"/>
      <c r="J299" s="31">
        <f>Tabel3[[#This Row],[Totaal aantal bestelde verpakkingen in 2024 ]]*Tabel3[[#This Row],[All- in prijs per product]]</f>
        <v>0</v>
      </c>
      <c r="K299" s="16"/>
      <c r="L299" s="16"/>
      <c r="M299" s="16"/>
      <c r="N299" s="16"/>
      <c r="O299" s="16"/>
      <c r="P299" s="16"/>
      <c r="Q299" s="16"/>
      <c r="R299" s="16"/>
      <c r="S299" s="16"/>
    </row>
    <row r="300" spans="1:19" x14ac:dyDescent="0.25">
      <c r="A300" s="3">
        <v>14057271</v>
      </c>
      <c r="B300" s="3" t="s">
        <v>297</v>
      </c>
      <c r="C300" s="3" t="s">
        <v>4164</v>
      </c>
      <c r="D300" s="3" t="s">
        <v>299</v>
      </c>
      <c r="E300" s="3" t="s">
        <v>35</v>
      </c>
      <c r="F300" s="5" t="s">
        <v>9</v>
      </c>
      <c r="G300" s="9">
        <f>VLOOKUP(Tabel3[[#This Row],[ZI-nummer]],[1]Blad2!$A$5:$C$2031,2,0)</f>
        <v>6</v>
      </c>
      <c r="H300" s="9">
        <f>VLOOKUP(Tabel3[[#This Row],[ZI-nummer]],[1]Blad2!$A$5:$C$2031,3,0)</f>
        <v>28</v>
      </c>
      <c r="I300" s="39"/>
      <c r="J300" s="31">
        <f>Tabel3[[#This Row],[Totaal aantal bestelde verpakkingen in 2024 ]]*Tabel3[[#This Row],[All- in prijs per product]]</f>
        <v>0</v>
      </c>
      <c r="K300" s="16"/>
      <c r="L300" s="16"/>
      <c r="M300" s="16"/>
      <c r="N300" s="16"/>
      <c r="O300" s="16"/>
      <c r="P300" s="16"/>
      <c r="Q300" s="16"/>
      <c r="R300" s="16"/>
      <c r="S300" s="16"/>
    </row>
    <row r="301" spans="1:19" x14ac:dyDescent="0.25">
      <c r="A301" s="3">
        <v>17008379</v>
      </c>
      <c r="B301" s="3" t="s">
        <v>297</v>
      </c>
      <c r="C301" s="3" t="s">
        <v>4164</v>
      </c>
      <c r="D301" s="3" t="s">
        <v>299</v>
      </c>
      <c r="E301" s="3" t="s">
        <v>63</v>
      </c>
      <c r="F301" s="5" t="s">
        <v>9</v>
      </c>
      <c r="G301" s="9">
        <f>VLOOKUP(Tabel3[[#This Row],[ZI-nummer]],[1]Blad2!$A$5:$C$2031,2,0)</f>
        <v>10</v>
      </c>
      <c r="H301" s="9">
        <f>VLOOKUP(Tabel3[[#This Row],[ZI-nummer]],[1]Blad2!$A$5:$C$2031,3,0)</f>
        <v>65</v>
      </c>
      <c r="I301" s="39"/>
      <c r="J301" s="31">
        <f>Tabel3[[#This Row],[Totaal aantal bestelde verpakkingen in 2024 ]]*Tabel3[[#This Row],[All- in prijs per product]]</f>
        <v>0</v>
      </c>
      <c r="K301" s="16"/>
      <c r="L301" s="16"/>
      <c r="M301" s="16"/>
      <c r="N301" s="16"/>
      <c r="O301" s="16"/>
      <c r="P301" s="16"/>
      <c r="Q301" s="16"/>
      <c r="R301" s="16"/>
      <c r="S301" s="16"/>
    </row>
    <row r="302" spans="1:19" x14ac:dyDescent="0.25">
      <c r="A302" s="3">
        <v>17133394</v>
      </c>
      <c r="B302" s="3" t="s">
        <v>874</v>
      </c>
      <c r="C302" s="3" t="s">
        <v>3993</v>
      </c>
      <c r="D302" s="3" t="s">
        <v>2971</v>
      </c>
      <c r="E302" s="3" t="s">
        <v>157</v>
      </c>
      <c r="F302" s="5" t="s">
        <v>9</v>
      </c>
      <c r="G302" s="9">
        <f>VLOOKUP(Tabel3[[#This Row],[ZI-nummer]],[1]Blad2!$A$5:$C$2031,2,0)</f>
        <v>8</v>
      </c>
      <c r="H302" s="9">
        <f>VLOOKUP(Tabel3[[#This Row],[ZI-nummer]],[1]Blad2!$A$5:$C$2031,3,0)</f>
        <v>8</v>
      </c>
      <c r="I302" s="39"/>
      <c r="J302" s="31">
        <f>Tabel3[[#This Row],[Totaal aantal bestelde verpakkingen in 2024 ]]*Tabel3[[#This Row],[All- in prijs per product]]</f>
        <v>0</v>
      </c>
      <c r="K302" s="16"/>
      <c r="L302" s="16"/>
      <c r="M302" s="16"/>
      <c r="N302" s="16"/>
      <c r="O302" s="16"/>
      <c r="P302" s="16"/>
      <c r="Q302" s="16"/>
      <c r="R302" s="16"/>
      <c r="S302" s="16"/>
    </row>
    <row r="303" spans="1:19" ht="30" x14ac:dyDescent="0.25">
      <c r="A303" s="3">
        <v>16825772</v>
      </c>
      <c r="B303" s="3" t="s">
        <v>500</v>
      </c>
      <c r="C303" s="3" t="s">
        <v>4168</v>
      </c>
      <c r="D303" s="3" t="s">
        <v>501</v>
      </c>
      <c r="E303" s="3" t="s">
        <v>482</v>
      </c>
      <c r="F303" s="5" t="s">
        <v>19</v>
      </c>
      <c r="G303" s="9">
        <f>VLOOKUP(Tabel3[[#This Row],[ZI-nummer]],[1]Blad2!$A$5:$C$2031,2,0)</f>
        <v>7</v>
      </c>
      <c r="H303" s="9">
        <f>VLOOKUP(Tabel3[[#This Row],[ZI-nummer]],[1]Blad2!$A$5:$C$2031,3,0)</f>
        <v>153</v>
      </c>
      <c r="I303" s="39"/>
      <c r="J303" s="31">
        <f>Tabel3[[#This Row],[Totaal aantal bestelde verpakkingen in 2024 ]]*Tabel3[[#This Row],[All- in prijs per product]]</f>
        <v>0</v>
      </c>
      <c r="K303" s="16"/>
      <c r="L303" s="16"/>
      <c r="M303" s="16"/>
      <c r="N303" s="16"/>
      <c r="O303" s="16"/>
      <c r="P303" s="16"/>
      <c r="Q303" s="16"/>
      <c r="R303" s="16"/>
      <c r="S303" s="16"/>
    </row>
    <row r="304" spans="1:19" x14ac:dyDescent="0.25">
      <c r="A304" s="3">
        <v>13402706</v>
      </c>
      <c r="B304" s="3" t="s">
        <v>2144</v>
      </c>
      <c r="C304" s="3" t="s">
        <v>3785</v>
      </c>
      <c r="D304" s="3" t="s">
        <v>2147</v>
      </c>
      <c r="E304" s="3" t="s">
        <v>63</v>
      </c>
      <c r="F304" s="5" t="s">
        <v>9</v>
      </c>
      <c r="G304" s="9">
        <f>VLOOKUP(Tabel3[[#This Row],[ZI-nummer]],[1]Blad2!$A$5:$C$2031,2,0)</f>
        <v>2</v>
      </c>
      <c r="H304" s="9">
        <f>VLOOKUP(Tabel3[[#This Row],[ZI-nummer]],[1]Blad2!$A$5:$C$2031,3,0)</f>
        <v>2</v>
      </c>
      <c r="I304" s="39"/>
      <c r="J304" s="31">
        <f>Tabel3[[#This Row],[Totaal aantal bestelde verpakkingen in 2024 ]]*Tabel3[[#This Row],[All- in prijs per product]]</f>
        <v>0</v>
      </c>
      <c r="K304" s="16"/>
      <c r="L304" s="16"/>
      <c r="M304" s="16"/>
      <c r="N304" s="16"/>
      <c r="O304" s="16"/>
      <c r="P304" s="16"/>
      <c r="Q304" s="16"/>
      <c r="R304" s="16"/>
      <c r="S304" s="16"/>
    </row>
    <row r="305" spans="1:19" ht="30" x14ac:dyDescent="0.25">
      <c r="A305" s="3">
        <v>13613278</v>
      </c>
      <c r="B305" s="3" t="s">
        <v>2144</v>
      </c>
      <c r="C305" s="3" t="s">
        <v>3785</v>
      </c>
      <c r="D305" s="3" t="s">
        <v>2147</v>
      </c>
      <c r="E305" s="3" t="s">
        <v>27</v>
      </c>
      <c r="F305" s="5" t="s">
        <v>9</v>
      </c>
      <c r="G305" s="9">
        <f>VLOOKUP(Tabel3[[#This Row],[ZI-nummer]],[1]Blad2!$A$5:$C$2031,2,0)</f>
        <v>1</v>
      </c>
      <c r="H305" s="9">
        <f>VLOOKUP(Tabel3[[#This Row],[ZI-nummer]],[1]Blad2!$A$5:$C$2031,3,0)</f>
        <v>1</v>
      </c>
      <c r="I305" s="39"/>
      <c r="J305" s="31">
        <f>Tabel3[[#This Row],[Totaal aantal bestelde verpakkingen in 2024 ]]*Tabel3[[#This Row],[All- in prijs per product]]</f>
        <v>0</v>
      </c>
      <c r="K305" s="16"/>
      <c r="L305" s="16"/>
      <c r="M305" s="16"/>
      <c r="N305" s="16"/>
      <c r="O305" s="16"/>
      <c r="P305" s="16"/>
      <c r="Q305" s="16"/>
      <c r="R305" s="16"/>
      <c r="S305" s="16"/>
    </row>
    <row r="306" spans="1:19" x14ac:dyDescent="0.25">
      <c r="A306" s="3">
        <v>15917509</v>
      </c>
      <c r="B306" s="3" t="s">
        <v>781</v>
      </c>
      <c r="C306" s="3" t="s">
        <v>4118</v>
      </c>
      <c r="D306" s="3" t="s">
        <v>782</v>
      </c>
      <c r="E306" s="3" t="s">
        <v>12</v>
      </c>
      <c r="F306" s="5" t="s">
        <v>9</v>
      </c>
      <c r="G306" s="9">
        <f>VLOOKUP(Tabel3[[#This Row],[ZI-nummer]],[1]Blad2!$A$5:$C$2031,2,0)</f>
        <v>3</v>
      </c>
      <c r="H306" s="9">
        <f>VLOOKUP(Tabel3[[#This Row],[ZI-nummer]],[1]Blad2!$A$5:$C$2031,3,0)</f>
        <v>4</v>
      </c>
      <c r="I306" s="39"/>
      <c r="J306" s="31">
        <f>Tabel3[[#This Row],[Totaal aantal bestelde verpakkingen in 2024 ]]*Tabel3[[#This Row],[All- in prijs per product]]</f>
        <v>0</v>
      </c>
      <c r="K306" s="16"/>
      <c r="L306" s="16"/>
      <c r="M306" s="16"/>
      <c r="N306" s="16"/>
      <c r="O306" s="16"/>
      <c r="P306" s="16"/>
      <c r="Q306" s="16"/>
      <c r="R306" s="16"/>
      <c r="S306" s="16"/>
    </row>
    <row r="307" spans="1:19" x14ac:dyDescent="0.25">
      <c r="A307" s="3">
        <v>16740939</v>
      </c>
      <c r="B307" s="3" t="s">
        <v>781</v>
      </c>
      <c r="C307" s="3" t="s">
        <v>4118</v>
      </c>
      <c r="D307" s="3" t="s">
        <v>2972</v>
      </c>
      <c r="E307" s="3" t="s">
        <v>511</v>
      </c>
      <c r="F307" s="5" t="s">
        <v>9</v>
      </c>
      <c r="G307" s="9">
        <f>VLOOKUP(Tabel3[[#This Row],[ZI-nummer]],[1]Blad2!$A$5:$C$2031,2,0)</f>
        <v>5</v>
      </c>
      <c r="H307" s="9">
        <f>VLOOKUP(Tabel3[[#This Row],[ZI-nummer]],[1]Blad2!$A$5:$C$2031,3,0)</f>
        <v>5</v>
      </c>
      <c r="I307" s="39"/>
      <c r="J307" s="31">
        <f>Tabel3[[#This Row],[Totaal aantal bestelde verpakkingen in 2024 ]]*Tabel3[[#This Row],[All- in prijs per product]]</f>
        <v>0</v>
      </c>
      <c r="K307" s="16"/>
      <c r="L307" s="16"/>
      <c r="M307" s="16"/>
      <c r="N307" s="16"/>
      <c r="O307" s="16"/>
      <c r="P307" s="16"/>
      <c r="Q307" s="16"/>
      <c r="R307" s="16"/>
      <c r="S307" s="16"/>
    </row>
    <row r="308" spans="1:19" ht="30" x14ac:dyDescent="0.25">
      <c r="A308" s="3">
        <v>17125197</v>
      </c>
      <c r="B308" s="3" t="s">
        <v>781</v>
      </c>
      <c r="C308" s="3" t="s">
        <v>4118</v>
      </c>
      <c r="D308" s="3" t="s">
        <v>2972</v>
      </c>
      <c r="E308" s="3" t="s">
        <v>27</v>
      </c>
      <c r="F308" s="5" t="s">
        <v>9</v>
      </c>
      <c r="G308" s="9">
        <f>VLOOKUP(Tabel3[[#This Row],[ZI-nummer]],[1]Blad2!$A$5:$C$2031,2,0)</f>
        <v>8</v>
      </c>
      <c r="H308" s="9">
        <f>VLOOKUP(Tabel3[[#This Row],[ZI-nummer]],[1]Blad2!$A$5:$C$2031,3,0)</f>
        <v>15</v>
      </c>
      <c r="I308" s="39"/>
      <c r="J308" s="31">
        <f>Tabel3[[#This Row],[Totaal aantal bestelde verpakkingen in 2024 ]]*Tabel3[[#This Row],[All- in prijs per product]]</f>
        <v>0</v>
      </c>
      <c r="K308" s="16"/>
      <c r="L308" s="16"/>
      <c r="M308" s="16"/>
      <c r="N308" s="16"/>
      <c r="O308" s="16"/>
      <c r="P308" s="16"/>
      <c r="Q308" s="16"/>
      <c r="R308" s="16"/>
      <c r="S308" s="16"/>
    </row>
    <row r="309" spans="1:19" ht="30" x14ac:dyDescent="0.25">
      <c r="A309" s="3">
        <v>15142132</v>
      </c>
      <c r="B309" s="3" t="s">
        <v>830</v>
      </c>
      <c r="C309" s="3" t="s">
        <v>3664</v>
      </c>
      <c r="D309" s="3" t="s">
        <v>2973</v>
      </c>
      <c r="E309" s="3" t="s">
        <v>832</v>
      </c>
      <c r="F309" s="5" t="s">
        <v>9</v>
      </c>
      <c r="G309" s="9">
        <f>VLOOKUP(Tabel3[[#This Row],[ZI-nummer]],[1]Blad2!$A$5:$C$2031,2,0)</f>
        <v>3</v>
      </c>
      <c r="H309" s="9">
        <f>VLOOKUP(Tabel3[[#This Row],[ZI-nummer]],[1]Blad2!$A$5:$C$2031,3,0)</f>
        <v>6</v>
      </c>
      <c r="I309" s="39"/>
      <c r="J309" s="31">
        <f>Tabel3[[#This Row],[Totaal aantal bestelde verpakkingen in 2024 ]]*Tabel3[[#This Row],[All- in prijs per product]]</f>
        <v>0</v>
      </c>
      <c r="K309" s="16"/>
      <c r="L309" s="16"/>
      <c r="M309" s="16"/>
      <c r="N309" s="16"/>
      <c r="O309" s="16"/>
      <c r="P309" s="16"/>
      <c r="Q309" s="16"/>
      <c r="R309" s="16"/>
      <c r="S309" s="16"/>
    </row>
    <row r="310" spans="1:19" x14ac:dyDescent="0.25">
      <c r="A310" s="3">
        <v>12332704</v>
      </c>
      <c r="B310" s="3" t="s">
        <v>949</v>
      </c>
      <c r="C310" s="3" t="s">
        <v>3664</v>
      </c>
      <c r="D310" s="3" t="s">
        <v>951</v>
      </c>
      <c r="E310" s="3" t="s">
        <v>385</v>
      </c>
      <c r="F310" s="5" t="s">
        <v>9</v>
      </c>
      <c r="G310" s="9">
        <f>VLOOKUP(Tabel3[[#This Row],[ZI-nummer]],[1]Blad2!$A$5:$C$2031,2,0)</f>
        <v>7</v>
      </c>
      <c r="H310" s="9">
        <f>VLOOKUP(Tabel3[[#This Row],[ZI-nummer]],[1]Blad2!$A$5:$C$2031,3,0)</f>
        <v>14</v>
      </c>
      <c r="I310" s="39"/>
      <c r="J310" s="31">
        <f>Tabel3[[#This Row],[Totaal aantal bestelde verpakkingen in 2024 ]]*Tabel3[[#This Row],[All- in prijs per product]]</f>
        <v>0</v>
      </c>
      <c r="K310" s="16"/>
      <c r="L310" s="16"/>
      <c r="M310" s="16"/>
      <c r="N310" s="16"/>
      <c r="O310" s="16"/>
      <c r="P310" s="16"/>
      <c r="Q310" s="16"/>
      <c r="R310" s="16"/>
      <c r="S310" s="16"/>
    </row>
    <row r="311" spans="1:19" ht="30" x14ac:dyDescent="0.25">
      <c r="A311" s="3">
        <v>16314719</v>
      </c>
      <c r="B311" s="3" t="s">
        <v>2749</v>
      </c>
      <c r="C311" s="3" t="s">
        <v>3677</v>
      </c>
      <c r="D311" s="3" t="s">
        <v>2974</v>
      </c>
      <c r="E311" s="3" t="s">
        <v>516</v>
      </c>
      <c r="F311" s="5" t="s">
        <v>9</v>
      </c>
      <c r="G311" s="9">
        <f>VLOOKUP(Tabel3[[#This Row],[ZI-nummer]],[1]Blad2!$A$5:$C$2031,2,0)</f>
        <v>22</v>
      </c>
      <c r="H311" s="9">
        <f>VLOOKUP(Tabel3[[#This Row],[ZI-nummer]],[1]Blad2!$A$5:$C$2031,3,0)</f>
        <v>96</v>
      </c>
      <c r="I311" s="39"/>
      <c r="J311" s="31">
        <f>Tabel3[[#This Row],[Totaal aantal bestelde verpakkingen in 2024 ]]*Tabel3[[#This Row],[All- in prijs per product]]</f>
        <v>0</v>
      </c>
      <c r="K311" s="16"/>
      <c r="L311" s="16"/>
      <c r="M311" s="16"/>
      <c r="N311" s="16"/>
      <c r="O311" s="16"/>
      <c r="P311" s="16"/>
      <c r="Q311" s="16"/>
      <c r="R311" s="16"/>
      <c r="S311" s="16"/>
    </row>
    <row r="312" spans="1:19" x14ac:dyDescent="0.25">
      <c r="A312" s="3">
        <v>15971805</v>
      </c>
      <c r="B312" s="3" t="s">
        <v>1532</v>
      </c>
      <c r="C312" s="3" t="s">
        <v>4181</v>
      </c>
      <c r="D312" s="3" t="s">
        <v>1533</v>
      </c>
      <c r="E312" s="3" t="s">
        <v>74</v>
      </c>
      <c r="F312" s="5" t="s">
        <v>19</v>
      </c>
      <c r="G312" s="9">
        <f>VLOOKUP(Tabel3[[#This Row],[ZI-nummer]],[1]Blad2!$A$5:$C$2031,2,0)</f>
        <v>21</v>
      </c>
      <c r="H312" s="9">
        <f>VLOOKUP(Tabel3[[#This Row],[ZI-nummer]],[1]Blad2!$A$5:$C$2031,3,0)</f>
        <v>350</v>
      </c>
      <c r="I312" s="39"/>
      <c r="J312" s="31">
        <f>Tabel3[[#This Row],[Totaal aantal bestelde verpakkingen in 2024 ]]*Tabel3[[#This Row],[All- in prijs per product]]</f>
        <v>0</v>
      </c>
      <c r="K312" s="16"/>
      <c r="L312" s="16"/>
      <c r="M312" s="16"/>
      <c r="N312" s="16"/>
      <c r="O312" s="16"/>
      <c r="P312" s="16"/>
      <c r="Q312" s="16"/>
      <c r="R312" s="16"/>
      <c r="S312" s="16"/>
    </row>
    <row r="313" spans="1:19" x14ac:dyDescent="0.25">
      <c r="A313" s="3">
        <v>16056256</v>
      </c>
      <c r="B313" s="3" t="s">
        <v>1532</v>
      </c>
      <c r="C313" s="3" t="s">
        <v>4181</v>
      </c>
      <c r="D313" s="3" t="s">
        <v>2975</v>
      </c>
      <c r="E313" s="3" t="s">
        <v>74</v>
      </c>
      <c r="F313" s="5" t="s">
        <v>19</v>
      </c>
      <c r="G313" s="9">
        <f>VLOOKUP(Tabel3[[#This Row],[ZI-nummer]],[1]Blad2!$A$5:$C$2031,2,0)</f>
        <v>22</v>
      </c>
      <c r="H313" s="9">
        <f>VLOOKUP(Tabel3[[#This Row],[ZI-nummer]],[1]Blad2!$A$5:$C$2031,3,0)</f>
        <v>321</v>
      </c>
      <c r="I313" s="39"/>
      <c r="J313" s="31">
        <f>Tabel3[[#This Row],[Totaal aantal bestelde verpakkingen in 2024 ]]*Tabel3[[#This Row],[All- in prijs per product]]</f>
        <v>0</v>
      </c>
      <c r="K313" s="16"/>
      <c r="L313" s="16"/>
      <c r="M313" s="16"/>
      <c r="N313" s="16"/>
      <c r="O313" s="16"/>
      <c r="P313" s="16"/>
      <c r="Q313" s="16"/>
      <c r="R313" s="16"/>
      <c r="S313" s="16"/>
    </row>
    <row r="314" spans="1:19" x14ac:dyDescent="0.25">
      <c r="A314" s="3">
        <v>15971813</v>
      </c>
      <c r="B314" s="3" t="s">
        <v>1532</v>
      </c>
      <c r="C314" s="3" t="s">
        <v>4181</v>
      </c>
      <c r="D314" s="3" t="s">
        <v>1534</v>
      </c>
      <c r="E314" s="3" t="s">
        <v>74</v>
      </c>
      <c r="F314" s="5" t="s">
        <v>19</v>
      </c>
      <c r="G314" s="9">
        <f>VLOOKUP(Tabel3[[#This Row],[ZI-nummer]],[1]Blad2!$A$5:$C$2031,2,0)</f>
        <v>27</v>
      </c>
      <c r="H314" s="9">
        <f>VLOOKUP(Tabel3[[#This Row],[ZI-nummer]],[1]Blad2!$A$5:$C$2031,3,0)</f>
        <v>738</v>
      </c>
      <c r="I314" s="39"/>
      <c r="J314" s="31">
        <f>Tabel3[[#This Row],[Totaal aantal bestelde verpakkingen in 2024 ]]*Tabel3[[#This Row],[All- in prijs per product]]</f>
        <v>0</v>
      </c>
      <c r="K314" s="16"/>
      <c r="L314" s="16"/>
      <c r="M314" s="16"/>
      <c r="N314" s="16"/>
      <c r="O314" s="16"/>
      <c r="P314" s="16"/>
      <c r="Q314" s="16"/>
      <c r="R314" s="16"/>
      <c r="S314" s="16"/>
    </row>
    <row r="315" spans="1:19" x14ac:dyDescent="0.25">
      <c r="A315" s="3">
        <v>15446972</v>
      </c>
      <c r="B315" s="3" t="s">
        <v>748</v>
      </c>
      <c r="C315" s="3" t="s">
        <v>3874</v>
      </c>
      <c r="D315" s="3" t="s">
        <v>752</v>
      </c>
      <c r="E315" s="3" t="s">
        <v>74</v>
      </c>
      <c r="F315" s="5" t="s">
        <v>9</v>
      </c>
      <c r="G315" s="9">
        <f>VLOOKUP(Tabel3[[#This Row],[ZI-nummer]],[1]Blad2!$A$5:$C$2031,2,0)</f>
        <v>13</v>
      </c>
      <c r="H315" s="9">
        <f>VLOOKUP(Tabel3[[#This Row],[ZI-nummer]],[1]Blad2!$A$5:$C$2031,3,0)</f>
        <v>25</v>
      </c>
      <c r="I315" s="39"/>
      <c r="J315" s="31">
        <f>Tabel3[[#This Row],[Totaal aantal bestelde verpakkingen in 2024 ]]*Tabel3[[#This Row],[All- in prijs per product]]</f>
        <v>0</v>
      </c>
      <c r="K315" s="16"/>
      <c r="L315" s="16"/>
      <c r="M315" s="16"/>
      <c r="N315" s="16"/>
      <c r="O315" s="16"/>
      <c r="P315" s="16"/>
      <c r="Q315" s="16"/>
      <c r="R315" s="16"/>
      <c r="S315" s="16"/>
    </row>
    <row r="316" spans="1:19" x14ac:dyDescent="0.25">
      <c r="A316" s="3">
        <v>14219352</v>
      </c>
      <c r="B316" s="3" t="s">
        <v>1959</v>
      </c>
      <c r="C316" s="3" t="s">
        <v>4001</v>
      </c>
      <c r="D316" s="3" t="s">
        <v>1964</v>
      </c>
      <c r="E316" s="3" t="s">
        <v>22</v>
      </c>
      <c r="F316" s="5" t="s">
        <v>9</v>
      </c>
      <c r="G316" s="9">
        <f>VLOOKUP(Tabel3[[#This Row],[ZI-nummer]],[1]Blad2!$A$5:$C$2031,2,0)</f>
        <v>5</v>
      </c>
      <c r="H316" s="9">
        <f>VLOOKUP(Tabel3[[#This Row],[ZI-nummer]],[1]Blad2!$A$5:$C$2031,3,0)</f>
        <v>12</v>
      </c>
      <c r="I316" s="39"/>
      <c r="J316" s="31">
        <f>Tabel3[[#This Row],[Totaal aantal bestelde verpakkingen in 2024 ]]*Tabel3[[#This Row],[All- in prijs per product]]</f>
        <v>0</v>
      </c>
      <c r="K316" s="16"/>
      <c r="L316" s="16"/>
      <c r="M316" s="16"/>
      <c r="N316" s="16"/>
      <c r="O316" s="16"/>
      <c r="P316" s="16"/>
      <c r="Q316" s="16"/>
      <c r="R316" s="16"/>
      <c r="S316" s="16"/>
    </row>
    <row r="317" spans="1:19" x14ac:dyDescent="0.25">
      <c r="A317" s="3">
        <v>15825914</v>
      </c>
      <c r="B317" s="3" t="s">
        <v>1588</v>
      </c>
      <c r="C317" s="3" t="s">
        <v>4441</v>
      </c>
      <c r="D317" s="3" t="s">
        <v>1592</v>
      </c>
      <c r="E317" s="3" t="s">
        <v>82</v>
      </c>
      <c r="F317" s="5" t="s">
        <v>19</v>
      </c>
      <c r="G317" s="9">
        <f>VLOOKUP(Tabel3[[#This Row],[ZI-nummer]],[1]Blad2!$A$5:$C$2031,2,0)</f>
        <v>26</v>
      </c>
      <c r="H317" s="9">
        <f>VLOOKUP(Tabel3[[#This Row],[ZI-nummer]],[1]Blad2!$A$5:$C$2031,3,0)</f>
        <v>1559</v>
      </c>
      <c r="I317" s="39"/>
      <c r="J317" s="31">
        <f>Tabel3[[#This Row],[Totaal aantal bestelde verpakkingen in 2024 ]]*Tabel3[[#This Row],[All- in prijs per product]]</f>
        <v>0</v>
      </c>
      <c r="K317" s="16"/>
      <c r="L317" s="16"/>
      <c r="M317" s="16"/>
      <c r="N317" s="16"/>
      <c r="O317" s="16"/>
      <c r="P317" s="16"/>
      <c r="Q317" s="16"/>
      <c r="R317" s="16"/>
      <c r="S317" s="16"/>
    </row>
    <row r="318" spans="1:19" x14ac:dyDescent="0.25">
      <c r="A318" s="3">
        <v>17273293</v>
      </c>
      <c r="B318" s="3" t="s">
        <v>716</v>
      </c>
      <c r="C318" s="3" t="s">
        <v>4081</v>
      </c>
      <c r="D318" s="3" t="s">
        <v>717</v>
      </c>
      <c r="E318" s="3" t="s">
        <v>718</v>
      </c>
      <c r="F318" s="5" t="s">
        <v>9</v>
      </c>
      <c r="G318" s="9">
        <f>VLOOKUP(Tabel3[[#This Row],[ZI-nummer]],[1]Blad2!$A$5:$C$2031,2,0)</f>
        <v>3</v>
      </c>
      <c r="H318" s="9">
        <f>VLOOKUP(Tabel3[[#This Row],[ZI-nummer]],[1]Blad2!$A$5:$C$2031,3,0)</f>
        <v>22</v>
      </c>
      <c r="I318" s="39"/>
      <c r="J318" s="31">
        <f>Tabel3[[#This Row],[Totaal aantal bestelde verpakkingen in 2024 ]]*Tabel3[[#This Row],[All- in prijs per product]]</f>
        <v>0</v>
      </c>
      <c r="K318" s="16"/>
      <c r="L318" s="16"/>
      <c r="M318" s="16"/>
      <c r="N318" s="16"/>
      <c r="O318" s="16"/>
      <c r="P318" s="16"/>
      <c r="Q318" s="16"/>
      <c r="R318" s="16"/>
      <c r="S318" s="16"/>
    </row>
    <row r="319" spans="1:19" x14ac:dyDescent="0.25">
      <c r="A319" s="3">
        <v>17165229</v>
      </c>
      <c r="B319" s="3" t="s">
        <v>2976</v>
      </c>
      <c r="C319" s="3" t="s">
        <v>3902</v>
      </c>
      <c r="D319" s="3" t="s">
        <v>2977</v>
      </c>
      <c r="E319" s="3" t="s">
        <v>74</v>
      </c>
      <c r="F319" s="5" t="s">
        <v>19</v>
      </c>
      <c r="G319" s="9">
        <f>VLOOKUP(Tabel3[[#This Row],[ZI-nummer]],[1]Blad2!$A$5:$C$2031,2,0)</f>
        <v>18</v>
      </c>
      <c r="H319" s="9">
        <f>VLOOKUP(Tabel3[[#This Row],[ZI-nummer]],[1]Blad2!$A$5:$C$2031,3,0)</f>
        <v>367</v>
      </c>
      <c r="I319" s="39"/>
      <c r="J319" s="31">
        <f>Tabel3[[#This Row],[Totaal aantal bestelde verpakkingen in 2024 ]]*Tabel3[[#This Row],[All- in prijs per product]]</f>
        <v>0</v>
      </c>
      <c r="K319" s="16"/>
      <c r="L319" s="16"/>
      <c r="M319" s="16"/>
      <c r="N319" s="16"/>
      <c r="O319" s="16"/>
      <c r="P319" s="16"/>
      <c r="Q319" s="16"/>
      <c r="R319" s="16"/>
      <c r="S319" s="16"/>
    </row>
    <row r="320" spans="1:19" x14ac:dyDescent="0.25">
      <c r="A320" s="3">
        <v>12822361</v>
      </c>
      <c r="B320" s="3" t="s">
        <v>309</v>
      </c>
      <c r="C320" s="3" t="s">
        <v>3979</v>
      </c>
      <c r="D320" s="3" t="s">
        <v>2978</v>
      </c>
      <c r="E320" s="3" t="s">
        <v>311</v>
      </c>
      <c r="F320" s="5" t="s">
        <v>9</v>
      </c>
      <c r="G320" s="9">
        <f>VLOOKUP(Tabel3[[#This Row],[ZI-nummer]],[1]Blad2!$A$5:$C$2031,2,0)</f>
        <v>7</v>
      </c>
      <c r="H320" s="9">
        <f>VLOOKUP(Tabel3[[#This Row],[ZI-nummer]],[1]Blad2!$A$5:$C$2031,3,0)</f>
        <v>78</v>
      </c>
      <c r="I320" s="39"/>
      <c r="J320" s="31">
        <f>Tabel3[[#This Row],[Totaal aantal bestelde verpakkingen in 2024 ]]*Tabel3[[#This Row],[All- in prijs per product]]</f>
        <v>0</v>
      </c>
      <c r="K320" s="16"/>
      <c r="L320" s="16"/>
      <c r="M320" s="16"/>
      <c r="N320" s="16"/>
      <c r="O320" s="16"/>
      <c r="P320" s="16"/>
      <c r="Q320" s="16"/>
      <c r="R320" s="16"/>
      <c r="S320" s="16"/>
    </row>
    <row r="321" spans="1:19" x14ac:dyDescent="0.25">
      <c r="A321" s="3">
        <v>15934977</v>
      </c>
      <c r="B321" s="3" t="s">
        <v>706</v>
      </c>
      <c r="C321" s="3" t="s">
        <v>3771</v>
      </c>
      <c r="D321" s="3" t="s">
        <v>709</v>
      </c>
      <c r="E321" s="3" t="s">
        <v>63</v>
      </c>
      <c r="F321" s="5" t="s">
        <v>9</v>
      </c>
      <c r="G321" s="9">
        <f>VLOOKUP(Tabel3[[#This Row],[ZI-nummer]],[1]Blad2!$A$5:$C$2031,2,0)</f>
        <v>4</v>
      </c>
      <c r="H321" s="9">
        <f>VLOOKUP(Tabel3[[#This Row],[ZI-nummer]],[1]Blad2!$A$5:$C$2031,3,0)</f>
        <v>8</v>
      </c>
      <c r="I321" s="39"/>
      <c r="J321" s="31">
        <f>Tabel3[[#This Row],[Totaal aantal bestelde verpakkingen in 2024 ]]*Tabel3[[#This Row],[All- in prijs per product]]</f>
        <v>0</v>
      </c>
      <c r="K321" s="16"/>
      <c r="L321" s="16"/>
      <c r="M321" s="16"/>
      <c r="N321" s="16"/>
      <c r="O321" s="16"/>
      <c r="P321" s="16"/>
      <c r="Q321" s="16"/>
      <c r="R321" s="16"/>
      <c r="S321" s="16"/>
    </row>
    <row r="322" spans="1:19" x14ac:dyDescent="0.25">
      <c r="A322" s="3">
        <v>15934969</v>
      </c>
      <c r="B322" s="3" t="s">
        <v>706</v>
      </c>
      <c r="C322" s="3" t="s">
        <v>3771</v>
      </c>
      <c r="D322" s="3" t="s">
        <v>2979</v>
      </c>
      <c r="E322" s="3" t="s">
        <v>63</v>
      </c>
      <c r="F322" s="5" t="s">
        <v>9</v>
      </c>
      <c r="G322" s="9">
        <f>VLOOKUP(Tabel3[[#This Row],[ZI-nummer]],[1]Blad2!$A$5:$C$2031,2,0)</f>
        <v>6</v>
      </c>
      <c r="H322" s="9">
        <f>VLOOKUP(Tabel3[[#This Row],[ZI-nummer]],[1]Blad2!$A$5:$C$2031,3,0)</f>
        <v>6</v>
      </c>
      <c r="I322" s="39"/>
      <c r="J322" s="31">
        <f>Tabel3[[#This Row],[Totaal aantal bestelde verpakkingen in 2024 ]]*Tabel3[[#This Row],[All- in prijs per product]]</f>
        <v>0</v>
      </c>
      <c r="K322" s="16"/>
      <c r="L322" s="16"/>
      <c r="M322" s="16"/>
      <c r="N322" s="16"/>
      <c r="O322" s="16"/>
      <c r="P322" s="16"/>
      <c r="Q322" s="16"/>
      <c r="R322" s="16"/>
      <c r="S322" s="16"/>
    </row>
    <row r="323" spans="1:19" x14ac:dyDescent="0.25">
      <c r="A323" s="3">
        <v>14916185</v>
      </c>
      <c r="B323" s="3" t="s">
        <v>706</v>
      </c>
      <c r="C323" s="3" t="s">
        <v>3771</v>
      </c>
      <c r="D323" s="3" t="s">
        <v>708</v>
      </c>
      <c r="E323" s="3" t="s">
        <v>12</v>
      </c>
      <c r="F323" s="5" t="s">
        <v>9</v>
      </c>
      <c r="G323" s="9">
        <f>VLOOKUP(Tabel3[[#This Row],[ZI-nummer]],[1]Blad2!$A$5:$C$2031,2,0)</f>
        <v>13</v>
      </c>
      <c r="H323" s="9">
        <f>VLOOKUP(Tabel3[[#This Row],[ZI-nummer]],[1]Blad2!$A$5:$C$2031,3,0)</f>
        <v>26</v>
      </c>
      <c r="I323" s="39"/>
      <c r="J323" s="31">
        <f>Tabel3[[#This Row],[Totaal aantal bestelde verpakkingen in 2024 ]]*Tabel3[[#This Row],[All- in prijs per product]]</f>
        <v>0</v>
      </c>
      <c r="K323" s="16"/>
      <c r="L323" s="16"/>
      <c r="M323" s="16"/>
      <c r="N323" s="16"/>
      <c r="O323" s="16"/>
      <c r="P323" s="16"/>
      <c r="Q323" s="16"/>
      <c r="R323" s="16"/>
      <c r="S323" s="16"/>
    </row>
    <row r="324" spans="1:19" ht="30" x14ac:dyDescent="0.25">
      <c r="A324" s="3">
        <v>16156110</v>
      </c>
      <c r="B324" s="3" t="s">
        <v>706</v>
      </c>
      <c r="C324" s="3" t="s">
        <v>3771</v>
      </c>
      <c r="D324" s="3" t="s">
        <v>708</v>
      </c>
      <c r="E324" s="3" t="s">
        <v>27</v>
      </c>
      <c r="F324" s="5" t="s">
        <v>9</v>
      </c>
      <c r="G324" s="9">
        <f>VLOOKUP(Tabel3[[#This Row],[ZI-nummer]],[1]Blad2!$A$5:$C$2031,2,0)</f>
        <v>13</v>
      </c>
      <c r="H324" s="9">
        <f>VLOOKUP(Tabel3[[#This Row],[ZI-nummer]],[1]Blad2!$A$5:$C$2031,3,0)</f>
        <v>26</v>
      </c>
      <c r="I324" s="39"/>
      <c r="J324" s="31">
        <f>Tabel3[[#This Row],[Totaal aantal bestelde verpakkingen in 2024 ]]*Tabel3[[#This Row],[All- in prijs per product]]</f>
        <v>0</v>
      </c>
      <c r="K324" s="16"/>
      <c r="L324" s="16"/>
      <c r="M324" s="16"/>
      <c r="N324" s="16"/>
      <c r="O324" s="16"/>
      <c r="P324" s="16"/>
      <c r="Q324" s="16"/>
      <c r="R324" s="16"/>
      <c r="S324" s="16"/>
    </row>
    <row r="325" spans="1:19" x14ac:dyDescent="0.25">
      <c r="A325" s="3">
        <v>14916215</v>
      </c>
      <c r="B325" s="3" t="s">
        <v>706</v>
      </c>
      <c r="C325" s="3" t="s">
        <v>3771</v>
      </c>
      <c r="D325" s="3" t="s">
        <v>707</v>
      </c>
      <c r="E325" s="3" t="s">
        <v>12</v>
      </c>
      <c r="F325" s="5" t="s">
        <v>9</v>
      </c>
      <c r="G325" s="9">
        <f>VLOOKUP(Tabel3[[#This Row],[ZI-nummer]],[1]Blad2!$A$5:$C$2031,2,0)</f>
        <v>1</v>
      </c>
      <c r="H325" s="9">
        <f>VLOOKUP(Tabel3[[#This Row],[ZI-nummer]],[1]Blad2!$A$5:$C$2031,3,0)</f>
        <v>3</v>
      </c>
      <c r="I325" s="39"/>
      <c r="J325" s="31">
        <f>Tabel3[[#This Row],[Totaal aantal bestelde verpakkingen in 2024 ]]*Tabel3[[#This Row],[All- in prijs per product]]</f>
        <v>0</v>
      </c>
      <c r="K325" s="16"/>
      <c r="L325" s="16"/>
      <c r="M325" s="16"/>
      <c r="N325" s="16"/>
      <c r="O325" s="16"/>
      <c r="P325" s="16"/>
      <c r="Q325" s="16"/>
      <c r="R325" s="16"/>
      <c r="S325" s="16"/>
    </row>
    <row r="326" spans="1:19" x14ac:dyDescent="0.25">
      <c r="A326" s="3">
        <v>16330994</v>
      </c>
      <c r="B326" s="3" t="s">
        <v>2980</v>
      </c>
      <c r="C326" s="3" t="s">
        <v>4236</v>
      </c>
      <c r="D326" s="3" t="s">
        <v>2981</v>
      </c>
      <c r="E326" s="3" t="s">
        <v>534</v>
      </c>
      <c r="F326" s="5" t="s">
        <v>19</v>
      </c>
      <c r="G326" s="9">
        <f>VLOOKUP(Tabel3[[#This Row],[ZI-nummer]],[1]Blad2!$A$5:$C$2031,2,0)</f>
        <v>2</v>
      </c>
      <c r="H326" s="9">
        <f>VLOOKUP(Tabel3[[#This Row],[ZI-nummer]],[1]Blad2!$A$5:$C$2031,3,0)</f>
        <v>360</v>
      </c>
      <c r="I326" s="39"/>
      <c r="J326" s="31">
        <f>Tabel3[[#This Row],[Totaal aantal bestelde verpakkingen in 2024 ]]*Tabel3[[#This Row],[All- in prijs per product]]</f>
        <v>0</v>
      </c>
      <c r="K326" s="16"/>
      <c r="L326" s="16"/>
      <c r="M326" s="16"/>
      <c r="N326" s="16"/>
      <c r="O326" s="16"/>
      <c r="P326" s="16"/>
      <c r="Q326" s="16"/>
      <c r="R326" s="16"/>
      <c r="S326" s="16"/>
    </row>
    <row r="327" spans="1:19" x14ac:dyDescent="0.25">
      <c r="A327" s="3">
        <v>15410331</v>
      </c>
      <c r="B327" s="3" t="s">
        <v>1208</v>
      </c>
      <c r="C327" s="3" t="s">
        <v>3823</v>
      </c>
      <c r="D327" s="3" t="s">
        <v>1209</v>
      </c>
      <c r="E327" s="3" t="s">
        <v>114</v>
      </c>
      <c r="F327" s="5" t="s">
        <v>19</v>
      </c>
      <c r="G327" s="9">
        <f>VLOOKUP(Tabel3[[#This Row],[ZI-nummer]],[1]Blad2!$A$5:$C$2031,2,0)</f>
        <v>13</v>
      </c>
      <c r="H327" s="9">
        <f>VLOOKUP(Tabel3[[#This Row],[ZI-nummer]],[1]Blad2!$A$5:$C$2031,3,0)</f>
        <v>1233</v>
      </c>
      <c r="I327" s="39"/>
      <c r="J327" s="31">
        <f>Tabel3[[#This Row],[Totaal aantal bestelde verpakkingen in 2024 ]]*Tabel3[[#This Row],[All- in prijs per product]]</f>
        <v>0</v>
      </c>
      <c r="K327" s="16"/>
      <c r="L327" s="16"/>
      <c r="M327" s="16"/>
      <c r="N327" s="16"/>
      <c r="O327" s="16"/>
      <c r="P327" s="16"/>
      <c r="Q327" s="16"/>
      <c r="R327" s="16"/>
      <c r="S327" s="16"/>
    </row>
    <row r="328" spans="1:19" x14ac:dyDescent="0.25">
      <c r="A328" s="3">
        <v>15531996</v>
      </c>
      <c r="B328" s="3" t="s">
        <v>1214</v>
      </c>
      <c r="C328" s="3" t="s">
        <v>3806</v>
      </c>
      <c r="D328" s="3" t="s">
        <v>1216</v>
      </c>
      <c r="E328" s="3" t="s">
        <v>82</v>
      </c>
      <c r="F328" s="5" t="s">
        <v>19</v>
      </c>
      <c r="G328" s="9">
        <f>VLOOKUP(Tabel3[[#This Row],[ZI-nummer]],[1]Blad2!$A$5:$C$2031,2,0)</f>
        <v>12</v>
      </c>
      <c r="H328" s="9">
        <f>VLOOKUP(Tabel3[[#This Row],[ZI-nummer]],[1]Blad2!$A$5:$C$2031,3,0)</f>
        <v>379</v>
      </c>
      <c r="I328" s="39"/>
      <c r="J328" s="31">
        <f>Tabel3[[#This Row],[Totaal aantal bestelde verpakkingen in 2024 ]]*Tabel3[[#This Row],[All- in prijs per product]]</f>
        <v>0</v>
      </c>
      <c r="K328" s="16"/>
      <c r="L328" s="16"/>
      <c r="M328" s="16"/>
      <c r="N328" s="16"/>
      <c r="O328" s="16"/>
      <c r="P328" s="16"/>
      <c r="Q328" s="16"/>
      <c r="R328" s="16"/>
      <c r="S328" s="16"/>
    </row>
    <row r="329" spans="1:19" x14ac:dyDescent="0.25">
      <c r="A329" s="3">
        <v>15532011</v>
      </c>
      <c r="B329" s="3" t="s">
        <v>1214</v>
      </c>
      <c r="C329" s="3" t="s">
        <v>3806</v>
      </c>
      <c r="D329" s="3" t="s">
        <v>1215</v>
      </c>
      <c r="E329" s="3" t="s">
        <v>82</v>
      </c>
      <c r="F329" s="5" t="s">
        <v>19</v>
      </c>
      <c r="G329" s="9">
        <f>VLOOKUP(Tabel3[[#This Row],[ZI-nummer]],[1]Blad2!$A$5:$C$2031,2,0)</f>
        <v>32</v>
      </c>
      <c r="H329" s="9">
        <f>VLOOKUP(Tabel3[[#This Row],[ZI-nummer]],[1]Blad2!$A$5:$C$2031,3,0)</f>
        <v>235</v>
      </c>
      <c r="I329" s="39"/>
      <c r="J329" s="31">
        <f>Tabel3[[#This Row],[Totaal aantal bestelde verpakkingen in 2024 ]]*Tabel3[[#This Row],[All- in prijs per product]]</f>
        <v>0</v>
      </c>
      <c r="K329" s="16"/>
      <c r="L329" s="16"/>
      <c r="M329" s="16"/>
      <c r="N329" s="16"/>
      <c r="O329" s="16"/>
      <c r="P329" s="16"/>
      <c r="Q329" s="16"/>
      <c r="R329" s="16"/>
      <c r="S329" s="16"/>
    </row>
    <row r="330" spans="1:19" x14ac:dyDescent="0.25">
      <c r="A330" s="3">
        <v>15313212</v>
      </c>
      <c r="B330" s="3" t="s">
        <v>1218</v>
      </c>
      <c r="C330" s="3" t="s">
        <v>3989</v>
      </c>
      <c r="D330" s="3" t="s">
        <v>2982</v>
      </c>
      <c r="E330" s="3" t="s">
        <v>82</v>
      </c>
      <c r="F330" s="5" t="s">
        <v>9</v>
      </c>
      <c r="G330" s="9">
        <f>VLOOKUP(Tabel3[[#This Row],[ZI-nummer]],[1]Blad2!$A$5:$C$2031,2,0)</f>
        <v>1</v>
      </c>
      <c r="H330" s="9">
        <f>VLOOKUP(Tabel3[[#This Row],[ZI-nummer]],[1]Blad2!$A$5:$C$2031,3,0)</f>
        <v>60</v>
      </c>
      <c r="I330" s="39"/>
      <c r="J330" s="31">
        <f>Tabel3[[#This Row],[Totaal aantal bestelde verpakkingen in 2024 ]]*Tabel3[[#This Row],[All- in prijs per product]]</f>
        <v>0</v>
      </c>
      <c r="K330" s="16"/>
      <c r="L330" s="16"/>
      <c r="M330" s="16"/>
      <c r="N330" s="16"/>
      <c r="O330" s="16"/>
      <c r="P330" s="16"/>
      <c r="Q330" s="16"/>
      <c r="R330" s="16"/>
      <c r="S330" s="16"/>
    </row>
    <row r="331" spans="1:19" x14ac:dyDescent="0.25">
      <c r="A331" s="3">
        <v>15183300</v>
      </c>
      <c r="B331" s="3" t="s">
        <v>1218</v>
      </c>
      <c r="C331" s="3" t="s">
        <v>3989</v>
      </c>
      <c r="D331" s="3" t="s">
        <v>1220</v>
      </c>
      <c r="E331" s="3" t="s">
        <v>534</v>
      </c>
      <c r="F331" s="5" t="s">
        <v>19</v>
      </c>
      <c r="G331" s="9">
        <f>VLOOKUP(Tabel3[[#This Row],[ZI-nummer]],[1]Blad2!$A$5:$C$2031,2,0)</f>
        <v>19</v>
      </c>
      <c r="H331" s="9">
        <f>VLOOKUP(Tabel3[[#This Row],[ZI-nummer]],[1]Blad2!$A$5:$C$2031,3,0)</f>
        <v>905</v>
      </c>
      <c r="I331" s="39"/>
      <c r="J331" s="31">
        <f>Tabel3[[#This Row],[Totaal aantal bestelde verpakkingen in 2024 ]]*Tabel3[[#This Row],[All- in prijs per product]]</f>
        <v>0</v>
      </c>
      <c r="K331" s="16"/>
      <c r="L331" s="16"/>
      <c r="M331" s="16"/>
      <c r="N331" s="16"/>
      <c r="O331" s="16"/>
      <c r="P331" s="16"/>
      <c r="Q331" s="16"/>
      <c r="R331" s="16"/>
      <c r="S331" s="16"/>
    </row>
    <row r="332" spans="1:19" x14ac:dyDescent="0.25">
      <c r="A332" s="3">
        <v>16831934</v>
      </c>
      <c r="B332" s="3" t="s">
        <v>1218</v>
      </c>
      <c r="C332" s="3" t="s">
        <v>3989</v>
      </c>
      <c r="D332" s="3" t="s">
        <v>1219</v>
      </c>
      <c r="E332" s="3" t="s">
        <v>534</v>
      </c>
      <c r="F332" s="5" t="s">
        <v>19</v>
      </c>
      <c r="G332" s="9">
        <f>VLOOKUP(Tabel3[[#This Row],[ZI-nummer]],[1]Blad2!$A$5:$C$2031,2,0)</f>
        <v>4</v>
      </c>
      <c r="H332" s="9">
        <f>VLOOKUP(Tabel3[[#This Row],[ZI-nummer]],[1]Blad2!$A$5:$C$2031,3,0)</f>
        <v>15</v>
      </c>
      <c r="I332" s="39"/>
      <c r="J332" s="31">
        <f>Tabel3[[#This Row],[Totaal aantal bestelde verpakkingen in 2024 ]]*Tabel3[[#This Row],[All- in prijs per product]]</f>
        <v>0</v>
      </c>
      <c r="K332" s="16"/>
      <c r="L332" s="16"/>
      <c r="M332" s="16"/>
      <c r="N332" s="16"/>
      <c r="O332" s="16"/>
      <c r="P332" s="16"/>
      <c r="Q332" s="16"/>
      <c r="R332" s="16"/>
      <c r="S332" s="16"/>
    </row>
    <row r="333" spans="1:19" x14ac:dyDescent="0.25">
      <c r="A333" s="3">
        <v>15235076</v>
      </c>
      <c r="B333" s="3" t="s">
        <v>1210</v>
      </c>
      <c r="C333" s="3" t="s">
        <v>3829</v>
      </c>
      <c r="D333" s="3" t="s">
        <v>1213</v>
      </c>
      <c r="E333" s="3" t="s">
        <v>534</v>
      </c>
      <c r="F333" s="5" t="s">
        <v>19</v>
      </c>
      <c r="G333" s="9">
        <f>VLOOKUP(Tabel3[[#This Row],[ZI-nummer]],[1]Blad2!$A$5:$C$2031,2,0)</f>
        <v>15</v>
      </c>
      <c r="H333" s="9">
        <f>VLOOKUP(Tabel3[[#This Row],[ZI-nummer]],[1]Blad2!$A$5:$C$2031,3,0)</f>
        <v>80</v>
      </c>
      <c r="I333" s="39"/>
      <c r="J333" s="31">
        <f>Tabel3[[#This Row],[Totaal aantal bestelde verpakkingen in 2024 ]]*Tabel3[[#This Row],[All- in prijs per product]]</f>
        <v>0</v>
      </c>
      <c r="K333" s="16"/>
      <c r="L333" s="16"/>
      <c r="M333" s="16"/>
      <c r="N333" s="16"/>
      <c r="O333" s="16"/>
      <c r="P333" s="16"/>
      <c r="Q333" s="16"/>
      <c r="R333" s="16"/>
      <c r="S333" s="16"/>
    </row>
    <row r="334" spans="1:19" x14ac:dyDescent="0.25">
      <c r="A334" s="3">
        <v>15235068</v>
      </c>
      <c r="B334" s="3" t="s">
        <v>1210</v>
      </c>
      <c r="C334" s="3" t="s">
        <v>3829</v>
      </c>
      <c r="D334" s="3" t="s">
        <v>1212</v>
      </c>
      <c r="E334" s="3" t="s">
        <v>534</v>
      </c>
      <c r="F334" s="5" t="s">
        <v>19</v>
      </c>
      <c r="G334" s="9">
        <f>VLOOKUP(Tabel3[[#This Row],[ZI-nummer]],[1]Blad2!$A$5:$C$2031,2,0)</f>
        <v>22</v>
      </c>
      <c r="H334" s="9">
        <f>VLOOKUP(Tabel3[[#This Row],[ZI-nummer]],[1]Blad2!$A$5:$C$2031,3,0)</f>
        <v>77</v>
      </c>
      <c r="I334" s="39"/>
      <c r="J334" s="31">
        <f>Tabel3[[#This Row],[Totaal aantal bestelde verpakkingen in 2024 ]]*Tabel3[[#This Row],[All- in prijs per product]]</f>
        <v>0</v>
      </c>
      <c r="K334" s="16"/>
      <c r="L334" s="16"/>
      <c r="M334" s="16"/>
      <c r="N334" s="16"/>
      <c r="O334" s="16"/>
      <c r="P334" s="16"/>
      <c r="Q334" s="16"/>
      <c r="R334" s="16"/>
      <c r="S334" s="16"/>
    </row>
    <row r="335" spans="1:19" x14ac:dyDescent="0.25">
      <c r="A335" s="3">
        <v>14649233</v>
      </c>
      <c r="B335" s="3" t="s">
        <v>1739</v>
      </c>
      <c r="C335" s="3" t="s">
        <v>3891</v>
      </c>
      <c r="D335" s="3" t="s">
        <v>1741</v>
      </c>
      <c r="E335" s="3" t="s">
        <v>114</v>
      </c>
      <c r="F335" s="5" t="s">
        <v>19</v>
      </c>
      <c r="G335" s="9">
        <f>VLOOKUP(Tabel3[[#This Row],[ZI-nummer]],[1]Blad2!$A$5:$C$2031,2,0)</f>
        <v>6</v>
      </c>
      <c r="H335" s="9">
        <f>VLOOKUP(Tabel3[[#This Row],[ZI-nummer]],[1]Blad2!$A$5:$C$2031,3,0)</f>
        <v>16</v>
      </c>
      <c r="I335" s="39"/>
      <c r="J335" s="31">
        <f>Tabel3[[#This Row],[Totaal aantal bestelde verpakkingen in 2024 ]]*Tabel3[[#This Row],[All- in prijs per product]]</f>
        <v>0</v>
      </c>
      <c r="K335" s="16"/>
      <c r="L335" s="16"/>
      <c r="M335" s="16"/>
      <c r="N335" s="16"/>
      <c r="O335" s="16"/>
      <c r="P335" s="16"/>
      <c r="Q335" s="16"/>
      <c r="R335" s="16"/>
      <c r="S335" s="16"/>
    </row>
    <row r="336" spans="1:19" ht="30" x14ac:dyDescent="0.25">
      <c r="A336" s="3">
        <v>15287203</v>
      </c>
      <c r="B336" s="3" t="s">
        <v>1739</v>
      </c>
      <c r="C336" s="3" t="s">
        <v>3891</v>
      </c>
      <c r="D336" s="3" t="s">
        <v>1741</v>
      </c>
      <c r="E336" s="3" t="s">
        <v>27</v>
      </c>
      <c r="F336" s="5" t="s">
        <v>9</v>
      </c>
      <c r="G336" s="9">
        <f>VLOOKUP(Tabel3[[#This Row],[ZI-nummer]],[1]Blad2!$A$5:$C$2031,2,0)</f>
        <v>3</v>
      </c>
      <c r="H336" s="9">
        <f>VLOOKUP(Tabel3[[#This Row],[ZI-nummer]],[1]Blad2!$A$5:$C$2031,3,0)</f>
        <v>9</v>
      </c>
      <c r="I336" s="39"/>
      <c r="J336" s="31">
        <f>Tabel3[[#This Row],[Totaal aantal bestelde verpakkingen in 2024 ]]*Tabel3[[#This Row],[All- in prijs per product]]</f>
        <v>0</v>
      </c>
      <c r="K336" s="16"/>
      <c r="L336" s="16"/>
      <c r="M336" s="16"/>
      <c r="N336" s="16"/>
      <c r="O336" s="16"/>
      <c r="P336" s="16"/>
      <c r="Q336" s="16"/>
      <c r="R336" s="16"/>
      <c r="S336" s="16"/>
    </row>
    <row r="337" spans="1:19" x14ac:dyDescent="0.25">
      <c r="A337" s="3">
        <v>16307836</v>
      </c>
      <c r="B337" s="3" t="s">
        <v>1739</v>
      </c>
      <c r="C337" s="3" t="s">
        <v>3891</v>
      </c>
      <c r="D337" s="3" t="s">
        <v>2983</v>
      </c>
      <c r="E337" s="3" t="s">
        <v>18</v>
      </c>
      <c r="F337" s="5" t="s">
        <v>9</v>
      </c>
      <c r="G337" s="9">
        <f>VLOOKUP(Tabel3[[#This Row],[ZI-nummer]],[1]Blad2!$A$5:$C$2031,2,0)</f>
        <v>2</v>
      </c>
      <c r="H337" s="9">
        <f>VLOOKUP(Tabel3[[#This Row],[ZI-nummer]],[1]Blad2!$A$5:$C$2031,3,0)</f>
        <v>10</v>
      </c>
      <c r="I337" s="39"/>
      <c r="J337" s="31">
        <f>Tabel3[[#This Row],[Totaal aantal bestelde verpakkingen in 2024 ]]*Tabel3[[#This Row],[All- in prijs per product]]</f>
        <v>0</v>
      </c>
      <c r="K337" s="16"/>
      <c r="L337" s="16"/>
      <c r="M337" s="16"/>
      <c r="N337" s="16"/>
      <c r="O337" s="16"/>
      <c r="P337" s="16"/>
      <c r="Q337" s="16"/>
      <c r="R337" s="16"/>
      <c r="S337" s="16"/>
    </row>
    <row r="338" spans="1:19" x14ac:dyDescent="0.25">
      <c r="A338" s="3">
        <v>12109320</v>
      </c>
      <c r="B338" s="3" t="s">
        <v>1100</v>
      </c>
      <c r="C338" s="3" t="s">
        <v>3662</v>
      </c>
      <c r="D338" s="3" t="s">
        <v>1101</v>
      </c>
      <c r="E338" s="3" t="s">
        <v>815</v>
      </c>
      <c r="F338" s="5" t="s">
        <v>9</v>
      </c>
      <c r="G338" s="9">
        <f>VLOOKUP(Tabel3[[#This Row],[ZI-nummer]],[1]Blad2!$A$5:$C$2031,2,0)</f>
        <v>10</v>
      </c>
      <c r="H338" s="9">
        <f>VLOOKUP(Tabel3[[#This Row],[ZI-nummer]],[1]Blad2!$A$5:$C$2031,3,0)</f>
        <v>548</v>
      </c>
      <c r="I338" s="39"/>
      <c r="J338" s="31">
        <f>Tabel3[[#This Row],[Totaal aantal bestelde verpakkingen in 2024 ]]*Tabel3[[#This Row],[All- in prijs per product]]</f>
        <v>0</v>
      </c>
      <c r="K338" s="16"/>
      <c r="L338" s="16"/>
      <c r="M338" s="16"/>
      <c r="N338" s="16"/>
      <c r="O338" s="16"/>
      <c r="P338" s="16"/>
      <c r="Q338" s="16"/>
      <c r="R338" s="16"/>
      <c r="S338" s="16"/>
    </row>
    <row r="339" spans="1:19" x14ac:dyDescent="0.25">
      <c r="A339" s="3">
        <v>15109097</v>
      </c>
      <c r="B339" s="3" t="s">
        <v>1627</v>
      </c>
      <c r="C339" s="3" t="s">
        <v>4056</v>
      </c>
      <c r="D339" s="3" t="s">
        <v>1633</v>
      </c>
      <c r="E339" s="3" t="s">
        <v>444</v>
      </c>
      <c r="F339" s="5" t="s">
        <v>19</v>
      </c>
      <c r="G339" s="9">
        <f>VLOOKUP(Tabel3[[#This Row],[ZI-nummer]],[1]Blad2!$A$5:$C$2031,2,0)</f>
        <v>6</v>
      </c>
      <c r="H339" s="9">
        <f>VLOOKUP(Tabel3[[#This Row],[ZI-nummer]],[1]Blad2!$A$5:$C$2031,3,0)</f>
        <v>6</v>
      </c>
      <c r="I339" s="39"/>
      <c r="J339" s="31">
        <f>Tabel3[[#This Row],[Totaal aantal bestelde verpakkingen in 2024 ]]*Tabel3[[#This Row],[All- in prijs per product]]</f>
        <v>0</v>
      </c>
      <c r="K339" s="16"/>
      <c r="L339" s="16"/>
      <c r="M339" s="16"/>
      <c r="N339" s="16"/>
      <c r="O339" s="16"/>
      <c r="P339" s="16"/>
      <c r="Q339" s="16"/>
      <c r="R339" s="16"/>
      <c r="S339" s="16"/>
    </row>
    <row r="340" spans="1:19" x14ac:dyDescent="0.25">
      <c r="A340" s="3">
        <v>14752778</v>
      </c>
      <c r="B340" s="3" t="s">
        <v>1627</v>
      </c>
      <c r="C340" s="3" t="s">
        <v>4056</v>
      </c>
      <c r="D340" s="3" t="s">
        <v>1632</v>
      </c>
      <c r="E340" s="3" t="s">
        <v>444</v>
      </c>
      <c r="F340" s="5" t="s">
        <v>19</v>
      </c>
      <c r="G340" s="9">
        <f>VLOOKUP(Tabel3[[#This Row],[ZI-nummer]],[1]Blad2!$A$5:$C$2031,2,0)</f>
        <v>26</v>
      </c>
      <c r="H340" s="9">
        <f>VLOOKUP(Tabel3[[#This Row],[ZI-nummer]],[1]Blad2!$A$5:$C$2031,3,0)</f>
        <v>779</v>
      </c>
      <c r="I340" s="39"/>
      <c r="J340" s="31">
        <f>Tabel3[[#This Row],[Totaal aantal bestelde verpakkingen in 2024 ]]*Tabel3[[#This Row],[All- in prijs per product]]</f>
        <v>0</v>
      </c>
      <c r="K340" s="16"/>
      <c r="L340" s="16"/>
      <c r="M340" s="16"/>
      <c r="N340" s="16"/>
      <c r="O340" s="16"/>
      <c r="P340" s="16"/>
      <c r="Q340" s="16"/>
      <c r="R340" s="16"/>
      <c r="S340" s="16"/>
    </row>
    <row r="341" spans="1:19" x14ac:dyDescent="0.25">
      <c r="A341" s="3">
        <v>14284960</v>
      </c>
      <c r="B341" s="3" t="s">
        <v>1627</v>
      </c>
      <c r="C341" s="3" t="s">
        <v>4056</v>
      </c>
      <c r="D341" s="3" t="s">
        <v>1631</v>
      </c>
      <c r="E341" s="3" t="s">
        <v>444</v>
      </c>
      <c r="F341" s="5" t="s">
        <v>19</v>
      </c>
      <c r="G341" s="9">
        <f>VLOOKUP(Tabel3[[#This Row],[ZI-nummer]],[1]Blad2!$A$5:$C$2031,2,0)</f>
        <v>5</v>
      </c>
      <c r="H341" s="9">
        <f>VLOOKUP(Tabel3[[#This Row],[ZI-nummer]],[1]Blad2!$A$5:$C$2031,3,0)</f>
        <v>8</v>
      </c>
      <c r="I341" s="39"/>
      <c r="J341" s="31">
        <f>Tabel3[[#This Row],[Totaal aantal bestelde verpakkingen in 2024 ]]*Tabel3[[#This Row],[All- in prijs per product]]</f>
        <v>0</v>
      </c>
      <c r="K341" s="16"/>
      <c r="L341" s="16"/>
      <c r="M341" s="16"/>
      <c r="N341" s="16"/>
      <c r="O341" s="16"/>
      <c r="P341" s="16"/>
      <c r="Q341" s="16"/>
      <c r="R341" s="16"/>
      <c r="S341" s="16"/>
    </row>
    <row r="342" spans="1:19" x14ac:dyDescent="0.25">
      <c r="A342" s="3">
        <v>16738551</v>
      </c>
      <c r="B342" s="3" t="s">
        <v>1627</v>
      </c>
      <c r="C342" s="3" t="s">
        <v>4056</v>
      </c>
      <c r="D342" s="3" t="s">
        <v>1631</v>
      </c>
      <c r="E342" s="3" t="s">
        <v>29</v>
      </c>
      <c r="F342" s="5" t="s">
        <v>9</v>
      </c>
      <c r="G342" s="9">
        <f>VLOOKUP(Tabel3[[#This Row],[ZI-nummer]],[1]Blad2!$A$5:$C$2031,2,0)</f>
        <v>1</v>
      </c>
      <c r="H342" s="9">
        <f>VLOOKUP(Tabel3[[#This Row],[ZI-nummer]],[1]Blad2!$A$5:$C$2031,3,0)</f>
        <v>1</v>
      </c>
      <c r="I342" s="39"/>
      <c r="J342" s="31">
        <f>Tabel3[[#This Row],[Totaal aantal bestelde verpakkingen in 2024 ]]*Tabel3[[#This Row],[All- in prijs per product]]</f>
        <v>0</v>
      </c>
      <c r="K342" s="16"/>
      <c r="L342" s="16"/>
      <c r="M342" s="16"/>
      <c r="N342" s="16"/>
      <c r="O342" s="16"/>
      <c r="P342" s="16"/>
      <c r="Q342" s="16"/>
      <c r="R342" s="16"/>
      <c r="S342" s="16"/>
    </row>
    <row r="343" spans="1:19" x14ac:dyDescent="0.25">
      <c r="A343" s="3">
        <v>15109100</v>
      </c>
      <c r="B343" s="3" t="s">
        <v>1627</v>
      </c>
      <c r="C343" s="3" t="s">
        <v>4056</v>
      </c>
      <c r="D343" s="3" t="s">
        <v>1630</v>
      </c>
      <c r="E343" s="3" t="s">
        <v>444</v>
      </c>
      <c r="F343" s="5" t="s">
        <v>19</v>
      </c>
      <c r="G343" s="9">
        <f>VLOOKUP(Tabel3[[#This Row],[ZI-nummer]],[1]Blad2!$A$5:$C$2031,2,0)</f>
        <v>10</v>
      </c>
      <c r="H343" s="9">
        <f>VLOOKUP(Tabel3[[#This Row],[ZI-nummer]],[1]Blad2!$A$5:$C$2031,3,0)</f>
        <v>56</v>
      </c>
      <c r="I343" s="39"/>
      <c r="J343" s="31">
        <f>Tabel3[[#This Row],[Totaal aantal bestelde verpakkingen in 2024 ]]*Tabel3[[#This Row],[All- in prijs per product]]</f>
        <v>0</v>
      </c>
      <c r="K343" s="16"/>
      <c r="L343" s="16"/>
      <c r="M343" s="16"/>
      <c r="N343" s="16"/>
      <c r="O343" s="16"/>
      <c r="P343" s="16"/>
      <c r="Q343" s="16"/>
      <c r="R343" s="16"/>
      <c r="S343" s="16"/>
    </row>
    <row r="344" spans="1:19" x14ac:dyDescent="0.25">
      <c r="A344" s="3">
        <v>14965453</v>
      </c>
      <c r="B344" s="3" t="s">
        <v>1694</v>
      </c>
      <c r="C344" s="3" t="s">
        <v>3742</v>
      </c>
      <c r="D344" s="3" t="s">
        <v>1696</v>
      </c>
      <c r="E344" s="3" t="s">
        <v>250</v>
      </c>
      <c r="F344" s="5" t="s">
        <v>9</v>
      </c>
      <c r="G344" s="9">
        <f>VLOOKUP(Tabel3[[#This Row],[ZI-nummer]],[1]Blad2!$A$5:$C$2031,2,0)</f>
        <v>2</v>
      </c>
      <c r="H344" s="9">
        <f>VLOOKUP(Tabel3[[#This Row],[ZI-nummer]],[1]Blad2!$A$5:$C$2031,3,0)</f>
        <v>2</v>
      </c>
      <c r="I344" s="39"/>
      <c r="J344" s="31">
        <f>Tabel3[[#This Row],[Totaal aantal bestelde verpakkingen in 2024 ]]*Tabel3[[#This Row],[All- in prijs per product]]</f>
        <v>0</v>
      </c>
      <c r="K344" s="16"/>
      <c r="L344" s="16"/>
      <c r="M344" s="16"/>
      <c r="N344" s="16"/>
      <c r="O344" s="16"/>
      <c r="P344" s="16"/>
      <c r="Q344" s="16"/>
      <c r="R344" s="16"/>
      <c r="S344" s="16"/>
    </row>
    <row r="345" spans="1:19" x14ac:dyDescent="0.25">
      <c r="A345" s="3">
        <v>12109517</v>
      </c>
      <c r="B345" s="3" t="s">
        <v>2984</v>
      </c>
      <c r="C345" s="3" t="s">
        <v>3666</v>
      </c>
      <c r="D345" s="3" t="s">
        <v>2985</v>
      </c>
      <c r="E345" s="3" t="s">
        <v>72</v>
      </c>
      <c r="F345" s="5" t="s">
        <v>9</v>
      </c>
      <c r="G345" s="9">
        <f>VLOOKUP(Tabel3[[#This Row],[ZI-nummer]],[1]Blad2!$A$5:$C$2031,2,0)</f>
        <v>17</v>
      </c>
      <c r="H345" s="9">
        <f>VLOOKUP(Tabel3[[#This Row],[ZI-nummer]],[1]Blad2!$A$5:$C$2031,3,0)</f>
        <v>1173</v>
      </c>
      <c r="I345" s="39"/>
      <c r="J345" s="31">
        <f>Tabel3[[#This Row],[Totaal aantal bestelde verpakkingen in 2024 ]]*Tabel3[[#This Row],[All- in prijs per product]]</f>
        <v>0</v>
      </c>
      <c r="K345" s="16"/>
      <c r="L345" s="16"/>
      <c r="M345" s="16"/>
      <c r="N345" s="16"/>
      <c r="O345" s="16"/>
      <c r="P345" s="16"/>
      <c r="Q345" s="16"/>
      <c r="R345" s="16"/>
      <c r="S345" s="16"/>
    </row>
    <row r="346" spans="1:19" x14ac:dyDescent="0.25">
      <c r="A346" s="3">
        <v>14700735</v>
      </c>
      <c r="B346" s="3" t="s">
        <v>2494</v>
      </c>
      <c r="C346" s="3" t="s">
        <v>3908</v>
      </c>
      <c r="D346" s="3" t="s">
        <v>2986</v>
      </c>
      <c r="E346" s="3" t="s">
        <v>114</v>
      </c>
      <c r="F346" s="5" t="s">
        <v>19</v>
      </c>
      <c r="G346" s="9">
        <f>VLOOKUP(Tabel3[[#This Row],[ZI-nummer]],[1]Blad2!$A$5:$C$2031,2,0)</f>
        <v>10</v>
      </c>
      <c r="H346" s="9">
        <f>VLOOKUP(Tabel3[[#This Row],[ZI-nummer]],[1]Blad2!$A$5:$C$2031,3,0)</f>
        <v>10</v>
      </c>
      <c r="I346" s="39"/>
      <c r="J346" s="31">
        <f>Tabel3[[#This Row],[Totaal aantal bestelde verpakkingen in 2024 ]]*Tabel3[[#This Row],[All- in prijs per product]]</f>
        <v>0</v>
      </c>
      <c r="K346" s="16"/>
      <c r="L346" s="16"/>
      <c r="M346" s="16"/>
      <c r="N346" s="16"/>
      <c r="O346" s="16"/>
      <c r="P346" s="16"/>
      <c r="Q346" s="16"/>
      <c r="R346" s="16"/>
      <c r="S346" s="16"/>
    </row>
    <row r="347" spans="1:19" x14ac:dyDescent="0.25">
      <c r="A347" s="3">
        <v>16182944</v>
      </c>
      <c r="B347" s="3" t="s">
        <v>2494</v>
      </c>
      <c r="C347" s="3" t="s">
        <v>3908</v>
      </c>
      <c r="D347" s="3" t="s">
        <v>2495</v>
      </c>
      <c r="E347" s="3" t="s">
        <v>12</v>
      </c>
      <c r="F347" s="5" t="s">
        <v>19</v>
      </c>
      <c r="G347" s="9">
        <f>VLOOKUP(Tabel3[[#This Row],[ZI-nummer]],[1]Blad2!$A$5:$C$2031,2,0)</f>
        <v>33</v>
      </c>
      <c r="H347" s="9">
        <f>VLOOKUP(Tabel3[[#This Row],[ZI-nummer]],[1]Blad2!$A$5:$C$2031,3,0)</f>
        <v>33</v>
      </c>
      <c r="I347" s="39"/>
      <c r="J347" s="31">
        <f>Tabel3[[#This Row],[Totaal aantal bestelde verpakkingen in 2024 ]]*Tabel3[[#This Row],[All- in prijs per product]]</f>
        <v>0</v>
      </c>
      <c r="K347" s="16"/>
      <c r="L347" s="16"/>
      <c r="M347" s="16"/>
      <c r="N347" s="16"/>
      <c r="O347" s="16"/>
      <c r="P347" s="16"/>
      <c r="Q347" s="16"/>
      <c r="R347" s="16"/>
      <c r="S347" s="16"/>
    </row>
    <row r="348" spans="1:19" x14ac:dyDescent="0.25">
      <c r="A348" s="3">
        <v>15796671</v>
      </c>
      <c r="B348" s="3" t="s">
        <v>858</v>
      </c>
      <c r="C348" s="3" t="s">
        <v>4257</v>
      </c>
      <c r="D348" s="3" t="s">
        <v>868</v>
      </c>
      <c r="E348" s="3" t="s">
        <v>12</v>
      </c>
      <c r="F348" s="5" t="s">
        <v>19</v>
      </c>
      <c r="G348" s="9">
        <f>VLOOKUP(Tabel3[[#This Row],[ZI-nummer]],[1]Blad2!$A$5:$C$2031,2,0)</f>
        <v>2</v>
      </c>
      <c r="H348" s="9">
        <f>VLOOKUP(Tabel3[[#This Row],[ZI-nummer]],[1]Blad2!$A$5:$C$2031,3,0)</f>
        <v>59</v>
      </c>
      <c r="I348" s="39"/>
      <c r="J348" s="31">
        <f>Tabel3[[#This Row],[Totaal aantal bestelde verpakkingen in 2024 ]]*Tabel3[[#This Row],[All- in prijs per product]]</f>
        <v>0</v>
      </c>
      <c r="K348" s="16"/>
      <c r="L348" s="16"/>
      <c r="M348" s="16"/>
      <c r="N348" s="16"/>
      <c r="O348" s="16"/>
      <c r="P348" s="16"/>
      <c r="Q348" s="16"/>
      <c r="R348" s="16"/>
      <c r="S348" s="16"/>
    </row>
    <row r="349" spans="1:19" x14ac:dyDescent="0.25">
      <c r="A349" s="3">
        <v>15796671</v>
      </c>
      <c r="B349" s="3" t="s">
        <v>858</v>
      </c>
      <c r="C349" s="3" t="s">
        <v>4257</v>
      </c>
      <c r="D349" s="3" t="s">
        <v>868</v>
      </c>
      <c r="E349" s="3" t="s">
        <v>12</v>
      </c>
      <c r="F349" s="5" t="s">
        <v>9</v>
      </c>
      <c r="G349" s="9">
        <f>VLOOKUP(Tabel3[[#This Row],[ZI-nummer]],[1]Blad2!$A$5:$C$2031,2,0)</f>
        <v>2</v>
      </c>
      <c r="H349" s="9">
        <f>VLOOKUP(Tabel3[[#This Row],[ZI-nummer]],[1]Blad2!$A$5:$C$2031,3,0)</f>
        <v>59</v>
      </c>
      <c r="I349" s="39"/>
      <c r="J349" s="31">
        <f>Tabel3[[#This Row],[Totaal aantal bestelde verpakkingen in 2024 ]]*Tabel3[[#This Row],[All- in prijs per product]]</f>
        <v>0</v>
      </c>
      <c r="K349" s="16"/>
      <c r="L349" s="16"/>
      <c r="M349" s="16"/>
      <c r="N349" s="16"/>
      <c r="O349" s="16"/>
      <c r="P349" s="16"/>
      <c r="Q349" s="16"/>
      <c r="R349" s="16"/>
      <c r="S349" s="16"/>
    </row>
    <row r="350" spans="1:19" x14ac:dyDescent="0.25">
      <c r="A350" s="3">
        <v>17088143</v>
      </c>
      <c r="B350" s="3" t="s">
        <v>858</v>
      </c>
      <c r="C350" s="3" t="s">
        <v>4257</v>
      </c>
      <c r="D350" s="3" t="s">
        <v>866</v>
      </c>
      <c r="E350" s="3" t="s">
        <v>8</v>
      </c>
      <c r="F350" s="5" t="s">
        <v>19</v>
      </c>
      <c r="G350" s="9">
        <f>VLOOKUP(Tabel3[[#This Row],[ZI-nummer]],[1]Blad2!$A$5:$C$2031,2,0)</f>
        <v>1</v>
      </c>
      <c r="H350" s="9">
        <f>VLOOKUP(Tabel3[[#This Row],[ZI-nummer]],[1]Blad2!$A$5:$C$2031,3,0)</f>
        <v>1</v>
      </c>
      <c r="I350" s="39"/>
      <c r="J350" s="31">
        <f>Tabel3[[#This Row],[Totaal aantal bestelde verpakkingen in 2024 ]]*Tabel3[[#This Row],[All- in prijs per product]]</f>
        <v>0</v>
      </c>
      <c r="K350" s="16"/>
      <c r="L350" s="16"/>
      <c r="M350" s="16"/>
      <c r="N350" s="16"/>
      <c r="O350" s="16"/>
      <c r="P350" s="16"/>
      <c r="Q350" s="16"/>
      <c r="R350" s="16"/>
      <c r="S350" s="16"/>
    </row>
    <row r="351" spans="1:19" x14ac:dyDescent="0.25">
      <c r="A351" s="3">
        <v>15796736</v>
      </c>
      <c r="B351" s="3" t="s">
        <v>858</v>
      </c>
      <c r="C351" s="3" t="s">
        <v>4257</v>
      </c>
      <c r="D351" s="3" t="s">
        <v>2987</v>
      </c>
      <c r="E351" s="3" t="s">
        <v>12</v>
      </c>
      <c r="F351" s="5" t="s">
        <v>9</v>
      </c>
      <c r="G351" s="9">
        <f>VLOOKUP(Tabel3[[#This Row],[ZI-nummer]],[1]Blad2!$A$5:$C$2031,2,0)</f>
        <v>12</v>
      </c>
      <c r="H351" s="9">
        <f>VLOOKUP(Tabel3[[#This Row],[ZI-nummer]],[1]Blad2!$A$5:$C$2031,3,0)</f>
        <v>13</v>
      </c>
      <c r="I351" s="39"/>
      <c r="J351" s="31">
        <f>Tabel3[[#This Row],[Totaal aantal bestelde verpakkingen in 2024 ]]*Tabel3[[#This Row],[All- in prijs per product]]</f>
        <v>0</v>
      </c>
      <c r="K351" s="16"/>
      <c r="L351" s="16"/>
      <c r="M351" s="16"/>
      <c r="N351" s="16"/>
      <c r="O351" s="16"/>
      <c r="P351" s="16"/>
      <c r="Q351" s="16"/>
      <c r="R351" s="16"/>
      <c r="S351" s="16"/>
    </row>
    <row r="352" spans="1:19" x14ac:dyDescent="0.25">
      <c r="A352" s="3">
        <v>14988186</v>
      </c>
      <c r="B352" s="3" t="s">
        <v>2988</v>
      </c>
      <c r="C352" s="3" t="s">
        <v>3760</v>
      </c>
      <c r="D352" s="3" t="s">
        <v>2989</v>
      </c>
      <c r="E352" s="3" t="s">
        <v>1015</v>
      </c>
      <c r="F352" s="5" t="s">
        <v>19</v>
      </c>
      <c r="G352" s="9">
        <f>VLOOKUP(Tabel3[[#This Row],[ZI-nummer]],[1]Blad2!$A$5:$C$2031,2,0)</f>
        <v>42</v>
      </c>
      <c r="H352" s="9">
        <f>VLOOKUP(Tabel3[[#This Row],[ZI-nummer]],[1]Blad2!$A$5:$C$2031,3,0)</f>
        <v>779</v>
      </c>
      <c r="I352" s="39"/>
      <c r="J352" s="31">
        <f>Tabel3[[#This Row],[Totaal aantal bestelde verpakkingen in 2024 ]]*Tabel3[[#This Row],[All- in prijs per product]]</f>
        <v>0</v>
      </c>
      <c r="K352" s="16"/>
      <c r="L352" s="16"/>
      <c r="M352" s="16"/>
      <c r="N352" s="16"/>
      <c r="O352" s="16"/>
      <c r="P352" s="16"/>
      <c r="Q352" s="16"/>
      <c r="R352" s="16"/>
      <c r="S352" s="16"/>
    </row>
    <row r="353" spans="1:19" x14ac:dyDescent="0.25">
      <c r="A353" s="3">
        <v>14076381</v>
      </c>
      <c r="B353" s="3" t="s">
        <v>2509</v>
      </c>
      <c r="C353" s="3" t="s">
        <v>3918</v>
      </c>
      <c r="D353" s="3" t="s">
        <v>2512</v>
      </c>
      <c r="E353" s="3" t="s">
        <v>2513</v>
      </c>
      <c r="F353" s="5" t="s">
        <v>9</v>
      </c>
      <c r="G353" s="9">
        <f>VLOOKUP(Tabel3[[#This Row],[ZI-nummer]],[1]Blad2!$A$5:$C$2031,2,0)</f>
        <v>14</v>
      </c>
      <c r="H353" s="9">
        <f>VLOOKUP(Tabel3[[#This Row],[ZI-nummer]],[1]Blad2!$A$5:$C$2031,3,0)</f>
        <v>100</v>
      </c>
      <c r="I353" s="39"/>
      <c r="J353" s="31">
        <f>Tabel3[[#This Row],[Totaal aantal bestelde verpakkingen in 2024 ]]*Tabel3[[#This Row],[All- in prijs per product]]</f>
        <v>0</v>
      </c>
      <c r="K353" s="16"/>
      <c r="L353" s="16"/>
      <c r="M353" s="16"/>
      <c r="N353" s="16"/>
      <c r="O353" s="16"/>
      <c r="P353" s="16"/>
      <c r="Q353" s="16"/>
      <c r="R353" s="16"/>
      <c r="S353" s="16"/>
    </row>
    <row r="354" spans="1:19" x14ac:dyDescent="0.25">
      <c r="A354" s="3">
        <v>15930890</v>
      </c>
      <c r="B354" s="3" t="s">
        <v>2990</v>
      </c>
      <c r="C354" s="3" t="s">
        <v>4126</v>
      </c>
      <c r="D354" s="3" t="s">
        <v>2991</v>
      </c>
      <c r="E354" s="3" t="s">
        <v>852</v>
      </c>
      <c r="F354" s="5" t="s">
        <v>19</v>
      </c>
      <c r="G354" s="9">
        <f>VLOOKUP(Tabel3[[#This Row],[ZI-nummer]],[1]Blad2!$A$5:$C$2031,2,0)</f>
        <v>14</v>
      </c>
      <c r="H354" s="9">
        <f>VLOOKUP(Tabel3[[#This Row],[ZI-nummer]],[1]Blad2!$A$5:$C$2031,3,0)</f>
        <v>134</v>
      </c>
      <c r="I354" s="39"/>
      <c r="J354" s="31">
        <f>Tabel3[[#This Row],[Totaal aantal bestelde verpakkingen in 2024 ]]*Tabel3[[#This Row],[All- in prijs per product]]</f>
        <v>0</v>
      </c>
      <c r="K354" s="16"/>
      <c r="L354" s="16"/>
      <c r="M354" s="16"/>
      <c r="N354" s="16"/>
      <c r="O354" s="16"/>
      <c r="P354" s="16"/>
      <c r="Q354" s="16"/>
      <c r="R354" s="16"/>
      <c r="S354" s="16"/>
    </row>
    <row r="355" spans="1:19" ht="30" x14ac:dyDescent="0.25">
      <c r="A355" s="3">
        <v>15250318</v>
      </c>
      <c r="B355" s="3" t="s">
        <v>2749</v>
      </c>
      <c r="C355" s="3" t="s">
        <v>3677</v>
      </c>
      <c r="D355" s="3" t="s">
        <v>2992</v>
      </c>
      <c r="E355" s="3" t="s">
        <v>277</v>
      </c>
      <c r="F355" s="5" t="s">
        <v>19</v>
      </c>
      <c r="G355" s="9">
        <f>VLOOKUP(Tabel3[[#This Row],[ZI-nummer]],[1]Blad2!$A$5:$C$2031,2,0)</f>
        <v>9</v>
      </c>
      <c r="H355" s="9">
        <f>VLOOKUP(Tabel3[[#This Row],[ZI-nummer]],[1]Blad2!$A$5:$C$2031,3,0)</f>
        <v>180</v>
      </c>
      <c r="I355" s="39"/>
      <c r="J355" s="31">
        <f>Tabel3[[#This Row],[Totaal aantal bestelde verpakkingen in 2024 ]]*Tabel3[[#This Row],[All- in prijs per product]]</f>
        <v>0</v>
      </c>
      <c r="K355" s="16"/>
      <c r="L355" s="16"/>
      <c r="M355" s="16"/>
      <c r="N355" s="16"/>
      <c r="O355" s="16"/>
      <c r="P355" s="16"/>
      <c r="Q355" s="16"/>
      <c r="R355" s="16"/>
      <c r="S355" s="16"/>
    </row>
    <row r="356" spans="1:19" ht="30" x14ac:dyDescent="0.25">
      <c r="A356" s="3">
        <v>15250318</v>
      </c>
      <c r="B356" s="3" t="s">
        <v>2749</v>
      </c>
      <c r="C356" s="3" t="s">
        <v>3677</v>
      </c>
      <c r="D356" s="3" t="s">
        <v>2992</v>
      </c>
      <c r="E356" s="3" t="s">
        <v>277</v>
      </c>
      <c r="F356" s="5" t="s">
        <v>9</v>
      </c>
      <c r="G356" s="9">
        <f>VLOOKUP(Tabel3[[#This Row],[ZI-nummer]],[1]Blad2!$A$5:$C$2031,2,0)</f>
        <v>9</v>
      </c>
      <c r="H356" s="9">
        <f>VLOOKUP(Tabel3[[#This Row],[ZI-nummer]],[1]Blad2!$A$5:$C$2031,3,0)</f>
        <v>180</v>
      </c>
      <c r="I356" s="39"/>
      <c r="J356" s="31">
        <f>Tabel3[[#This Row],[Totaal aantal bestelde verpakkingen in 2024 ]]*Tabel3[[#This Row],[All- in prijs per product]]</f>
        <v>0</v>
      </c>
      <c r="K356" s="16"/>
      <c r="L356" s="16"/>
      <c r="M356" s="16"/>
      <c r="N356" s="16"/>
      <c r="O356" s="16"/>
      <c r="P356" s="16"/>
      <c r="Q356" s="16"/>
      <c r="R356" s="16"/>
      <c r="S356" s="16"/>
    </row>
    <row r="357" spans="1:19" ht="30" x14ac:dyDescent="0.25">
      <c r="A357" s="3">
        <v>15408833</v>
      </c>
      <c r="B357" s="3" t="s">
        <v>2749</v>
      </c>
      <c r="C357" s="3" t="s">
        <v>3677</v>
      </c>
      <c r="D357" s="3" t="s">
        <v>2993</v>
      </c>
      <c r="E357" s="3" t="s">
        <v>277</v>
      </c>
      <c r="F357" s="5" t="s">
        <v>19</v>
      </c>
      <c r="G357" s="9">
        <f>VLOOKUP(Tabel3[[#This Row],[ZI-nummer]],[1]Blad2!$A$5:$C$2031,2,0)</f>
        <v>18</v>
      </c>
      <c r="H357" s="9">
        <f>VLOOKUP(Tabel3[[#This Row],[ZI-nummer]],[1]Blad2!$A$5:$C$2031,3,0)</f>
        <v>104</v>
      </c>
      <c r="I357" s="39"/>
      <c r="J357" s="31">
        <f>Tabel3[[#This Row],[Totaal aantal bestelde verpakkingen in 2024 ]]*Tabel3[[#This Row],[All- in prijs per product]]</f>
        <v>0</v>
      </c>
      <c r="K357" s="16"/>
      <c r="L357" s="16"/>
      <c r="M357" s="16"/>
      <c r="N357" s="16"/>
      <c r="O357" s="16"/>
      <c r="P357" s="16"/>
      <c r="Q357" s="16"/>
      <c r="R357" s="16"/>
      <c r="S357" s="16"/>
    </row>
    <row r="358" spans="1:19" ht="30" x14ac:dyDescent="0.25">
      <c r="A358" s="3">
        <v>15408833</v>
      </c>
      <c r="B358" s="3" t="s">
        <v>2749</v>
      </c>
      <c r="C358" s="3" t="s">
        <v>3677</v>
      </c>
      <c r="D358" s="3" t="s">
        <v>2993</v>
      </c>
      <c r="E358" s="3" t="s">
        <v>277</v>
      </c>
      <c r="F358" s="5" t="s">
        <v>9</v>
      </c>
      <c r="G358" s="9">
        <f>VLOOKUP(Tabel3[[#This Row],[ZI-nummer]],[1]Blad2!$A$5:$C$2031,2,0)</f>
        <v>18</v>
      </c>
      <c r="H358" s="9">
        <f>VLOOKUP(Tabel3[[#This Row],[ZI-nummer]],[1]Blad2!$A$5:$C$2031,3,0)</f>
        <v>104</v>
      </c>
      <c r="I358" s="39"/>
      <c r="J358" s="31">
        <f>Tabel3[[#This Row],[Totaal aantal bestelde verpakkingen in 2024 ]]*Tabel3[[#This Row],[All- in prijs per product]]</f>
        <v>0</v>
      </c>
      <c r="K358" s="16"/>
      <c r="L358" s="16"/>
      <c r="M358" s="16"/>
      <c r="N358" s="16"/>
      <c r="O358" s="16"/>
      <c r="P358" s="16"/>
      <c r="Q358" s="16"/>
      <c r="R358" s="16"/>
      <c r="S358" s="16"/>
    </row>
    <row r="359" spans="1:19" x14ac:dyDescent="0.25">
      <c r="A359" s="3">
        <v>13921193</v>
      </c>
      <c r="B359" s="3" t="s">
        <v>608</v>
      </c>
      <c r="C359" s="3" t="s">
        <v>4281</v>
      </c>
      <c r="D359" s="3" t="s">
        <v>609</v>
      </c>
      <c r="E359" s="3" t="s">
        <v>12</v>
      </c>
      <c r="F359" s="5" t="s">
        <v>9</v>
      </c>
      <c r="G359" s="9">
        <f>VLOOKUP(Tabel3[[#This Row],[ZI-nummer]],[1]Blad2!$A$5:$C$2031,2,0)</f>
        <v>11</v>
      </c>
      <c r="H359" s="9">
        <f>VLOOKUP(Tabel3[[#This Row],[ZI-nummer]],[1]Blad2!$A$5:$C$2031,3,0)</f>
        <v>22</v>
      </c>
      <c r="I359" s="39"/>
      <c r="J359" s="31">
        <f>Tabel3[[#This Row],[Totaal aantal bestelde verpakkingen in 2024 ]]*Tabel3[[#This Row],[All- in prijs per product]]</f>
        <v>0</v>
      </c>
      <c r="K359" s="16"/>
      <c r="L359" s="16"/>
      <c r="M359" s="16"/>
      <c r="N359" s="16"/>
      <c r="O359" s="16"/>
      <c r="P359" s="16"/>
      <c r="Q359" s="16"/>
      <c r="R359" s="16"/>
      <c r="S359" s="16"/>
    </row>
    <row r="360" spans="1:19" x14ac:dyDescent="0.25">
      <c r="A360" s="3">
        <v>15369390</v>
      </c>
      <c r="B360" s="3" t="s">
        <v>1661</v>
      </c>
      <c r="C360" s="3" t="s">
        <v>4030</v>
      </c>
      <c r="D360" s="3" t="s">
        <v>2994</v>
      </c>
      <c r="E360" s="3" t="s">
        <v>18</v>
      </c>
      <c r="F360" s="5" t="s">
        <v>19</v>
      </c>
      <c r="G360" s="9">
        <f>VLOOKUP(Tabel3[[#This Row],[ZI-nummer]],[1]Blad2!$A$5:$C$2031,2,0)</f>
        <v>1</v>
      </c>
      <c r="H360" s="9">
        <f>VLOOKUP(Tabel3[[#This Row],[ZI-nummer]],[1]Blad2!$A$5:$C$2031,3,0)</f>
        <v>10</v>
      </c>
      <c r="I360" s="39"/>
      <c r="J360" s="31">
        <f>Tabel3[[#This Row],[Totaal aantal bestelde verpakkingen in 2024 ]]*Tabel3[[#This Row],[All- in prijs per product]]</f>
        <v>0</v>
      </c>
      <c r="K360" s="16"/>
      <c r="L360" s="16"/>
      <c r="M360" s="16"/>
      <c r="N360" s="16"/>
      <c r="O360" s="16"/>
      <c r="P360" s="16"/>
      <c r="Q360" s="16"/>
      <c r="R360" s="16"/>
      <c r="S360" s="16"/>
    </row>
    <row r="361" spans="1:19" x14ac:dyDescent="0.25">
      <c r="A361" s="3">
        <v>14879794</v>
      </c>
      <c r="B361" s="3" t="s">
        <v>20</v>
      </c>
      <c r="C361" s="3" t="s">
        <v>4067</v>
      </c>
      <c r="D361" s="3" t="s">
        <v>21</v>
      </c>
      <c r="E361" s="3" t="s">
        <v>22</v>
      </c>
      <c r="F361" s="5" t="s">
        <v>19</v>
      </c>
      <c r="G361" s="9">
        <f>VLOOKUP(Tabel3[[#This Row],[ZI-nummer]],[1]Blad2!$A$5:$C$2031,2,0)</f>
        <v>5</v>
      </c>
      <c r="H361" s="9">
        <f>VLOOKUP(Tabel3[[#This Row],[ZI-nummer]],[1]Blad2!$A$5:$C$2031,3,0)</f>
        <v>5</v>
      </c>
      <c r="I361" s="39"/>
      <c r="J361" s="31">
        <f>Tabel3[[#This Row],[Totaal aantal bestelde verpakkingen in 2024 ]]*Tabel3[[#This Row],[All- in prijs per product]]</f>
        <v>0</v>
      </c>
      <c r="K361" s="16"/>
      <c r="L361" s="16"/>
      <c r="M361" s="16"/>
      <c r="N361" s="16"/>
      <c r="O361" s="16"/>
      <c r="P361" s="16"/>
      <c r="Q361" s="16"/>
      <c r="R361" s="16"/>
      <c r="S361" s="16"/>
    </row>
    <row r="362" spans="1:19" x14ac:dyDescent="0.25">
      <c r="A362" s="3">
        <v>16881664</v>
      </c>
      <c r="B362" s="3" t="s">
        <v>1152</v>
      </c>
      <c r="C362" s="3" t="s">
        <v>3894</v>
      </c>
      <c r="D362" s="3" t="s">
        <v>1156</v>
      </c>
      <c r="E362" s="3" t="s">
        <v>22</v>
      </c>
      <c r="F362" s="5" t="s">
        <v>19</v>
      </c>
      <c r="G362" s="9">
        <f>VLOOKUP(Tabel3[[#This Row],[ZI-nummer]],[1]Blad2!$A$5:$C$2031,2,0)</f>
        <v>7</v>
      </c>
      <c r="H362" s="9">
        <f>VLOOKUP(Tabel3[[#This Row],[ZI-nummer]],[1]Blad2!$A$5:$C$2031,3,0)</f>
        <v>14</v>
      </c>
      <c r="I362" s="39"/>
      <c r="J362" s="31">
        <f>Tabel3[[#This Row],[Totaal aantal bestelde verpakkingen in 2024 ]]*Tabel3[[#This Row],[All- in prijs per product]]</f>
        <v>0</v>
      </c>
      <c r="K362" s="16"/>
      <c r="L362" s="16"/>
      <c r="M362" s="16"/>
      <c r="N362" s="16"/>
      <c r="O362" s="16"/>
      <c r="P362" s="16"/>
      <c r="Q362" s="16"/>
      <c r="R362" s="16"/>
      <c r="S362" s="16"/>
    </row>
    <row r="363" spans="1:19" x14ac:dyDescent="0.25">
      <c r="A363" s="3">
        <v>16872754</v>
      </c>
      <c r="B363" s="3" t="s">
        <v>1152</v>
      </c>
      <c r="C363" s="3" t="s">
        <v>3894</v>
      </c>
      <c r="D363" s="3" t="s">
        <v>1155</v>
      </c>
      <c r="E363" s="3" t="s">
        <v>12</v>
      </c>
      <c r="F363" s="5" t="s">
        <v>9</v>
      </c>
      <c r="G363" s="9">
        <f>VLOOKUP(Tabel3[[#This Row],[ZI-nummer]],[1]Blad2!$A$5:$C$2031,2,0)</f>
        <v>1</v>
      </c>
      <c r="H363" s="9">
        <f>VLOOKUP(Tabel3[[#This Row],[ZI-nummer]],[1]Blad2!$A$5:$C$2031,3,0)</f>
        <v>2</v>
      </c>
      <c r="I363" s="39"/>
      <c r="J363" s="31">
        <f>Tabel3[[#This Row],[Totaal aantal bestelde verpakkingen in 2024 ]]*Tabel3[[#This Row],[All- in prijs per product]]</f>
        <v>0</v>
      </c>
      <c r="K363" s="16"/>
      <c r="L363" s="16"/>
      <c r="M363" s="16"/>
      <c r="N363" s="16"/>
      <c r="O363" s="16"/>
      <c r="P363" s="16"/>
      <c r="Q363" s="16"/>
      <c r="R363" s="16"/>
      <c r="S363" s="16"/>
    </row>
    <row r="364" spans="1:19" x14ac:dyDescent="0.25">
      <c r="A364" s="3">
        <v>17103312</v>
      </c>
      <c r="B364" s="3" t="s">
        <v>2331</v>
      </c>
      <c r="C364" s="3" t="s">
        <v>4150</v>
      </c>
      <c r="D364" s="3" t="s">
        <v>2332</v>
      </c>
      <c r="E364" s="3" t="s">
        <v>63</v>
      </c>
      <c r="F364" s="5" t="s">
        <v>9</v>
      </c>
      <c r="G364" s="9">
        <f>VLOOKUP(Tabel3[[#This Row],[ZI-nummer]],[1]Blad2!$A$5:$C$2031,2,0)</f>
        <v>2</v>
      </c>
      <c r="H364" s="9">
        <f>VLOOKUP(Tabel3[[#This Row],[ZI-nummer]],[1]Blad2!$A$5:$C$2031,3,0)</f>
        <v>2</v>
      </c>
      <c r="I364" s="39"/>
      <c r="J364" s="31">
        <f>Tabel3[[#This Row],[Totaal aantal bestelde verpakkingen in 2024 ]]*Tabel3[[#This Row],[All- in prijs per product]]</f>
        <v>0</v>
      </c>
      <c r="K364" s="16"/>
      <c r="L364" s="16"/>
      <c r="M364" s="16"/>
      <c r="N364" s="16"/>
      <c r="O364" s="16"/>
      <c r="P364" s="16"/>
      <c r="Q364" s="16"/>
      <c r="R364" s="16"/>
      <c r="S364" s="16"/>
    </row>
    <row r="365" spans="1:19" x14ac:dyDescent="0.25">
      <c r="A365" s="3">
        <v>15733157</v>
      </c>
      <c r="B365" s="3" t="s">
        <v>2995</v>
      </c>
      <c r="C365" s="3" t="s">
        <v>4282</v>
      </c>
      <c r="D365" s="3" t="s">
        <v>2996</v>
      </c>
      <c r="E365" s="3" t="s">
        <v>39</v>
      </c>
      <c r="F365" s="5" t="s">
        <v>9</v>
      </c>
      <c r="G365" s="9">
        <f>VLOOKUP(Tabel3[[#This Row],[ZI-nummer]],[1]Blad2!$A$5:$C$2031,2,0)</f>
        <v>4</v>
      </c>
      <c r="H365" s="9">
        <f>VLOOKUP(Tabel3[[#This Row],[ZI-nummer]],[1]Blad2!$A$5:$C$2031,3,0)</f>
        <v>5</v>
      </c>
      <c r="I365" s="39"/>
      <c r="J365" s="31">
        <f>Tabel3[[#This Row],[Totaal aantal bestelde verpakkingen in 2024 ]]*Tabel3[[#This Row],[All- in prijs per product]]</f>
        <v>0</v>
      </c>
      <c r="K365" s="16"/>
      <c r="L365" s="16"/>
      <c r="M365" s="16"/>
      <c r="N365" s="16"/>
      <c r="O365" s="16"/>
      <c r="P365" s="16"/>
      <c r="Q365" s="16"/>
      <c r="R365" s="16"/>
      <c r="S365" s="16"/>
    </row>
    <row r="366" spans="1:19" x14ac:dyDescent="0.25">
      <c r="A366" s="3">
        <v>15907678</v>
      </c>
      <c r="B366" s="3" t="s">
        <v>1269</v>
      </c>
      <c r="C366" s="3" t="s">
        <v>3890</v>
      </c>
      <c r="D366" s="3" t="s">
        <v>1275</v>
      </c>
      <c r="E366" s="3" t="s">
        <v>74</v>
      </c>
      <c r="F366" s="5" t="s">
        <v>9</v>
      </c>
      <c r="G366" s="9">
        <f>VLOOKUP(Tabel3[[#This Row],[ZI-nummer]],[1]Blad2!$A$5:$C$2031,2,0)</f>
        <v>2</v>
      </c>
      <c r="H366" s="9">
        <f>VLOOKUP(Tabel3[[#This Row],[ZI-nummer]],[1]Blad2!$A$5:$C$2031,3,0)</f>
        <v>28</v>
      </c>
      <c r="I366" s="39"/>
      <c r="J366" s="31">
        <f>Tabel3[[#This Row],[Totaal aantal bestelde verpakkingen in 2024 ]]*Tabel3[[#This Row],[All- in prijs per product]]</f>
        <v>0</v>
      </c>
      <c r="K366" s="16"/>
      <c r="L366" s="16"/>
      <c r="M366" s="16"/>
      <c r="N366" s="16"/>
      <c r="O366" s="16"/>
      <c r="P366" s="16"/>
      <c r="Q366" s="16"/>
      <c r="R366" s="16"/>
      <c r="S366" s="16"/>
    </row>
    <row r="367" spans="1:19" x14ac:dyDescent="0.25">
      <c r="A367" s="3">
        <v>14738791</v>
      </c>
      <c r="B367" s="3" t="s">
        <v>1269</v>
      </c>
      <c r="C367" s="3" t="s">
        <v>3890</v>
      </c>
      <c r="D367" s="3" t="s">
        <v>1273</v>
      </c>
      <c r="E367" s="3" t="s">
        <v>22</v>
      </c>
      <c r="F367" s="5" t="s">
        <v>19</v>
      </c>
      <c r="G367" s="9">
        <f>VLOOKUP(Tabel3[[#This Row],[ZI-nummer]],[1]Blad2!$A$5:$C$2031,2,0)</f>
        <v>12</v>
      </c>
      <c r="H367" s="9">
        <f>VLOOKUP(Tabel3[[#This Row],[ZI-nummer]],[1]Blad2!$A$5:$C$2031,3,0)</f>
        <v>200</v>
      </c>
      <c r="I367" s="39"/>
      <c r="J367" s="31">
        <f>Tabel3[[#This Row],[Totaal aantal bestelde verpakkingen in 2024 ]]*Tabel3[[#This Row],[All- in prijs per product]]</f>
        <v>0</v>
      </c>
      <c r="K367" s="16"/>
      <c r="L367" s="16"/>
      <c r="M367" s="16"/>
      <c r="N367" s="16"/>
      <c r="O367" s="16"/>
      <c r="P367" s="16"/>
      <c r="Q367" s="16"/>
      <c r="R367" s="16"/>
      <c r="S367" s="16"/>
    </row>
    <row r="368" spans="1:19" x14ac:dyDescent="0.25">
      <c r="A368" s="3">
        <v>14738805</v>
      </c>
      <c r="B368" s="3" t="s">
        <v>1269</v>
      </c>
      <c r="C368" s="3" t="s">
        <v>3890</v>
      </c>
      <c r="D368" s="3" t="s">
        <v>1273</v>
      </c>
      <c r="E368" s="3" t="s">
        <v>22</v>
      </c>
      <c r="F368" s="5" t="s">
        <v>19</v>
      </c>
      <c r="G368" s="9">
        <f>VLOOKUP(Tabel3[[#This Row],[ZI-nummer]],[1]Blad2!$A$5:$C$2031,2,0)</f>
        <v>15</v>
      </c>
      <c r="H368" s="9">
        <f>VLOOKUP(Tabel3[[#This Row],[ZI-nummer]],[1]Blad2!$A$5:$C$2031,3,0)</f>
        <v>199</v>
      </c>
      <c r="I368" s="39"/>
      <c r="J368" s="31">
        <f>Tabel3[[#This Row],[Totaal aantal bestelde verpakkingen in 2024 ]]*Tabel3[[#This Row],[All- in prijs per product]]</f>
        <v>0</v>
      </c>
      <c r="K368" s="16"/>
      <c r="L368" s="16"/>
      <c r="M368" s="16"/>
      <c r="N368" s="16"/>
      <c r="O368" s="16"/>
      <c r="P368" s="16"/>
      <c r="Q368" s="16"/>
      <c r="R368" s="16"/>
      <c r="S368" s="16"/>
    </row>
    <row r="369" spans="1:19" x14ac:dyDescent="0.25">
      <c r="A369" s="3">
        <v>16743849</v>
      </c>
      <c r="B369" s="3" t="s">
        <v>1269</v>
      </c>
      <c r="C369" s="3" t="s">
        <v>3890</v>
      </c>
      <c r="D369" s="3" t="s">
        <v>2997</v>
      </c>
      <c r="E369" s="3" t="s">
        <v>534</v>
      </c>
      <c r="F369" s="5" t="s">
        <v>19</v>
      </c>
      <c r="G369" s="9">
        <f>VLOOKUP(Tabel3[[#This Row],[ZI-nummer]],[1]Blad2!$A$5:$C$2031,2,0)</f>
        <v>23</v>
      </c>
      <c r="H369" s="9">
        <f>VLOOKUP(Tabel3[[#This Row],[ZI-nummer]],[1]Blad2!$A$5:$C$2031,3,0)</f>
        <v>404</v>
      </c>
      <c r="I369" s="39"/>
      <c r="J369" s="31">
        <f>Tabel3[[#This Row],[Totaal aantal bestelde verpakkingen in 2024 ]]*Tabel3[[#This Row],[All- in prijs per product]]</f>
        <v>0</v>
      </c>
      <c r="K369" s="16"/>
      <c r="L369" s="16"/>
      <c r="M369" s="16"/>
      <c r="N369" s="16"/>
      <c r="O369" s="16"/>
      <c r="P369" s="16"/>
      <c r="Q369" s="16"/>
      <c r="R369" s="16"/>
      <c r="S369" s="16"/>
    </row>
    <row r="370" spans="1:19" x14ac:dyDescent="0.25">
      <c r="A370" s="3">
        <v>15155846</v>
      </c>
      <c r="B370" s="3" t="s">
        <v>1269</v>
      </c>
      <c r="C370" s="3" t="s">
        <v>3890</v>
      </c>
      <c r="D370" s="3" t="s">
        <v>2998</v>
      </c>
      <c r="E370" s="3" t="s">
        <v>43</v>
      </c>
      <c r="F370" s="5" t="s">
        <v>9</v>
      </c>
      <c r="G370" s="9">
        <f>VLOOKUP(Tabel3[[#This Row],[ZI-nummer]],[1]Blad2!$A$5:$C$2031,2,0)</f>
        <v>8</v>
      </c>
      <c r="H370" s="9">
        <f>VLOOKUP(Tabel3[[#This Row],[ZI-nummer]],[1]Blad2!$A$5:$C$2031,3,0)</f>
        <v>108</v>
      </c>
      <c r="I370" s="39"/>
      <c r="J370" s="31">
        <f>Tabel3[[#This Row],[Totaal aantal bestelde verpakkingen in 2024 ]]*Tabel3[[#This Row],[All- in prijs per product]]</f>
        <v>0</v>
      </c>
      <c r="K370" s="16"/>
      <c r="L370" s="16"/>
      <c r="M370" s="16"/>
      <c r="N370" s="16"/>
      <c r="O370" s="16"/>
      <c r="P370" s="16"/>
      <c r="Q370" s="16"/>
      <c r="R370" s="16"/>
      <c r="S370" s="16"/>
    </row>
    <row r="371" spans="1:19" x14ac:dyDescent="0.25">
      <c r="A371" s="3">
        <v>14177684</v>
      </c>
      <c r="B371" s="3" t="s">
        <v>1269</v>
      </c>
      <c r="C371" s="3" t="s">
        <v>3890</v>
      </c>
      <c r="D371" s="3" t="s">
        <v>1270</v>
      </c>
      <c r="E371" s="3" t="s">
        <v>385</v>
      </c>
      <c r="F371" s="5" t="s">
        <v>9</v>
      </c>
      <c r="G371" s="9">
        <f>VLOOKUP(Tabel3[[#This Row],[ZI-nummer]],[1]Blad2!$A$5:$C$2031,2,0)</f>
        <v>10</v>
      </c>
      <c r="H371" s="9">
        <f>VLOOKUP(Tabel3[[#This Row],[ZI-nummer]],[1]Blad2!$A$5:$C$2031,3,0)</f>
        <v>10</v>
      </c>
      <c r="I371" s="39"/>
      <c r="J371" s="31">
        <f>Tabel3[[#This Row],[Totaal aantal bestelde verpakkingen in 2024 ]]*Tabel3[[#This Row],[All- in prijs per product]]</f>
        <v>0</v>
      </c>
      <c r="K371" s="16"/>
      <c r="L371" s="16"/>
      <c r="M371" s="16"/>
      <c r="N371" s="16"/>
      <c r="O371" s="16"/>
      <c r="P371" s="16"/>
      <c r="Q371" s="16"/>
      <c r="R371" s="16"/>
      <c r="S371" s="16"/>
    </row>
    <row r="372" spans="1:19" x14ac:dyDescent="0.25">
      <c r="A372" s="3">
        <v>15245896</v>
      </c>
      <c r="B372" s="3" t="s">
        <v>2084</v>
      </c>
      <c r="C372" s="3" t="s">
        <v>3841</v>
      </c>
      <c r="D372" s="3" t="s">
        <v>2087</v>
      </c>
      <c r="E372" s="3" t="s">
        <v>2081</v>
      </c>
      <c r="F372" s="5" t="s">
        <v>9</v>
      </c>
      <c r="G372" s="9">
        <f>VLOOKUP(Tabel3[[#This Row],[ZI-nummer]],[1]Blad2!$A$5:$C$2031,2,0)</f>
        <v>1</v>
      </c>
      <c r="H372" s="9">
        <f>VLOOKUP(Tabel3[[#This Row],[ZI-nummer]],[1]Blad2!$A$5:$C$2031,3,0)</f>
        <v>1</v>
      </c>
      <c r="I372" s="39"/>
      <c r="J372" s="31">
        <f>Tabel3[[#This Row],[Totaal aantal bestelde verpakkingen in 2024 ]]*Tabel3[[#This Row],[All- in prijs per product]]</f>
        <v>0</v>
      </c>
      <c r="K372" s="16"/>
      <c r="L372" s="16"/>
      <c r="M372" s="16"/>
      <c r="N372" s="16"/>
      <c r="O372" s="16"/>
      <c r="P372" s="16"/>
      <c r="Q372" s="16"/>
      <c r="R372" s="16"/>
      <c r="S372" s="16"/>
    </row>
    <row r="373" spans="1:19" x14ac:dyDescent="0.25">
      <c r="A373" s="3">
        <v>15683354</v>
      </c>
      <c r="B373" s="3" t="s">
        <v>1586</v>
      </c>
      <c r="C373" s="3" t="s">
        <v>4245</v>
      </c>
      <c r="D373" s="3" t="s">
        <v>1587</v>
      </c>
      <c r="E373" s="3" t="s">
        <v>74</v>
      </c>
      <c r="F373" s="5" t="s">
        <v>19</v>
      </c>
      <c r="G373" s="9">
        <f>VLOOKUP(Tabel3[[#This Row],[ZI-nummer]],[1]Blad2!$A$5:$C$2031,2,0)</f>
        <v>10</v>
      </c>
      <c r="H373" s="9">
        <f>VLOOKUP(Tabel3[[#This Row],[ZI-nummer]],[1]Blad2!$A$5:$C$2031,3,0)</f>
        <v>250</v>
      </c>
      <c r="I373" s="39"/>
      <c r="J373" s="31">
        <f>Tabel3[[#This Row],[Totaal aantal bestelde verpakkingen in 2024 ]]*Tabel3[[#This Row],[All- in prijs per product]]</f>
        <v>0</v>
      </c>
      <c r="K373" s="16"/>
      <c r="L373" s="16"/>
      <c r="M373" s="16"/>
      <c r="N373" s="16"/>
      <c r="O373" s="16"/>
      <c r="P373" s="16"/>
      <c r="Q373" s="16"/>
      <c r="R373" s="16"/>
      <c r="S373" s="16"/>
    </row>
    <row r="374" spans="1:19" x14ac:dyDescent="0.25">
      <c r="A374" s="3">
        <v>15683362</v>
      </c>
      <c r="B374" s="3" t="s">
        <v>1586</v>
      </c>
      <c r="C374" s="3" t="s">
        <v>4245</v>
      </c>
      <c r="D374" s="3" t="s">
        <v>2999</v>
      </c>
      <c r="E374" s="3" t="s">
        <v>74</v>
      </c>
      <c r="F374" s="5" t="s">
        <v>19</v>
      </c>
      <c r="G374" s="9">
        <f>VLOOKUP(Tabel3[[#This Row],[ZI-nummer]],[1]Blad2!$A$5:$C$2031,2,0)</f>
        <v>8</v>
      </c>
      <c r="H374" s="9">
        <f>VLOOKUP(Tabel3[[#This Row],[ZI-nummer]],[1]Blad2!$A$5:$C$2031,3,0)</f>
        <v>675</v>
      </c>
      <c r="I374" s="39"/>
      <c r="J374" s="31">
        <f>Tabel3[[#This Row],[Totaal aantal bestelde verpakkingen in 2024 ]]*Tabel3[[#This Row],[All- in prijs per product]]</f>
        <v>0</v>
      </c>
      <c r="K374" s="16"/>
      <c r="L374" s="16"/>
      <c r="M374" s="16"/>
      <c r="N374" s="16"/>
      <c r="O374" s="16"/>
      <c r="P374" s="16"/>
      <c r="Q374" s="16"/>
      <c r="R374" s="16"/>
      <c r="S374" s="16"/>
    </row>
    <row r="375" spans="1:19" x14ac:dyDescent="0.25">
      <c r="A375" s="3">
        <v>15474313</v>
      </c>
      <c r="B375" s="3" t="s">
        <v>1586</v>
      </c>
      <c r="C375" s="3" t="s">
        <v>4245</v>
      </c>
      <c r="D375" s="3" t="s">
        <v>3000</v>
      </c>
      <c r="E375" s="3" t="s">
        <v>12</v>
      </c>
      <c r="F375" s="5" t="s">
        <v>9</v>
      </c>
      <c r="G375" s="9">
        <f>VLOOKUP(Tabel3[[#This Row],[ZI-nummer]],[1]Blad2!$A$5:$C$2031,2,0)</f>
        <v>1</v>
      </c>
      <c r="H375" s="9">
        <f>VLOOKUP(Tabel3[[#This Row],[ZI-nummer]],[1]Blad2!$A$5:$C$2031,3,0)</f>
        <v>20</v>
      </c>
      <c r="I375" s="39"/>
      <c r="J375" s="31">
        <f>Tabel3[[#This Row],[Totaal aantal bestelde verpakkingen in 2024 ]]*Tabel3[[#This Row],[All- in prijs per product]]</f>
        <v>0</v>
      </c>
      <c r="K375" s="16"/>
      <c r="L375" s="16"/>
      <c r="M375" s="16"/>
      <c r="N375" s="16"/>
      <c r="O375" s="16"/>
      <c r="P375" s="16"/>
      <c r="Q375" s="16"/>
      <c r="R375" s="16"/>
      <c r="S375" s="16"/>
    </row>
    <row r="376" spans="1:19" x14ac:dyDescent="0.25">
      <c r="A376" s="3">
        <v>16579283</v>
      </c>
      <c r="B376" s="3" t="s">
        <v>2255</v>
      </c>
      <c r="C376" s="3" t="s">
        <v>4230</v>
      </c>
      <c r="D376" s="3" t="s">
        <v>3001</v>
      </c>
      <c r="E376" s="3" t="s">
        <v>18</v>
      </c>
      <c r="F376" s="5" t="s">
        <v>9</v>
      </c>
      <c r="G376" s="9">
        <f>VLOOKUP(Tabel3[[#This Row],[ZI-nummer]],[1]Blad2!$A$5:$C$2031,2,0)</f>
        <v>9</v>
      </c>
      <c r="H376" s="9">
        <f>VLOOKUP(Tabel3[[#This Row],[ZI-nummer]],[1]Blad2!$A$5:$C$2031,3,0)</f>
        <v>9</v>
      </c>
      <c r="I376" s="39"/>
      <c r="J376" s="31">
        <f>Tabel3[[#This Row],[Totaal aantal bestelde verpakkingen in 2024 ]]*Tabel3[[#This Row],[All- in prijs per product]]</f>
        <v>0</v>
      </c>
      <c r="K376" s="16"/>
      <c r="L376" s="16"/>
      <c r="M376" s="16"/>
      <c r="N376" s="16"/>
      <c r="O376" s="16"/>
      <c r="P376" s="16"/>
      <c r="Q376" s="16"/>
      <c r="R376" s="16"/>
      <c r="S376" s="16"/>
    </row>
    <row r="377" spans="1:19" x14ac:dyDescent="0.25">
      <c r="A377" s="3">
        <v>14733498</v>
      </c>
      <c r="B377" s="3" t="s">
        <v>2255</v>
      </c>
      <c r="C377" s="3" t="s">
        <v>4230</v>
      </c>
      <c r="D377" s="3" t="s">
        <v>2256</v>
      </c>
      <c r="E377" s="3" t="s">
        <v>22</v>
      </c>
      <c r="F377" s="5" t="s">
        <v>19</v>
      </c>
      <c r="G377" s="9">
        <f>VLOOKUP(Tabel3[[#This Row],[ZI-nummer]],[1]Blad2!$A$5:$C$2031,2,0)</f>
        <v>9</v>
      </c>
      <c r="H377" s="9">
        <f>VLOOKUP(Tabel3[[#This Row],[ZI-nummer]],[1]Blad2!$A$5:$C$2031,3,0)</f>
        <v>19</v>
      </c>
      <c r="I377" s="39"/>
      <c r="J377" s="31">
        <f>Tabel3[[#This Row],[Totaal aantal bestelde verpakkingen in 2024 ]]*Tabel3[[#This Row],[All- in prijs per product]]</f>
        <v>0</v>
      </c>
      <c r="K377" s="16"/>
      <c r="L377" s="16"/>
      <c r="M377" s="16"/>
      <c r="N377" s="16"/>
      <c r="O377" s="16"/>
      <c r="P377" s="16"/>
      <c r="Q377" s="16"/>
      <c r="R377" s="16"/>
      <c r="S377" s="16"/>
    </row>
    <row r="378" spans="1:19" ht="30" x14ac:dyDescent="0.25">
      <c r="A378" s="3">
        <v>16314670</v>
      </c>
      <c r="B378" s="3" t="s">
        <v>1824</v>
      </c>
      <c r="C378" s="3" t="s">
        <v>3691</v>
      </c>
      <c r="D378" s="3" t="s">
        <v>3002</v>
      </c>
      <c r="E378" s="3" t="s">
        <v>516</v>
      </c>
      <c r="F378" s="5" t="s">
        <v>9</v>
      </c>
      <c r="G378" s="9">
        <f>VLOOKUP(Tabel3[[#This Row],[ZI-nummer]],[1]Blad2!$A$5:$C$2031,2,0)</f>
        <v>1</v>
      </c>
      <c r="H378" s="9">
        <f>VLOOKUP(Tabel3[[#This Row],[ZI-nummer]],[1]Blad2!$A$5:$C$2031,3,0)</f>
        <v>10</v>
      </c>
      <c r="I378" s="39"/>
      <c r="J378" s="31">
        <f>Tabel3[[#This Row],[Totaal aantal bestelde verpakkingen in 2024 ]]*Tabel3[[#This Row],[All- in prijs per product]]</f>
        <v>0</v>
      </c>
      <c r="K378" s="16"/>
      <c r="L378" s="16"/>
      <c r="M378" s="16"/>
      <c r="N378" s="16"/>
      <c r="O378" s="16"/>
      <c r="P378" s="16"/>
      <c r="Q378" s="16"/>
      <c r="R378" s="16"/>
      <c r="S378" s="16"/>
    </row>
    <row r="379" spans="1:19" x14ac:dyDescent="0.25">
      <c r="A379" s="3">
        <v>15735257</v>
      </c>
      <c r="B379" s="3" t="s">
        <v>1242</v>
      </c>
      <c r="C379" s="3" t="s">
        <v>4339</v>
      </c>
      <c r="D379" s="3" t="s">
        <v>3003</v>
      </c>
      <c r="E379" s="3" t="s">
        <v>22</v>
      </c>
      <c r="F379" s="5" t="s">
        <v>19</v>
      </c>
      <c r="G379" s="9">
        <f>VLOOKUP(Tabel3[[#This Row],[ZI-nummer]],[1]Blad2!$A$5:$C$2031,2,0)</f>
        <v>3</v>
      </c>
      <c r="H379" s="9">
        <f>VLOOKUP(Tabel3[[#This Row],[ZI-nummer]],[1]Blad2!$A$5:$C$2031,3,0)</f>
        <v>28</v>
      </c>
      <c r="I379" s="39"/>
      <c r="J379" s="31">
        <f>Tabel3[[#This Row],[Totaal aantal bestelde verpakkingen in 2024 ]]*Tabel3[[#This Row],[All- in prijs per product]]</f>
        <v>0</v>
      </c>
      <c r="K379" s="16"/>
      <c r="L379" s="16"/>
      <c r="M379" s="16"/>
      <c r="N379" s="16"/>
      <c r="O379" s="16"/>
      <c r="P379" s="16"/>
      <c r="Q379" s="16"/>
      <c r="R379" s="16"/>
      <c r="S379" s="16"/>
    </row>
    <row r="380" spans="1:19" x14ac:dyDescent="0.25">
      <c r="A380" s="3">
        <v>14997118</v>
      </c>
      <c r="B380" s="3" t="s">
        <v>1242</v>
      </c>
      <c r="C380" s="3" t="s">
        <v>4339</v>
      </c>
      <c r="D380" s="3" t="s">
        <v>3004</v>
      </c>
      <c r="E380" s="3" t="s">
        <v>43</v>
      </c>
      <c r="F380" s="5" t="s">
        <v>9</v>
      </c>
      <c r="G380" s="9">
        <f>VLOOKUP(Tabel3[[#This Row],[ZI-nummer]],[1]Blad2!$A$5:$C$2031,2,0)</f>
        <v>3</v>
      </c>
      <c r="H380" s="9">
        <f>VLOOKUP(Tabel3[[#This Row],[ZI-nummer]],[1]Blad2!$A$5:$C$2031,3,0)</f>
        <v>6</v>
      </c>
      <c r="I380" s="39"/>
      <c r="J380" s="31">
        <f>Tabel3[[#This Row],[Totaal aantal bestelde verpakkingen in 2024 ]]*Tabel3[[#This Row],[All- in prijs per product]]</f>
        <v>0</v>
      </c>
      <c r="K380" s="16"/>
      <c r="L380" s="16"/>
      <c r="M380" s="16"/>
      <c r="N380" s="16"/>
      <c r="O380" s="16"/>
      <c r="P380" s="16"/>
      <c r="Q380" s="16"/>
      <c r="R380" s="16"/>
      <c r="S380" s="16"/>
    </row>
    <row r="381" spans="1:19" ht="30" x14ac:dyDescent="0.25">
      <c r="A381" s="3">
        <v>16831454</v>
      </c>
      <c r="B381" s="3" t="s">
        <v>1251</v>
      </c>
      <c r="C381" s="3" t="s">
        <v>3782</v>
      </c>
      <c r="D381" s="3" t="s">
        <v>1258</v>
      </c>
      <c r="E381" s="3" t="s">
        <v>277</v>
      </c>
      <c r="F381" s="5" t="s">
        <v>19</v>
      </c>
      <c r="G381" s="9">
        <f>VLOOKUP(Tabel3[[#This Row],[ZI-nummer]],[1]Blad2!$A$5:$C$2031,2,0)</f>
        <v>18</v>
      </c>
      <c r="H381" s="9">
        <f>VLOOKUP(Tabel3[[#This Row],[ZI-nummer]],[1]Blad2!$A$5:$C$2031,3,0)</f>
        <v>42</v>
      </c>
      <c r="I381" s="39"/>
      <c r="J381" s="31">
        <f>Tabel3[[#This Row],[Totaal aantal bestelde verpakkingen in 2024 ]]*Tabel3[[#This Row],[All- in prijs per product]]</f>
        <v>0</v>
      </c>
      <c r="K381" s="16"/>
      <c r="L381" s="16"/>
      <c r="M381" s="16"/>
      <c r="N381" s="16"/>
      <c r="O381" s="16"/>
      <c r="P381" s="16"/>
      <c r="Q381" s="16"/>
      <c r="R381" s="16"/>
      <c r="S381" s="16"/>
    </row>
    <row r="382" spans="1:19" x14ac:dyDescent="0.25">
      <c r="A382" s="3">
        <v>15659682</v>
      </c>
      <c r="B382" s="3" t="s">
        <v>1251</v>
      </c>
      <c r="C382" s="3" t="s">
        <v>3782</v>
      </c>
      <c r="D382" s="3" t="s">
        <v>3005</v>
      </c>
      <c r="E382" s="3" t="s">
        <v>22</v>
      </c>
      <c r="F382" s="5" t="s">
        <v>19</v>
      </c>
      <c r="G382" s="9">
        <f>VLOOKUP(Tabel3[[#This Row],[ZI-nummer]],[1]Blad2!$A$5:$C$2031,2,0)</f>
        <v>9</v>
      </c>
      <c r="H382" s="9">
        <f>VLOOKUP(Tabel3[[#This Row],[ZI-nummer]],[1]Blad2!$A$5:$C$2031,3,0)</f>
        <v>21</v>
      </c>
      <c r="I382" s="39"/>
      <c r="J382" s="31">
        <f>Tabel3[[#This Row],[Totaal aantal bestelde verpakkingen in 2024 ]]*Tabel3[[#This Row],[All- in prijs per product]]</f>
        <v>0</v>
      </c>
      <c r="K382" s="16"/>
      <c r="L382" s="16"/>
      <c r="M382" s="16"/>
      <c r="N382" s="16"/>
      <c r="O382" s="16"/>
      <c r="P382" s="16"/>
      <c r="Q382" s="16"/>
      <c r="R382" s="16"/>
      <c r="S382" s="16"/>
    </row>
    <row r="383" spans="1:19" x14ac:dyDescent="0.25">
      <c r="A383" s="3">
        <v>15410226</v>
      </c>
      <c r="B383" s="3" t="s">
        <v>1251</v>
      </c>
      <c r="C383" s="3" t="s">
        <v>3782</v>
      </c>
      <c r="D383" s="3" t="s">
        <v>1256</v>
      </c>
      <c r="E383" s="3" t="s">
        <v>82</v>
      </c>
      <c r="F383" s="5" t="s">
        <v>19</v>
      </c>
      <c r="G383" s="9">
        <f>VLOOKUP(Tabel3[[#This Row],[ZI-nummer]],[1]Blad2!$A$5:$C$2031,2,0)</f>
        <v>13</v>
      </c>
      <c r="H383" s="9">
        <f>VLOOKUP(Tabel3[[#This Row],[ZI-nummer]],[1]Blad2!$A$5:$C$2031,3,0)</f>
        <v>48</v>
      </c>
      <c r="I383" s="39"/>
      <c r="J383" s="31">
        <f>Tabel3[[#This Row],[Totaal aantal bestelde verpakkingen in 2024 ]]*Tabel3[[#This Row],[All- in prijs per product]]</f>
        <v>0</v>
      </c>
      <c r="K383" s="16"/>
      <c r="L383" s="16"/>
      <c r="M383" s="16"/>
      <c r="N383" s="16"/>
      <c r="O383" s="16"/>
      <c r="P383" s="16"/>
      <c r="Q383" s="16"/>
      <c r="R383" s="16"/>
      <c r="S383" s="16"/>
    </row>
    <row r="384" spans="1:19" x14ac:dyDescent="0.25">
      <c r="A384" s="3">
        <v>15189627</v>
      </c>
      <c r="B384" s="3" t="s">
        <v>1251</v>
      </c>
      <c r="C384" s="3" t="s">
        <v>3782</v>
      </c>
      <c r="D384" s="3" t="s">
        <v>1254</v>
      </c>
      <c r="E384" s="3" t="s">
        <v>43</v>
      </c>
      <c r="F384" s="5" t="s">
        <v>9</v>
      </c>
      <c r="G384" s="9">
        <f>VLOOKUP(Tabel3[[#This Row],[ZI-nummer]],[1]Blad2!$A$5:$C$2031,2,0)</f>
        <v>1</v>
      </c>
      <c r="H384" s="9">
        <f>VLOOKUP(Tabel3[[#This Row],[ZI-nummer]],[1]Blad2!$A$5:$C$2031,3,0)</f>
        <v>10</v>
      </c>
      <c r="I384" s="39"/>
      <c r="J384" s="31">
        <f>Tabel3[[#This Row],[Totaal aantal bestelde verpakkingen in 2024 ]]*Tabel3[[#This Row],[All- in prijs per product]]</f>
        <v>0</v>
      </c>
      <c r="K384" s="16"/>
      <c r="L384" s="16"/>
      <c r="M384" s="16"/>
      <c r="N384" s="16"/>
      <c r="O384" s="16"/>
      <c r="P384" s="16"/>
      <c r="Q384" s="16"/>
      <c r="R384" s="16"/>
      <c r="S384" s="16"/>
    </row>
    <row r="385" spans="1:19" x14ac:dyDescent="0.25">
      <c r="A385" s="3">
        <v>16036913</v>
      </c>
      <c r="B385" s="3" t="s">
        <v>1251</v>
      </c>
      <c r="C385" s="3" t="s">
        <v>3782</v>
      </c>
      <c r="D385" s="3" t="s">
        <v>1254</v>
      </c>
      <c r="E385" s="3" t="s">
        <v>63</v>
      </c>
      <c r="F385" s="5" t="s">
        <v>9</v>
      </c>
      <c r="G385" s="9">
        <f>VLOOKUP(Tabel3[[#This Row],[ZI-nummer]],[1]Blad2!$A$5:$C$2031,2,0)</f>
        <v>7</v>
      </c>
      <c r="H385" s="9">
        <f>VLOOKUP(Tabel3[[#This Row],[ZI-nummer]],[1]Blad2!$A$5:$C$2031,3,0)</f>
        <v>30</v>
      </c>
      <c r="I385" s="39"/>
      <c r="J385" s="31">
        <f>Tabel3[[#This Row],[Totaal aantal bestelde verpakkingen in 2024 ]]*Tabel3[[#This Row],[All- in prijs per product]]</f>
        <v>0</v>
      </c>
      <c r="K385" s="16"/>
      <c r="L385" s="16"/>
      <c r="M385" s="16"/>
      <c r="N385" s="16"/>
      <c r="O385" s="16"/>
      <c r="P385" s="16"/>
      <c r="Q385" s="16"/>
      <c r="R385" s="16"/>
      <c r="S385" s="16"/>
    </row>
    <row r="386" spans="1:19" x14ac:dyDescent="0.25">
      <c r="A386" s="3">
        <v>15969983</v>
      </c>
      <c r="B386" s="3" t="s">
        <v>1251</v>
      </c>
      <c r="C386" s="3" t="s">
        <v>3782</v>
      </c>
      <c r="D386" s="3" t="s">
        <v>1253</v>
      </c>
      <c r="E386" s="3" t="s">
        <v>12</v>
      </c>
      <c r="F386" s="5" t="s">
        <v>9</v>
      </c>
      <c r="G386" s="9">
        <f>VLOOKUP(Tabel3[[#This Row],[ZI-nummer]],[1]Blad2!$A$5:$C$2031,2,0)</f>
        <v>14</v>
      </c>
      <c r="H386" s="9">
        <f>VLOOKUP(Tabel3[[#This Row],[ZI-nummer]],[1]Blad2!$A$5:$C$2031,3,0)</f>
        <v>16</v>
      </c>
      <c r="I386" s="39"/>
      <c r="J386" s="31">
        <f>Tabel3[[#This Row],[Totaal aantal bestelde verpakkingen in 2024 ]]*Tabel3[[#This Row],[All- in prijs per product]]</f>
        <v>0</v>
      </c>
      <c r="K386" s="16"/>
      <c r="L386" s="16"/>
      <c r="M386" s="16"/>
      <c r="N386" s="16"/>
      <c r="O386" s="16"/>
      <c r="P386" s="16"/>
      <c r="Q386" s="16"/>
      <c r="R386" s="16"/>
      <c r="S386" s="16"/>
    </row>
    <row r="387" spans="1:19" x14ac:dyDescent="0.25">
      <c r="A387" s="3">
        <v>15824241</v>
      </c>
      <c r="B387" s="3" t="s">
        <v>2199</v>
      </c>
      <c r="C387" s="3" t="s">
        <v>4019</v>
      </c>
      <c r="D387" s="3" t="s">
        <v>2200</v>
      </c>
      <c r="E387" s="3" t="s">
        <v>43</v>
      </c>
      <c r="F387" s="5" t="s">
        <v>9</v>
      </c>
      <c r="G387" s="9">
        <f>VLOOKUP(Tabel3[[#This Row],[ZI-nummer]],[1]Blad2!$A$5:$C$2031,2,0)</f>
        <v>6</v>
      </c>
      <c r="H387" s="9">
        <f>VLOOKUP(Tabel3[[#This Row],[ZI-nummer]],[1]Blad2!$A$5:$C$2031,3,0)</f>
        <v>6</v>
      </c>
      <c r="I387" s="39"/>
      <c r="J387" s="31">
        <f>Tabel3[[#This Row],[Totaal aantal bestelde verpakkingen in 2024 ]]*Tabel3[[#This Row],[All- in prijs per product]]</f>
        <v>0</v>
      </c>
      <c r="K387" s="16"/>
      <c r="L387" s="16"/>
      <c r="M387" s="16"/>
      <c r="N387" s="16"/>
      <c r="O387" s="16"/>
      <c r="P387" s="16"/>
      <c r="Q387" s="16"/>
      <c r="R387" s="16"/>
      <c r="S387" s="16"/>
    </row>
    <row r="388" spans="1:19" x14ac:dyDescent="0.25">
      <c r="A388" s="3">
        <v>16568540</v>
      </c>
      <c r="B388" s="3" t="s">
        <v>2199</v>
      </c>
      <c r="C388" s="3" t="s">
        <v>4019</v>
      </c>
      <c r="D388" s="3" t="s">
        <v>2200</v>
      </c>
      <c r="E388" s="3" t="s">
        <v>63</v>
      </c>
      <c r="F388" s="5" t="s">
        <v>9</v>
      </c>
      <c r="G388" s="9">
        <f>VLOOKUP(Tabel3[[#This Row],[ZI-nummer]],[1]Blad2!$A$5:$C$2031,2,0)</f>
        <v>1</v>
      </c>
      <c r="H388" s="9">
        <f>VLOOKUP(Tabel3[[#This Row],[ZI-nummer]],[1]Blad2!$A$5:$C$2031,3,0)</f>
        <v>1</v>
      </c>
      <c r="I388" s="39"/>
      <c r="J388" s="31">
        <f>Tabel3[[#This Row],[Totaal aantal bestelde verpakkingen in 2024 ]]*Tabel3[[#This Row],[All- in prijs per product]]</f>
        <v>0</v>
      </c>
      <c r="K388" s="16"/>
      <c r="L388" s="16"/>
      <c r="M388" s="16"/>
      <c r="N388" s="16"/>
      <c r="O388" s="16"/>
      <c r="P388" s="16"/>
      <c r="Q388" s="16"/>
      <c r="R388" s="16"/>
      <c r="S388" s="16"/>
    </row>
    <row r="389" spans="1:19" x14ac:dyDescent="0.25">
      <c r="A389" s="3">
        <v>16909402</v>
      </c>
      <c r="B389" s="3" t="s">
        <v>913</v>
      </c>
      <c r="C389" s="3" t="s">
        <v>3669</v>
      </c>
      <c r="D389" s="3" t="s">
        <v>915</v>
      </c>
      <c r="E389" s="3" t="s">
        <v>12</v>
      </c>
      <c r="F389" s="5" t="s">
        <v>19</v>
      </c>
      <c r="G389" s="9">
        <f>VLOOKUP(Tabel3[[#This Row],[ZI-nummer]],[1]Blad2!$A$5:$C$2031,2,0)</f>
        <v>36</v>
      </c>
      <c r="H389" s="9">
        <f>VLOOKUP(Tabel3[[#This Row],[ZI-nummer]],[1]Blad2!$A$5:$C$2031,3,0)</f>
        <v>39</v>
      </c>
      <c r="I389" s="39"/>
      <c r="J389" s="31">
        <f>Tabel3[[#This Row],[Totaal aantal bestelde verpakkingen in 2024 ]]*Tabel3[[#This Row],[All- in prijs per product]]</f>
        <v>0</v>
      </c>
      <c r="K389" s="16"/>
      <c r="L389" s="16"/>
      <c r="M389" s="16"/>
      <c r="N389" s="16"/>
      <c r="O389" s="16"/>
      <c r="P389" s="16"/>
      <c r="Q389" s="16"/>
      <c r="R389" s="16"/>
      <c r="S389" s="16"/>
    </row>
    <row r="390" spans="1:19" x14ac:dyDescent="0.25">
      <c r="A390" s="3">
        <v>14879840</v>
      </c>
      <c r="B390" s="3" t="s">
        <v>1023</v>
      </c>
      <c r="C390" s="3" t="s">
        <v>3808</v>
      </c>
      <c r="D390" s="3" t="s">
        <v>1024</v>
      </c>
      <c r="E390" s="3" t="s">
        <v>22</v>
      </c>
      <c r="F390" s="5" t="s">
        <v>19</v>
      </c>
      <c r="G390" s="9">
        <f>VLOOKUP(Tabel3[[#This Row],[ZI-nummer]],[1]Blad2!$A$5:$C$2031,2,0)</f>
        <v>7</v>
      </c>
      <c r="H390" s="9">
        <f>VLOOKUP(Tabel3[[#This Row],[ZI-nummer]],[1]Blad2!$A$5:$C$2031,3,0)</f>
        <v>75</v>
      </c>
      <c r="I390" s="39"/>
      <c r="J390" s="31">
        <f>Tabel3[[#This Row],[Totaal aantal bestelde verpakkingen in 2024 ]]*Tabel3[[#This Row],[All- in prijs per product]]</f>
        <v>0</v>
      </c>
      <c r="K390" s="16"/>
      <c r="L390" s="16"/>
      <c r="M390" s="16"/>
      <c r="N390" s="16"/>
      <c r="O390" s="16"/>
      <c r="P390" s="16"/>
      <c r="Q390" s="16"/>
      <c r="R390" s="16"/>
      <c r="S390" s="16"/>
    </row>
    <row r="391" spans="1:19" x14ac:dyDescent="0.25">
      <c r="A391" s="3">
        <v>14877813</v>
      </c>
      <c r="B391" s="3" t="s">
        <v>2239</v>
      </c>
      <c r="C391" s="3" t="s">
        <v>4077</v>
      </c>
      <c r="D391" s="3" t="s">
        <v>2242</v>
      </c>
      <c r="E391" s="3" t="s">
        <v>114</v>
      </c>
      <c r="F391" s="5" t="s">
        <v>19</v>
      </c>
      <c r="G391" s="9">
        <f>VLOOKUP(Tabel3[[#This Row],[ZI-nummer]],[1]Blad2!$A$5:$C$2031,2,0)</f>
        <v>2</v>
      </c>
      <c r="H391" s="9">
        <f>VLOOKUP(Tabel3[[#This Row],[ZI-nummer]],[1]Blad2!$A$5:$C$2031,3,0)</f>
        <v>2</v>
      </c>
      <c r="I391" s="39"/>
      <c r="J391" s="31">
        <f>Tabel3[[#This Row],[Totaal aantal bestelde verpakkingen in 2024 ]]*Tabel3[[#This Row],[All- in prijs per product]]</f>
        <v>0</v>
      </c>
      <c r="K391" s="16"/>
      <c r="L391" s="16"/>
      <c r="M391" s="16"/>
      <c r="N391" s="16"/>
      <c r="O391" s="16"/>
      <c r="P391" s="16"/>
      <c r="Q391" s="16"/>
      <c r="R391" s="16"/>
      <c r="S391" s="16"/>
    </row>
    <row r="392" spans="1:19" x14ac:dyDescent="0.25">
      <c r="A392" s="3">
        <v>16277988</v>
      </c>
      <c r="B392" s="3" t="s">
        <v>2239</v>
      </c>
      <c r="C392" s="3" t="s">
        <v>4077</v>
      </c>
      <c r="D392" s="3" t="s">
        <v>2240</v>
      </c>
      <c r="E392" s="3" t="s">
        <v>63</v>
      </c>
      <c r="F392" s="5" t="s">
        <v>9</v>
      </c>
      <c r="G392" s="9">
        <f>VLOOKUP(Tabel3[[#This Row],[ZI-nummer]],[1]Blad2!$A$5:$C$2031,2,0)</f>
        <v>1</v>
      </c>
      <c r="H392" s="9">
        <f>VLOOKUP(Tabel3[[#This Row],[ZI-nummer]],[1]Blad2!$A$5:$C$2031,3,0)</f>
        <v>1</v>
      </c>
      <c r="I392" s="39"/>
      <c r="J392" s="31">
        <f>Tabel3[[#This Row],[Totaal aantal bestelde verpakkingen in 2024 ]]*Tabel3[[#This Row],[All- in prijs per product]]</f>
        <v>0</v>
      </c>
      <c r="K392" s="16"/>
      <c r="L392" s="16"/>
      <c r="M392" s="16"/>
      <c r="N392" s="16"/>
      <c r="O392" s="16"/>
      <c r="P392" s="16"/>
      <c r="Q392" s="16"/>
      <c r="R392" s="16"/>
      <c r="S392" s="16"/>
    </row>
    <row r="393" spans="1:19" x14ac:dyDescent="0.25">
      <c r="A393" s="3">
        <v>17189322</v>
      </c>
      <c r="B393" s="3" t="s">
        <v>1951</v>
      </c>
      <c r="C393" s="3" t="s">
        <v>4195</v>
      </c>
      <c r="D393" s="3" t="s">
        <v>1958</v>
      </c>
      <c r="E393" s="3" t="s">
        <v>1957</v>
      </c>
      <c r="F393" s="5" t="s">
        <v>9</v>
      </c>
      <c r="G393" s="9">
        <f>VLOOKUP(Tabel3[[#This Row],[ZI-nummer]],[1]Blad2!$A$5:$C$2031,2,0)</f>
        <v>3</v>
      </c>
      <c r="H393" s="9">
        <f>VLOOKUP(Tabel3[[#This Row],[ZI-nummer]],[1]Blad2!$A$5:$C$2031,3,0)</f>
        <v>3</v>
      </c>
      <c r="I393" s="39"/>
      <c r="J393" s="31">
        <f>Tabel3[[#This Row],[Totaal aantal bestelde verpakkingen in 2024 ]]*Tabel3[[#This Row],[All- in prijs per product]]</f>
        <v>0</v>
      </c>
      <c r="K393" s="16"/>
      <c r="L393" s="16"/>
      <c r="M393" s="16"/>
      <c r="N393" s="16"/>
      <c r="O393" s="16"/>
      <c r="P393" s="16"/>
      <c r="Q393" s="16"/>
      <c r="R393" s="16"/>
      <c r="S393" s="16"/>
    </row>
    <row r="394" spans="1:19" x14ac:dyDescent="0.25">
      <c r="A394" s="3">
        <v>15693996</v>
      </c>
      <c r="B394" s="3" t="s">
        <v>1938</v>
      </c>
      <c r="C394" s="3" t="s">
        <v>3665</v>
      </c>
      <c r="D394" s="3" t="s">
        <v>1939</v>
      </c>
      <c r="E394" s="3" t="s">
        <v>22</v>
      </c>
      <c r="F394" s="5" t="s">
        <v>19</v>
      </c>
      <c r="G394" s="9">
        <f>VLOOKUP(Tabel3[[#This Row],[ZI-nummer]],[1]Blad2!$A$5:$C$2031,2,0)</f>
        <v>72</v>
      </c>
      <c r="H394" s="9">
        <f>VLOOKUP(Tabel3[[#This Row],[ZI-nummer]],[1]Blad2!$A$5:$C$2031,3,0)</f>
        <v>103</v>
      </c>
      <c r="I394" s="39"/>
      <c r="J394" s="31">
        <f>Tabel3[[#This Row],[Totaal aantal bestelde verpakkingen in 2024 ]]*Tabel3[[#This Row],[All- in prijs per product]]</f>
        <v>0</v>
      </c>
      <c r="K394" s="16"/>
      <c r="L394" s="16"/>
      <c r="M394" s="16"/>
      <c r="N394" s="16"/>
      <c r="O394" s="16"/>
      <c r="P394" s="16"/>
      <c r="Q394" s="16"/>
      <c r="R394" s="16"/>
      <c r="S394" s="16"/>
    </row>
    <row r="395" spans="1:19" x14ac:dyDescent="0.25">
      <c r="A395" s="3">
        <v>14051893</v>
      </c>
      <c r="B395" s="3" t="s">
        <v>587</v>
      </c>
      <c r="C395" s="3" t="s">
        <v>3665</v>
      </c>
      <c r="D395" s="3" t="s">
        <v>3006</v>
      </c>
      <c r="E395" s="3" t="s">
        <v>22</v>
      </c>
      <c r="F395" s="5" t="s">
        <v>9</v>
      </c>
      <c r="G395" s="9">
        <f>VLOOKUP(Tabel3[[#This Row],[ZI-nummer]],[1]Blad2!$A$5:$C$2031,2,0)</f>
        <v>2</v>
      </c>
      <c r="H395" s="9">
        <f>VLOOKUP(Tabel3[[#This Row],[ZI-nummer]],[1]Blad2!$A$5:$C$2031,3,0)</f>
        <v>2</v>
      </c>
      <c r="I395" s="39"/>
      <c r="J395" s="31">
        <f>Tabel3[[#This Row],[Totaal aantal bestelde verpakkingen in 2024 ]]*Tabel3[[#This Row],[All- in prijs per product]]</f>
        <v>0</v>
      </c>
      <c r="K395" s="16"/>
      <c r="L395" s="16"/>
      <c r="M395" s="16"/>
      <c r="N395" s="16"/>
      <c r="O395" s="16"/>
      <c r="P395" s="16"/>
      <c r="Q395" s="16"/>
      <c r="R395" s="16"/>
      <c r="S395" s="16"/>
    </row>
    <row r="396" spans="1:19" x14ac:dyDescent="0.25">
      <c r="A396" s="3">
        <v>13667181</v>
      </c>
      <c r="B396" s="3" t="s">
        <v>587</v>
      </c>
      <c r="C396" s="3" t="s">
        <v>3665</v>
      </c>
      <c r="D396" s="3" t="s">
        <v>3007</v>
      </c>
      <c r="E396" s="3" t="s">
        <v>43</v>
      </c>
      <c r="F396" s="5" t="s">
        <v>9</v>
      </c>
      <c r="G396" s="9">
        <f>VLOOKUP(Tabel3[[#This Row],[ZI-nummer]],[1]Blad2!$A$5:$C$2031,2,0)</f>
        <v>8</v>
      </c>
      <c r="H396" s="9">
        <f>VLOOKUP(Tabel3[[#This Row],[ZI-nummer]],[1]Blad2!$A$5:$C$2031,3,0)</f>
        <v>208</v>
      </c>
      <c r="I396" s="39"/>
      <c r="J396" s="31">
        <f>Tabel3[[#This Row],[Totaal aantal bestelde verpakkingen in 2024 ]]*Tabel3[[#This Row],[All- in prijs per product]]</f>
        <v>0</v>
      </c>
      <c r="K396" s="16"/>
      <c r="L396" s="16"/>
      <c r="M396" s="16"/>
      <c r="N396" s="16"/>
      <c r="O396" s="16"/>
      <c r="P396" s="16"/>
      <c r="Q396" s="16"/>
      <c r="R396" s="16"/>
      <c r="S396" s="16"/>
    </row>
    <row r="397" spans="1:19" x14ac:dyDescent="0.25">
      <c r="A397" s="3">
        <v>17000351</v>
      </c>
      <c r="B397" s="3" t="s">
        <v>350</v>
      </c>
      <c r="C397" s="3" t="s">
        <v>3889</v>
      </c>
      <c r="D397" s="3" t="s">
        <v>353</v>
      </c>
      <c r="E397" s="3" t="s">
        <v>18</v>
      </c>
      <c r="F397" s="5" t="s">
        <v>19</v>
      </c>
      <c r="G397" s="9">
        <f>VLOOKUP(Tabel3[[#This Row],[ZI-nummer]],[1]Blad2!$A$5:$C$2031,2,0)</f>
        <v>1</v>
      </c>
      <c r="H397" s="9">
        <f>VLOOKUP(Tabel3[[#This Row],[ZI-nummer]],[1]Blad2!$A$5:$C$2031,3,0)</f>
        <v>7</v>
      </c>
      <c r="I397" s="39"/>
      <c r="J397" s="31">
        <f>Tabel3[[#This Row],[Totaal aantal bestelde verpakkingen in 2024 ]]*Tabel3[[#This Row],[All- in prijs per product]]</f>
        <v>0</v>
      </c>
      <c r="K397" s="16"/>
      <c r="L397" s="16"/>
      <c r="M397" s="16"/>
      <c r="N397" s="16"/>
      <c r="O397" s="16"/>
      <c r="P397" s="16"/>
      <c r="Q397" s="16"/>
      <c r="R397" s="16"/>
      <c r="S397" s="16"/>
    </row>
    <row r="398" spans="1:19" x14ac:dyDescent="0.25">
      <c r="A398" s="3">
        <v>17155665</v>
      </c>
      <c r="B398" s="3" t="s">
        <v>350</v>
      </c>
      <c r="C398" s="3" t="s">
        <v>3889</v>
      </c>
      <c r="D398" s="3" t="s">
        <v>353</v>
      </c>
      <c r="E398" s="3" t="s">
        <v>18</v>
      </c>
      <c r="F398" s="5" t="s">
        <v>9</v>
      </c>
      <c r="G398" s="9">
        <f>VLOOKUP(Tabel3[[#This Row],[ZI-nummer]],[1]Blad2!$A$5:$C$2031,2,0)</f>
        <v>2</v>
      </c>
      <c r="H398" s="9">
        <f>VLOOKUP(Tabel3[[#This Row],[ZI-nummer]],[1]Blad2!$A$5:$C$2031,3,0)</f>
        <v>2</v>
      </c>
      <c r="I398" s="39"/>
      <c r="J398" s="31">
        <f>Tabel3[[#This Row],[Totaal aantal bestelde verpakkingen in 2024 ]]*Tabel3[[#This Row],[All- in prijs per product]]</f>
        <v>0</v>
      </c>
      <c r="K398" s="16"/>
      <c r="L398" s="16"/>
      <c r="M398" s="16"/>
      <c r="N398" s="16"/>
      <c r="O398" s="16"/>
      <c r="P398" s="16"/>
      <c r="Q398" s="16"/>
      <c r="R398" s="16"/>
      <c r="S398" s="16"/>
    </row>
    <row r="399" spans="1:19" x14ac:dyDescent="0.25">
      <c r="A399" s="3">
        <v>17131901</v>
      </c>
      <c r="B399" s="3" t="s">
        <v>350</v>
      </c>
      <c r="C399" s="3" t="s">
        <v>3889</v>
      </c>
      <c r="D399" s="3" t="s">
        <v>352</v>
      </c>
      <c r="E399" s="3" t="s">
        <v>114</v>
      </c>
      <c r="F399" s="5" t="s">
        <v>9</v>
      </c>
      <c r="G399" s="9">
        <f>VLOOKUP(Tabel3[[#This Row],[ZI-nummer]],[1]Blad2!$A$5:$C$2031,2,0)</f>
        <v>11</v>
      </c>
      <c r="H399" s="9">
        <f>VLOOKUP(Tabel3[[#This Row],[ZI-nummer]],[1]Blad2!$A$5:$C$2031,3,0)</f>
        <v>22</v>
      </c>
      <c r="I399" s="39"/>
      <c r="J399" s="31">
        <f>Tabel3[[#This Row],[Totaal aantal bestelde verpakkingen in 2024 ]]*Tabel3[[#This Row],[All- in prijs per product]]</f>
        <v>0</v>
      </c>
      <c r="K399" s="16"/>
      <c r="L399" s="16"/>
      <c r="M399" s="16"/>
      <c r="N399" s="16"/>
      <c r="O399" s="16"/>
      <c r="P399" s="16"/>
      <c r="Q399" s="16"/>
      <c r="R399" s="16"/>
      <c r="S399" s="16"/>
    </row>
    <row r="400" spans="1:19" x14ac:dyDescent="0.25">
      <c r="A400" s="3">
        <v>17149606</v>
      </c>
      <c r="B400" s="3" t="s">
        <v>350</v>
      </c>
      <c r="C400" s="3" t="s">
        <v>3889</v>
      </c>
      <c r="D400" s="3" t="s">
        <v>352</v>
      </c>
      <c r="E400" s="3" t="s">
        <v>114</v>
      </c>
      <c r="F400" s="5" t="s">
        <v>19</v>
      </c>
      <c r="G400" s="9">
        <f>VLOOKUP(Tabel3[[#This Row],[ZI-nummer]],[1]Blad2!$A$5:$C$2031,2,0)</f>
        <v>11</v>
      </c>
      <c r="H400" s="9">
        <f>VLOOKUP(Tabel3[[#This Row],[ZI-nummer]],[1]Blad2!$A$5:$C$2031,3,0)</f>
        <v>69</v>
      </c>
      <c r="I400" s="39"/>
      <c r="J400" s="31">
        <f>Tabel3[[#This Row],[Totaal aantal bestelde verpakkingen in 2024 ]]*Tabel3[[#This Row],[All- in prijs per product]]</f>
        <v>0</v>
      </c>
      <c r="K400" s="16"/>
      <c r="L400" s="16"/>
      <c r="M400" s="16"/>
      <c r="N400" s="16"/>
      <c r="O400" s="16"/>
      <c r="P400" s="16"/>
      <c r="Q400" s="16"/>
      <c r="R400" s="16"/>
      <c r="S400" s="16"/>
    </row>
    <row r="401" spans="1:19" x14ac:dyDescent="0.25">
      <c r="A401" s="3">
        <v>16999215</v>
      </c>
      <c r="B401" s="3" t="s">
        <v>2095</v>
      </c>
      <c r="C401" s="3" t="s">
        <v>3914</v>
      </c>
      <c r="D401" s="3" t="s">
        <v>2106</v>
      </c>
      <c r="E401" s="3" t="s">
        <v>18</v>
      </c>
      <c r="F401" s="5" t="s">
        <v>19</v>
      </c>
      <c r="G401" s="9">
        <f>VLOOKUP(Tabel3[[#This Row],[ZI-nummer]],[1]Blad2!$A$5:$C$2031,2,0)</f>
        <v>2</v>
      </c>
      <c r="H401" s="9">
        <f>VLOOKUP(Tabel3[[#This Row],[ZI-nummer]],[1]Blad2!$A$5:$C$2031,3,0)</f>
        <v>6</v>
      </c>
      <c r="I401" s="39"/>
      <c r="J401" s="31">
        <f>Tabel3[[#This Row],[Totaal aantal bestelde verpakkingen in 2024 ]]*Tabel3[[#This Row],[All- in prijs per product]]</f>
        <v>0</v>
      </c>
      <c r="K401" s="16"/>
      <c r="L401" s="16"/>
      <c r="M401" s="16"/>
      <c r="N401" s="16"/>
      <c r="O401" s="16"/>
      <c r="P401" s="16"/>
      <c r="Q401" s="16"/>
      <c r="R401" s="16"/>
      <c r="S401" s="16"/>
    </row>
    <row r="402" spans="1:19" x14ac:dyDescent="0.25">
      <c r="A402" s="3">
        <v>15515141</v>
      </c>
      <c r="B402" s="3" t="s">
        <v>2095</v>
      </c>
      <c r="C402" s="3" t="s">
        <v>3914</v>
      </c>
      <c r="D402" s="3" t="s">
        <v>2105</v>
      </c>
      <c r="E402" s="3" t="s">
        <v>2097</v>
      </c>
      <c r="F402" s="5" t="s">
        <v>19</v>
      </c>
      <c r="G402" s="9">
        <f>VLOOKUP(Tabel3[[#This Row],[ZI-nummer]],[1]Blad2!$A$5:$C$2031,2,0)</f>
        <v>1</v>
      </c>
      <c r="H402" s="9">
        <f>VLOOKUP(Tabel3[[#This Row],[ZI-nummer]],[1]Blad2!$A$5:$C$2031,3,0)</f>
        <v>2</v>
      </c>
      <c r="I402" s="39"/>
      <c r="J402" s="31">
        <f>Tabel3[[#This Row],[Totaal aantal bestelde verpakkingen in 2024 ]]*Tabel3[[#This Row],[All- in prijs per product]]</f>
        <v>0</v>
      </c>
      <c r="K402" s="16"/>
      <c r="L402" s="16"/>
      <c r="M402" s="16"/>
      <c r="N402" s="16"/>
      <c r="O402" s="16"/>
      <c r="P402" s="16"/>
      <c r="Q402" s="16"/>
      <c r="R402" s="16"/>
      <c r="S402" s="16"/>
    </row>
    <row r="403" spans="1:19" x14ac:dyDescent="0.25">
      <c r="A403" s="3">
        <v>15531783</v>
      </c>
      <c r="B403" s="3" t="s">
        <v>2095</v>
      </c>
      <c r="C403" s="3" t="s">
        <v>3914</v>
      </c>
      <c r="D403" s="3" t="s">
        <v>2104</v>
      </c>
      <c r="E403" s="3" t="s">
        <v>2097</v>
      </c>
      <c r="F403" s="5" t="s">
        <v>19</v>
      </c>
      <c r="G403" s="9">
        <f>VLOOKUP(Tabel3[[#This Row],[ZI-nummer]],[1]Blad2!$A$5:$C$2031,2,0)</f>
        <v>10</v>
      </c>
      <c r="H403" s="9">
        <f>VLOOKUP(Tabel3[[#This Row],[ZI-nummer]],[1]Blad2!$A$5:$C$2031,3,0)</f>
        <v>10</v>
      </c>
      <c r="I403" s="39"/>
      <c r="J403" s="31">
        <f>Tabel3[[#This Row],[Totaal aantal bestelde verpakkingen in 2024 ]]*Tabel3[[#This Row],[All- in prijs per product]]</f>
        <v>0</v>
      </c>
      <c r="K403" s="16"/>
      <c r="L403" s="16"/>
      <c r="M403" s="16"/>
      <c r="N403" s="16"/>
      <c r="O403" s="16"/>
      <c r="P403" s="16"/>
      <c r="Q403" s="16"/>
      <c r="R403" s="16"/>
      <c r="S403" s="16"/>
    </row>
    <row r="404" spans="1:19" x14ac:dyDescent="0.25">
      <c r="A404" s="3">
        <v>16799658</v>
      </c>
      <c r="B404" s="3" t="s">
        <v>2483</v>
      </c>
      <c r="C404" s="3" t="s">
        <v>4039</v>
      </c>
      <c r="D404" s="3" t="s">
        <v>3008</v>
      </c>
      <c r="E404" s="3" t="s">
        <v>157</v>
      </c>
      <c r="F404" s="5" t="s">
        <v>9</v>
      </c>
      <c r="G404" s="9">
        <f>VLOOKUP(Tabel3[[#This Row],[ZI-nummer]],[1]Blad2!$A$5:$C$2031,2,0)</f>
        <v>3</v>
      </c>
      <c r="H404" s="9">
        <f>VLOOKUP(Tabel3[[#This Row],[ZI-nummer]],[1]Blad2!$A$5:$C$2031,3,0)</f>
        <v>3</v>
      </c>
      <c r="I404" s="39"/>
      <c r="J404" s="31">
        <f>Tabel3[[#This Row],[Totaal aantal bestelde verpakkingen in 2024 ]]*Tabel3[[#This Row],[All- in prijs per product]]</f>
        <v>0</v>
      </c>
      <c r="K404" s="16"/>
      <c r="L404" s="16"/>
      <c r="M404" s="16"/>
      <c r="N404" s="16"/>
      <c r="O404" s="16"/>
      <c r="P404" s="16"/>
      <c r="Q404" s="16"/>
      <c r="R404" s="16"/>
      <c r="S404" s="16"/>
    </row>
    <row r="405" spans="1:19" x14ac:dyDescent="0.25">
      <c r="A405" s="3">
        <v>13950509</v>
      </c>
      <c r="B405" s="3" t="s">
        <v>2483</v>
      </c>
      <c r="C405" s="3" t="s">
        <v>4039</v>
      </c>
      <c r="D405" s="3" t="s">
        <v>2484</v>
      </c>
      <c r="E405" s="3" t="s">
        <v>12</v>
      </c>
      <c r="F405" s="5" t="s">
        <v>19</v>
      </c>
      <c r="G405" s="9">
        <f>VLOOKUP(Tabel3[[#This Row],[ZI-nummer]],[1]Blad2!$A$5:$C$2031,2,0)</f>
        <v>29</v>
      </c>
      <c r="H405" s="9">
        <f>VLOOKUP(Tabel3[[#This Row],[ZI-nummer]],[1]Blad2!$A$5:$C$2031,3,0)</f>
        <v>130</v>
      </c>
      <c r="I405" s="39"/>
      <c r="J405" s="31">
        <f>Tabel3[[#This Row],[Totaal aantal bestelde verpakkingen in 2024 ]]*Tabel3[[#This Row],[All- in prijs per product]]</f>
        <v>0</v>
      </c>
      <c r="K405" s="16"/>
      <c r="L405" s="16"/>
      <c r="M405" s="16"/>
      <c r="N405" s="16"/>
      <c r="O405" s="16"/>
      <c r="P405" s="16"/>
      <c r="Q405" s="16"/>
      <c r="R405" s="16"/>
      <c r="S405" s="16"/>
    </row>
    <row r="406" spans="1:19" x14ac:dyDescent="0.25">
      <c r="A406" s="3">
        <v>14577658</v>
      </c>
      <c r="B406" s="3" t="s">
        <v>2483</v>
      </c>
      <c r="C406" s="3" t="s">
        <v>4039</v>
      </c>
      <c r="D406" s="3" t="s">
        <v>2484</v>
      </c>
      <c r="E406" s="3" t="s">
        <v>12</v>
      </c>
      <c r="F406" s="5" t="s">
        <v>9</v>
      </c>
      <c r="G406" s="9">
        <f>VLOOKUP(Tabel3[[#This Row],[ZI-nummer]],[1]Blad2!$A$5:$C$2031,2,0)</f>
        <v>4</v>
      </c>
      <c r="H406" s="9">
        <f>VLOOKUP(Tabel3[[#This Row],[ZI-nummer]],[1]Blad2!$A$5:$C$2031,3,0)</f>
        <v>31</v>
      </c>
      <c r="I406" s="39"/>
      <c r="J406" s="31">
        <f>Tabel3[[#This Row],[Totaal aantal bestelde verpakkingen in 2024 ]]*Tabel3[[#This Row],[All- in prijs per product]]</f>
        <v>0</v>
      </c>
      <c r="K406" s="16"/>
      <c r="L406" s="16"/>
      <c r="M406" s="16"/>
      <c r="N406" s="16"/>
      <c r="O406" s="16"/>
      <c r="P406" s="16"/>
      <c r="Q406" s="16"/>
      <c r="R406" s="16"/>
      <c r="S406" s="16"/>
    </row>
    <row r="407" spans="1:19" ht="30" x14ac:dyDescent="0.25">
      <c r="A407" s="3">
        <v>14167735</v>
      </c>
      <c r="B407" s="3" t="s">
        <v>3009</v>
      </c>
      <c r="C407" s="3" t="s">
        <v>4333</v>
      </c>
      <c r="D407" s="3" t="s">
        <v>3010</v>
      </c>
      <c r="E407" s="3" t="s">
        <v>2846</v>
      </c>
      <c r="F407" s="5" t="s">
        <v>19</v>
      </c>
      <c r="G407" s="9">
        <f>VLOOKUP(Tabel3[[#This Row],[ZI-nummer]],[1]Blad2!$A$5:$C$2031,2,0)</f>
        <v>14</v>
      </c>
      <c r="H407" s="9">
        <f>VLOOKUP(Tabel3[[#This Row],[ZI-nummer]],[1]Blad2!$A$5:$C$2031,3,0)</f>
        <v>490</v>
      </c>
      <c r="I407" s="39"/>
      <c r="J407" s="31">
        <f>Tabel3[[#This Row],[Totaal aantal bestelde verpakkingen in 2024 ]]*Tabel3[[#This Row],[All- in prijs per product]]</f>
        <v>0</v>
      </c>
      <c r="K407" s="16"/>
      <c r="L407" s="16"/>
      <c r="M407" s="16"/>
      <c r="N407" s="16"/>
      <c r="O407" s="16"/>
      <c r="P407" s="16"/>
      <c r="Q407" s="16"/>
      <c r="R407" s="16"/>
      <c r="S407" s="16"/>
    </row>
    <row r="408" spans="1:19" x14ac:dyDescent="0.25">
      <c r="A408" s="3">
        <v>15607925</v>
      </c>
      <c r="B408" s="3" t="s">
        <v>1774</v>
      </c>
      <c r="C408" s="3" t="s">
        <v>3792</v>
      </c>
      <c r="D408" s="3" t="s">
        <v>1775</v>
      </c>
      <c r="E408" s="3" t="s">
        <v>22</v>
      </c>
      <c r="F408" s="5" t="s">
        <v>19</v>
      </c>
      <c r="G408" s="9">
        <f>VLOOKUP(Tabel3[[#This Row],[ZI-nummer]],[1]Blad2!$A$5:$C$2031,2,0)</f>
        <v>5</v>
      </c>
      <c r="H408" s="9">
        <f>VLOOKUP(Tabel3[[#This Row],[ZI-nummer]],[1]Blad2!$A$5:$C$2031,3,0)</f>
        <v>12</v>
      </c>
      <c r="I408" s="39"/>
      <c r="J408" s="31">
        <f>Tabel3[[#This Row],[Totaal aantal bestelde verpakkingen in 2024 ]]*Tabel3[[#This Row],[All- in prijs per product]]</f>
        <v>0</v>
      </c>
      <c r="K408" s="16"/>
      <c r="L408" s="16"/>
      <c r="M408" s="16"/>
      <c r="N408" s="16"/>
      <c r="O408" s="16"/>
      <c r="P408" s="16"/>
      <c r="Q408" s="16"/>
      <c r="R408" s="16"/>
      <c r="S408" s="16"/>
    </row>
    <row r="409" spans="1:19" ht="30" x14ac:dyDescent="0.25">
      <c r="A409" s="3">
        <v>15278573</v>
      </c>
      <c r="B409" s="3" t="s">
        <v>1774</v>
      </c>
      <c r="C409" s="3" t="s">
        <v>3792</v>
      </c>
      <c r="D409" s="3" t="s">
        <v>3011</v>
      </c>
      <c r="E409" s="3" t="s">
        <v>27</v>
      </c>
      <c r="F409" s="5" t="s">
        <v>9</v>
      </c>
      <c r="G409" s="9">
        <f>VLOOKUP(Tabel3[[#This Row],[ZI-nummer]],[1]Blad2!$A$5:$C$2031,2,0)</f>
        <v>6</v>
      </c>
      <c r="H409" s="9">
        <f>VLOOKUP(Tabel3[[#This Row],[ZI-nummer]],[1]Blad2!$A$5:$C$2031,3,0)</f>
        <v>20</v>
      </c>
      <c r="I409" s="39"/>
      <c r="J409" s="31">
        <f>Tabel3[[#This Row],[Totaal aantal bestelde verpakkingen in 2024 ]]*Tabel3[[#This Row],[All- in prijs per product]]</f>
        <v>0</v>
      </c>
      <c r="K409" s="16"/>
      <c r="L409" s="16"/>
      <c r="M409" s="16"/>
      <c r="N409" s="16"/>
      <c r="O409" s="16"/>
      <c r="P409" s="16"/>
      <c r="Q409" s="16"/>
      <c r="R409" s="16"/>
      <c r="S409" s="16"/>
    </row>
    <row r="410" spans="1:19" x14ac:dyDescent="0.25">
      <c r="A410" s="3">
        <v>16636325</v>
      </c>
      <c r="B410" s="3" t="s">
        <v>275</v>
      </c>
      <c r="C410" s="3" t="s">
        <v>3794</v>
      </c>
      <c r="D410" s="3" t="s">
        <v>3012</v>
      </c>
      <c r="E410" s="3" t="s">
        <v>63</v>
      </c>
      <c r="F410" s="5" t="s">
        <v>9</v>
      </c>
      <c r="G410" s="9">
        <f>VLOOKUP(Tabel3[[#This Row],[ZI-nummer]],[1]Blad2!$A$5:$C$2031,2,0)</f>
        <v>1</v>
      </c>
      <c r="H410" s="9">
        <f>VLOOKUP(Tabel3[[#This Row],[ZI-nummer]],[1]Blad2!$A$5:$C$2031,3,0)</f>
        <v>2</v>
      </c>
      <c r="I410" s="39"/>
      <c r="J410" s="31">
        <f>Tabel3[[#This Row],[Totaal aantal bestelde verpakkingen in 2024 ]]*Tabel3[[#This Row],[All- in prijs per product]]</f>
        <v>0</v>
      </c>
      <c r="K410" s="16"/>
      <c r="L410" s="16"/>
      <c r="M410" s="16"/>
      <c r="N410" s="16"/>
      <c r="O410" s="16"/>
      <c r="P410" s="16"/>
      <c r="Q410" s="16"/>
      <c r="R410" s="16"/>
      <c r="S410" s="16"/>
    </row>
    <row r="411" spans="1:19" x14ac:dyDescent="0.25">
      <c r="A411" s="3">
        <v>17199476</v>
      </c>
      <c r="B411" s="3" t="s">
        <v>275</v>
      </c>
      <c r="C411" s="3" t="s">
        <v>3794</v>
      </c>
      <c r="D411" s="3" t="s">
        <v>3012</v>
      </c>
      <c r="E411" s="3" t="s">
        <v>3013</v>
      </c>
      <c r="F411" s="5" t="s">
        <v>19</v>
      </c>
      <c r="G411" s="9">
        <f>VLOOKUP(Tabel3[[#This Row],[ZI-nummer]],[1]Blad2!$A$5:$C$2031,2,0)</f>
        <v>17</v>
      </c>
      <c r="H411" s="9">
        <f>VLOOKUP(Tabel3[[#This Row],[ZI-nummer]],[1]Blad2!$A$5:$C$2031,3,0)</f>
        <v>60</v>
      </c>
      <c r="I411" s="39"/>
      <c r="J411" s="31">
        <f>Tabel3[[#This Row],[Totaal aantal bestelde verpakkingen in 2024 ]]*Tabel3[[#This Row],[All- in prijs per product]]</f>
        <v>0</v>
      </c>
      <c r="K411" s="16"/>
      <c r="L411" s="16"/>
      <c r="M411" s="16"/>
      <c r="N411" s="16"/>
      <c r="O411" s="16"/>
      <c r="P411" s="16"/>
      <c r="Q411" s="16"/>
      <c r="R411" s="16"/>
      <c r="S411" s="16"/>
    </row>
    <row r="412" spans="1:19" x14ac:dyDescent="0.25">
      <c r="A412" s="3">
        <v>16881230</v>
      </c>
      <c r="B412" s="3" t="s">
        <v>811</v>
      </c>
      <c r="C412" s="3" t="s">
        <v>4156</v>
      </c>
      <c r="D412" s="3" t="s">
        <v>812</v>
      </c>
      <c r="E412" s="3" t="s">
        <v>85</v>
      </c>
      <c r="F412" s="5" t="s">
        <v>9</v>
      </c>
      <c r="G412" s="9">
        <f>VLOOKUP(Tabel3[[#This Row],[ZI-nummer]],[1]Blad2!$A$5:$C$2031,2,0)</f>
        <v>10</v>
      </c>
      <c r="H412" s="9">
        <f>VLOOKUP(Tabel3[[#This Row],[ZI-nummer]],[1]Blad2!$A$5:$C$2031,3,0)</f>
        <v>15</v>
      </c>
      <c r="I412" s="39"/>
      <c r="J412" s="31">
        <f>Tabel3[[#This Row],[Totaal aantal bestelde verpakkingen in 2024 ]]*Tabel3[[#This Row],[All- in prijs per product]]</f>
        <v>0</v>
      </c>
      <c r="K412" s="16"/>
      <c r="L412" s="16"/>
      <c r="M412" s="16"/>
      <c r="N412" s="16"/>
      <c r="O412" s="16"/>
      <c r="P412" s="16"/>
      <c r="Q412" s="16"/>
      <c r="R412" s="16"/>
      <c r="S412" s="16"/>
    </row>
    <row r="413" spans="1:19" x14ac:dyDescent="0.25">
      <c r="A413" s="3">
        <v>13992767</v>
      </c>
      <c r="B413" s="3" t="s">
        <v>139</v>
      </c>
      <c r="C413" s="3" t="s">
        <v>4161</v>
      </c>
      <c r="D413" s="3" t="s">
        <v>140</v>
      </c>
      <c r="E413" s="3" t="s">
        <v>136</v>
      </c>
      <c r="F413" s="5" t="s">
        <v>19</v>
      </c>
      <c r="G413" s="9">
        <f>VLOOKUP(Tabel3[[#This Row],[ZI-nummer]],[1]Blad2!$A$5:$C$2031,2,0)</f>
        <v>9</v>
      </c>
      <c r="H413" s="9">
        <f>VLOOKUP(Tabel3[[#This Row],[ZI-nummer]],[1]Blad2!$A$5:$C$2031,3,0)</f>
        <v>131</v>
      </c>
      <c r="I413" s="39"/>
      <c r="J413" s="31">
        <f>Tabel3[[#This Row],[Totaal aantal bestelde verpakkingen in 2024 ]]*Tabel3[[#This Row],[All- in prijs per product]]</f>
        <v>0</v>
      </c>
      <c r="K413" s="16"/>
      <c r="L413" s="16"/>
      <c r="M413" s="16"/>
      <c r="N413" s="16"/>
      <c r="O413" s="16"/>
      <c r="P413" s="16"/>
      <c r="Q413" s="16"/>
      <c r="R413" s="16"/>
      <c r="S413" s="16"/>
    </row>
    <row r="414" spans="1:19" x14ac:dyDescent="0.25">
      <c r="A414" s="3">
        <v>14615541</v>
      </c>
      <c r="B414" s="3" t="s">
        <v>2749</v>
      </c>
      <c r="C414" s="3" t="s">
        <v>3677</v>
      </c>
      <c r="D414" s="3" t="s">
        <v>3014</v>
      </c>
      <c r="E414" s="3" t="s">
        <v>482</v>
      </c>
      <c r="F414" s="5" t="s">
        <v>9</v>
      </c>
      <c r="G414" s="9">
        <f>VLOOKUP(Tabel3[[#This Row],[ZI-nummer]],[1]Blad2!$A$5:$C$2031,2,0)</f>
        <v>5</v>
      </c>
      <c r="H414" s="9">
        <f>VLOOKUP(Tabel3[[#This Row],[ZI-nummer]],[1]Blad2!$A$5:$C$2031,3,0)</f>
        <v>9</v>
      </c>
      <c r="I414" s="39"/>
      <c r="J414" s="31">
        <f>Tabel3[[#This Row],[Totaal aantal bestelde verpakkingen in 2024 ]]*Tabel3[[#This Row],[All- in prijs per product]]</f>
        <v>0</v>
      </c>
      <c r="K414" s="16"/>
      <c r="L414" s="16"/>
      <c r="M414" s="16"/>
      <c r="N414" s="16"/>
      <c r="O414" s="16"/>
      <c r="P414" s="16"/>
      <c r="Q414" s="16"/>
      <c r="R414" s="16"/>
      <c r="S414" s="16"/>
    </row>
    <row r="415" spans="1:19" x14ac:dyDescent="0.25">
      <c r="A415" s="3">
        <v>14172348</v>
      </c>
      <c r="B415" s="3" t="s">
        <v>2423</v>
      </c>
      <c r="C415" s="3" t="s">
        <v>3958</v>
      </c>
      <c r="D415" s="3" t="s">
        <v>2425</v>
      </c>
      <c r="E415" s="3" t="s">
        <v>253</v>
      </c>
      <c r="F415" s="5" t="s">
        <v>9</v>
      </c>
      <c r="G415" s="9">
        <f>VLOOKUP(Tabel3[[#This Row],[ZI-nummer]],[1]Blad2!$A$5:$C$2031,2,0)</f>
        <v>12</v>
      </c>
      <c r="H415" s="9">
        <f>VLOOKUP(Tabel3[[#This Row],[ZI-nummer]],[1]Blad2!$A$5:$C$2031,3,0)</f>
        <v>147</v>
      </c>
      <c r="I415" s="39"/>
      <c r="J415" s="31">
        <f>Tabel3[[#This Row],[Totaal aantal bestelde verpakkingen in 2024 ]]*Tabel3[[#This Row],[All- in prijs per product]]</f>
        <v>0</v>
      </c>
      <c r="K415" s="16"/>
      <c r="L415" s="16"/>
      <c r="M415" s="16"/>
      <c r="N415" s="16"/>
      <c r="O415" s="16"/>
      <c r="P415" s="16"/>
      <c r="Q415" s="16"/>
      <c r="R415" s="16"/>
      <c r="S415" s="16"/>
    </row>
    <row r="416" spans="1:19" x14ac:dyDescent="0.25">
      <c r="A416" s="3">
        <v>15342751</v>
      </c>
      <c r="B416" s="3" t="s">
        <v>2288</v>
      </c>
      <c r="C416" s="3" t="s">
        <v>4139</v>
      </c>
      <c r="D416" s="3" t="s">
        <v>3015</v>
      </c>
      <c r="E416" s="3" t="s">
        <v>191</v>
      </c>
      <c r="F416" s="5" t="s">
        <v>9</v>
      </c>
      <c r="G416" s="9">
        <f>VLOOKUP(Tabel3[[#This Row],[ZI-nummer]],[1]Blad2!$A$5:$C$2031,2,0)</f>
        <v>1</v>
      </c>
      <c r="H416" s="9">
        <f>VLOOKUP(Tabel3[[#This Row],[ZI-nummer]],[1]Blad2!$A$5:$C$2031,3,0)</f>
        <v>1</v>
      </c>
      <c r="I416" s="39"/>
      <c r="J416" s="31">
        <f>Tabel3[[#This Row],[Totaal aantal bestelde verpakkingen in 2024 ]]*Tabel3[[#This Row],[All- in prijs per product]]</f>
        <v>0</v>
      </c>
      <c r="K416" s="16"/>
      <c r="L416" s="16"/>
      <c r="M416" s="16"/>
      <c r="N416" s="16"/>
      <c r="O416" s="16"/>
      <c r="P416" s="16"/>
      <c r="Q416" s="16"/>
      <c r="R416" s="16"/>
      <c r="S416" s="16"/>
    </row>
    <row r="417" spans="1:19" x14ac:dyDescent="0.25">
      <c r="A417" s="3">
        <v>14816229</v>
      </c>
      <c r="B417" s="3" t="s">
        <v>2288</v>
      </c>
      <c r="C417" s="3" t="s">
        <v>4139</v>
      </c>
      <c r="D417" s="3" t="s">
        <v>2291</v>
      </c>
      <c r="E417" s="3" t="s">
        <v>191</v>
      </c>
      <c r="F417" s="5" t="s">
        <v>9</v>
      </c>
      <c r="G417" s="9">
        <f>VLOOKUP(Tabel3[[#This Row],[ZI-nummer]],[1]Blad2!$A$5:$C$2031,2,0)</f>
        <v>2</v>
      </c>
      <c r="H417" s="9">
        <f>VLOOKUP(Tabel3[[#This Row],[ZI-nummer]],[1]Blad2!$A$5:$C$2031,3,0)</f>
        <v>8</v>
      </c>
      <c r="I417" s="39"/>
      <c r="J417" s="31">
        <f>Tabel3[[#This Row],[Totaal aantal bestelde verpakkingen in 2024 ]]*Tabel3[[#This Row],[All- in prijs per product]]</f>
        <v>0</v>
      </c>
      <c r="K417" s="16"/>
      <c r="L417" s="16"/>
      <c r="M417" s="16"/>
      <c r="N417" s="16"/>
      <c r="O417" s="16"/>
      <c r="P417" s="16"/>
      <c r="Q417" s="16"/>
      <c r="R417" s="16"/>
      <c r="S417" s="16"/>
    </row>
    <row r="418" spans="1:19" x14ac:dyDescent="0.25">
      <c r="A418" s="3">
        <v>14858290</v>
      </c>
      <c r="B418" s="3" t="s">
        <v>2288</v>
      </c>
      <c r="C418" s="3" t="s">
        <v>4139</v>
      </c>
      <c r="D418" s="3" t="s">
        <v>2290</v>
      </c>
      <c r="E418" s="3" t="s">
        <v>191</v>
      </c>
      <c r="F418" s="5" t="s">
        <v>9</v>
      </c>
      <c r="G418" s="9">
        <f>VLOOKUP(Tabel3[[#This Row],[ZI-nummer]],[1]Blad2!$A$5:$C$2031,2,0)</f>
        <v>4</v>
      </c>
      <c r="H418" s="9">
        <f>VLOOKUP(Tabel3[[#This Row],[ZI-nummer]],[1]Blad2!$A$5:$C$2031,3,0)</f>
        <v>4</v>
      </c>
      <c r="I418" s="39"/>
      <c r="J418" s="31">
        <f>Tabel3[[#This Row],[Totaal aantal bestelde verpakkingen in 2024 ]]*Tabel3[[#This Row],[All- in prijs per product]]</f>
        <v>0</v>
      </c>
      <c r="K418" s="16"/>
      <c r="L418" s="16"/>
      <c r="M418" s="16"/>
      <c r="N418" s="16"/>
      <c r="O418" s="16"/>
      <c r="P418" s="16"/>
      <c r="Q418" s="16"/>
      <c r="R418" s="16"/>
      <c r="S418" s="16"/>
    </row>
    <row r="419" spans="1:19" x14ac:dyDescent="0.25">
      <c r="A419" s="3">
        <v>16382307</v>
      </c>
      <c r="B419" s="3" t="s">
        <v>911</v>
      </c>
      <c r="C419" s="3" t="s">
        <v>3804</v>
      </c>
      <c r="D419" s="3" t="s">
        <v>3016</v>
      </c>
      <c r="E419" s="3" t="s">
        <v>2389</v>
      </c>
      <c r="F419" s="5" t="s">
        <v>9</v>
      </c>
      <c r="G419" s="9">
        <f>VLOOKUP(Tabel3[[#This Row],[ZI-nummer]],[1]Blad2!$A$5:$C$2031,2,0)</f>
        <v>1</v>
      </c>
      <c r="H419" s="9">
        <f>VLOOKUP(Tabel3[[#This Row],[ZI-nummer]],[1]Blad2!$A$5:$C$2031,3,0)</f>
        <v>2</v>
      </c>
      <c r="I419" s="39"/>
      <c r="J419" s="31">
        <f>Tabel3[[#This Row],[Totaal aantal bestelde verpakkingen in 2024 ]]*Tabel3[[#This Row],[All- in prijs per product]]</f>
        <v>0</v>
      </c>
      <c r="K419" s="16"/>
      <c r="L419" s="16"/>
      <c r="M419" s="16"/>
      <c r="N419" s="16"/>
      <c r="O419" s="16"/>
      <c r="P419" s="16"/>
      <c r="Q419" s="16"/>
      <c r="R419" s="16"/>
      <c r="S419" s="16"/>
    </row>
    <row r="420" spans="1:19" x14ac:dyDescent="0.25">
      <c r="A420" s="3">
        <v>14143585</v>
      </c>
      <c r="B420" s="3" t="s">
        <v>535</v>
      </c>
      <c r="C420" s="3" t="s">
        <v>4430</v>
      </c>
      <c r="D420" s="3" t="s">
        <v>536</v>
      </c>
      <c r="E420" s="3" t="s">
        <v>329</v>
      </c>
      <c r="F420" s="5" t="s">
        <v>19</v>
      </c>
      <c r="G420" s="9">
        <f>VLOOKUP(Tabel3[[#This Row],[ZI-nummer]],[1]Blad2!$A$5:$C$2031,2,0)</f>
        <v>7</v>
      </c>
      <c r="H420" s="9">
        <f>VLOOKUP(Tabel3[[#This Row],[ZI-nummer]],[1]Blad2!$A$5:$C$2031,3,0)</f>
        <v>16</v>
      </c>
      <c r="I420" s="39"/>
      <c r="J420" s="31">
        <f>Tabel3[[#This Row],[Totaal aantal bestelde verpakkingen in 2024 ]]*Tabel3[[#This Row],[All- in prijs per product]]</f>
        <v>0</v>
      </c>
      <c r="K420" s="16"/>
      <c r="L420" s="16"/>
      <c r="M420" s="16"/>
      <c r="N420" s="16"/>
      <c r="O420" s="16"/>
      <c r="P420" s="16"/>
      <c r="Q420" s="16"/>
      <c r="R420" s="16"/>
      <c r="S420" s="16"/>
    </row>
    <row r="421" spans="1:19" x14ac:dyDescent="0.25">
      <c r="A421" s="3">
        <v>16242165</v>
      </c>
      <c r="B421" s="3" t="s">
        <v>3017</v>
      </c>
      <c r="C421" s="3" t="s">
        <v>3858</v>
      </c>
      <c r="D421" s="3" t="s">
        <v>3018</v>
      </c>
      <c r="E421" s="3" t="s">
        <v>2575</v>
      </c>
      <c r="F421" s="5" t="s">
        <v>9</v>
      </c>
      <c r="G421" s="9">
        <f>VLOOKUP(Tabel3[[#This Row],[ZI-nummer]],[1]Blad2!$A$5:$C$2031,2,0)</f>
        <v>18</v>
      </c>
      <c r="H421" s="9">
        <f>VLOOKUP(Tabel3[[#This Row],[ZI-nummer]],[1]Blad2!$A$5:$C$2031,3,0)</f>
        <v>25</v>
      </c>
      <c r="I421" s="39"/>
      <c r="J421" s="31">
        <f>Tabel3[[#This Row],[Totaal aantal bestelde verpakkingen in 2024 ]]*Tabel3[[#This Row],[All- in prijs per product]]</f>
        <v>0</v>
      </c>
      <c r="K421" s="16"/>
      <c r="L421" s="16"/>
      <c r="M421" s="16"/>
      <c r="N421" s="16"/>
      <c r="O421" s="16"/>
      <c r="P421" s="16"/>
      <c r="Q421" s="16"/>
      <c r="R421" s="16"/>
      <c r="S421" s="16"/>
    </row>
    <row r="422" spans="1:19" x14ac:dyDescent="0.25">
      <c r="A422" s="3">
        <v>14145944</v>
      </c>
      <c r="B422" s="3" t="s">
        <v>1232</v>
      </c>
      <c r="C422" s="3" t="s">
        <v>4484</v>
      </c>
      <c r="D422" s="3" t="s">
        <v>1233</v>
      </c>
      <c r="E422" s="3" t="s">
        <v>22</v>
      </c>
      <c r="F422" s="5" t="s">
        <v>19</v>
      </c>
      <c r="G422" s="9">
        <f>VLOOKUP(Tabel3[[#This Row],[ZI-nummer]],[1]Blad2!$A$5:$C$2031,2,0)</f>
        <v>27</v>
      </c>
      <c r="H422" s="9">
        <f>VLOOKUP(Tabel3[[#This Row],[ZI-nummer]],[1]Blad2!$A$5:$C$2031,3,0)</f>
        <v>195</v>
      </c>
      <c r="I422" s="39"/>
      <c r="J422" s="31">
        <f>Tabel3[[#This Row],[Totaal aantal bestelde verpakkingen in 2024 ]]*Tabel3[[#This Row],[All- in prijs per product]]</f>
        <v>0</v>
      </c>
      <c r="K422" s="16"/>
      <c r="L422" s="16"/>
      <c r="M422" s="16"/>
      <c r="N422" s="16"/>
      <c r="O422" s="16"/>
      <c r="P422" s="16"/>
      <c r="Q422" s="16"/>
      <c r="R422" s="16"/>
      <c r="S422" s="16"/>
    </row>
    <row r="423" spans="1:19" x14ac:dyDescent="0.25">
      <c r="A423" s="3">
        <v>14145987</v>
      </c>
      <c r="B423" s="3" t="s">
        <v>1232</v>
      </c>
      <c r="C423" s="3" t="s">
        <v>4484</v>
      </c>
      <c r="D423" s="3" t="s">
        <v>1233</v>
      </c>
      <c r="E423" s="3" t="s">
        <v>22</v>
      </c>
      <c r="F423" s="5" t="s">
        <v>19</v>
      </c>
      <c r="G423" s="9">
        <f>VLOOKUP(Tabel3[[#This Row],[ZI-nummer]],[1]Blad2!$A$5:$C$2031,2,0)</f>
        <v>13</v>
      </c>
      <c r="H423" s="9">
        <f>VLOOKUP(Tabel3[[#This Row],[ZI-nummer]],[1]Blad2!$A$5:$C$2031,3,0)</f>
        <v>56</v>
      </c>
      <c r="I423" s="39"/>
      <c r="J423" s="31">
        <f>Tabel3[[#This Row],[Totaal aantal bestelde verpakkingen in 2024 ]]*Tabel3[[#This Row],[All- in prijs per product]]</f>
        <v>0</v>
      </c>
      <c r="K423" s="16"/>
      <c r="L423" s="16"/>
      <c r="M423" s="16"/>
      <c r="N423" s="16"/>
      <c r="O423" s="16"/>
      <c r="P423" s="16"/>
      <c r="Q423" s="16"/>
      <c r="R423" s="16"/>
      <c r="S423" s="16"/>
    </row>
    <row r="424" spans="1:19" x14ac:dyDescent="0.25">
      <c r="A424" s="3">
        <v>14145987</v>
      </c>
      <c r="B424" s="3" t="s">
        <v>1232</v>
      </c>
      <c r="C424" s="3" t="s">
        <v>4484</v>
      </c>
      <c r="D424" s="3" t="s">
        <v>1233</v>
      </c>
      <c r="E424" s="3" t="s">
        <v>22</v>
      </c>
      <c r="F424" s="5" t="s">
        <v>9</v>
      </c>
      <c r="G424" s="9">
        <f>VLOOKUP(Tabel3[[#This Row],[ZI-nummer]],[1]Blad2!$A$5:$C$2031,2,0)</f>
        <v>13</v>
      </c>
      <c r="H424" s="9">
        <f>VLOOKUP(Tabel3[[#This Row],[ZI-nummer]],[1]Blad2!$A$5:$C$2031,3,0)</f>
        <v>56</v>
      </c>
      <c r="I424" s="39"/>
      <c r="J424" s="31">
        <f>Tabel3[[#This Row],[Totaal aantal bestelde verpakkingen in 2024 ]]*Tabel3[[#This Row],[All- in prijs per product]]</f>
        <v>0</v>
      </c>
      <c r="K424" s="16"/>
      <c r="L424" s="16"/>
      <c r="M424" s="16"/>
      <c r="N424" s="16"/>
      <c r="O424" s="16"/>
      <c r="P424" s="16"/>
      <c r="Q424" s="16"/>
      <c r="R424" s="16"/>
      <c r="S424" s="16"/>
    </row>
    <row r="425" spans="1:19" x14ac:dyDescent="0.25">
      <c r="A425" s="3">
        <v>14051842</v>
      </c>
      <c r="B425" s="3" t="s">
        <v>1232</v>
      </c>
      <c r="C425" s="3" t="s">
        <v>4484</v>
      </c>
      <c r="D425" s="3" t="s">
        <v>1235</v>
      </c>
      <c r="E425" s="3" t="s">
        <v>22</v>
      </c>
      <c r="F425" s="5" t="s">
        <v>19</v>
      </c>
      <c r="G425" s="9">
        <f>VLOOKUP(Tabel3[[#This Row],[ZI-nummer]],[1]Blad2!$A$5:$C$2031,2,0)</f>
        <v>15</v>
      </c>
      <c r="H425" s="9">
        <f>VLOOKUP(Tabel3[[#This Row],[ZI-nummer]],[1]Blad2!$A$5:$C$2031,3,0)</f>
        <v>53</v>
      </c>
      <c r="I425" s="39"/>
      <c r="J425" s="31">
        <f>Tabel3[[#This Row],[Totaal aantal bestelde verpakkingen in 2024 ]]*Tabel3[[#This Row],[All- in prijs per product]]</f>
        <v>0</v>
      </c>
      <c r="K425" s="16"/>
      <c r="L425" s="16"/>
      <c r="M425" s="16"/>
      <c r="N425" s="16"/>
      <c r="O425" s="16"/>
      <c r="P425" s="16"/>
      <c r="Q425" s="16"/>
      <c r="R425" s="16"/>
      <c r="S425" s="16"/>
    </row>
    <row r="426" spans="1:19" x14ac:dyDescent="0.25">
      <c r="A426" s="3">
        <v>14051850</v>
      </c>
      <c r="B426" s="3" t="s">
        <v>1232</v>
      </c>
      <c r="C426" s="3" t="s">
        <v>4484</v>
      </c>
      <c r="D426" s="3" t="s">
        <v>1235</v>
      </c>
      <c r="E426" s="3" t="s">
        <v>22</v>
      </c>
      <c r="F426" s="5" t="s">
        <v>19</v>
      </c>
      <c r="G426" s="9">
        <f>VLOOKUP(Tabel3[[#This Row],[ZI-nummer]],[1]Blad2!$A$5:$C$2031,2,0)</f>
        <v>10</v>
      </c>
      <c r="H426" s="9">
        <f>VLOOKUP(Tabel3[[#This Row],[ZI-nummer]],[1]Blad2!$A$5:$C$2031,3,0)</f>
        <v>118</v>
      </c>
      <c r="I426" s="39"/>
      <c r="J426" s="31">
        <f>Tabel3[[#This Row],[Totaal aantal bestelde verpakkingen in 2024 ]]*Tabel3[[#This Row],[All- in prijs per product]]</f>
        <v>0</v>
      </c>
      <c r="K426" s="16"/>
      <c r="L426" s="16"/>
      <c r="M426" s="16"/>
      <c r="N426" s="16"/>
      <c r="O426" s="16"/>
      <c r="P426" s="16"/>
      <c r="Q426" s="16"/>
      <c r="R426" s="16"/>
      <c r="S426" s="16"/>
    </row>
    <row r="427" spans="1:19" x14ac:dyDescent="0.25">
      <c r="A427" s="3">
        <v>14321076</v>
      </c>
      <c r="B427" s="3" t="s">
        <v>1232</v>
      </c>
      <c r="C427" s="3" t="s">
        <v>4484</v>
      </c>
      <c r="D427" s="3" t="s">
        <v>1234</v>
      </c>
      <c r="E427" s="3" t="s">
        <v>12</v>
      </c>
      <c r="F427" s="5" t="s">
        <v>9</v>
      </c>
      <c r="G427" s="9">
        <f>VLOOKUP(Tabel3[[#This Row],[ZI-nummer]],[1]Blad2!$A$5:$C$2031,2,0)</f>
        <v>16</v>
      </c>
      <c r="H427" s="9">
        <f>VLOOKUP(Tabel3[[#This Row],[ZI-nummer]],[1]Blad2!$A$5:$C$2031,3,0)</f>
        <v>94</v>
      </c>
      <c r="I427" s="39"/>
      <c r="J427" s="31">
        <f>Tabel3[[#This Row],[Totaal aantal bestelde verpakkingen in 2024 ]]*Tabel3[[#This Row],[All- in prijs per product]]</f>
        <v>0</v>
      </c>
      <c r="K427" s="16"/>
      <c r="L427" s="16"/>
      <c r="M427" s="16"/>
      <c r="N427" s="16"/>
      <c r="O427" s="16"/>
      <c r="P427" s="16"/>
      <c r="Q427" s="16"/>
      <c r="R427" s="16"/>
      <c r="S427" s="16"/>
    </row>
    <row r="428" spans="1:19" x14ac:dyDescent="0.25">
      <c r="A428" s="3">
        <v>17137861</v>
      </c>
      <c r="B428" s="3" t="s">
        <v>1232</v>
      </c>
      <c r="C428" s="3" t="s">
        <v>4484</v>
      </c>
      <c r="D428" s="3" t="s">
        <v>3019</v>
      </c>
      <c r="E428" s="3" t="s">
        <v>28</v>
      </c>
      <c r="F428" s="5" t="s">
        <v>9</v>
      </c>
      <c r="G428" s="9">
        <f>VLOOKUP(Tabel3[[#This Row],[ZI-nummer]],[1]Blad2!$A$5:$C$2031,2,0)</f>
        <v>2</v>
      </c>
      <c r="H428" s="9">
        <f>VLOOKUP(Tabel3[[#This Row],[ZI-nummer]],[1]Blad2!$A$5:$C$2031,3,0)</f>
        <v>14</v>
      </c>
      <c r="I428" s="39"/>
      <c r="J428" s="31">
        <f>Tabel3[[#This Row],[Totaal aantal bestelde verpakkingen in 2024 ]]*Tabel3[[#This Row],[All- in prijs per product]]</f>
        <v>0</v>
      </c>
      <c r="K428" s="16"/>
      <c r="L428" s="16"/>
      <c r="M428" s="16"/>
      <c r="N428" s="16"/>
      <c r="O428" s="16"/>
      <c r="P428" s="16"/>
      <c r="Q428" s="16"/>
      <c r="R428" s="16"/>
      <c r="S428" s="16"/>
    </row>
    <row r="429" spans="1:19" x14ac:dyDescent="0.25">
      <c r="A429" s="3">
        <v>16932757</v>
      </c>
      <c r="B429" s="3" t="s">
        <v>188</v>
      </c>
      <c r="C429" s="3" t="s">
        <v>3865</v>
      </c>
      <c r="D429" s="3" t="s">
        <v>194</v>
      </c>
      <c r="E429" s="3" t="s">
        <v>63</v>
      </c>
      <c r="F429" s="5" t="s">
        <v>9</v>
      </c>
      <c r="G429" s="9">
        <f>VLOOKUP(Tabel3[[#This Row],[ZI-nummer]],[1]Blad2!$A$5:$C$2031,2,0)</f>
        <v>8</v>
      </c>
      <c r="H429" s="9">
        <f>VLOOKUP(Tabel3[[#This Row],[ZI-nummer]],[1]Blad2!$A$5:$C$2031,3,0)</f>
        <v>10</v>
      </c>
      <c r="I429" s="39"/>
      <c r="J429" s="31">
        <f>Tabel3[[#This Row],[Totaal aantal bestelde verpakkingen in 2024 ]]*Tabel3[[#This Row],[All- in prijs per product]]</f>
        <v>0</v>
      </c>
      <c r="K429" s="16"/>
      <c r="L429" s="16"/>
      <c r="M429" s="16"/>
      <c r="N429" s="16"/>
      <c r="O429" s="16"/>
      <c r="P429" s="16"/>
      <c r="Q429" s="16"/>
      <c r="R429" s="16"/>
      <c r="S429" s="16"/>
    </row>
    <row r="430" spans="1:19" ht="30" x14ac:dyDescent="0.25">
      <c r="A430" s="3">
        <v>16948351</v>
      </c>
      <c r="B430" s="3" t="s">
        <v>188</v>
      </c>
      <c r="C430" s="3" t="s">
        <v>3865</v>
      </c>
      <c r="D430" s="3" t="s">
        <v>194</v>
      </c>
      <c r="E430" s="3" t="s">
        <v>27</v>
      </c>
      <c r="F430" s="5" t="s">
        <v>9</v>
      </c>
      <c r="G430" s="9">
        <f>VLOOKUP(Tabel3[[#This Row],[ZI-nummer]],[1]Blad2!$A$5:$C$2031,2,0)</f>
        <v>13</v>
      </c>
      <c r="H430" s="9">
        <f>VLOOKUP(Tabel3[[#This Row],[ZI-nummer]],[1]Blad2!$A$5:$C$2031,3,0)</f>
        <v>13</v>
      </c>
      <c r="I430" s="39"/>
      <c r="J430" s="31">
        <f>Tabel3[[#This Row],[Totaal aantal bestelde verpakkingen in 2024 ]]*Tabel3[[#This Row],[All- in prijs per product]]</f>
        <v>0</v>
      </c>
      <c r="K430" s="16"/>
      <c r="L430" s="16"/>
      <c r="M430" s="16"/>
      <c r="N430" s="16"/>
      <c r="O430" s="16"/>
      <c r="P430" s="16"/>
      <c r="Q430" s="16"/>
      <c r="R430" s="16"/>
      <c r="S430" s="16"/>
    </row>
    <row r="431" spans="1:19" x14ac:dyDescent="0.25">
      <c r="A431" s="3">
        <v>16812573</v>
      </c>
      <c r="B431" s="3" t="s">
        <v>188</v>
      </c>
      <c r="C431" s="3" t="s">
        <v>3865</v>
      </c>
      <c r="D431" s="3" t="s">
        <v>193</v>
      </c>
      <c r="E431" s="3" t="s">
        <v>114</v>
      </c>
      <c r="F431" s="5" t="s">
        <v>9</v>
      </c>
      <c r="G431" s="9">
        <f>VLOOKUP(Tabel3[[#This Row],[ZI-nummer]],[1]Blad2!$A$5:$C$2031,2,0)</f>
        <v>9</v>
      </c>
      <c r="H431" s="9">
        <f>VLOOKUP(Tabel3[[#This Row],[ZI-nummer]],[1]Blad2!$A$5:$C$2031,3,0)</f>
        <v>41</v>
      </c>
      <c r="I431" s="39"/>
      <c r="J431" s="31">
        <f>Tabel3[[#This Row],[Totaal aantal bestelde verpakkingen in 2024 ]]*Tabel3[[#This Row],[All- in prijs per product]]</f>
        <v>0</v>
      </c>
      <c r="K431" s="16"/>
      <c r="L431" s="16"/>
      <c r="M431" s="16"/>
      <c r="N431" s="16"/>
      <c r="O431" s="16"/>
      <c r="P431" s="16"/>
      <c r="Q431" s="16"/>
      <c r="R431" s="16"/>
      <c r="S431" s="16"/>
    </row>
    <row r="432" spans="1:19" x14ac:dyDescent="0.25">
      <c r="A432" s="3">
        <v>16895053</v>
      </c>
      <c r="B432" s="3" t="s">
        <v>188</v>
      </c>
      <c r="C432" s="3" t="s">
        <v>3865</v>
      </c>
      <c r="D432" s="3" t="s">
        <v>193</v>
      </c>
      <c r="E432" s="3" t="s">
        <v>63</v>
      </c>
      <c r="F432" s="5" t="s">
        <v>9</v>
      </c>
      <c r="G432" s="9">
        <f>VLOOKUP(Tabel3[[#This Row],[ZI-nummer]],[1]Blad2!$A$5:$C$2031,2,0)</f>
        <v>9</v>
      </c>
      <c r="H432" s="9">
        <f>VLOOKUP(Tabel3[[#This Row],[ZI-nummer]],[1]Blad2!$A$5:$C$2031,3,0)</f>
        <v>90</v>
      </c>
      <c r="I432" s="39"/>
      <c r="J432" s="31">
        <f>Tabel3[[#This Row],[Totaal aantal bestelde verpakkingen in 2024 ]]*Tabel3[[#This Row],[All- in prijs per product]]</f>
        <v>0</v>
      </c>
      <c r="K432" s="16"/>
      <c r="L432" s="16"/>
      <c r="M432" s="16"/>
      <c r="N432" s="16"/>
      <c r="O432" s="16"/>
      <c r="P432" s="16"/>
      <c r="Q432" s="16"/>
      <c r="R432" s="16"/>
      <c r="S432" s="16"/>
    </row>
    <row r="433" spans="1:19" ht="30" x14ac:dyDescent="0.25">
      <c r="A433" s="3">
        <v>16948378</v>
      </c>
      <c r="B433" s="3" t="s">
        <v>188</v>
      </c>
      <c r="C433" s="3" t="s">
        <v>3865</v>
      </c>
      <c r="D433" s="3" t="s">
        <v>193</v>
      </c>
      <c r="E433" s="3" t="s">
        <v>27</v>
      </c>
      <c r="F433" s="5" t="s">
        <v>9</v>
      </c>
      <c r="G433" s="9">
        <f>VLOOKUP(Tabel3[[#This Row],[ZI-nummer]],[1]Blad2!$A$5:$C$2031,2,0)</f>
        <v>17</v>
      </c>
      <c r="H433" s="9">
        <f>VLOOKUP(Tabel3[[#This Row],[ZI-nummer]],[1]Blad2!$A$5:$C$2031,3,0)</f>
        <v>172</v>
      </c>
      <c r="I433" s="39"/>
      <c r="J433" s="31">
        <f>Tabel3[[#This Row],[Totaal aantal bestelde verpakkingen in 2024 ]]*Tabel3[[#This Row],[All- in prijs per product]]</f>
        <v>0</v>
      </c>
      <c r="K433" s="16"/>
      <c r="L433" s="16"/>
      <c r="M433" s="16"/>
      <c r="N433" s="16"/>
      <c r="O433" s="16"/>
      <c r="P433" s="16"/>
      <c r="Q433" s="16"/>
      <c r="R433" s="16"/>
      <c r="S433" s="16"/>
    </row>
    <row r="434" spans="1:19" x14ac:dyDescent="0.25">
      <c r="A434" s="3">
        <v>16969561</v>
      </c>
      <c r="B434" s="3" t="s">
        <v>188</v>
      </c>
      <c r="C434" s="3" t="s">
        <v>3865</v>
      </c>
      <c r="D434" s="3" t="s">
        <v>3020</v>
      </c>
      <c r="E434" s="3" t="s">
        <v>29</v>
      </c>
      <c r="F434" s="5" t="s">
        <v>19</v>
      </c>
      <c r="G434" s="9">
        <f>VLOOKUP(Tabel3[[#This Row],[ZI-nummer]],[1]Blad2!$A$5:$C$2031,2,0)</f>
        <v>12</v>
      </c>
      <c r="H434" s="9">
        <f>VLOOKUP(Tabel3[[#This Row],[ZI-nummer]],[1]Blad2!$A$5:$C$2031,3,0)</f>
        <v>53</v>
      </c>
      <c r="I434" s="39"/>
      <c r="J434" s="31">
        <f>Tabel3[[#This Row],[Totaal aantal bestelde verpakkingen in 2024 ]]*Tabel3[[#This Row],[All- in prijs per product]]</f>
        <v>0</v>
      </c>
      <c r="K434" s="16"/>
      <c r="L434" s="16"/>
      <c r="M434" s="16"/>
      <c r="N434" s="16"/>
      <c r="O434" s="16"/>
      <c r="P434" s="16"/>
      <c r="Q434" s="16"/>
      <c r="R434" s="16"/>
      <c r="S434" s="16"/>
    </row>
    <row r="435" spans="1:19" x14ac:dyDescent="0.25">
      <c r="A435" s="3">
        <v>17095476</v>
      </c>
      <c r="B435" s="3" t="s">
        <v>188</v>
      </c>
      <c r="C435" s="3" t="s">
        <v>3865</v>
      </c>
      <c r="D435" s="3" t="s">
        <v>3020</v>
      </c>
      <c r="E435" s="3" t="s">
        <v>29</v>
      </c>
      <c r="F435" s="5" t="s">
        <v>19</v>
      </c>
      <c r="G435" s="9">
        <f>VLOOKUP(Tabel3[[#This Row],[ZI-nummer]],[1]Blad2!$A$5:$C$2031,2,0)</f>
        <v>4</v>
      </c>
      <c r="H435" s="9">
        <f>VLOOKUP(Tabel3[[#This Row],[ZI-nummer]],[1]Blad2!$A$5:$C$2031,3,0)</f>
        <v>8</v>
      </c>
      <c r="I435" s="39"/>
      <c r="J435" s="31">
        <f>Tabel3[[#This Row],[Totaal aantal bestelde verpakkingen in 2024 ]]*Tabel3[[#This Row],[All- in prijs per product]]</f>
        <v>0</v>
      </c>
      <c r="K435" s="16"/>
      <c r="L435" s="16"/>
      <c r="M435" s="16"/>
      <c r="N435" s="16"/>
      <c r="O435" s="16"/>
      <c r="P435" s="16"/>
      <c r="Q435" s="16"/>
      <c r="R435" s="16"/>
      <c r="S435" s="16"/>
    </row>
    <row r="436" spans="1:19" x14ac:dyDescent="0.25">
      <c r="A436" s="3">
        <v>16272714</v>
      </c>
      <c r="B436" s="3" t="s">
        <v>1322</v>
      </c>
      <c r="C436" s="3" t="s">
        <v>3702</v>
      </c>
      <c r="D436" s="3" t="s">
        <v>1324</v>
      </c>
      <c r="E436" s="3" t="s">
        <v>329</v>
      </c>
      <c r="F436" s="5" t="s">
        <v>19</v>
      </c>
      <c r="G436" s="9">
        <f>VLOOKUP(Tabel3[[#This Row],[ZI-nummer]],[1]Blad2!$A$5:$C$2031,2,0)</f>
        <v>5</v>
      </c>
      <c r="H436" s="9">
        <f>VLOOKUP(Tabel3[[#This Row],[ZI-nummer]],[1]Blad2!$A$5:$C$2031,3,0)</f>
        <v>11</v>
      </c>
      <c r="I436" s="39"/>
      <c r="J436" s="31">
        <f>Tabel3[[#This Row],[Totaal aantal bestelde verpakkingen in 2024 ]]*Tabel3[[#This Row],[All- in prijs per product]]</f>
        <v>0</v>
      </c>
      <c r="K436" s="16"/>
      <c r="L436" s="16"/>
      <c r="M436" s="16"/>
      <c r="N436" s="16"/>
      <c r="O436" s="16"/>
      <c r="P436" s="16"/>
      <c r="Q436" s="16"/>
      <c r="R436" s="16"/>
      <c r="S436" s="16"/>
    </row>
    <row r="437" spans="1:19" x14ac:dyDescent="0.25">
      <c r="A437" s="3">
        <v>16272706</v>
      </c>
      <c r="B437" s="3" t="s">
        <v>1322</v>
      </c>
      <c r="C437" s="3" t="s">
        <v>3702</v>
      </c>
      <c r="D437" s="3" t="s">
        <v>1323</v>
      </c>
      <c r="E437" s="3" t="s">
        <v>329</v>
      </c>
      <c r="F437" s="5" t="s">
        <v>9</v>
      </c>
      <c r="G437" s="9">
        <f>VLOOKUP(Tabel3[[#This Row],[ZI-nummer]],[1]Blad2!$A$5:$C$2031,2,0)</f>
        <v>17</v>
      </c>
      <c r="H437" s="9">
        <f>VLOOKUP(Tabel3[[#This Row],[ZI-nummer]],[1]Blad2!$A$5:$C$2031,3,0)</f>
        <v>302</v>
      </c>
      <c r="I437" s="39"/>
      <c r="J437" s="31">
        <f>Tabel3[[#This Row],[Totaal aantal bestelde verpakkingen in 2024 ]]*Tabel3[[#This Row],[All- in prijs per product]]</f>
        <v>0</v>
      </c>
      <c r="K437" s="16"/>
      <c r="L437" s="16"/>
      <c r="M437" s="16"/>
      <c r="N437" s="16"/>
      <c r="O437" s="16"/>
      <c r="P437" s="16"/>
      <c r="Q437" s="16"/>
      <c r="R437" s="16"/>
      <c r="S437" s="16"/>
    </row>
    <row r="438" spans="1:19" x14ac:dyDescent="0.25">
      <c r="A438" s="3">
        <v>14975149</v>
      </c>
      <c r="B438" s="3" t="s">
        <v>803</v>
      </c>
      <c r="C438" s="3" t="s">
        <v>3931</v>
      </c>
      <c r="D438" s="3" t="s">
        <v>3021</v>
      </c>
      <c r="E438" s="3" t="s">
        <v>47</v>
      </c>
      <c r="F438" s="5" t="s">
        <v>9</v>
      </c>
      <c r="G438" s="9">
        <f>VLOOKUP(Tabel3[[#This Row],[ZI-nummer]],[1]Blad2!$A$5:$C$2031,2,0)</f>
        <v>32</v>
      </c>
      <c r="H438" s="9">
        <f>VLOOKUP(Tabel3[[#This Row],[ZI-nummer]],[1]Blad2!$A$5:$C$2031,3,0)</f>
        <v>39</v>
      </c>
      <c r="I438" s="39"/>
      <c r="J438" s="31">
        <f>Tabel3[[#This Row],[Totaal aantal bestelde verpakkingen in 2024 ]]*Tabel3[[#This Row],[All- in prijs per product]]</f>
        <v>0</v>
      </c>
      <c r="K438" s="16"/>
      <c r="L438" s="16"/>
      <c r="M438" s="16"/>
      <c r="N438" s="16"/>
      <c r="O438" s="16"/>
      <c r="P438" s="16"/>
      <c r="Q438" s="16"/>
      <c r="R438" s="16"/>
      <c r="S438" s="16"/>
    </row>
    <row r="439" spans="1:19" x14ac:dyDescent="0.25">
      <c r="A439" s="3">
        <v>14713578</v>
      </c>
      <c r="B439" s="3" t="s">
        <v>803</v>
      </c>
      <c r="C439" s="3" t="s">
        <v>3931</v>
      </c>
      <c r="D439" s="3" t="s">
        <v>3022</v>
      </c>
      <c r="E439" s="3" t="s">
        <v>47</v>
      </c>
      <c r="F439" s="5" t="s">
        <v>9</v>
      </c>
      <c r="G439" s="9">
        <f>VLOOKUP(Tabel3[[#This Row],[ZI-nummer]],[1]Blad2!$A$5:$C$2031,2,0)</f>
        <v>24</v>
      </c>
      <c r="H439" s="9">
        <f>VLOOKUP(Tabel3[[#This Row],[ZI-nummer]],[1]Blad2!$A$5:$C$2031,3,0)</f>
        <v>217</v>
      </c>
      <c r="I439" s="39"/>
      <c r="J439" s="31">
        <f>Tabel3[[#This Row],[Totaal aantal bestelde verpakkingen in 2024 ]]*Tabel3[[#This Row],[All- in prijs per product]]</f>
        <v>0</v>
      </c>
      <c r="K439" s="16"/>
      <c r="L439" s="16"/>
      <c r="M439" s="16"/>
      <c r="N439" s="16"/>
      <c r="O439" s="16"/>
      <c r="P439" s="16"/>
      <c r="Q439" s="16"/>
      <c r="R439" s="16"/>
      <c r="S439" s="16"/>
    </row>
    <row r="440" spans="1:19" x14ac:dyDescent="0.25">
      <c r="A440" s="3">
        <v>13187678</v>
      </c>
      <c r="B440" s="3" t="s">
        <v>404</v>
      </c>
      <c r="C440" s="3" t="s">
        <v>3824</v>
      </c>
      <c r="D440" s="3" t="s">
        <v>406</v>
      </c>
      <c r="E440" s="3" t="s">
        <v>63</v>
      </c>
      <c r="F440" s="5" t="s">
        <v>9</v>
      </c>
      <c r="G440" s="9">
        <f>VLOOKUP(Tabel3[[#This Row],[ZI-nummer]],[1]Blad2!$A$5:$C$2031,2,0)</f>
        <v>7</v>
      </c>
      <c r="H440" s="9">
        <f>VLOOKUP(Tabel3[[#This Row],[ZI-nummer]],[1]Blad2!$A$5:$C$2031,3,0)</f>
        <v>21</v>
      </c>
      <c r="I440" s="39"/>
      <c r="J440" s="31">
        <f>Tabel3[[#This Row],[Totaal aantal bestelde verpakkingen in 2024 ]]*Tabel3[[#This Row],[All- in prijs per product]]</f>
        <v>0</v>
      </c>
      <c r="K440" s="16"/>
      <c r="L440" s="16"/>
      <c r="M440" s="16"/>
      <c r="N440" s="16"/>
      <c r="O440" s="16"/>
      <c r="P440" s="16"/>
      <c r="Q440" s="16"/>
      <c r="R440" s="16"/>
      <c r="S440" s="16"/>
    </row>
    <row r="441" spans="1:19" x14ac:dyDescent="0.25">
      <c r="A441" s="3">
        <v>13871145</v>
      </c>
      <c r="B441" s="3" t="s">
        <v>404</v>
      </c>
      <c r="C441" s="3" t="s">
        <v>3824</v>
      </c>
      <c r="D441" s="3" t="s">
        <v>406</v>
      </c>
      <c r="E441" s="3" t="s">
        <v>114</v>
      </c>
      <c r="F441" s="5" t="s">
        <v>19</v>
      </c>
      <c r="G441" s="9">
        <f>VLOOKUP(Tabel3[[#This Row],[ZI-nummer]],[1]Blad2!$A$5:$C$2031,2,0)</f>
        <v>12</v>
      </c>
      <c r="H441" s="9">
        <f>VLOOKUP(Tabel3[[#This Row],[ZI-nummer]],[1]Blad2!$A$5:$C$2031,3,0)</f>
        <v>23</v>
      </c>
      <c r="I441" s="39"/>
      <c r="J441" s="31">
        <f>Tabel3[[#This Row],[Totaal aantal bestelde verpakkingen in 2024 ]]*Tabel3[[#This Row],[All- in prijs per product]]</f>
        <v>0</v>
      </c>
      <c r="K441" s="16"/>
      <c r="L441" s="16"/>
      <c r="M441" s="16"/>
      <c r="N441" s="16"/>
      <c r="O441" s="16"/>
      <c r="P441" s="16"/>
      <c r="Q441" s="16"/>
      <c r="R441" s="16"/>
      <c r="S441" s="16"/>
    </row>
    <row r="442" spans="1:19" x14ac:dyDescent="0.25">
      <c r="A442" s="3">
        <v>15909328</v>
      </c>
      <c r="B442" s="3" t="s">
        <v>1524</v>
      </c>
      <c r="C442" s="3" t="s">
        <v>4438</v>
      </c>
      <c r="D442" s="3" t="s">
        <v>1525</v>
      </c>
      <c r="E442" s="3" t="s">
        <v>74</v>
      </c>
      <c r="F442" s="5" t="s">
        <v>19</v>
      </c>
      <c r="G442" s="9">
        <f>VLOOKUP(Tabel3[[#This Row],[ZI-nummer]],[1]Blad2!$A$5:$C$2031,2,0)</f>
        <v>20</v>
      </c>
      <c r="H442" s="9">
        <f>VLOOKUP(Tabel3[[#This Row],[ZI-nummer]],[1]Blad2!$A$5:$C$2031,3,0)</f>
        <v>1178</v>
      </c>
      <c r="I442" s="39"/>
      <c r="J442" s="31">
        <f>Tabel3[[#This Row],[Totaal aantal bestelde verpakkingen in 2024 ]]*Tabel3[[#This Row],[All- in prijs per product]]</f>
        <v>0</v>
      </c>
      <c r="K442" s="16"/>
      <c r="L442" s="16"/>
      <c r="M442" s="16"/>
      <c r="N442" s="16"/>
      <c r="O442" s="16"/>
      <c r="P442" s="16"/>
      <c r="Q442" s="16"/>
      <c r="R442" s="16"/>
      <c r="S442" s="16"/>
    </row>
    <row r="443" spans="1:19" x14ac:dyDescent="0.25">
      <c r="A443" s="3">
        <v>14754088</v>
      </c>
      <c r="B443" s="3" t="s">
        <v>1524</v>
      </c>
      <c r="C443" s="3" t="s">
        <v>4438</v>
      </c>
      <c r="D443" s="3" t="s">
        <v>1526</v>
      </c>
      <c r="E443" s="3" t="s">
        <v>329</v>
      </c>
      <c r="F443" s="5" t="s">
        <v>9</v>
      </c>
      <c r="G443" s="9">
        <f>VLOOKUP(Tabel3[[#This Row],[ZI-nummer]],[1]Blad2!$A$5:$C$2031,2,0)</f>
        <v>17</v>
      </c>
      <c r="H443" s="9">
        <f>VLOOKUP(Tabel3[[#This Row],[ZI-nummer]],[1]Blad2!$A$5:$C$2031,3,0)</f>
        <v>25</v>
      </c>
      <c r="I443" s="39"/>
      <c r="J443" s="31">
        <f>Tabel3[[#This Row],[Totaal aantal bestelde verpakkingen in 2024 ]]*Tabel3[[#This Row],[All- in prijs per product]]</f>
        <v>0</v>
      </c>
      <c r="K443" s="16"/>
      <c r="L443" s="16"/>
      <c r="M443" s="16"/>
      <c r="N443" s="16"/>
      <c r="O443" s="16"/>
      <c r="P443" s="16"/>
      <c r="Q443" s="16"/>
      <c r="R443" s="16"/>
      <c r="S443" s="16"/>
    </row>
    <row r="444" spans="1:19" x14ac:dyDescent="0.25">
      <c r="A444" s="3">
        <v>16773292</v>
      </c>
      <c r="B444" s="3" t="s">
        <v>1142</v>
      </c>
      <c r="C444" s="3" t="s">
        <v>4376</v>
      </c>
      <c r="D444" s="3" t="s">
        <v>1143</v>
      </c>
      <c r="E444" s="3" t="s">
        <v>600</v>
      </c>
      <c r="F444" s="5" t="s">
        <v>9</v>
      </c>
      <c r="G444" s="9">
        <f>VLOOKUP(Tabel3[[#This Row],[ZI-nummer]],[1]Blad2!$A$5:$C$2031,2,0)</f>
        <v>1</v>
      </c>
      <c r="H444" s="9">
        <f>VLOOKUP(Tabel3[[#This Row],[ZI-nummer]],[1]Blad2!$A$5:$C$2031,3,0)</f>
        <v>1</v>
      </c>
      <c r="I444" s="39"/>
      <c r="J444" s="31">
        <f>Tabel3[[#This Row],[Totaal aantal bestelde verpakkingen in 2024 ]]*Tabel3[[#This Row],[All- in prijs per product]]</f>
        <v>0</v>
      </c>
      <c r="K444" s="16"/>
      <c r="L444" s="16"/>
      <c r="M444" s="16"/>
      <c r="N444" s="16"/>
      <c r="O444" s="16"/>
      <c r="P444" s="16"/>
      <c r="Q444" s="16"/>
      <c r="R444" s="16"/>
      <c r="S444" s="16"/>
    </row>
    <row r="445" spans="1:19" x14ac:dyDescent="0.25">
      <c r="A445" s="3">
        <v>14227800</v>
      </c>
      <c r="B445" s="3" t="s">
        <v>1513</v>
      </c>
      <c r="C445" s="3" t="s">
        <v>4440</v>
      </c>
      <c r="D445" s="3" t="s">
        <v>1515</v>
      </c>
      <c r="E445" s="3" t="s">
        <v>274</v>
      </c>
      <c r="F445" s="5" t="s">
        <v>9</v>
      </c>
      <c r="G445" s="9">
        <f>VLOOKUP(Tabel3[[#This Row],[ZI-nummer]],[1]Blad2!$A$5:$C$2031,2,0)</f>
        <v>16</v>
      </c>
      <c r="H445" s="9">
        <f>VLOOKUP(Tabel3[[#This Row],[ZI-nummer]],[1]Blad2!$A$5:$C$2031,3,0)</f>
        <v>78</v>
      </c>
      <c r="I445" s="39"/>
      <c r="J445" s="31">
        <f>Tabel3[[#This Row],[Totaal aantal bestelde verpakkingen in 2024 ]]*Tabel3[[#This Row],[All- in prijs per product]]</f>
        <v>0</v>
      </c>
      <c r="K445" s="16"/>
      <c r="L445" s="16"/>
      <c r="M445" s="16"/>
      <c r="N445" s="16"/>
      <c r="O445" s="16"/>
      <c r="P445" s="16"/>
      <c r="Q445" s="16"/>
      <c r="R445" s="16"/>
      <c r="S445" s="16"/>
    </row>
    <row r="446" spans="1:19" x14ac:dyDescent="0.25">
      <c r="A446" s="3">
        <v>14227789</v>
      </c>
      <c r="B446" s="3" t="s">
        <v>1513</v>
      </c>
      <c r="C446" s="3" t="s">
        <v>4440</v>
      </c>
      <c r="D446" s="3" t="s">
        <v>1514</v>
      </c>
      <c r="E446" s="3" t="s">
        <v>274</v>
      </c>
      <c r="F446" s="5" t="s">
        <v>9</v>
      </c>
      <c r="G446" s="9">
        <f>VLOOKUP(Tabel3[[#This Row],[ZI-nummer]],[1]Blad2!$A$5:$C$2031,2,0)</f>
        <v>1</v>
      </c>
      <c r="H446" s="9">
        <f>VLOOKUP(Tabel3[[#This Row],[ZI-nummer]],[1]Blad2!$A$5:$C$2031,3,0)</f>
        <v>1</v>
      </c>
      <c r="I446" s="39"/>
      <c r="J446" s="31">
        <f>Tabel3[[#This Row],[Totaal aantal bestelde verpakkingen in 2024 ]]*Tabel3[[#This Row],[All- in prijs per product]]</f>
        <v>0</v>
      </c>
      <c r="K446" s="16"/>
      <c r="L446" s="16"/>
      <c r="M446" s="16"/>
      <c r="N446" s="16"/>
      <c r="O446" s="16"/>
      <c r="P446" s="16"/>
      <c r="Q446" s="16"/>
      <c r="R446" s="16"/>
      <c r="S446" s="16"/>
    </row>
    <row r="447" spans="1:19" x14ac:dyDescent="0.25">
      <c r="A447" s="3">
        <v>15820742</v>
      </c>
      <c r="B447" s="3" t="s">
        <v>3023</v>
      </c>
      <c r="C447" s="3" t="s">
        <v>4220</v>
      </c>
      <c r="D447" s="3" t="s">
        <v>3024</v>
      </c>
      <c r="E447" s="3" t="s">
        <v>191</v>
      </c>
      <c r="F447" s="5" t="s">
        <v>19</v>
      </c>
      <c r="G447" s="9">
        <f>VLOOKUP(Tabel3[[#This Row],[ZI-nummer]],[1]Blad2!$A$5:$C$2031,2,0)</f>
        <v>1</v>
      </c>
      <c r="H447" s="9">
        <f>VLOOKUP(Tabel3[[#This Row],[ZI-nummer]],[1]Blad2!$A$5:$C$2031,3,0)</f>
        <v>4</v>
      </c>
      <c r="I447" s="39"/>
      <c r="J447" s="31">
        <f>Tabel3[[#This Row],[Totaal aantal bestelde verpakkingen in 2024 ]]*Tabel3[[#This Row],[All- in prijs per product]]</f>
        <v>0</v>
      </c>
      <c r="K447" s="16"/>
      <c r="L447" s="16"/>
      <c r="M447" s="16"/>
      <c r="N447" s="16"/>
      <c r="O447" s="16"/>
      <c r="P447" s="16"/>
      <c r="Q447" s="16"/>
      <c r="R447" s="16"/>
      <c r="S447" s="16"/>
    </row>
    <row r="448" spans="1:19" ht="30" x14ac:dyDescent="0.25">
      <c r="A448" s="3">
        <v>14761742</v>
      </c>
      <c r="B448" s="3" t="s">
        <v>265</v>
      </c>
      <c r="C448" s="3" t="s">
        <v>4076</v>
      </c>
      <c r="D448" s="3" t="s">
        <v>3025</v>
      </c>
      <c r="E448" s="3" t="s">
        <v>27</v>
      </c>
      <c r="F448" s="5" t="s">
        <v>9</v>
      </c>
      <c r="G448" s="9">
        <f>VLOOKUP(Tabel3[[#This Row],[ZI-nummer]],[1]Blad2!$A$5:$C$2031,2,0)</f>
        <v>2</v>
      </c>
      <c r="H448" s="9">
        <f>VLOOKUP(Tabel3[[#This Row],[ZI-nummer]],[1]Blad2!$A$5:$C$2031,3,0)</f>
        <v>7</v>
      </c>
      <c r="I448" s="39"/>
      <c r="J448" s="31">
        <f>Tabel3[[#This Row],[Totaal aantal bestelde verpakkingen in 2024 ]]*Tabel3[[#This Row],[All- in prijs per product]]</f>
        <v>0</v>
      </c>
      <c r="K448" s="16"/>
      <c r="L448" s="16"/>
      <c r="M448" s="16"/>
      <c r="N448" s="16"/>
      <c r="O448" s="16"/>
      <c r="P448" s="16"/>
      <c r="Q448" s="16"/>
      <c r="R448" s="16"/>
      <c r="S448" s="16"/>
    </row>
    <row r="449" spans="1:19" x14ac:dyDescent="0.25">
      <c r="A449" s="3">
        <v>15145476</v>
      </c>
      <c r="B449" s="3" t="s">
        <v>265</v>
      </c>
      <c r="C449" s="3" t="s">
        <v>4076</v>
      </c>
      <c r="D449" s="3" t="s">
        <v>3025</v>
      </c>
      <c r="E449" s="3" t="s">
        <v>169</v>
      </c>
      <c r="F449" s="5" t="s">
        <v>9</v>
      </c>
      <c r="G449" s="9">
        <f>VLOOKUP(Tabel3[[#This Row],[ZI-nummer]],[1]Blad2!$A$5:$C$2031,2,0)</f>
        <v>1</v>
      </c>
      <c r="H449" s="9">
        <f>VLOOKUP(Tabel3[[#This Row],[ZI-nummer]],[1]Blad2!$A$5:$C$2031,3,0)</f>
        <v>1</v>
      </c>
      <c r="I449" s="39"/>
      <c r="J449" s="31">
        <f>Tabel3[[#This Row],[Totaal aantal bestelde verpakkingen in 2024 ]]*Tabel3[[#This Row],[All- in prijs per product]]</f>
        <v>0</v>
      </c>
      <c r="K449" s="16"/>
      <c r="L449" s="16"/>
      <c r="M449" s="16"/>
      <c r="N449" s="16"/>
      <c r="O449" s="16"/>
      <c r="P449" s="16"/>
      <c r="Q449" s="16"/>
      <c r="R449" s="16"/>
      <c r="S449" s="16"/>
    </row>
    <row r="450" spans="1:19" x14ac:dyDescent="0.25">
      <c r="A450" s="3">
        <v>15101487</v>
      </c>
      <c r="B450" s="3" t="s">
        <v>265</v>
      </c>
      <c r="C450" s="3" t="s">
        <v>4076</v>
      </c>
      <c r="D450" s="3" t="s">
        <v>266</v>
      </c>
      <c r="E450" s="3" t="s">
        <v>63</v>
      </c>
      <c r="F450" s="5" t="s">
        <v>9</v>
      </c>
      <c r="G450" s="9">
        <f>VLOOKUP(Tabel3[[#This Row],[ZI-nummer]],[1]Blad2!$A$5:$C$2031,2,0)</f>
        <v>2</v>
      </c>
      <c r="H450" s="9">
        <f>VLOOKUP(Tabel3[[#This Row],[ZI-nummer]],[1]Blad2!$A$5:$C$2031,3,0)</f>
        <v>8</v>
      </c>
      <c r="I450" s="39"/>
      <c r="J450" s="31">
        <f>Tabel3[[#This Row],[Totaal aantal bestelde verpakkingen in 2024 ]]*Tabel3[[#This Row],[All- in prijs per product]]</f>
        <v>0</v>
      </c>
      <c r="K450" s="16"/>
      <c r="L450" s="16"/>
      <c r="M450" s="16"/>
      <c r="N450" s="16"/>
      <c r="O450" s="16"/>
      <c r="P450" s="16"/>
      <c r="Q450" s="16"/>
      <c r="R450" s="16"/>
      <c r="S450" s="16"/>
    </row>
    <row r="451" spans="1:19" x14ac:dyDescent="0.25">
      <c r="A451" s="3">
        <v>13608762</v>
      </c>
      <c r="B451" s="3" t="s">
        <v>3026</v>
      </c>
      <c r="C451" s="3" t="s">
        <v>3872</v>
      </c>
      <c r="D451" s="3" t="s">
        <v>3027</v>
      </c>
      <c r="E451" s="3" t="s">
        <v>146</v>
      </c>
      <c r="F451" s="5" t="s">
        <v>9</v>
      </c>
      <c r="G451" s="9">
        <f>VLOOKUP(Tabel3[[#This Row],[ZI-nummer]],[1]Blad2!$A$5:$C$2031,2,0)</f>
        <v>1</v>
      </c>
      <c r="H451" s="9">
        <f>VLOOKUP(Tabel3[[#This Row],[ZI-nummer]],[1]Blad2!$A$5:$C$2031,3,0)</f>
        <v>5</v>
      </c>
      <c r="I451" s="39"/>
      <c r="J451" s="31">
        <f>Tabel3[[#This Row],[Totaal aantal bestelde verpakkingen in 2024 ]]*Tabel3[[#This Row],[All- in prijs per product]]</f>
        <v>0</v>
      </c>
      <c r="K451" s="16"/>
      <c r="L451" s="16"/>
      <c r="M451" s="16"/>
      <c r="N451" s="16"/>
      <c r="O451" s="16"/>
      <c r="P451" s="16"/>
      <c r="Q451" s="16"/>
      <c r="R451" s="16"/>
      <c r="S451" s="16"/>
    </row>
    <row r="452" spans="1:19" x14ac:dyDescent="0.25">
      <c r="A452" s="3">
        <v>15524949</v>
      </c>
      <c r="B452" s="3" t="s">
        <v>833</v>
      </c>
      <c r="C452" s="3" t="s">
        <v>3872</v>
      </c>
      <c r="D452" s="3" t="s">
        <v>836</v>
      </c>
      <c r="E452" s="3" t="s">
        <v>146</v>
      </c>
      <c r="F452" s="5" t="s">
        <v>9</v>
      </c>
      <c r="G452" s="9">
        <f>VLOOKUP(Tabel3[[#This Row],[ZI-nummer]],[1]Blad2!$A$5:$C$2031,2,0)</f>
        <v>3</v>
      </c>
      <c r="H452" s="9">
        <f>VLOOKUP(Tabel3[[#This Row],[ZI-nummer]],[1]Blad2!$A$5:$C$2031,3,0)</f>
        <v>3</v>
      </c>
      <c r="I452" s="39"/>
      <c r="J452" s="31">
        <f>Tabel3[[#This Row],[Totaal aantal bestelde verpakkingen in 2024 ]]*Tabel3[[#This Row],[All- in prijs per product]]</f>
        <v>0</v>
      </c>
      <c r="K452" s="16"/>
      <c r="L452" s="16"/>
      <c r="M452" s="16"/>
      <c r="N452" s="16"/>
      <c r="O452" s="16"/>
      <c r="P452" s="16"/>
      <c r="Q452" s="16"/>
      <c r="R452" s="16"/>
      <c r="S452" s="16"/>
    </row>
    <row r="453" spans="1:19" x14ac:dyDescent="0.25">
      <c r="A453" s="3">
        <v>16936809</v>
      </c>
      <c r="B453" s="3" t="s">
        <v>1300</v>
      </c>
      <c r="C453" s="3" t="s">
        <v>3928</v>
      </c>
      <c r="D453" s="3" t="s">
        <v>1301</v>
      </c>
      <c r="E453" s="3" t="s">
        <v>534</v>
      </c>
      <c r="F453" s="5" t="s">
        <v>19</v>
      </c>
      <c r="G453" s="9">
        <f>VLOOKUP(Tabel3[[#This Row],[ZI-nummer]],[1]Blad2!$A$5:$C$2031,2,0)</f>
        <v>7</v>
      </c>
      <c r="H453" s="9">
        <f>VLOOKUP(Tabel3[[#This Row],[ZI-nummer]],[1]Blad2!$A$5:$C$2031,3,0)</f>
        <v>90</v>
      </c>
      <c r="I453" s="39"/>
      <c r="J453" s="31">
        <f>Tabel3[[#This Row],[Totaal aantal bestelde verpakkingen in 2024 ]]*Tabel3[[#This Row],[All- in prijs per product]]</f>
        <v>0</v>
      </c>
      <c r="K453" s="16"/>
      <c r="L453" s="16"/>
      <c r="M453" s="16"/>
      <c r="N453" s="16"/>
      <c r="O453" s="16"/>
      <c r="P453" s="16"/>
      <c r="Q453" s="16"/>
      <c r="R453" s="16"/>
      <c r="S453" s="16"/>
    </row>
    <row r="454" spans="1:19" x14ac:dyDescent="0.25">
      <c r="A454" s="3">
        <v>17110149</v>
      </c>
      <c r="B454" s="3" t="s">
        <v>1361</v>
      </c>
      <c r="C454" s="3" t="s">
        <v>3888</v>
      </c>
      <c r="D454" s="3" t="s">
        <v>3028</v>
      </c>
      <c r="E454" s="3" t="s">
        <v>18</v>
      </c>
      <c r="F454" s="5" t="s">
        <v>9</v>
      </c>
      <c r="G454" s="9">
        <f>VLOOKUP(Tabel3[[#This Row],[ZI-nummer]],[1]Blad2!$A$5:$C$2031,2,0)</f>
        <v>2</v>
      </c>
      <c r="H454" s="9">
        <f>VLOOKUP(Tabel3[[#This Row],[ZI-nummer]],[1]Blad2!$A$5:$C$2031,3,0)</f>
        <v>3</v>
      </c>
      <c r="I454" s="39"/>
      <c r="J454" s="31">
        <f>Tabel3[[#This Row],[Totaal aantal bestelde verpakkingen in 2024 ]]*Tabel3[[#This Row],[All- in prijs per product]]</f>
        <v>0</v>
      </c>
      <c r="K454" s="16"/>
      <c r="L454" s="16"/>
      <c r="M454" s="16"/>
      <c r="N454" s="16"/>
      <c r="O454" s="16"/>
      <c r="P454" s="16"/>
      <c r="Q454" s="16"/>
      <c r="R454" s="16"/>
      <c r="S454" s="16"/>
    </row>
    <row r="455" spans="1:19" x14ac:dyDescent="0.25">
      <c r="A455" s="3">
        <v>17125049</v>
      </c>
      <c r="B455" s="3" t="s">
        <v>1556</v>
      </c>
      <c r="C455" s="3" t="s">
        <v>3759</v>
      </c>
      <c r="D455" s="3" t="s">
        <v>1557</v>
      </c>
      <c r="E455" s="3" t="s">
        <v>12</v>
      </c>
      <c r="F455" s="5" t="s">
        <v>19</v>
      </c>
      <c r="G455" s="9">
        <f>VLOOKUP(Tabel3[[#This Row],[ZI-nummer]],[1]Blad2!$A$5:$C$2031,2,0)</f>
        <v>14</v>
      </c>
      <c r="H455" s="9">
        <f>VLOOKUP(Tabel3[[#This Row],[ZI-nummer]],[1]Blad2!$A$5:$C$2031,3,0)</f>
        <v>168</v>
      </c>
      <c r="I455" s="39"/>
      <c r="J455" s="31">
        <f>Tabel3[[#This Row],[Totaal aantal bestelde verpakkingen in 2024 ]]*Tabel3[[#This Row],[All- in prijs per product]]</f>
        <v>0</v>
      </c>
      <c r="K455" s="16"/>
      <c r="L455" s="16"/>
      <c r="M455" s="16"/>
      <c r="N455" s="16"/>
      <c r="O455" s="16"/>
      <c r="P455" s="16"/>
      <c r="Q455" s="16"/>
      <c r="R455" s="16"/>
      <c r="S455" s="16"/>
    </row>
    <row r="456" spans="1:19" x14ac:dyDescent="0.25">
      <c r="A456" s="3">
        <v>17125014</v>
      </c>
      <c r="B456" s="3" t="s">
        <v>1556</v>
      </c>
      <c r="C456" s="3" t="s">
        <v>3759</v>
      </c>
      <c r="D456" s="3" t="s">
        <v>3029</v>
      </c>
      <c r="E456" s="3" t="s">
        <v>12</v>
      </c>
      <c r="F456" s="5" t="s">
        <v>19</v>
      </c>
      <c r="G456" s="9">
        <f>VLOOKUP(Tabel3[[#This Row],[ZI-nummer]],[1]Blad2!$A$5:$C$2031,2,0)</f>
        <v>6</v>
      </c>
      <c r="H456" s="9">
        <f>VLOOKUP(Tabel3[[#This Row],[ZI-nummer]],[1]Blad2!$A$5:$C$2031,3,0)</f>
        <v>11</v>
      </c>
      <c r="I456" s="39"/>
      <c r="J456" s="31">
        <f>Tabel3[[#This Row],[Totaal aantal bestelde verpakkingen in 2024 ]]*Tabel3[[#This Row],[All- in prijs per product]]</f>
        <v>0</v>
      </c>
      <c r="K456" s="16"/>
      <c r="L456" s="16"/>
      <c r="M456" s="16"/>
      <c r="N456" s="16"/>
      <c r="O456" s="16"/>
      <c r="P456" s="16"/>
      <c r="Q456" s="16"/>
      <c r="R456" s="16"/>
      <c r="S456" s="16"/>
    </row>
    <row r="457" spans="1:19" x14ac:dyDescent="0.25">
      <c r="A457" s="3">
        <v>17125022</v>
      </c>
      <c r="B457" s="3" t="s">
        <v>1556</v>
      </c>
      <c r="C457" s="3" t="s">
        <v>3759</v>
      </c>
      <c r="D457" s="3" t="s">
        <v>1558</v>
      </c>
      <c r="E457" s="3" t="s">
        <v>12</v>
      </c>
      <c r="F457" s="5" t="s">
        <v>19</v>
      </c>
      <c r="G457" s="9">
        <f>VLOOKUP(Tabel3[[#This Row],[ZI-nummer]],[1]Blad2!$A$5:$C$2031,2,0)</f>
        <v>6</v>
      </c>
      <c r="H457" s="9">
        <f>VLOOKUP(Tabel3[[#This Row],[ZI-nummer]],[1]Blad2!$A$5:$C$2031,3,0)</f>
        <v>20</v>
      </c>
      <c r="I457" s="39"/>
      <c r="J457" s="31">
        <f>Tabel3[[#This Row],[Totaal aantal bestelde verpakkingen in 2024 ]]*Tabel3[[#This Row],[All- in prijs per product]]</f>
        <v>0</v>
      </c>
      <c r="K457" s="16"/>
      <c r="L457" s="16"/>
      <c r="M457" s="16"/>
      <c r="N457" s="16"/>
      <c r="O457" s="16"/>
      <c r="P457" s="16"/>
      <c r="Q457" s="16"/>
      <c r="R457" s="16"/>
      <c r="S457" s="16"/>
    </row>
    <row r="458" spans="1:19" x14ac:dyDescent="0.25">
      <c r="A458" s="3">
        <v>17125030</v>
      </c>
      <c r="B458" s="3" t="s">
        <v>1556</v>
      </c>
      <c r="C458" s="3" t="s">
        <v>3759</v>
      </c>
      <c r="D458" s="3" t="s">
        <v>3030</v>
      </c>
      <c r="E458" s="3" t="s">
        <v>12</v>
      </c>
      <c r="F458" s="5" t="s">
        <v>19</v>
      </c>
      <c r="G458" s="9">
        <f>VLOOKUP(Tabel3[[#This Row],[ZI-nummer]],[1]Blad2!$A$5:$C$2031,2,0)</f>
        <v>8</v>
      </c>
      <c r="H458" s="9">
        <f>VLOOKUP(Tabel3[[#This Row],[ZI-nummer]],[1]Blad2!$A$5:$C$2031,3,0)</f>
        <v>43</v>
      </c>
      <c r="I458" s="39"/>
      <c r="J458" s="31">
        <f>Tabel3[[#This Row],[Totaal aantal bestelde verpakkingen in 2024 ]]*Tabel3[[#This Row],[All- in prijs per product]]</f>
        <v>0</v>
      </c>
      <c r="K458" s="16"/>
      <c r="L458" s="16"/>
      <c r="M458" s="16"/>
      <c r="N458" s="16"/>
      <c r="O458" s="16"/>
      <c r="P458" s="16"/>
      <c r="Q458" s="16"/>
      <c r="R458" s="16"/>
      <c r="S458" s="16"/>
    </row>
    <row r="459" spans="1:19" x14ac:dyDescent="0.25">
      <c r="A459" s="3">
        <v>15628809</v>
      </c>
      <c r="B459" s="3" t="s">
        <v>2738</v>
      </c>
      <c r="C459" s="3" t="s">
        <v>4186</v>
      </c>
      <c r="D459" s="3" t="s">
        <v>2748</v>
      </c>
      <c r="E459" s="3" t="s">
        <v>2316</v>
      </c>
      <c r="F459" s="5" t="s">
        <v>9</v>
      </c>
      <c r="G459" s="9">
        <f>VLOOKUP(Tabel3[[#This Row],[ZI-nummer]],[1]Blad2!$A$5:$C$2031,2,0)</f>
        <v>4</v>
      </c>
      <c r="H459" s="9">
        <f>VLOOKUP(Tabel3[[#This Row],[ZI-nummer]],[1]Blad2!$A$5:$C$2031,3,0)</f>
        <v>30</v>
      </c>
      <c r="I459" s="39"/>
      <c r="J459" s="31">
        <f>Tabel3[[#This Row],[Totaal aantal bestelde verpakkingen in 2024 ]]*Tabel3[[#This Row],[All- in prijs per product]]</f>
        <v>0</v>
      </c>
      <c r="K459" s="16"/>
      <c r="L459" s="16"/>
      <c r="M459" s="16"/>
      <c r="N459" s="16"/>
      <c r="O459" s="16"/>
      <c r="P459" s="16"/>
      <c r="Q459" s="16"/>
      <c r="R459" s="16"/>
      <c r="S459" s="16"/>
    </row>
    <row r="460" spans="1:19" x14ac:dyDescent="0.25">
      <c r="A460" s="3">
        <v>17080142</v>
      </c>
      <c r="B460" s="3" t="s">
        <v>2666</v>
      </c>
      <c r="C460" s="3" t="s">
        <v>4028</v>
      </c>
      <c r="D460" s="3" t="s">
        <v>3031</v>
      </c>
      <c r="E460" s="3" t="s">
        <v>18</v>
      </c>
      <c r="F460" s="5" t="s">
        <v>19</v>
      </c>
      <c r="G460" s="9">
        <f>VLOOKUP(Tabel3[[#This Row],[ZI-nummer]],[1]Blad2!$A$5:$C$2031,2,0)</f>
        <v>2</v>
      </c>
      <c r="H460" s="9">
        <f>VLOOKUP(Tabel3[[#This Row],[ZI-nummer]],[1]Blad2!$A$5:$C$2031,3,0)</f>
        <v>2</v>
      </c>
      <c r="I460" s="39"/>
      <c r="J460" s="31">
        <f>Tabel3[[#This Row],[Totaal aantal bestelde verpakkingen in 2024 ]]*Tabel3[[#This Row],[All- in prijs per product]]</f>
        <v>0</v>
      </c>
      <c r="K460" s="16"/>
      <c r="L460" s="16"/>
      <c r="M460" s="16"/>
      <c r="N460" s="16"/>
      <c r="O460" s="16"/>
      <c r="P460" s="16"/>
      <c r="Q460" s="16"/>
      <c r="R460" s="16"/>
      <c r="S460" s="16"/>
    </row>
    <row r="461" spans="1:19" x14ac:dyDescent="0.25">
      <c r="A461" s="3">
        <v>17080142</v>
      </c>
      <c r="B461" s="3" t="s">
        <v>2666</v>
      </c>
      <c r="C461" s="3" t="s">
        <v>4028</v>
      </c>
      <c r="D461" s="3" t="s">
        <v>3031</v>
      </c>
      <c r="E461" s="3" t="s">
        <v>18</v>
      </c>
      <c r="F461" s="5" t="s">
        <v>9</v>
      </c>
      <c r="G461" s="9">
        <f>VLOOKUP(Tabel3[[#This Row],[ZI-nummer]],[1]Blad2!$A$5:$C$2031,2,0)</f>
        <v>2</v>
      </c>
      <c r="H461" s="9">
        <f>VLOOKUP(Tabel3[[#This Row],[ZI-nummer]],[1]Blad2!$A$5:$C$2031,3,0)</f>
        <v>2</v>
      </c>
      <c r="I461" s="39"/>
      <c r="J461" s="31">
        <f>Tabel3[[#This Row],[Totaal aantal bestelde verpakkingen in 2024 ]]*Tabel3[[#This Row],[All- in prijs per product]]</f>
        <v>0</v>
      </c>
      <c r="K461" s="16"/>
      <c r="L461" s="16"/>
      <c r="M461" s="16"/>
      <c r="N461" s="16"/>
      <c r="O461" s="16"/>
      <c r="P461" s="16"/>
      <c r="Q461" s="16"/>
      <c r="R461" s="16"/>
      <c r="S461" s="16"/>
    </row>
    <row r="462" spans="1:19" x14ac:dyDescent="0.25">
      <c r="A462" s="3">
        <v>17091128</v>
      </c>
      <c r="B462" s="3" t="s">
        <v>2666</v>
      </c>
      <c r="C462" s="3" t="s">
        <v>4028</v>
      </c>
      <c r="D462" s="3" t="s">
        <v>2668</v>
      </c>
      <c r="E462" s="3" t="s">
        <v>114</v>
      </c>
      <c r="F462" s="5" t="s">
        <v>19</v>
      </c>
      <c r="G462" s="9">
        <f>VLOOKUP(Tabel3[[#This Row],[ZI-nummer]],[1]Blad2!$A$5:$C$2031,2,0)</f>
        <v>17</v>
      </c>
      <c r="H462" s="9">
        <f>VLOOKUP(Tabel3[[#This Row],[ZI-nummer]],[1]Blad2!$A$5:$C$2031,3,0)</f>
        <v>17</v>
      </c>
      <c r="I462" s="39"/>
      <c r="J462" s="31">
        <f>Tabel3[[#This Row],[Totaal aantal bestelde verpakkingen in 2024 ]]*Tabel3[[#This Row],[All- in prijs per product]]</f>
        <v>0</v>
      </c>
      <c r="K462" s="16"/>
      <c r="L462" s="16"/>
      <c r="M462" s="16"/>
      <c r="N462" s="16"/>
      <c r="O462" s="16"/>
      <c r="P462" s="16"/>
      <c r="Q462" s="16"/>
      <c r="R462" s="16"/>
      <c r="S462" s="16"/>
    </row>
    <row r="463" spans="1:19" x14ac:dyDescent="0.25">
      <c r="A463" s="3">
        <v>17038804</v>
      </c>
      <c r="B463" s="3" t="s">
        <v>2666</v>
      </c>
      <c r="C463" s="3" t="s">
        <v>4028</v>
      </c>
      <c r="D463" s="3" t="s">
        <v>3032</v>
      </c>
      <c r="E463" s="3" t="s">
        <v>12</v>
      </c>
      <c r="F463" s="5" t="s">
        <v>9</v>
      </c>
      <c r="G463" s="9">
        <f>VLOOKUP(Tabel3[[#This Row],[ZI-nummer]],[1]Blad2!$A$5:$C$2031,2,0)</f>
        <v>1</v>
      </c>
      <c r="H463" s="9">
        <f>VLOOKUP(Tabel3[[#This Row],[ZI-nummer]],[1]Blad2!$A$5:$C$2031,3,0)</f>
        <v>3</v>
      </c>
      <c r="I463" s="39"/>
      <c r="J463" s="31">
        <f>Tabel3[[#This Row],[Totaal aantal bestelde verpakkingen in 2024 ]]*Tabel3[[#This Row],[All- in prijs per product]]</f>
        <v>0</v>
      </c>
      <c r="K463" s="16"/>
      <c r="L463" s="16"/>
      <c r="M463" s="16"/>
      <c r="N463" s="16"/>
      <c r="O463" s="16"/>
      <c r="P463" s="16"/>
      <c r="Q463" s="16"/>
      <c r="R463" s="16"/>
      <c r="S463" s="16"/>
    </row>
    <row r="464" spans="1:19" x14ac:dyDescent="0.25">
      <c r="A464" s="3">
        <v>17138779</v>
      </c>
      <c r="B464" s="3" t="s">
        <v>1973</v>
      </c>
      <c r="C464" s="3" t="s">
        <v>3774</v>
      </c>
      <c r="D464" s="3" t="s">
        <v>1983</v>
      </c>
      <c r="E464" s="3" t="s">
        <v>63</v>
      </c>
      <c r="F464" s="5" t="s">
        <v>9</v>
      </c>
      <c r="G464" s="9">
        <f>VLOOKUP(Tabel3[[#This Row],[ZI-nummer]],[1]Blad2!$A$5:$C$2031,2,0)</f>
        <v>1</v>
      </c>
      <c r="H464" s="9">
        <f>VLOOKUP(Tabel3[[#This Row],[ZI-nummer]],[1]Blad2!$A$5:$C$2031,3,0)</f>
        <v>3</v>
      </c>
      <c r="I464" s="39"/>
      <c r="J464" s="31">
        <f>Tabel3[[#This Row],[Totaal aantal bestelde verpakkingen in 2024 ]]*Tabel3[[#This Row],[All- in prijs per product]]</f>
        <v>0</v>
      </c>
      <c r="K464" s="16"/>
      <c r="L464" s="16"/>
      <c r="M464" s="16"/>
      <c r="N464" s="16"/>
      <c r="O464" s="16"/>
      <c r="P464" s="16"/>
      <c r="Q464" s="16"/>
      <c r="R464" s="16"/>
      <c r="S464" s="16"/>
    </row>
    <row r="465" spans="1:19" x14ac:dyDescent="0.25">
      <c r="A465" s="3">
        <v>16911598</v>
      </c>
      <c r="B465" s="3" t="s">
        <v>1973</v>
      </c>
      <c r="C465" s="3" t="s">
        <v>3774</v>
      </c>
      <c r="D465" s="3" t="s">
        <v>1979</v>
      </c>
      <c r="E465" s="3" t="s">
        <v>29</v>
      </c>
      <c r="F465" s="5" t="s">
        <v>9</v>
      </c>
      <c r="G465" s="9">
        <f>VLOOKUP(Tabel3[[#This Row],[ZI-nummer]],[1]Blad2!$A$5:$C$2031,2,0)</f>
        <v>3</v>
      </c>
      <c r="H465" s="9">
        <f>VLOOKUP(Tabel3[[#This Row],[ZI-nummer]],[1]Blad2!$A$5:$C$2031,3,0)</f>
        <v>3</v>
      </c>
      <c r="I465" s="39"/>
      <c r="J465" s="31">
        <f>Tabel3[[#This Row],[Totaal aantal bestelde verpakkingen in 2024 ]]*Tabel3[[#This Row],[All- in prijs per product]]</f>
        <v>0</v>
      </c>
      <c r="K465" s="16"/>
      <c r="L465" s="16"/>
      <c r="M465" s="16"/>
      <c r="N465" s="16"/>
      <c r="O465" s="16"/>
      <c r="P465" s="16"/>
      <c r="Q465" s="16"/>
      <c r="R465" s="16"/>
      <c r="S465" s="16"/>
    </row>
    <row r="466" spans="1:19" x14ac:dyDescent="0.25">
      <c r="A466" s="3">
        <v>13999982</v>
      </c>
      <c r="B466" s="3" t="s">
        <v>1973</v>
      </c>
      <c r="C466" s="3" t="s">
        <v>3774</v>
      </c>
      <c r="D466" s="3" t="s">
        <v>1978</v>
      </c>
      <c r="E466" s="3" t="s">
        <v>72</v>
      </c>
      <c r="F466" s="5" t="s">
        <v>19</v>
      </c>
      <c r="G466" s="9">
        <f>VLOOKUP(Tabel3[[#This Row],[ZI-nummer]],[1]Blad2!$A$5:$C$2031,2,0)</f>
        <v>3</v>
      </c>
      <c r="H466" s="9">
        <f>VLOOKUP(Tabel3[[#This Row],[ZI-nummer]],[1]Blad2!$A$5:$C$2031,3,0)</f>
        <v>35</v>
      </c>
      <c r="I466" s="39"/>
      <c r="J466" s="31">
        <f>Tabel3[[#This Row],[Totaal aantal bestelde verpakkingen in 2024 ]]*Tabel3[[#This Row],[All- in prijs per product]]</f>
        <v>0</v>
      </c>
      <c r="K466" s="16"/>
      <c r="L466" s="16"/>
      <c r="M466" s="16"/>
      <c r="N466" s="16"/>
      <c r="O466" s="16"/>
      <c r="P466" s="16"/>
      <c r="Q466" s="16"/>
      <c r="R466" s="16"/>
      <c r="S466" s="16"/>
    </row>
    <row r="467" spans="1:19" x14ac:dyDescent="0.25">
      <c r="A467" s="3">
        <v>13915037</v>
      </c>
      <c r="B467" s="3" t="s">
        <v>1973</v>
      </c>
      <c r="C467" s="3" t="s">
        <v>3774</v>
      </c>
      <c r="D467" s="3" t="s">
        <v>1977</v>
      </c>
      <c r="E467" s="3" t="s">
        <v>72</v>
      </c>
      <c r="F467" s="5" t="s">
        <v>19</v>
      </c>
      <c r="G467" s="9">
        <f>VLOOKUP(Tabel3[[#This Row],[ZI-nummer]],[1]Blad2!$A$5:$C$2031,2,0)</f>
        <v>6</v>
      </c>
      <c r="H467" s="9">
        <f>VLOOKUP(Tabel3[[#This Row],[ZI-nummer]],[1]Blad2!$A$5:$C$2031,3,0)</f>
        <v>13</v>
      </c>
      <c r="I467" s="39"/>
      <c r="J467" s="31">
        <f>Tabel3[[#This Row],[Totaal aantal bestelde verpakkingen in 2024 ]]*Tabel3[[#This Row],[All- in prijs per product]]</f>
        <v>0</v>
      </c>
      <c r="K467" s="16"/>
      <c r="L467" s="16"/>
      <c r="M467" s="16"/>
      <c r="N467" s="16"/>
      <c r="O467" s="16"/>
      <c r="P467" s="16"/>
      <c r="Q467" s="16"/>
      <c r="R467" s="16"/>
      <c r="S467" s="16"/>
    </row>
    <row r="468" spans="1:19" x14ac:dyDescent="0.25">
      <c r="A468" s="3">
        <v>14040417</v>
      </c>
      <c r="B468" s="3" t="s">
        <v>1127</v>
      </c>
      <c r="C468" s="3" t="s">
        <v>4494</v>
      </c>
      <c r="D468" s="3" t="s">
        <v>1128</v>
      </c>
      <c r="E468" s="3" t="s">
        <v>329</v>
      </c>
      <c r="F468" s="5" t="s">
        <v>19</v>
      </c>
      <c r="G468" s="9">
        <f>VLOOKUP(Tabel3[[#This Row],[ZI-nummer]],[1]Blad2!$A$5:$C$2031,2,0)</f>
        <v>1</v>
      </c>
      <c r="H468" s="9">
        <f>VLOOKUP(Tabel3[[#This Row],[ZI-nummer]],[1]Blad2!$A$5:$C$2031,3,0)</f>
        <v>38</v>
      </c>
      <c r="I468" s="39"/>
      <c r="J468" s="31">
        <f>Tabel3[[#This Row],[Totaal aantal bestelde verpakkingen in 2024 ]]*Tabel3[[#This Row],[All- in prijs per product]]</f>
        <v>0</v>
      </c>
      <c r="K468" s="16"/>
      <c r="L468" s="16"/>
      <c r="M468" s="16"/>
      <c r="N468" s="16"/>
      <c r="O468" s="16"/>
      <c r="P468" s="16"/>
      <c r="Q468" s="16"/>
      <c r="R468" s="16"/>
      <c r="S468" s="16"/>
    </row>
    <row r="469" spans="1:19" x14ac:dyDescent="0.25">
      <c r="A469" s="3">
        <v>14040468</v>
      </c>
      <c r="B469" s="3" t="s">
        <v>1107</v>
      </c>
      <c r="C469" s="3" t="s">
        <v>4007</v>
      </c>
      <c r="D469" s="3" t="s">
        <v>1110</v>
      </c>
      <c r="E469" s="3" t="s">
        <v>329</v>
      </c>
      <c r="F469" s="5" t="s">
        <v>19</v>
      </c>
      <c r="G469" s="9">
        <f>VLOOKUP(Tabel3[[#This Row],[ZI-nummer]],[1]Blad2!$A$5:$C$2031,2,0)</f>
        <v>13</v>
      </c>
      <c r="H469" s="9">
        <f>VLOOKUP(Tabel3[[#This Row],[ZI-nummer]],[1]Blad2!$A$5:$C$2031,3,0)</f>
        <v>931</v>
      </c>
      <c r="I469" s="39"/>
      <c r="J469" s="31">
        <f>Tabel3[[#This Row],[Totaal aantal bestelde verpakkingen in 2024 ]]*Tabel3[[#This Row],[All- in prijs per product]]</f>
        <v>0</v>
      </c>
      <c r="K469" s="16"/>
      <c r="L469" s="16"/>
      <c r="M469" s="16"/>
      <c r="N469" s="16"/>
      <c r="O469" s="16"/>
      <c r="P469" s="16"/>
      <c r="Q469" s="16"/>
      <c r="R469" s="16"/>
      <c r="S469" s="16"/>
    </row>
    <row r="470" spans="1:19" x14ac:dyDescent="0.25">
      <c r="A470" s="3">
        <v>14040395</v>
      </c>
      <c r="B470" s="3" t="s">
        <v>976</v>
      </c>
      <c r="C470" s="3" t="s">
        <v>4338</v>
      </c>
      <c r="D470" s="3" t="s">
        <v>977</v>
      </c>
      <c r="E470" s="3" t="s">
        <v>329</v>
      </c>
      <c r="F470" s="5" t="s">
        <v>9</v>
      </c>
      <c r="G470" s="9">
        <f>VLOOKUP(Tabel3[[#This Row],[ZI-nummer]],[1]Blad2!$A$5:$C$2031,2,0)</f>
        <v>2</v>
      </c>
      <c r="H470" s="9">
        <f>VLOOKUP(Tabel3[[#This Row],[ZI-nummer]],[1]Blad2!$A$5:$C$2031,3,0)</f>
        <v>2</v>
      </c>
      <c r="I470" s="39"/>
      <c r="J470" s="31">
        <f>Tabel3[[#This Row],[Totaal aantal bestelde verpakkingen in 2024 ]]*Tabel3[[#This Row],[All- in prijs per product]]</f>
        <v>0</v>
      </c>
      <c r="K470" s="16"/>
      <c r="L470" s="16"/>
      <c r="M470" s="16"/>
      <c r="N470" s="16"/>
      <c r="O470" s="16"/>
      <c r="P470" s="16"/>
      <c r="Q470" s="16"/>
      <c r="R470" s="16"/>
      <c r="S470" s="16"/>
    </row>
    <row r="471" spans="1:19" x14ac:dyDescent="0.25">
      <c r="A471" s="3">
        <v>14011255</v>
      </c>
      <c r="B471" s="3" t="s">
        <v>561</v>
      </c>
      <c r="C471" s="3" t="s">
        <v>4216</v>
      </c>
      <c r="D471" s="3" t="s">
        <v>3033</v>
      </c>
      <c r="E471" s="3" t="s">
        <v>131</v>
      </c>
      <c r="F471" s="5" t="s">
        <v>9</v>
      </c>
      <c r="G471" s="9">
        <f>VLOOKUP(Tabel3[[#This Row],[ZI-nummer]],[1]Blad2!$A$5:$C$2031,2,0)</f>
        <v>4</v>
      </c>
      <c r="H471" s="9">
        <f>VLOOKUP(Tabel3[[#This Row],[ZI-nummer]],[1]Blad2!$A$5:$C$2031,3,0)</f>
        <v>4</v>
      </c>
      <c r="I471" s="39"/>
      <c r="J471" s="31">
        <f>Tabel3[[#This Row],[Totaal aantal bestelde verpakkingen in 2024 ]]*Tabel3[[#This Row],[All- in prijs per product]]</f>
        <v>0</v>
      </c>
      <c r="K471" s="16"/>
      <c r="L471" s="16"/>
      <c r="M471" s="16"/>
      <c r="N471" s="16"/>
      <c r="O471" s="16"/>
      <c r="P471" s="16"/>
      <c r="Q471" s="16"/>
      <c r="R471" s="16"/>
      <c r="S471" s="16"/>
    </row>
    <row r="472" spans="1:19" x14ac:dyDescent="0.25">
      <c r="A472" s="3">
        <v>14011263</v>
      </c>
      <c r="B472" s="3" t="s">
        <v>561</v>
      </c>
      <c r="C472" s="3" t="s">
        <v>4216</v>
      </c>
      <c r="D472" s="3" t="s">
        <v>3034</v>
      </c>
      <c r="E472" s="3" t="s">
        <v>131</v>
      </c>
      <c r="F472" s="5" t="s">
        <v>9</v>
      </c>
      <c r="G472" s="9">
        <f>VLOOKUP(Tabel3[[#This Row],[ZI-nummer]],[1]Blad2!$A$5:$C$2031,2,0)</f>
        <v>1</v>
      </c>
      <c r="H472" s="9">
        <f>VLOOKUP(Tabel3[[#This Row],[ZI-nummer]],[1]Blad2!$A$5:$C$2031,3,0)</f>
        <v>1</v>
      </c>
      <c r="I472" s="39"/>
      <c r="J472" s="31">
        <f>Tabel3[[#This Row],[Totaal aantal bestelde verpakkingen in 2024 ]]*Tabel3[[#This Row],[All- in prijs per product]]</f>
        <v>0</v>
      </c>
      <c r="K472" s="16"/>
      <c r="L472" s="16"/>
      <c r="M472" s="16"/>
      <c r="N472" s="16"/>
      <c r="O472" s="16"/>
      <c r="P472" s="16"/>
      <c r="Q472" s="16"/>
      <c r="R472" s="16"/>
      <c r="S472" s="16"/>
    </row>
    <row r="473" spans="1:19" x14ac:dyDescent="0.25">
      <c r="A473" s="3">
        <v>12114669</v>
      </c>
      <c r="B473" s="3" t="s">
        <v>913</v>
      </c>
      <c r="C473" s="3" t="s">
        <v>3669</v>
      </c>
      <c r="D473" s="3" t="s">
        <v>914</v>
      </c>
      <c r="E473" s="3" t="s">
        <v>885</v>
      </c>
      <c r="F473" s="5" t="s">
        <v>19</v>
      </c>
      <c r="G473" s="9">
        <f>VLOOKUP(Tabel3[[#This Row],[ZI-nummer]],[1]Blad2!$A$5:$C$2031,2,0)</f>
        <v>21</v>
      </c>
      <c r="H473" s="9">
        <f>VLOOKUP(Tabel3[[#This Row],[ZI-nummer]],[1]Blad2!$A$5:$C$2031,3,0)</f>
        <v>46</v>
      </c>
      <c r="I473" s="39"/>
      <c r="J473" s="31">
        <f>Tabel3[[#This Row],[Totaal aantal bestelde verpakkingen in 2024 ]]*Tabel3[[#This Row],[All- in prijs per product]]</f>
        <v>0</v>
      </c>
      <c r="K473" s="16"/>
      <c r="L473" s="16"/>
      <c r="M473" s="16"/>
      <c r="N473" s="16"/>
      <c r="O473" s="16"/>
      <c r="P473" s="16"/>
      <c r="Q473" s="16"/>
      <c r="R473" s="16"/>
      <c r="S473" s="16"/>
    </row>
    <row r="474" spans="1:19" x14ac:dyDescent="0.25">
      <c r="A474" s="3">
        <v>12355828</v>
      </c>
      <c r="B474" s="3" t="s">
        <v>913</v>
      </c>
      <c r="C474" s="3" t="s">
        <v>3669</v>
      </c>
      <c r="D474" s="3" t="s">
        <v>914</v>
      </c>
      <c r="E474" s="3" t="s">
        <v>885</v>
      </c>
      <c r="F474" s="5" t="s">
        <v>19</v>
      </c>
      <c r="G474" s="9">
        <f>VLOOKUP(Tabel3[[#This Row],[ZI-nummer]],[1]Blad2!$A$5:$C$2031,2,0)</f>
        <v>7</v>
      </c>
      <c r="H474" s="9">
        <f>VLOOKUP(Tabel3[[#This Row],[ZI-nummer]],[1]Blad2!$A$5:$C$2031,3,0)</f>
        <v>18</v>
      </c>
      <c r="I474" s="39"/>
      <c r="J474" s="31">
        <f>Tabel3[[#This Row],[Totaal aantal bestelde verpakkingen in 2024 ]]*Tabel3[[#This Row],[All- in prijs per product]]</f>
        <v>0</v>
      </c>
      <c r="K474" s="16"/>
      <c r="L474" s="16"/>
      <c r="M474" s="16"/>
      <c r="N474" s="16"/>
      <c r="O474" s="16"/>
      <c r="P474" s="16"/>
      <c r="Q474" s="16"/>
      <c r="R474" s="16"/>
      <c r="S474" s="16"/>
    </row>
    <row r="475" spans="1:19" ht="30" x14ac:dyDescent="0.25">
      <c r="A475" s="3">
        <v>16258096</v>
      </c>
      <c r="B475" s="3" t="s">
        <v>1429</v>
      </c>
      <c r="C475" s="3" t="s">
        <v>4071</v>
      </c>
      <c r="D475" s="3" t="s">
        <v>1430</v>
      </c>
      <c r="E475" s="3" t="s">
        <v>1380</v>
      </c>
      <c r="F475" s="5" t="s">
        <v>9</v>
      </c>
      <c r="G475" s="9">
        <f>VLOOKUP(Tabel3[[#This Row],[ZI-nummer]],[1]Blad2!$A$5:$C$2031,2,0)</f>
        <v>1</v>
      </c>
      <c r="H475" s="9">
        <f>VLOOKUP(Tabel3[[#This Row],[ZI-nummer]],[1]Blad2!$A$5:$C$2031,3,0)</f>
        <v>1</v>
      </c>
      <c r="I475" s="39"/>
      <c r="J475" s="31">
        <f>Tabel3[[#This Row],[Totaal aantal bestelde verpakkingen in 2024 ]]*Tabel3[[#This Row],[All- in prijs per product]]</f>
        <v>0</v>
      </c>
      <c r="K475" s="16"/>
      <c r="L475" s="16"/>
      <c r="M475" s="16"/>
      <c r="N475" s="16"/>
      <c r="O475" s="16"/>
      <c r="P475" s="16"/>
      <c r="Q475" s="16"/>
      <c r="R475" s="16"/>
      <c r="S475" s="16"/>
    </row>
    <row r="476" spans="1:19" x14ac:dyDescent="0.25">
      <c r="A476" s="3">
        <v>16592123</v>
      </c>
      <c r="B476" s="3" t="s">
        <v>2504</v>
      </c>
      <c r="C476" s="3" t="s">
        <v>4258</v>
      </c>
      <c r="D476" s="3" t="s">
        <v>3035</v>
      </c>
      <c r="E476" s="3" t="s">
        <v>18</v>
      </c>
      <c r="F476" s="5" t="s">
        <v>19</v>
      </c>
      <c r="G476" s="9">
        <f>VLOOKUP(Tabel3[[#This Row],[ZI-nummer]],[1]Blad2!$A$5:$C$2031,2,0)</f>
        <v>5</v>
      </c>
      <c r="H476" s="9">
        <f>VLOOKUP(Tabel3[[#This Row],[ZI-nummer]],[1]Blad2!$A$5:$C$2031,3,0)</f>
        <v>9</v>
      </c>
      <c r="I476" s="39"/>
      <c r="J476" s="31">
        <f>Tabel3[[#This Row],[Totaal aantal bestelde verpakkingen in 2024 ]]*Tabel3[[#This Row],[All- in prijs per product]]</f>
        <v>0</v>
      </c>
      <c r="K476" s="16"/>
      <c r="L476" s="16"/>
      <c r="M476" s="16"/>
      <c r="N476" s="16"/>
      <c r="O476" s="16"/>
      <c r="P476" s="16"/>
      <c r="Q476" s="16"/>
      <c r="R476" s="16"/>
      <c r="S476" s="16"/>
    </row>
    <row r="477" spans="1:19" x14ac:dyDescent="0.25">
      <c r="A477" s="3">
        <v>16999363</v>
      </c>
      <c r="B477" s="3" t="s">
        <v>2504</v>
      </c>
      <c r="C477" s="3" t="s">
        <v>4258</v>
      </c>
      <c r="D477" s="3" t="s">
        <v>3035</v>
      </c>
      <c r="E477" s="3" t="s">
        <v>18</v>
      </c>
      <c r="F477" s="5" t="s">
        <v>19</v>
      </c>
      <c r="G477" s="9">
        <f>VLOOKUP(Tabel3[[#This Row],[ZI-nummer]],[1]Blad2!$A$5:$C$2031,2,0)</f>
        <v>2</v>
      </c>
      <c r="H477" s="9">
        <f>VLOOKUP(Tabel3[[#This Row],[ZI-nummer]],[1]Blad2!$A$5:$C$2031,3,0)</f>
        <v>11</v>
      </c>
      <c r="I477" s="39"/>
      <c r="J477" s="31">
        <f>Tabel3[[#This Row],[Totaal aantal bestelde verpakkingen in 2024 ]]*Tabel3[[#This Row],[All- in prijs per product]]</f>
        <v>0</v>
      </c>
      <c r="K477" s="16"/>
      <c r="L477" s="16"/>
      <c r="M477" s="16"/>
      <c r="N477" s="16"/>
      <c r="O477" s="16"/>
      <c r="P477" s="16"/>
      <c r="Q477" s="16"/>
      <c r="R477" s="16"/>
      <c r="S477" s="16"/>
    </row>
    <row r="478" spans="1:19" x14ac:dyDescent="0.25">
      <c r="A478" s="3">
        <v>14189623</v>
      </c>
      <c r="B478" s="3" t="s">
        <v>1037</v>
      </c>
      <c r="C478" s="3" t="s">
        <v>4346</v>
      </c>
      <c r="D478" s="3" t="s">
        <v>3036</v>
      </c>
      <c r="E478" s="3" t="s">
        <v>114</v>
      </c>
      <c r="F478" s="5" t="s">
        <v>19</v>
      </c>
      <c r="G478" s="9">
        <f>VLOOKUP(Tabel3[[#This Row],[ZI-nummer]],[1]Blad2!$A$5:$C$2031,2,0)</f>
        <v>2</v>
      </c>
      <c r="H478" s="9">
        <f>VLOOKUP(Tabel3[[#This Row],[ZI-nummer]],[1]Blad2!$A$5:$C$2031,3,0)</f>
        <v>2</v>
      </c>
      <c r="I478" s="39"/>
      <c r="J478" s="31">
        <f>Tabel3[[#This Row],[Totaal aantal bestelde verpakkingen in 2024 ]]*Tabel3[[#This Row],[All- in prijs per product]]</f>
        <v>0</v>
      </c>
      <c r="K478" s="16"/>
      <c r="L478" s="16"/>
      <c r="M478" s="16"/>
      <c r="N478" s="16"/>
      <c r="O478" s="16"/>
      <c r="P478" s="16"/>
      <c r="Q478" s="16"/>
      <c r="R478" s="16"/>
      <c r="S478" s="16"/>
    </row>
    <row r="479" spans="1:19" x14ac:dyDescent="0.25">
      <c r="A479" s="3">
        <v>15607941</v>
      </c>
      <c r="B479" s="3" t="s">
        <v>1102</v>
      </c>
      <c r="C479" s="3" t="s">
        <v>3827</v>
      </c>
      <c r="D479" s="3" t="s">
        <v>1106</v>
      </c>
      <c r="E479" s="3" t="s">
        <v>22</v>
      </c>
      <c r="F479" s="5" t="s">
        <v>19</v>
      </c>
      <c r="G479" s="9">
        <f>VLOOKUP(Tabel3[[#This Row],[ZI-nummer]],[1]Blad2!$A$5:$C$2031,2,0)</f>
        <v>35</v>
      </c>
      <c r="H479" s="9">
        <f>VLOOKUP(Tabel3[[#This Row],[ZI-nummer]],[1]Blad2!$A$5:$C$2031,3,0)</f>
        <v>3040</v>
      </c>
      <c r="I479" s="39"/>
      <c r="J479" s="31">
        <f>Tabel3[[#This Row],[Totaal aantal bestelde verpakkingen in 2024 ]]*Tabel3[[#This Row],[All- in prijs per product]]</f>
        <v>0</v>
      </c>
      <c r="K479" s="16"/>
      <c r="L479" s="16"/>
      <c r="M479" s="16"/>
      <c r="N479" s="16"/>
      <c r="O479" s="16"/>
      <c r="P479" s="16"/>
      <c r="Q479" s="16"/>
      <c r="R479" s="16"/>
      <c r="S479" s="16"/>
    </row>
    <row r="480" spans="1:19" x14ac:dyDescent="0.25">
      <c r="A480" s="3">
        <v>14896273</v>
      </c>
      <c r="B480" s="3" t="s">
        <v>1102</v>
      </c>
      <c r="C480" s="3" t="s">
        <v>3827</v>
      </c>
      <c r="D480" s="3" t="s">
        <v>1105</v>
      </c>
      <c r="E480" s="3" t="s">
        <v>22</v>
      </c>
      <c r="F480" s="5" t="s">
        <v>19</v>
      </c>
      <c r="G480" s="9">
        <f>VLOOKUP(Tabel3[[#This Row],[ZI-nummer]],[1]Blad2!$A$5:$C$2031,2,0)</f>
        <v>8</v>
      </c>
      <c r="H480" s="9">
        <f>VLOOKUP(Tabel3[[#This Row],[ZI-nummer]],[1]Blad2!$A$5:$C$2031,3,0)</f>
        <v>55</v>
      </c>
      <c r="I480" s="39"/>
      <c r="J480" s="31">
        <f>Tabel3[[#This Row],[Totaal aantal bestelde verpakkingen in 2024 ]]*Tabel3[[#This Row],[All- in prijs per product]]</f>
        <v>0</v>
      </c>
      <c r="K480" s="16"/>
      <c r="L480" s="16"/>
      <c r="M480" s="16"/>
      <c r="N480" s="16"/>
      <c r="O480" s="16"/>
      <c r="P480" s="16"/>
      <c r="Q480" s="16"/>
      <c r="R480" s="16"/>
      <c r="S480" s="16"/>
    </row>
    <row r="481" spans="1:19" x14ac:dyDescent="0.25">
      <c r="A481" s="3">
        <v>14052458</v>
      </c>
      <c r="B481" s="3" t="s">
        <v>1102</v>
      </c>
      <c r="C481" s="3" t="s">
        <v>3827</v>
      </c>
      <c r="D481" s="3" t="s">
        <v>1104</v>
      </c>
      <c r="E481" s="3" t="s">
        <v>22</v>
      </c>
      <c r="F481" s="5" t="s">
        <v>19</v>
      </c>
      <c r="G481" s="9">
        <f>VLOOKUP(Tabel3[[#This Row],[ZI-nummer]],[1]Blad2!$A$5:$C$2031,2,0)</f>
        <v>11</v>
      </c>
      <c r="H481" s="9">
        <f>VLOOKUP(Tabel3[[#This Row],[ZI-nummer]],[1]Blad2!$A$5:$C$2031,3,0)</f>
        <v>62</v>
      </c>
      <c r="I481" s="39"/>
      <c r="J481" s="31">
        <f>Tabel3[[#This Row],[Totaal aantal bestelde verpakkingen in 2024 ]]*Tabel3[[#This Row],[All- in prijs per product]]</f>
        <v>0</v>
      </c>
      <c r="K481" s="16"/>
      <c r="L481" s="16"/>
      <c r="M481" s="16"/>
      <c r="N481" s="16"/>
      <c r="O481" s="16"/>
      <c r="P481" s="16"/>
      <c r="Q481" s="16"/>
      <c r="R481" s="16"/>
      <c r="S481" s="16"/>
    </row>
    <row r="482" spans="1:19" ht="30" x14ac:dyDescent="0.25">
      <c r="A482" s="3">
        <v>13951017</v>
      </c>
      <c r="B482" s="3" t="s">
        <v>1102</v>
      </c>
      <c r="C482" s="3" t="s">
        <v>3827</v>
      </c>
      <c r="D482" s="3" t="s">
        <v>3037</v>
      </c>
      <c r="E482" s="3" t="s">
        <v>27</v>
      </c>
      <c r="F482" s="5" t="s">
        <v>9</v>
      </c>
      <c r="G482" s="9">
        <f>VLOOKUP(Tabel3[[#This Row],[ZI-nummer]],[1]Blad2!$A$5:$C$2031,2,0)</f>
        <v>2</v>
      </c>
      <c r="H482" s="9">
        <f>VLOOKUP(Tabel3[[#This Row],[ZI-nummer]],[1]Blad2!$A$5:$C$2031,3,0)</f>
        <v>6</v>
      </c>
      <c r="I482" s="39"/>
      <c r="J482" s="31">
        <f>Tabel3[[#This Row],[Totaal aantal bestelde verpakkingen in 2024 ]]*Tabel3[[#This Row],[All- in prijs per product]]</f>
        <v>0</v>
      </c>
      <c r="K482" s="16"/>
      <c r="L482" s="16"/>
      <c r="M482" s="16"/>
      <c r="N482" s="16"/>
      <c r="O482" s="16"/>
      <c r="P482" s="16"/>
      <c r="Q482" s="16"/>
      <c r="R482" s="16"/>
      <c r="S482" s="16"/>
    </row>
    <row r="483" spans="1:19" x14ac:dyDescent="0.25">
      <c r="A483" s="3">
        <v>14896257</v>
      </c>
      <c r="B483" s="3" t="s">
        <v>1102</v>
      </c>
      <c r="C483" s="3" t="s">
        <v>3827</v>
      </c>
      <c r="D483" s="3" t="s">
        <v>1103</v>
      </c>
      <c r="E483" s="3" t="s">
        <v>12</v>
      </c>
      <c r="F483" s="5" t="s">
        <v>19</v>
      </c>
      <c r="G483" s="9">
        <f>VLOOKUP(Tabel3[[#This Row],[ZI-nummer]],[1]Blad2!$A$5:$C$2031,2,0)</f>
        <v>11</v>
      </c>
      <c r="H483" s="9">
        <f>VLOOKUP(Tabel3[[#This Row],[ZI-nummer]],[1]Blad2!$A$5:$C$2031,3,0)</f>
        <v>47</v>
      </c>
      <c r="I483" s="39"/>
      <c r="J483" s="31">
        <f>Tabel3[[#This Row],[Totaal aantal bestelde verpakkingen in 2024 ]]*Tabel3[[#This Row],[All- in prijs per product]]</f>
        <v>0</v>
      </c>
      <c r="K483" s="16"/>
      <c r="L483" s="16"/>
      <c r="M483" s="16"/>
      <c r="N483" s="16"/>
      <c r="O483" s="16"/>
      <c r="P483" s="16"/>
      <c r="Q483" s="16"/>
      <c r="R483" s="16"/>
      <c r="S483" s="16"/>
    </row>
    <row r="484" spans="1:19" x14ac:dyDescent="0.25">
      <c r="A484" s="3">
        <v>16603303</v>
      </c>
      <c r="B484" s="3" t="s">
        <v>1102</v>
      </c>
      <c r="C484" s="3" t="s">
        <v>3827</v>
      </c>
      <c r="D484" s="3" t="s">
        <v>1103</v>
      </c>
      <c r="E484" s="3" t="s">
        <v>63</v>
      </c>
      <c r="F484" s="5" t="s">
        <v>9</v>
      </c>
      <c r="G484" s="9">
        <f>VLOOKUP(Tabel3[[#This Row],[ZI-nummer]],[1]Blad2!$A$5:$C$2031,2,0)</f>
        <v>4</v>
      </c>
      <c r="H484" s="9">
        <f>VLOOKUP(Tabel3[[#This Row],[ZI-nummer]],[1]Blad2!$A$5:$C$2031,3,0)</f>
        <v>47</v>
      </c>
      <c r="I484" s="39"/>
      <c r="J484" s="31">
        <f>Tabel3[[#This Row],[Totaal aantal bestelde verpakkingen in 2024 ]]*Tabel3[[#This Row],[All- in prijs per product]]</f>
        <v>0</v>
      </c>
      <c r="K484" s="16"/>
      <c r="L484" s="16"/>
      <c r="M484" s="16"/>
      <c r="N484" s="16"/>
      <c r="O484" s="16"/>
      <c r="P484" s="16"/>
      <c r="Q484" s="16"/>
      <c r="R484" s="16"/>
      <c r="S484" s="16"/>
    </row>
    <row r="485" spans="1:19" ht="30" x14ac:dyDescent="0.25">
      <c r="A485" s="3">
        <v>17106109</v>
      </c>
      <c r="B485" s="3" t="s">
        <v>1102</v>
      </c>
      <c r="C485" s="3" t="s">
        <v>3827</v>
      </c>
      <c r="D485" s="3" t="s">
        <v>1103</v>
      </c>
      <c r="E485" s="3" t="s">
        <v>27</v>
      </c>
      <c r="F485" s="5" t="s">
        <v>9</v>
      </c>
      <c r="G485" s="9">
        <f>VLOOKUP(Tabel3[[#This Row],[ZI-nummer]],[1]Blad2!$A$5:$C$2031,2,0)</f>
        <v>10</v>
      </c>
      <c r="H485" s="9">
        <f>VLOOKUP(Tabel3[[#This Row],[ZI-nummer]],[1]Blad2!$A$5:$C$2031,3,0)</f>
        <v>112</v>
      </c>
      <c r="I485" s="39"/>
      <c r="J485" s="31">
        <f>Tabel3[[#This Row],[Totaal aantal bestelde verpakkingen in 2024 ]]*Tabel3[[#This Row],[All- in prijs per product]]</f>
        <v>0</v>
      </c>
      <c r="K485" s="16"/>
      <c r="L485" s="16"/>
      <c r="M485" s="16"/>
      <c r="N485" s="16"/>
      <c r="O485" s="16"/>
      <c r="P485" s="16"/>
      <c r="Q485" s="16"/>
      <c r="R485" s="16"/>
      <c r="S485" s="16"/>
    </row>
    <row r="486" spans="1:19" ht="30" x14ac:dyDescent="0.25">
      <c r="A486" s="3">
        <v>15642127</v>
      </c>
      <c r="B486" s="3" t="s">
        <v>2547</v>
      </c>
      <c r="C486" s="3" t="s">
        <v>4499</v>
      </c>
      <c r="D486" s="3" t="s">
        <v>3038</v>
      </c>
      <c r="E486" s="3" t="s">
        <v>2511</v>
      </c>
      <c r="F486" s="5" t="s">
        <v>19</v>
      </c>
      <c r="G486" s="9">
        <f>VLOOKUP(Tabel3[[#This Row],[ZI-nummer]],[1]Blad2!$A$5:$C$2031,2,0)</f>
        <v>1</v>
      </c>
      <c r="H486" s="9">
        <f>VLOOKUP(Tabel3[[#This Row],[ZI-nummer]],[1]Blad2!$A$5:$C$2031,3,0)</f>
        <v>20</v>
      </c>
      <c r="I486" s="39"/>
      <c r="J486" s="31">
        <f>Tabel3[[#This Row],[Totaal aantal bestelde verpakkingen in 2024 ]]*Tabel3[[#This Row],[All- in prijs per product]]</f>
        <v>0</v>
      </c>
      <c r="K486" s="16"/>
      <c r="L486" s="16"/>
      <c r="M486" s="16"/>
      <c r="N486" s="16"/>
      <c r="O486" s="16"/>
      <c r="P486" s="16"/>
      <c r="Q486" s="16"/>
      <c r="R486" s="16"/>
      <c r="S486" s="16"/>
    </row>
    <row r="487" spans="1:19" x14ac:dyDescent="0.25">
      <c r="A487" s="3">
        <v>15661571</v>
      </c>
      <c r="B487" s="3" t="s">
        <v>1111</v>
      </c>
      <c r="C487" s="3" t="s">
        <v>3961</v>
      </c>
      <c r="D487" s="3" t="s">
        <v>1118</v>
      </c>
      <c r="E487" s="3" t="s">
        <v>600</v>
      </c>
      <c r="F487" s="5" t="s">
        <v>9</v>
      </c>
      <c r="G487" s="9">
        <f>VLOOKUP(Tabel3[[#This Row],[ZI-nummer]],[1]Blad2!$A$5:$C$2031,2,0)</f>
        <v>16</v>
      </c>
      <c r="H487" s="9">
        <f>VLOOKUP(Tabel3[[#This Row],[ZI-nummer]],[1]Blad2!$A$5:$C$2031,3,0)</f>
        <v>29</v>
      </c>
      <c r="I487" s="39"/>
      <c r="J487" s="31">
        <f>Tabel3[[#This Row],[Totaal aantal bestelde verpakkingen in 2024 ]]*Tabel3[[#This Row],[All- in prijs per product]]</f>
        <v>0</v>
      </c>
      <c r="K487" s="16"/>
      <c r="L487" s="16"/>
      <c r="M487" s="16"/>
      <c r="N487" s="16"/>
      <c r="O487" s="16"/>
      <c r="P487" s="16"/>
      <c r="Q487" s="16"/>
      <c r="R487" s="16"/>
      <c r="S487" s="16"/>
    </row>
    <row r="488" spans="1:19" x14ac:dyDescent="0.25">
      <c r="A488" s="3">
        <v>16058976</v>
      </c>
      <c r="B488" s="3" t="s">
        <v>424</v>
      </c>
      <c r="C488" s="3" t="s">
        <v>4320</v>
      </c>
      <c r="D488" s="3" t="s">
        <v>3039</v>
      </c>
      <c r="E488" s="3" t="s">
        <v>428</v>
      </c>
      <c r="F488" s="5" t="s">
        <v>19</v>
      </c>
      <c r="G488" s="9">
        <f>VLOOKUP(Tabel3[[#This Row],[ZI-nummer]],[1]Blad2!$A$5:$C$2031,2,0)</f>
        <v>17</v>
      </c>
      <c r="H488" s="9">
        <f>VLOOKUP(Tabel3[[#This Row],[ZI-nummer]],[1]Blad2!$A$5:$C$2031,3,0)</f>
        <v>98</v>
      </c>
      <c r="I488" s="39"/>
      <c r="J488" s="31">
        <f>Tabel3[[#This Row],[Totaal aantal bestelde verpakkingen in 2024 ]]*Tabel3[[#This Row],[All- in prijs per product]]</f>
        <v>0</v>
      </c>
      <c r="K488" s="16"/>
      <c r="L488" s="16"/>
      <c r="M488" s="16"/>
      <c r="N488" s="16"/>
      <c r="O488" s="16"/>
      <c r="P488" s="16"/>
      <c r="Q488" s="16"/>
      <c r="R488" s="16"/>
      <c r="S488" s="16"/>
    </row>
    <row r="489" spans="1:19" x14ac:dyDescent="0.25">
      <c r="A489" s="3">
        <v>14795426</v>
      </c>
      <c r="B489" s="3" t="s">
        <v>2566</v>
      </c>
      <c r="C489" s="3" t="s">
        <v>3904</v>
      </c>
      <c r="D489" s="3" t="s">
        <v>2568</v>
      </c>
      <c r="E489" s="3" t="s">
        <v>1292</v>
      </c>
      <c r="F489" s="5" t="s">
        <v>9</v>
      </c>
      <c r="G489" s="9">
        <f>VLOOKUP(Tabel3[[#This Row],[ZI-nummer]],[1]Blad2!$A$5:$C$2031,2,0)</f>
        <v>10</v>
      </c>
      <c r="H489" s="9">
        <f>VLOOKUP(Tabel3[[#This Row],[ZI-nummer]],[1]Blad2!$A$5:$C$2031,3,0)</f>
        <v>130</v>
      </c>
      <c r="I489" s="39"/>
      <c r="J489" s="31">
        <f>Tabel3[[#This Row],[Totaal aantal bestelde verpakkingen in 2024 ]]*Tabel3[[#This Row],[All- in prijs per product]]</f>
        <v>0</v>
      </c>
      <c r="K489" s="16"/>
      <c r="L489" s="16"/>
      <c r="M489" s="16"/>
      <c r="N489" s="16"/>
      <c r="O489" s="16"/>
      <c r="P489" s="16"/>
      <c r="Q489" s="16"/>
      <c r="R489" s="16"/>
      <c r="S489" s="16"/>
    </row>
    <row r="490" spans="1:19" ht="30" x14ac:dyDescent="0.25">
      <c r="A490" s="3">
        <v>13093118</v>
      </c>
      <c r="B490" s="3" t="s">
        <v>2566</v>
      </c>
      <c r="C490" s="3" t="s">
        <v>3904</v>
      </c>
      <c r="D490" s="3" t="s">
        <v>2567</v>
      </c>
      <c r="E490" s="3" t="s">
        <v>27</v>
      </c>
      <c r="F490" s="5" t="s">
        <v>9</v>
      </c>
      <c r="G490" s="9">
        <f>VLOOKUP(Tabel3[[#This Row],[ZI-nummer]],[1]Blad2!$A$5:$C$2031,2,0)</f>
        <v>8</v>
      </c>
      <c r="H490" s="9">
        <f>VLOOKUP(Tabel3[[#This Row],[ZI-nummer]],[1]Blad2!$A$5:$C$2031,3,0)</f>
        <v>8</v>
      </c>
      <c r="I490" s="39"/>
      <c r="J490" s="31">
        <f>Tabel3[[#This Row],[Totaal aantal bestelde verpakkingen in 2024 ]]*Tabel3[[#This Row],[All- in prijs per product]]</f>
        <v>0</v>
      </c>
      <c r="K490" s="16"/>
      <c r="L490" s="16"/>
      <c r="M490" s="16"/>
      <c r="N490" s="16"/>
      <c r="O490" s="16"/>
      <c r="P490" s="16"/>
      <c r="Q490" s="16"/>
      <c r="R490" s="16"/>
      <c r="S490" s="16"/>
    </row>
    <row r="491" spans="1:19" x14ac:dyDescent="0.25">
      <c r="A491" s="3">
        <v>16751388</v>
      </c>
      <c r="B491" s="3" t="s">
        <v>2566</v>
      </c>
      <c r="C491" s="3" t="s">
        <v>3904</v>
      </c>
      <c r="D491" s="3" t="s">
        <v>2567</v>
      </c>
      <c r="E491" s="3" t="s">
        <v>1292</v>
      </c>
      <c r="F491" s="5" t="s">
        <v>9</v>
      </c>
      <c r="G491" s="9">
        <f>VLOOKUP(Tabel3[[#This Row],[ZI-nummer]],[1]Blad2!$A$5:$C$2031,2,0)</f>
        <v>7</v>
      </c>
      <c r="H491" s="9">
        <f>VLOOKUP(Tabel3[[#This Row],[ZI-nummer]],[1]Blad2!$A$5:$C$2031,3,0)</f>
        <v>12</v>
      </c>
      <c r="I491" s="39"/>
      <c r="J491" s="31">
        <f>Tabel3[[#This Row],[Totaal aantal bestelde verpakkingen in 2024 ]]*Tabel3[[#This Row],[All- in prijs per product]]</f>
        <v>0</v>
      </c>
      <c r="K491" s="16"/>
      <c r="L491" s="16"/>
      <c r="M491" s="16"/>
      <c r="N491" s="16"/>
      <c r="O491" s="16"/>
      <c r="P491" s="16"/>
      <c r="Q491" s="16"/>
      <c r="R491" s="16"/>
      <c r="S491" s="16"/>
    </row>
    <row r="492" spans="1:19" ht="30" x14ac:dyDescent="0.25">
      <c r="A492" s="3">
        <v>14125196</v>
      </c>
      <c r="B492" s="3" t="s">
        <v>2177</v>
      </c>
      <c r="C492" s="3" t="s">
        <v>3943</v>
      </c>
      <c r="D492" s="3" t="s">
        <v>2183</v>
      </c>
      <c r="E492" s="3" t="s">
        <v>1158</v>
      </c>
      <c r="F492" s="5" t="s">
        <v>9</v>
      </c>
      <c r="G492" s="9">
        <f>VLOOKUP(Tabel3[[#This Row],[ZI-nummer]],[1]Blad2!$A$5:$C$2031,2,0)</f>
        <v>3</v>
      </c>
      <c r="H492" s="9">
        <f>VLOOKUP(Tabel3[[#This Row],[ZI-nummer]],[1]Blad2!$A$5:$C$2031,3,0)</f>
        <v>6</v>
      </c>
      <c r="I492" s="39"/>
      <c r="J492" s="31">
        <f>Tabel3[[#This Row],[Totaal aantal bestelde verpakkingen in 2024 ]]*Tabel3[[#This Row],[All- in prijs per product]]</f>
        <v>0</v>
      </c>
      <c r="K492" s="16"/>
      <c r="L492" s="16"/>
      <c r="M492" s="16"/>
      <c r="N492" s="16"/>
      <c r="O492" s="16"/>
      <c r="P492" s="16"/>
      <c r="Q492" s="16"/>
      <c r="R492" s="16"/>
      <c r="S492" s="16"/>
    </row>
    <row r="493" spans="1:19" ht="30" x14ac:dyDescent="0.25">
      <c r="A493" s="3">
        <v>14125218</v>
      </c>
      <c r="B493" s="3" t="s">
        <v>2177</v>
      </c>
      <c r="C493" s="3" t="s">
        <v>3943</v>
      </c>
      <c r="D493" s="3" t="s">
        <v>2182</v>
      </c>
      <c r="E493" s="3" t="s">
        <v>1158</v>
      </c>
      <c r="F493" s="5" t="s">
        <v>9</v>
      </c>
      <c r="G493" s="9">
        <f>VLOOKUP(Tabel3[[#This Row],[ZI-nummer]],[1]Blad2!$A$5:$C$2031,2,0)</f>
        <v>4</v>
      </c>
      <c r="H493" s="9">
        <f>VLOOKUP(Tabel3[[#This Row],[ZI-nummer]],[1]Blad2!$A$5:$C$2031,3,0)</f>
        <v>6</v>
      </c>
      <c r="I493" s="39"/>
      <c r="J493" s="31">
        <f>Tabel3[[#This Row],[Totaal aantal bestelde verpakkingen in 2024 ]]*Tabel3[[#This Row],[All- in prijs per product]]</f>
        <v>0</v>
      </c>
      <c r="K493" s="16"/>
      <c r="L493" s="16"/>
      <c r="M493" s="16"/>
      <c r="N493" s="16"/>
      <c r="O493" s="16"/>
      <c r="P493" s="16"/>
      <c r="Q493" s="16"/>
      <c r="R493" s="16"/>
      <c r="S493" s="16"/>
    </row>
    <row r="494" spans="1:19" x14ac:dyDescent="0.25">
      <c r="A494" s="3">
        <v>14040115</v>
      </c>
      <c r="B494" s="3" t="s">
        <v>2177</v>
      </c>
      <c r="C494" s="3" t="s">
        <v>3943</v>
      </c>
      <c r="D494" s="3" t="s">
        <v>2181</v>
      </c>
      <c r="E494" s="3" t="s">
        <v>22</v>
      </c>
      <c r="F494" s="5" t="s">
        <v>19</v>
      </c>
      <c r="G494" s="9">
        <f>VLOOKUP(Tabel3[[#This Row],[ZI-nummer]],[1]Blad2!$A$5:$C$2031,2,0)</f>
        <v>17</v>
      </c>
      <c r="H494" s="9">
        <f>VLOOKUP(Tabel3[[#This Row],[ZI-nummer]],[1]Blad2!$A$5:$C$2031,3,0)</f>
        <v>156</v>
      </c>
      <c r="I494" s="39"/>
      <c r="J494" s="31">
        <f>Tabel3[[#This Row],[Totaal aantal bestelde verpakkingen in 2024 ]]*Tabel3[[#This Row],[All- in prijs per product]]</f>
        <v>0</v>
      </c>
      <c r="K494" s="16"/>
      <c r="L494" s="16"/>
      <c r="M494" s="16"/>
      <c r="N494" s="16"/>
      <c r="O494" s="16"/>
      <c r="P494" s="16"/>
      <c r="Q494" s="16"/>
      <c r="R494" s="16"/>
      <c r="S494" s="16"/>
    </row>
    <row r="495" spans="1:19" x14ac:dyDescent="0.25">
      <c r="A495" s="3">
        <v>14127814</v>
      </c>
      <c r="B495" s="3" t="s">
        <v>2177</v>
      </c>
      <c r="C495" s="3" t="s">
        <v>3943</v>
      </c>
      <c r="D495" s="3" t="s">
        <v>3040</v>
      </c>
      <c r="E495" s="3" t="s">
        <v>22</v>
      </c>
      <c r="F495" s="5" t="s">
        <v>19</v>
      </c>
      <c r="G495" s="9">
        <f>VLOOKUP(Tabel3[[#This Row],[ZI-nummer]],[1]Blad2!$A$5:$C$2031,2,0)</f>
        <v>10</v>
      </c>
      <c r="H495" s="9">
        <f>VLOOKUP(Tabel3[[#This Row],[ZI-nummer]],[1]Blad2!$A$5:$C$2031,3,0)</f>
        <v>27</v>
      </c>
      <c r="I495" s="39"/>
      <c r="J495" s="31">
        <f>Tabel3[[#This Row],[Totaal aantal bestelde verpakkingen in 2024 ]]*Tabel3[[#This Row],[All- in prijs per product]]</f>
        <v>0</v>
      </c>
      <c r="K495" s="16"/>
      <c r="L495" s="16"/>
      <c r="M495" s="16"/>
      <c r="N495" s="16"/>
      <c r="O495" s="16"/>
      <c r="P495" s="16"/>
      <c r="Q495" s="16"/>
      <c r="R495" s="16"/>
      <c r="S495" s="16"/>
    </row>
    <row r="496" spans="1:19" x14ac:dyDescent="0.25">
      <c r="A496" s="3">
        <v>14127873</v>
      </c>
      <c r="B496" s="3" t="s">
        <v>2177</v>
      </c>
      <c r="C496" s="3" t="s">
        <v>3943</v>
      </c>
      <c r="D496" s="3" t="s">
        <v>2180</v>
      </c>
      <c r="E496" s="3" t="s">
        <v>22</v>
      </c>
      <c r="F496" s="5" t="s">
        <v>19</v>
      </c>
      <c r="G496" s="9">
        <f>VLOOKUP(Tabel3[[#This Row],[ZI-nummer]],[1]Blad2!$A$5:$C$2031,2,0)</f>
        <v>18</v>
      </c>
      <c r="H496" s="9">
        <f>VLOOKUP(Tabel3[[#This Row],[ZI-nummer]],[1]Blad2!$A$5:$C$2031,3,0)</f>
        <v>76</v>
      </c>
      <c r="I496" s="39"/>
      <c r="J496" s="31">
        <f>Tabel3[[#This Row],[Totaal aantal bestelde verpakkingen in 2024 ]]*Tabel3[[#This Row],[All- in prijs per product]]</f>
        <v>0</v>
      </c>
      <c r="K496" s="16"/>
      <c r="L496" s="16"/>
      <c r="M496" s="16"/>
      <c r="N496" s="16"/>
      <c r="O496" s="16"/>
      <c r="P496" s="16"/>
      <c r="Q496" s="16"/>
      <c r="R496" s="16"/>
      <c r="S496" s="16"/>
    </row>
    <row r="497" spans="1:19" x14ac:dyDescent="0.25">
      <c r="A497" s="3">
        <v>14127954</v>
      </c>
      <c r="B497" s="3" t="s">
        <v>2177</v>
      </c>
      <c r="C497" s="3" t="s">
        <v>3943</v>
      </c>
      <c r="D497" s="3" t="s">
        <v>2179</v>
      </c>
      <c r="E497" s="3" t="s">
        <v>22</v>
      </c>
      <c r="F497" s="5" t="s">
        <v>19</v>
      </c>
      <c r="G497" s="9">
        <f>VLOOKUP(Tabel3[[#This Row],[ZI-nummer]],[1]Blad2!$A$5:$C$2031,2,0)</f>
        <v>6</v>
      </c>
      <c r="H497" s="9">
        <f>VLOOKUP(Tabel3[[#This Row],[ZI-nummer]],[1]Blad2!$A$5:$C$2031,3,0)</f>
        <v>9</v>
      </c>
      <c r="I497" s="39"/>
      <c r="J497" s="31">
        <f>Tabel3[[#This Row],[Totaal aantal bestelde verpakkingen in 2024 ]]*Tabel3[[#This Row],[All- in prijs per product]]</f>
        <v>0</v>
      </c>
      <c r="K497" s="16"/>
      <c r="L497" s="16"/>
      <c r="M497" s="16"/>
      <c r="N497" s="16"/>
      <c r="O497" s="16"/>
      <c r="P497" s="16"/>
      <c r="Q497" s="16"/>
      <c r="R497" s="16"/>
      <c r="S497" s="16"/>
    </row>
    <row r="498" spans="1:19" x14ac:dyDescent="0.25">
      <c r="A498" s="3">
        <v>14271338</v>
      </c>
      <c r="B498" s="3" t="s">
        <v>1717</v>
      </c>
      <c r="C498" s="3" t="s">
        <v>3777</v>
      </c>
      <c r="D498" s="3" t="s">
        <v>3041</v>
      </c>
      <c r="E498" s="3" t="s">
        <v>18</v>
      </c>
      <c r="F498" s="5" t="s">
        <v>19</v>
      </c>
      <c r="G498" s="9">
        <f>VLOOKUP(Tabel3[[#This Row],[ZI-nummer]],[1]Blad2!$A$5:$C$2031,2,0)</f>
        <v>8</v>
      </c>
      <c r="H498" s="9">
        <f>VLOOKUP(Tabel3[[#This Row],[ZI-nummer]],[1]Blad2!$A$5:$C$2031,3,0)</f>
        <v>22</v>
      </c>
      <c r="I498" s="39"/>
      <c r="J498" s="31">
        <f>Tabel3[[#This Row],[Totaal aantal bestelde verpakkingen in 2024 ]]*Tabel3[[#This Row],[All- in prijs per product]]</f>
        <v>0</v>
      </c>
      <c r="K498" s="16"/>
      <c r="L498" s="16"/>
      <c r="M498" s="16"/>
      <c r="N498" s="16"/>
      <c r="O498" s="16"/>
      <c r="P498" s="16"/>
      <c r="Q498" s="16"/>
      <c r="R498" s="16"/>
      <c r="S498" s="16"/>
    </row>
    <row r="499" spans="1:19" x14ac:dyDescent="0.25">
      <c r="A499" s="3">
        <v>14271338</v>
      </c>
      <c r="B499" s="3" t="s">
        <v>1717</v>
      </c>
      <c r="C499" s="3" t="s">
        <v>3777</v>
      </c>
      <c r="D499" s="3" t="s">
        <v>3041</v>
      </c>
      <c r="E499" s="3" t="s">
        <v>18</v>
      </c>
      <c r="F499" s="5" t="s">
        <v>9</v>
      </c>
      <c r="G499" s="9">
        <f>VLOOKUP(Tabel3[[#This Row],[ZI-nummer]],[1]Blad2!$A$5:$C$2031,2,0)</f>
        <v>8</v>
      </c>
      <c r="H499" s="9">
        <f>VLOOKUP(Tabel3[[#This Row],[ZI-nummer]],[1]Blad2!$A$5:$C$2031,3,0)</f>
        <v>22</v>
      </c>
      <c r="I499" s="39"/>
      <c r="J499" s="31">
        <f>Tabel3[[#This Row],[Totaal aantal bestelde verpakkingen in 2024 ]]*Tabel3[[#This Row],[All- in prijs per product]]</f>
        <v>0</v>
      </c>
      <c r="K499" s="16"/>
      <c r="L499" s="16"/>
      <c r="M499" s="16"/>
      <c r="N499" s="16"/>
      <c r="O499" s="16"/>
      <c r="P499" s="16"/>
      <c r="Q499" s="16"/>
      <c r="R499" s="16"/>
      <c r="S499" s="16"/>
    </row>
    <row r="500" spans="1:19" x14ac:dyDescent="0.25">
      <c r="A500" s="3">
        <v>13866710</v>
      </c>
      <c r="B500" s="3" t="s">
        <v>1717</v>
      </c>
      <c r="C500" s="3" t="s">
        <v>3777</v>
      </c>
      <c r="D500" s="3" t="s">
        <v>3042</v>
      </c>
      <c r="E500" s="3" t="s">
        <v>18</v>
      </c>
      <c r="F500" s="5" t="s">
        <v>19</v>
      </c>
      <c r="G500" s="9">
        <f>VLOOKUP(Tabel3[[#This Row],[ZI-nummer]],[1]Blad2!$A$5:$C$2031,2,0)</f>
        <v>1</v>
      </c>
      <c r="H500" s="9">
        <f>VLOOKUP(Tabel3[[#This Row],[ZI-nummer]],[1]Blad2!$A$5:$C$2031,3,0)</f>
        <v>5</v>
      </c>
      <c r="I500" s="39"/>
      <c r="J500" s="31">
        <f>Tabel3[[#This Row],[Totaal aantal bestelde verpakkingen in 2024 ]]*Tabel3[[#This Row],[All- in prijs per product]]</f>
        <v>0</v>
      </c>
      <c r="K500" s="16"/>
      <c r="L500" s="16"/>
      <c r="M500" s="16"/>
      <c r="N500" s="16"/>
      <c r="O500" s="16"/>
      <c r="P500" s="16"/>
      <c r="Q500" s="16"/>
      <c r="R500" s="16"/>
      <c r="S500" s="16"/>
    </row>
    <row r="501" spans="1:19" x14ac:dyDescent="0.25">
      <c r="A501" s="3">
        <v>15000583</v>
      </c>
      <c r="B501" s="3" t="s">
        <v>1717</v>
      </c>
      <c r="C501" s="3" t="s">
        <v>3777</v>
      </c>
      <c r="D501" s="3" t="s">
        <v>3043</v>
      </c>
      <c r="E501" s="3" t="s">
        <v>22</v>
      </c>
      <c r="F501" s="5" t="s">
        <v>19</v>
      </c>
      <c r="G501" s="9">
        <f>VLOOKUP(Tabel3[[#This Row],[ZI-nummer]],[1]Blad2!$A$5:$C$2031,2,0)</f>
        <v>13</v>
      </c>
      <c r="H501" s="9">
        <f>VLOOKUP(Tabel3[[#This Row],[ZI-nummer]],[1]Blad2!$A$5:$C$2031,3,0)</f>
        <v>100</v>
      </c>
      <c r="I501" s="39"/>
      <c r="J501" s="31">
        <f>Tabel3[[#This Row],[Totaal aantal bestelde verpakkingen in 2024 ]]*Tabel3[[#This Row],[All- in prijs per product]]</f>
        <v>0</v>
      </c>
      <c r="K501" s="16"/>
      <c r="L501" s="16"/>
      <c r="M501" s="16"/>
      <c r="N501" s="16"/>
      <c r="O501" s="16"/>
      <c r="P501" s="16"/>
      <c r="Q501" s="16"/>
      <c r="R501" s="16"/>
      <c r="S501" s="16"/>
    </row>
    <row r="502" spans="1:19" x14ac:dyDescent="0.25">
      <c r="A502" s="3">
        <v>15694003</v>
      </c>
      <c r="B502" s="3" t="s">
        <v>1717</v>
      </c>
      <c r="C502" s="3" t="s">
        <v>3777</v>
      </c>
      <c r="D502" s="3" t="s">
        <v>1723</v>
      </c>
      <c r="E502" s="3" t="s">
        <v>22</v>
      </c>
      <c r="F502" s="5" t="s">
        <v>19</v>
      </c>
      <c r="G502" s="9">
        <f>VLOOKUP(Tabel3[[#This Row],[ZI-nummer]],[1]Blad2!$A$5:$C$2031,2,0)</f>
        <v>6</v>
      </c>
      <c r="H502" s="9">
        <f>VLOOKUP(Tabel3[[#This Row],[ZI-nummer]],[1]Blad2!$A$5:$C$2031,3,0)</f>
        <v>6</v>
      </c>
      <c r="I502" s="39"/>
      <c r="J502" s="31">
        <f>Tabel3[[#This Row],[Totaal aantal bestelde verpakkingen in 2024 ]]*Tabel3[[#This Row],[All- in prijs per product]]</f>
        <v>0</v>
      </c>
      <c r="K502" s="16"/>
      <c r="L502" s="16"/>
      <c r="M502" s="16"/>
      <c r="N502" s="16"/>
      <c r="O502" s="16"/>
      <c r="P502" s="16"/>
      <c r="Q502" s="16"/>
      <c r="R502" s="16"/>
      <c r="S502" s="16"/>
    </row>
    <row r="503" spans="1:19" x14ac:dyDescent="0.25">
      <c r="A503" s="3">
        <v>14879913</v>
      </c>
      <c r="B503" s="3" t="s">
        <v>1717</v>
      </c>
      <c r="C503" s="3" t="s">
        <v>3777</v>
      </c>
      <c r="D503" s="3" t="s">
        <v>1721</v>
      </c>
      <c r="E503" s="3" t="s">
        <v>22</v>
      </c>
      <c r="F503" s="5" t="s">
        <v>19</v>
      </c>
      <c r="G503" s="9">
        <f>VLOOKUP(Tabel3[[#This Row],[ZI-nummer]],[1]Blad2!$A$5:$C$2031,2,0)</f>
        <v>4</v>
      </c>
      <c r="H503" s="9">
        <f>VLOOKUP(Tabel3[[#This Row],[ZI-nummer]],[1]Blad2!$A$5:$C$2031,3,0)</f>
        <v>19</v>
      </c>
      <c r="I503" s="39"/>
      <c r="J503" s="31">
        <f>Tabel3[[#This Row],[Totaal aantal bestelde verpakkingen in 2024 ]]*Tabel3[[#This Row],[All- in prijs per product]]</f>
        <v>0</v>
      </c>
      <c r="K503" s="16"/>
      <c r="L503" s="16"/>
      <c r="M503" s="16"/>
      <c r="N503" s="16"/>
      <c r="O503" s="16"/>
      <c r="P503" s="16"/>
      <c r="Q503" s="16"/>
      <c r="R503" s="16"/>
      <c r="S503" s="16"/>
    </row>
    <row r="504" spans="1:19" x14ac:dyDescent="0.25">
      <c r="A504" s="3">
        <v>14301814</v>
      </c>
      <c r="B504" s="3" t="s">
        <v>1717</v>
      </c>
      <c r="C504" s="3" t="s">
        <v>3777</v>
      </c>
      <c r="D504" s="3" t="s">
        <v>1720</v>
      </c>
      <c r="E504" s="3" t="s">
        <v>12</v>
      </c>
      <c r="F504" s="5" t="s">
        <v>19</v>
      </c>
      <c r="G504" s="9">
        <f>VLOOKUP(Tabel3[[#This Row],[ZI-nummer]],[1]Blad2!$A$5:$C$2031,2,0)</f>
        <v>1</v>
      </c>
      <c r="H504" s="9">
        <f>VLOOKUP(Tabel3[[#This Row],[ZI-nummer]],[1]Blad2!$A$5:$C$2031,3,0)</f>
        <v>16</v>
      </c>
      <c r="I504" s="39"/>
      <c r="J504" s="31">
        <f>Tabel3[[#This Row],[Totaal aantal bestelde verpakkingen in 2024 ]]*Tabel3[[#This Row],[All- in prijs per product]]</f>
        <v>0</v>
      </c>
      <c r="K504" s="16"/>
      <c r="L504" s="16"/>
      <c r="M504" s="16"/>
      <c r="N504" s="16"/>
      <c r="O504" s="16"/>
      <c r="P504" s="16"/>
      <c r="Q504" s="16"/>
      <c r="R504" s="16"/>
      <c r="S504" s="16"/>
    </row>
    <row r="505" spans="1:19" x14ac:dyDescent="0.25">
      <c r="A505" s="3">
        <v>14301814</v>
      </c>
      <c r="B505" s="3" t="s">
        <v>1717</v>
      </c>
      <c r="C505" s="3" t="s">
        <v>3777</v>
      </c>
      <c r="D505" s="3" t="s">
        <v>1720</v>
      </c>
      <c r="E505" s="3" t="s">
        <v>12</v>
      </c>
      <c r="F505" s="5" t="s">
        <v>9</v>
      </c>
      <c r="G505" s="9">
        <f>VLOOKUP(Tabel3[[#This Row],[ZI-nummer]],[1]Blad2!$A$5:$C$2031,2,0)</f>
        <v>1</v>
      </c>
      <c r="H505" s="9">
        <f>VLOOKUP(Tabel3[[#This Row],[ZI-nummer]],[1]Blad2!$A$5:$C$2031,3,0)</f>
        <v>16</v>
      </c>
      <c r="I505" s="39"/>
      <c r="J505" s="31">
        <f>Tabel3[[#This Row],[Totaal aantal bestelde verpakkingen in 2024 ]]*Tabel3[[#This Row],[All- in prijs per product]]</f>
        <v>0</v>
      </c>
      <c r="K505" s="16"/>
      <c r="L505" s="16"/>
      <c r="M505" s="16"/>
      <c r="N505" s="16"/>
      <c r="O505" s="16"/>
      <c r="P505" s="16"/>
      <c r="Q505" s="16"/>
      <c r="R505" s="16"/>
      <c r="S505" s="16"/>
    </row>
    <row r="506" spans="1:19" x14ac:dyDescent="0.25">
      <c r="A506" s="3">
        <v>14301784</v>
      </c>
      <c r="B506" s="3" t="s">
        <v>1717</v>
      </c>
      <c r="C506" s="3" t="s">
        <v>3777</v>
      </c>
      <c r="D506" s="3" t="s">
        <v>1718</v>
      </c>
      <c r="E506" s="3" t="s">
        <v>12</v>
      </c>
      <c r="F506" s="5" t="s">
        <v>9</v>
      </c>
      <c r="G506" s="9">
        <f>VLOOKUP(Tabel3[[#This Row],[ZI-nummer]],[1]Blad2!$A$5:$C$2031,2,0)</f>
        <v>5</v>
      </c>
      <c r="H506" s="9">
        <f>VLOOKUP(Tabel3[[#This Row],[ZI-nummer]],[1]Blad2!$A$5:$C$2031,3,0)</f>
        <v>14</v>
      </c>
      <c r="I506" s="39"/>
      <c r="J506" s="31">
        <f>Tabel3[[#This Row],[Totaal aantal bestelde verpakkingen in 2024 ]]*Tabel3[[#This Row],[All- in prijs per product]]</f>
        <v>0</v>
      </c>
      <c r="K506" s="16"/>
      <c r="L506" s="16"/>
      <c r="M506" s="16"/>
      <c r="N506" s="16"/>
      <c r="O506" s="16"/>
      <c r="P506" s="16"/>
      <c r="Q506" s="16"/>
      <c r="R506" s="16"/>
      <c r="S506" s="16"/>
    </row>
    <row r="507" spans="1:19" x14ac:dyDescent="0.25">
      <c r="A507" s="3">
        <v>15101312</v>
      </c>
      <c r="B507" s="3" t="s">
        <v>928</v>
      </c>
      <c r="C507" s="3" t="s">
        <v>4049</v>
      </c>
      <c r="D507" s="3" t="s">
        <v>929</v>
      </c>
      <c r="E507" s="3" t="s">
        <v>873</v>
      </c>
      <c r="F507" s="5" t="s">
        <v>9</v>
      </c>
      <c r="G507" s="9">
        <f>VLOOKUP(Tabel3[[#This Row],[ZI-nummer]],[1]Blad2!$A$5:$C$2031,2,0)</f>
        <v>1</v>
      </c>
      <c r="H507" s="9">
        <f>VLOOKUP(Tabel3[[#This Row],[ZI-nummer]],[1]Blad2!$A$5:$C$2031,3,0)</f>
        <v>2</v>
      </c>
      <c r="I507" s="39"/>
      <c r="J507" s="31">
        <f>Tabel3[[#This Row],[Totaal aantal bestelde verpakkingen in 2024 ]]*Tabel3[[#This Row],[All- in prijs per product]]</f>
        <v>0</v>
      </c>
      <c r="K507" s="16"/>
      <c r="L507" s="16"/>
      <c r="M507" s="16"/>
      <c r="N507" s="16"/>
      <c r="O507" s="16"/>
      <c r="P507" s="16"/>
      <c r="Q507" s="16"/>
      <c r="R507" s="16"/>
      <c r="S507" s="16"/>
    </row>
    <row r="508" spans="1:19" x14ac:dyDescent="0.25">
      <c r="A508" s="3">
        <v>15813266</v>
      </c>
      <c r="B508" s="3" t="s">
        <v>164</v>
      </c>
      <c r="C508" s="3" t="s">
        <v>3721</v>
      </c>
      <c r="D508" s="3" t="s">
        <v>165</v>
      </c>
      <c r="E508" s="3" t="s">
        <v>166</v>
      </c>
      <c r="F508" s="5" t="s">
        <v>9</v>
      </c>
      <c r="G508" s="9">
        <f>VLOOKUP(Tabel3[[#This Row],[ZI-nummer]],[1]Blad2!$A$5:$C$2031,2,0)</f>
        <v>7</v>
      </c>
      <c r="H508" s="9">
        <f>VLOOKUP(Tabel3[[#This Row],[ZI-nummer]],[1]Blad2!$A$5:$C$2031,3,0)</f>
        <v>11</v>
      </c>
      <c r="I508" s="39"/>
      <c r="J508" s="31">
        <f>Tabel3[[#This Row],[Totaal aantal bestelde verpakkingen in 2024 ]]*Tabel3[[#This Row],[All- in prijs per product]]</f>
        <v>0</v>
      </c>
      <c r="K508" s="16"/>
      <c r="L508" s="16"/>
      <c r="M508" s="16"/>
      <c r="N508" s="16"/>
      <c r="O508" s="16"/>
      <c r="P508" s="16"/>
      <c r="Q508" s="16"/>
      <c r="R508" s="16"/>
      <c r="S508" s="16"/>
    </row>
    <row r="509" spans="1:19" x14ac:dyDescent="0.25">
      <c r="A509" s="3">
        <v>13784501</v>
      </c>
      <c r="B509" s="3" t="s">
        <v>1305</v>
      </c>
      <c r="C509" s="3" t="s">
        <v>3768</v>
      </c>
      <c r="D509" s="3" t="s">
        <v>3044</v>
      </c>
      <c r="E509" s="3" t="s">
        <v>329</v>
      </c>
      <c r="F509" s="5" t="s">
        <v>19</v>
      </c>
      <c r="G509" s="9">
        <f>VLOOKUP(Tabel3[[#This Row],[ZI-nummer]],[1]Blad2!$A$5:$C$2031,2,0)</f>
        <v>20</v>
      </c>
      <c r="H509" s="9">
        <f>VLOOKUP(Tabel3[[#This Row],[ZI-nummer]],[1]Blad2!$A$5:$C$2031,3,0)</f>
        <v>27</v>
      </c>
      <c r="I509" s="39"/>
      <c r="J509" s="31">
        <f>Tabel3[[#This Row],[Totaal aantal bestelde verpakkingen in 2024 ]]*Tabel3[[#This Row],[All- in prijs per product]]</f>
        <v>0</v>
      </c>
      <c r="K509" s="16"/>
      <c r="L509" s="16"/>
      <c r="M509" s="16"/>
      <c r="N509" s="16"/>
      <c r="O509" s="16"/>
      <c r="P509" s="16"/>
      <c r="Q509" s="16"/>
      <c r="R509" s="16"/>
      <c r="S509" s="16"/>
    </row>
    <row r="510" spans="1:19" x14ac:dyDescent="0.25">
      <c r="A510" s="3">
        <v>16737784</v>
      </c>
      <c r="B510" s="3" t="s">
        <v>741</v>
      </c>
      <c r="C510" s="3" t="s">
        <v>4177</v>
      </c>
      <c r="D510" s="3" t="s">
        <v>747</v>
      </c>
      <c r="E510" s="3" t="s">
        <v>63</v>
      </c>
      <c r="F510" s="5" t="s">
        <v>9</v>
      </c>
      <c r="G510" s="9">
        <f>VLOOKUP(Tabel3[[#This Row],[ZI-nummer]],[1]Blad2!$A$5:$C$2031,2,0)</f>
        <v>6</v>
      </c>
      <c r="H510" s="9">
        <f>VLOOKUP(Tabel3[[#This Row],[ZI-nummer]],[1]Blad2!$A$5:$C$2031,3,0)</f>
        <v>6</v>
      </c>
      <c r="I510" s="39"/>
      <c r="J510" s="31">
        <f>Tabel3[[#This Row],[Totaal aantal bestelde verpakkingen in 2024 ]]*Tabel3[[#This Row],[All- in prijs per product]]</f>
        <v>0</v>
      </c>
      <c r="K510" s="16"/>
      <c r="L510" s="16"/>
      <c r="M510" s="16"/>
      <c r="N510" s="16"/>
      <c r="O510" s="16"/>
      <c r="P510" s="16"/>
      <c r="Q510" s="16"/>
      <c r="R510" s="16"/>
      <c r="S510" s="16"/>
    </row>
    <row r="511" spans="1:19" x14ac:dyDescent="0.25">
      <c r="A511" s="3">
        <v>14309599</v>
      </c>
      <c r="B511" s="3" t="s">
        <v>741</v>
      </c>
      <c r="C511" s="3" t="s">
        <v>4177</v>
      </c>
      <c r="D511" s="3" t="s">
        <v>742</v>
      </c>
      <c r="E511" s="3" t="s">
        <v>18</v>
      </c>
      <c r="F511" s="5" t="s">
        <v>19</v>
      </c>
      <c r="G511" s="9">
        <f>VLOOKUP(Tabel3[[#This Row],[ZI-nummer]],[1]Blad2!$A$5:$C$2031,2,0)</f>
        <v>3</v>
      </c>
      <c r="H511" s="9">
        <f>VLOOKUP(Tabel3[[#This Row],[ZI-nummer]],[1]Blad2!$A$5:$C$2031,3,0)</f>
        <v>3</v>
      </c>
      <c r="I511" s="39"/>
      <c r="J511" s="31">
        <f>Tabel3[[#This Row],[Totaal aantal bestelde verpakkingen in 2024 ]]*Tabel3[[#This Row],[All- in prijs per product]]</f>
        <v>0</v>
      </c>
      <c r="K511" s="16"/>
      <c r="L511" s="16"/>
      <c r="M511" s="16"/>
      <c r="N511" s="16"/>
      <c r="O511" s="16"/>
      <c r="P511" s="16"/>
      <c r="Q511" s="16"/>
      <c r="R511" s="16"/>
      <c r="S511" s="16"/>
    </row>
    <row r="512" spans="1:19" x14ac:dyDescent="0.25">
      <c r="A512" s="3">
        <v>15736261</v>
      </c>
      <c r="B512" s="3" t="s">
        <v>741</v>
      </c>
      <c r="C512" s="3" t="s">
        <v>4177</v>
      </c>
      <c r="D512" s="3" t="s">
        <v>745</v>
      </c>
      <c r="E512" s="3" t="s">
        <v>114</v>
      </c>
      <c r="F512" s="5" t="s">
        <v>19</v>
      </c>
      <c r="G512" s="9">
        <f>VLOOKUP(Tabel3[[#This Row],[ZI-nummer]],[1]Blad2!$A$5:$C$2031,2,0)</f>
        <v>1</v>
      </c>
      <c r="H512" s="9">
        <f>VLOOKUP(Tabel3[[#This Row],[ZI-nummer]],[1]Blad2!$A$5:$C$2031,3,0)</f>
        <v>1</v>
      </c>
      <c r="I512" s="39"/>
      <c r="J512" s="31">
        <f>Tabel3[[#This Row],[Totaal aantal bestelde verpakkingen in 2024 ]]*Tabel3[[#This Row],[All- in prijs per product]]</f>
        <v>0</v>
      </c>
      <c r="K512" s="16"/>
      <c r="L512" s="16"/>
      <c r="M512" s="16"/>
      <c r="N512" s="16"/>
      <c r="O512" s="16"/>
      <c r="P512" s="16"/>
      <c r="Q512" s="16"/>
      <c r="R512" s="16"/>
      <c r="S512" s="16"/>
    </row>
    <row r="513" spans="1:19" x14ac:dyDescent="0.25">
      <c r="A513" s="3">
        <v>15736296</v>
      </c>
      <c r="B513" s="3" t="s">
        <v>741</v>
      </c>
      <c r="C513" s="3" t="s">
        <v>4177</v>
      </c>
      <c r="D513" s="3" t="s">
        <v>744</v>
      </c>
      <c r="E513" s="3" t="s">
        <v>114</v>
      </c>
      <c r="F513" s="5" t="s">
        <v>19</v>
      </c>
      <c r="G513" s="9">
        <f>VLOOKUP(Tabel3[[#This Row],[ZI-nummer]],[1]Blad2!$A$5:$C$2031,2,0)</f>
        <v>1</v>
      </c>
      <c r="H513" s="9">
        <f>VLOOKUP(Tabel3[[#This Row],[ZI-nummer]],[1]Blad2!$A$5:$C$2031,3,0)</f>
        <v>2</v>
      </c>
      <c r="I513" s="39"/>
      <c r="J513" s="31">
        <f>Tabel3[[#This Row],[Totaal aantal bestelde verpakkingen in 2024 ]]*Tabel3[[#This Row],[All- in prijs per product]]</f>
        <v>0</v>
      </c>
      <c r="K513" s="16"/>
      <c r="L513" s="16"/>
      <c r="M513" s="16"/>
      <c r="N513" s="16"/>
      <c r="O513" s="16"/>
      <c r="P513" s="16"/>
      <c r="Q513" s="16"/>
      <c r="R513" s="16"/>
      <c r="S513" s="16"/>
    </row>
    <row r="514" spans="1:19" x14ac:dyDescent="0.25">
      <c r="A514" s="3">
        <v>16026438</v>
      </c>
      <c r="B514" s="3" t="s">
        <v>741</v>
      </c>
      <c r="C514" s="3" t="s">
        <v>4177</v>
      </c>
      <c r="D514" s="3" t="s">
        <v>743</v>
      </c>
      <c r="E514" s="3" t="s">
        <v>63</v>
      </c>
      <c r="F514" s="5" t="s">
        <v>9</v>
      </c>
      <c r="G514" s="9">
        <f>VLOOKUP(Tabel3[[#This Row],[ZI-nummer]],[1]Blad2!$A$5:$C$2031,2,0)</f>
        <v>5</v>
      </c>
      <c r="H514" s="9">
        <f>VLOOKUP(Tabel3[[#This Row],[ZI-nummer]],[1]Blad2!$A$5:$C$2031,3,0)</f>
        <v>6</v>
      </c>
      <c r="I514" s="39"/>
      <c r="J514" s="31">
        <f>Tabel3[[#This Row],[Totaal aantal bestelde verpakkingen in 2024 ]]*Tabel3[[#This Row],[All- in prijs per product]]</f>
        <v>0</v>
      </c>
      <c r="K514" s="16"/>
      <c r="L514" s="16"/>
      <c r="M514" s="16"/>
      <c r="N514" s="16"/>
      <c r="O514" s="16"/>
      <c r="P514" s="16"/>
      <c r="Q514" s="16"/>
      <c r="R514" s="16"/>
      <c r="S514" s="16"/>
    </row>
    <row r="515" spans="1:19" x14ac:dyDescent="0.25">
      <c r="A515" s="3">
        <v>15994570</v>
      </c>
      <c r="B515" s="3" t="s">
        <v>741</v>
      </c>
      <c r="C515" s="3" t="s">
        <v>4177</v>
      </c>
      <c r="D515" s="3" t="s">
        <v>3045</v>
      </c>
      <c r="E515" s="3" t="s">
        <v>12</v>
      </c>
      <c r="F515" s="5" t="s">
        <v>9</v>
      </c>
      <c r="G515" s="9">
        <f>VLOOKUP(Tabel3[[#This Row],[ZI-nummer]],[1]Blad2!$A$5:$C$2031,2,0)</f>
        <v>6</v>
      </c>
      <c r="H515" s="9">
        <f>VLOOKUP(Tabel3[[#This Row],[ZI-nummer]],[1]Blad2!$A$5:$C$2031,3,0)</f>
        <v>6</v>
      </c>
      <c r="I515" s="39"/>
      <c r="J515" s="31">
        <f>Tabel3[[#This Row],[Totaal aantal bestelde verpakkingen in 2024 ]]*Tabel3[[#This Row],[All- in prijs per product]]</f>
        <v>0</v>
      </c>
      <c r="K515" s="16"/>
      <c r="L515" s="16"/>
      <c r="M515" s="16"/>
      <c r="N515" s="16"/>
      <c r="O515" s="16"/>
      <c r="P515" s="16"/>
      <c r="Q515" s="16"/>
      <c r="R515" s="16"/>
      <c r="S515" s="16"/>
    </row>
    <row r="516" spans="1:19" x14ac:dyDescent="0.25">
      <c r="A516" s="3">
        <v>13491539</v>
      </c>
      <c r="B516" s="3" t="s">
        <v>1946</v>
      </c>
      <c r="C516" s="3" t="s">
        <v>3770</v>
      </c>
      <c r="D516" s="3" t="s">
        <v>1950</v>
      </c>
      <c r="E516" s="3" t="s">
        <v>18</v>
      </c>
      <c r="F516" s="5" t="s">
        <v>9</v>
      </c>
      <c r="G516" s="9">
        <f>VLOOKUP(Tabel3[[#This Row],[ZI-nummer]],[1]Blad2!$A$5:$C$2031,2,0)</f>
        <v>1</v>
      </c>
      <c r="H516" s="9">
        <f>VLOOKUP(Tabel3[[#This Row],[ZI-nummer]],[1]Blad2!$A$5:$C$2031,3,0)</f>
        <v>3</v>
      </c>
      <c r="I516" s="39"/>
      <c r="J516" s="31">
        <f>Tabel3[[#This Row],[Totaal aantal bestelde verpakkingen in 2024 ]]*Tabel3[[#This Row],[All- in prijs per product]]</f>
        <v>0</v>
      </c>
      <c r="K516" s="16"/>
      <c r="L516" s="16"/>
      <c r="M516" s="16"/>
      <c r="N516" s="16"/>
      <c r="O516" s="16"/>
      <c r="P516" s="16"/>
      <c r="Q516" s="16"/>
      <c r="R516" s="16"/>
      <c r="S516" s="16"/>
    </row>
    <row r="517" spans="1:19" x14ac:dyDescent="0.25">
      <c r="A517" s="3">
        <v>13491547</v>
      </c>
      <c r="B517" s="3" t="s">
        <v>1946</v>
      </c>
      <c r="C517" s="3" t="s">
        <v>3770</v>
      </c>
      <c r="D517" s="3" t="s">
        <v>1949</v>
      </c>
      <c r="E517" s="3" t="s">
        <v>18</v>
      </c>
      <c r="F517" s="5" t="s">
        <v>9</v>
      </c>
      <c r="G517" s="9">
        <f>VLOOKUP(Tabel3[[#This Row],[ZI-nummer]],[1]Blad2!$A$5:$C$2031,2,0)</f>
        <v>3</v>
      </c>
      <c r="H517" s="9">
        <f>VLOOKUP(Tabel3[[#This Row],[ZI-nummer]],[1]Blad2!$A$5:$C$2031,3,0)</f>
        <v>3</v>
      </c>
      <c r="I517" s="39"/>
      <c r="J517" s="31">
        <f>Tabel3[[#This Row],[Totaal aantal bestelde verpakkingen in 2024 ]]*Tabel3[[#This Row],[All- in prijs per product]]</f>
        <v>0</v>
      </c>
      <c r="K517" s="16"/>
      <c r="L517" s="16"/>
      <c r="M517" s="16"/>
      <c r="N517" s="16"/>
      <c r="O517" s="16"/>
      <c r="P517" s="16"/>
      <c r="Q517" s="16"/>
      <c r="R517" s="16"/>
      <c r="S517" s="16"/>
    </row>
    <row r="518" spans="1:19" ht="30" x14ac:dyDescent="0.25">
      <c r="A518" s="3">
        <v>14047527</v>
      </c>
      <c r="B518" s="3" t="s">
        <v>1946</v>
      </c>
      <c r="C518" s="3" t="s">
        <v>3770</v>
      </c>
      <c r="D518" s="3" t="s">
        <v>1947</v>
      </c>
      <c r="E518" s="3" t="s">
        <v>27</v>
      </c>
      <c r="F518" s="5" t="s">
        <v>9</v>
      </c>
      <c r="G518" s="9">
        <f>VLOOKUP(Tabel3[[#This Row],[ZI-nummer]],[1]Blad2!$A$5:$C$2031,2,0)</f>
        <v>1</v>
      </c>
      <c r="H518" s="9">
        <f>VLOOKUP(Tabel3[[#This Row],[ZI-nummer]],[1]Blad2!$A$5:$C$2031,3,0)</f>
        <v>2</v>
      </c>
      <c r="I518" s="39"/>
      <c r="J518" s="31">
        <f>Tabel3[[#This Row],[Totaal aantal bestelde verpakkingen in 2024 ]]*Tabel3[[#This Row],[All- in prijs per product]]</f>
        <v>0</v>
      </c>
      <c r="K518" s="16"/>
      <c r="L518" s="16"/>
      <c r="M518" s="16"/>
      <c r="N518" s="16"/>
      <c r="O518" s="16"/>
      <c r="P518" s="16"/>
      <c r="Q518" s="16"/>
      <c r="R518" s="16"/>
      <c r="S518" s="16"/>
    </row>
    <row r="519" spans="1:19" ht="30" x14ac:dyDescent="0.25">
      <c r="A519" s="3">
        <v>12400025</v>
      </c>
      <c r="B519" s="3" t="s">
        <v>1879</v>
      </c>
      <c r="C519" s="3" t="s">
        <v>4005</v>
      </c>
      <c r="D519" s="3" t="s">
        <v>1880</v>
      </c>
      <c r="E519" s="3" t="s">
        <v>1158</v>
      </c>
      <c r="F519" s="5" t="s">
        <v>9</v>
      </c>
      <c r="G519" s="9">
        <f>VLOOKUP(Tabel3[[#This Row],[ZI-nummer]],[1]Blad2!$A$5:$C$2031,2,0)</f>
        <v>38</v>
      </c>
      <c r="H519" s="9">
        <f>VLOOKUP(Tabel3[[#This Row],[ZI-nummer]],[1]Blad2!$A$5:$C$2031,3,0)</f>
        <v>2089</v>
      </c>
      <c r="I519" s="39"/>
      <c r="J519" s="31">
        <f>Tabel3[[#This Row],[Totaal aantal bestelde verpakkingen in 2024 ]]*Tabel3[[#This Row],[All- in prijs per product]]</f>
        <v>0</v>
      </c>
      <c r="K519" s="16"/>
      <c r="L519" s="16"/>
      <c r="M519" s="16"/>
      <c r="N519" s="16"/>
      <c r="O519" s="16"/>
      <c r="P519" s="16"/>
      <c r="Q519" s="16"/>
      <c r="R519" s="16"/>
      <c r="S519" s="16"/>
    </row>
    <row r="520" spans="1:19" x14ac:dyDescent="0.25">
      <c r="A520" s="3">
        <v>16022467</v>
      </c>
      <c r="B520" s="3" t="s">
        <v>2072</v>
      </c>
      <c r="C520" s="3" t="s">
        <v>4114</v>
      </c>
      <c r="D520" s="3" t="s">
        <v>2075</v>
      </c>
      <c r="E520" s="3" t="s">
        <v>2074</v>
      </c>
      <c r="F520" s="5" t="s">
        <v>9</v>
      </c>
      <c r="G520" s="9">
        <f>VLOOKUP(Tabel3[[#This Row],[ZI-nummer]],[1]Blad2!$A$5:$C$2031,2,0)</f>
        <v>2</v>
      </c>
      <c r="H520" s="9">
        <f>VLOOKUP(Tabel3[[#This Row],[ZI-nummer]],[1]Blad2!$A$5:$C$2031,3,0)</f>
        <v>2</v>
      </c>
      <c r="I520" s="39"/>
      <c r="J520" s="31">
        <f>Tabel3[[#This Row],[Totaal aantal bestelde verpakkingen in 2024 ]]*Tabel3[[#This Row],[All- in prijs per product]]</f>
        <v>0</v>
      </c>
      <c r="K520" s="16"/>
      <c r="L520" s="16"/>
      <c r="M520" s="16"/>
      <c r="N520" s="16"/>
      <c r="O520" s="16"/>
      <c r="P520" s="16"/>
      <c r="Q520" s="16"/>
      <c r="R520" s="16"/>
      <c r="S520" s="16"/>
    </row>
    <row r="521" spans="1:19" x14ac:dyDescent="0.25">
      <c r="A521" s="3">
        <v>16022580</v>
      </c>
      <c r="B521" s="3" t="s">
        <v>2072</v>
      </c>
      <c r="C521" s="3" t="s">
        <v>4114</v>
      </c>
      <c r="D521" s="3" t="s">
        <v>2073</v>
      </c>
      <c r="E521" s="3" t="s">
        <v>2074</v>
      </c>
      <c r="F521" s="5" t="s">
        <v>9</v>
      </c>
      <c r="G521" s="9">
        <f>VLOOKUP(Tabel3[[#This Row],[ZI-nummer]],[1]Blad2!$A$5:$C$2031,2,0)</f>
        <v>1</v>
      </c>
      <c r="H521" s="9">
        <f>VLOOKUP(Tabel3[[#This Row],[ZI-nummer]],[1]Blad2!$A$5:$C$2031,3,0)</f>
        <v>1</v>
      </c>
      <c r="I521" s="39"/>
      <c r="J521" s="31">
        <f>Tabel3[[#This Row],[Totaal aantal bestelde verpakkingen in 2024 ]]*Tabel3[[#This Row],[All- in prijs per product]]</f>
        <v>0</v>
      </c>
      <c r="K521" s="16"/>
      <c r="L521" s="16"/>
      <c r="M521" s="16"/>
      <c r="N521" s="16"/>
      <c r="O521" s="16"/>
      <c r="P521" s="16"/>
      <c r="Q521" s="16"/>
      <c r="R521" s="16"/>
      <c r="S521" s="16"/>
    </row>
    <row r="522" spans="1:19" x14ac:dyDescent="0.25">
      <c r="A522" s="3">
        <v>12331600</v>
      </c>
      <c r="B522" s="3" t="s">
        <v>916</v>
      </c>
      <c r="C522" s="3" t="s">
        <v>4014</v>
      </c>
      <c r="D522" s="3" t="s">
        <v>917</v>
      </c>
      <c r="E522" s="3" t="s">
        <v>815</v>
      </c>
      <c r="F522" s="5" t="s">
        <v>9</v>
      </c>
      <c r="G522" s="9">
        <f>VLOOKUP(Tabel3[[#This Row],[ZI-nummer]],[1]Blad2!$A$5:$C$2031,2,0)</f>
        <v>7</v>
      </c>
      <c r="H522" s="9">
        <f>VLOOKUP(Tabel3[[#This Row],[ZI-nummer]],[1]Blad2!$A$5:$C$2031,3,0)</f>
        <v>8</v>
      </c>
      <c r="I522" s="39"/>
      <c r="J522" s="31">
        <f>Tabel3[[#This Row],[Totaal aantal bestelde verpakkingen in 2024 ]]*Tabel3[[#This Row],[All- in prijs per product]]</f>
        <v>0</v>
      </c>
      <c r="K522" s="16"/>
      <c r="L522" s="16"/>
      <c r="M522" s="16"/>
      <c r="N522" s="16"/>
      <c r="O522" s="16"/>
      <c r="P522" s="16"/>
      <c r="Q522" s="16"/>
      <c r="R522" s="16"/>
      <c r="S522" s="16"/>
    </row>
    <row r="523" spans="1:19" x14ac:dyDescent="0.25">
      <c r="A523" s="3">
        <v>12116246</v>
      </c>
      <c r="B523" s="3" t="s">
        <v>902</v>
      </c>
      <c r="C523" s="3" t="s">
        <v>3662</v>
      </c>
      <c r="D523" s="3" t="s">
        <v>3046</v>
      </c>
      <c r="E523" s="3" t="s">
        <v>815</v>
      </c>
      <c r="F523" s="5" t="s">
        <v>9</v>
      </c>
      <c r="G523" s="9">
        <f>VLOOKUP(Tabel3[[#This Row],[ZI-nummer]],[1]Blad2!$A$5:$C$2031,2,0)</f>
        <v>4</v>
      </c>
      <c r="H523" s="9">
        <f>VLOOKUP(Tabel3[[#This Row],[ZI-nummer]],[1]Blad2!$A$5:$C$2031,3,0)</f>
        <v>4</v>
      </c>
      <c r="I523" s="39"/>
      <c r="J523" s="31">
        <f>Tabel3[[#This Row],[Totaal aantal bestelde verpakkingen in 2024 ]]*Tabel3[[#This Row],[All- in prijs per product]]</f>
        <v>0</v>
      </c>
      <c r="K523" s="16"/>
      <c r="L523" s="16"/>
      <c r="M523" s="16"/>
      <c r="N523" s="16"/>
      <c r="O523" s="16"/>
      <c r="P523" s="16"/>
      <c r="Q523" s="16"/>
      <c r="R523" s="16"/>
      <c r="S523" s="16"/>
    </row>
    <row r="524" spans="1:19" x14ac:dyDescent="0.25">
      <c r="A524" s="3">
        <v>16058542</v>
      </c>
      <c r="B524" s="3" t="s">
        <v>358</v>
      </c>
      <c r="C524" s="3" t="s">
        <v>3783</v>
      </c>
      <c r="D524" s="3" t="s">
        <v>359</v>
      </c>
      <c r="E524" s="3" t="s">
        <v>43</v>
      </c>
      <c r="F524" s="5" t="s">
        <v>9</v>
      </c>
      <c r="G524" s="9">
        <f>VLOOKUP(Tabel3[[#This Row],[ZI-nummer]],[1]Blad2!$A$5:$C$2031,2,0)</f>
        <v>1</v>
      </c>
      <c r="H524" s="9">
        <f>VLOOKUP(Tabel3[[#This Row],[ZI-nummer]],[1]Blad2!$A$5:$C$2031,3,0)</f>
        <v>4</v>
      </c>
      <c r="I524" s="39"/>
      <c r="J524" s="31">
        <f>Tabel3[[#This Row],[Totaal aantal bestelde verpakkingen in 2024 ]]*Tabel3[[#This Row],[All- in prijs per product]]</f>
        <v>0</v>
      </c>
      <c r="K524" s="16"/>
      <c r="L524" s="16"/>
      <c r="M524" s="16"/>
      <c r="N524" s="16"/>
      <c r="O524" s="16"/>
      <c r="P524" s="16"/>
      <c r="Q524" s="16"/>
      <c r="R524" s="16"/>
      <c r="S524" s="16"/>
    </row>
    <row r="525" spans="1:19" x14ac:dyDescent="0.25">
      <c r="A525" s="3">
        <v>16568532</v>
      </c>
      <c r="B525" s="3" t="s">
        <v>358</v>
      </c>
      <c r="C525" s="3" t="s">
        <v>3783</v>
      </c>
      <c r="D525" s="3" t="s">
        <v>359</v>
      </c>
      <c r="E525" s="3" t="s">
        <v>63</v>
      </c>
      <c r="F525" s="5" t="s">
        <v>9</v>
      </c>
      <c r="G525" s="9">
        <f>VLOOKUP(Tabel3[[#This Row],[ZI-nummer]],[1]Blad2!$A$5:$C$2031,2,0)</f>
        <v>5</v>
      </c>
      <c r="H525" s="9">
        <f>VLOOKUP(Tabel3[[#This Row],[ZI-nummer]],[1]Blad2!$A$5:$C$2031,3,0)</f>
        <v>11</v>
      </c>
      <c r="I525" s="39"/>
      <c r="J525" s="31">
        <f>Tabel3[[#This Row],[Totaal aantal bestelde verpakkingen in 2024 ]]*Tabel3[[#This Row],[All- in prijs per product]]</f>
        <v>0</v>
      </c>
      <c r="K525" s="16"/>
      <c r="L525" s="16"/>
      <c r="M525" s="16"/>
      <c r="N525" s="16"/>
      <c r="O525" s="16"/>
      <c r="P525" s="16"/>
      <c r="Q525" s="16"/>
      <c r="R525" s="16"/>
      <c r="S525" s="16"/>
    </row>
    <row r="526" spans="1:19" ht="30" x14ac:dyDescent="0.25">
      <c r="A526" s="3">
        <v>16837282</v>
      </c>
      <c r="B526" s="3" t="s">
        <v>358</v>
      </c>
      <c r="C526" s="3" t="s">
        <v>3783</v>
      </c>
      <c r="D526" s="3" t="s">
        <v>359</v>
      </c>
      <c r="E526" s="3" t="s">
        <v>27</v>
      </c>
      <c r="F526" s="5" t="s">
        <v>9</v>
      </c>
      <c r="G526" s="9">
        <f>VLOOKUP(Tabel3[[#This Row],[ZI-nummer]],[1]Blad2!$A$5:$C$2031,2,0)</f>
        <v>11</v>
      </c>
      <c r="H526" s="9">
        <f>VLOOKUP(Tabel3[[#This Row],[ZI-nummer]],[1]Blad2!$A$5:$C$2031,3,0)</f>
        <v>11</v>
      </c>
      <c r="I526" s="39"/>
      <c r="J526" s="31">
        <f>Tabel3[[#This Row],[Totaal aantal bestelde verpakkingen in 2024 ]]*Tabel3[[#This Row],[All- in prijs per product]]</f>
        <v>0</v>
      </c>
      <c r="K526" s="16"/>
      <c r="L526" s="16"/>
      <c r="M526" s="16"/>
      <c r="N526" s="16"/>
      <c r="O526" s="16"/>
      <c r="P526" s="16"/>
      <c r="Q526" s="16"/>
      <c r="R526" s="16"/>
      <c r="S526" s="16"/>
    </row>
    <row r="527" spans="1:19" x14ac:dyDescent="0.25">
      <c r="A527" s="3">
        <v>15092712</v>
      </c>
      <c r="B527" s="3" t="s">
        <v>548</v>
      </c>
      <c r="C527" s="3" t="s">
        <v>4087</v>
      </c>
      <c r="D527" s="3" t="s">
        <v>549</v>
      </c>
      <c r="E527" s="3" t="s">
        <v>550</v>
      </c>
      <c r="F527" s="5" t="s">
        <v>19</v>
      </c>
      <c r="G527" s="9">
        <f>VLOOKUP(Tabel3[[#This Row],[ZI-nummer]],[1]Blad2!$A$5:$C$2031,2,0)</f>
        <v>11</v>
      </c>
      <c r="H527" s="9">
        <f>VLOOKUP(Tabel3[[#This Row],[ZI-nummer]],[1]Blad2!$A$5:$C$2031,3,0)</f>
        <v>104</v>
      </c>
      <c r="I527" s="39"/>
      <c r="J527" s="31">
        <f>Tabel3[[#This Row],[Totaal aantal bestelde verpakkingen in 2024 ]]*Tabel3[[#This Row],[All- in prijs per product]]</f>
        <v>0</v>
      </c>
      <c r="K527" s="16"/>
      <c r="L527" s="16"/>
      <c r="M527" s="16"/>
      <c r="N527" s="16"/>
      <c r="O527" s="16"/>
      <c r="P527" s="16"/>
      <c r="Q527" s="16"/>
      <c r="R527" s="16"/>
      <c r="S527" s="16"/>
    </row>
    <row r="528" spans="1:19" x14ac:dyDescent="0.25">
      <c r="A528" s="3">
        <v>15831590</v>
      </c>
      <c r="B528" s="3" t="s">
        <v>3047</v>
      </c>
      <c r="C528" s="3" t="s">
        <v>3926</v>
      </c>
      <c r="D528" s="3" t="s">
        <v>3048</v>
      </c>
      <c r="E528" s="3" t="s">
        <v>74</v>
      </c>
      <c r="F528" s="5" t="s">
        <v>19</v>
      </c>
      <c r="G528" s="9">
        <f>VLOOKUP(Tabel3[[#This Row],[ZI-nummer]],[1]Blad2!$A$5:$C$2031,2,0)</f>
        <v>9</v>
      </c>
      <c r="H528" s="9">
        <f>VLOOKUP(Tabel3[[#This Row],[ZI-nummer]],[1]Blad2!$A$5:$C$2031,3,0)</f>
        <v>241</v>
      </c>
      <c r="I528" s="39"/>
      <c r="J528" s="31">
        <f>Tabel3[[#This Row],[Totaal aantal bestelde verpakkingen in 2024 ]]*Tabel3[[#This Row],[All- in prijs per product]]</f>
        <v>0</v>
      </c>
      <c r="K528" s="16"/>
      <c r="L528" s="16"/>
      <c r="M528" s="16"/>
      <c r="N528" s="16"/>
      <c r="O528" s="16"/>
      <c r="P528" s="16"/>
      <c r="Q528" s="16"/>
      <c r="R528" s="16"/>
      <c r="S528" s="16"/>
    </row>
    <row r="529" spans="1:19" x14ac:dyDescent="0.25">
      <c r="A529" s="3">
        <v>15831612</v>
      </c>
      <c r="B529" s="3" t="s">
        <v>3047</v>
      </c>
      <c r="C529" s="3" t="s">
        <v>3926</v>
      </c>
      <c r="D529" s="3" t="s">
        <v>3049</v>
      </c>
      <c r="E529" s="3" t="s">
        <v>74</v>
      </c>
      <c r="F529" s="5" t="s">
        <v>19</v>
      </c>
      <c r="G529" s="9">
        <f>VLOOKUP(Tabel3[[#This Row],[ZI-nummer]],[1]Blad2!$A$5:$C$2031,2,0)</f>
        <v>15</v>
      </c>
      <c r="H529" s="9">
        <f>VLOOKUP(Tabel3[[#This Row],[ZI-nummer]],[1]Blad2!$A$5:$C$2031,3,0)</f>
        <v>429</v>
      </c>
      <c r="I529" s="39"/>
      <c r="J529" s="31">
        <f>Tabel3[[#This Row],[Totaal aantal bestelde verpakkingen in 2024 ]]*Tabel3[[#This Row],[All- in prijs per product]]</f>
        <v>0</v>
      </c>
      <c r="K529" s="16"/>
      <c r="L529" s="16"/>
      <c r="M529" s="16"/>
      <c r="N529" s="16"/>
      <c r="O529" s="16"/>
      <c r="P529" s="16"/>
      <c r="Q529" s="16"/>
      <c r="R529" s="16"/>
      <c r="S529" s="16"/>
    </row>
    <row r="530" spans="1:19" ht="30" x14ac:dyDescent="0.25">
      <c r="A530" s="3">
        <v>17069882</v>
      </c>
      <c r="B530" s="3" t="s">
        <v>1900</v>
      </c>
      <c r="C530" s="3" t="s">
        <v>3762</v>
      </c>
      <c r="D530" s="3" t="s">
        <v>1903</v>
      </c>
      <c r="E530" s="3" t="s">
        <v>1158</v>
      </c>
      <c r="F530" s="5" t="s">
        <v>19</v>
      </c>
      <c r="G530" s="9">
        <f>VLOOKUP(Tabel3[[#This Row],[ZI-nummer]],[1]Blad2!$A$5:$C$2031,2,0)</f>
        <v>33</v>
      </c>
      <c r="H530" s="9">
        <f>VLOOKUP(Tabel3[[#This Row],[ZI-nummer]],[1]Blad2!$A$5:$C$2031,3,0)</f>
        <v>2271</v>
      </c>
      <c r="I530" s="39"/>
      <c r="J530" s="31">
        <f>Tabel3[[#This Row],[Totaal aantal bestelde verpakkingen in 2024 ]]*Tabel3[[#This Row],[All- in prijs per product]]</f>
        <v>0</v>
      </c>
      <c r="K530" s="16"/>
      <c r="L530" s="16"/>
      <c r="M530" s="16"/>
      <c r="N530" s="16"/>
      <c r="O530" s="16"/>
      <c r="P530" s="16"/>
      <c r="Q530" s="16"/>
      <c r="R530" s="16"/>
      <c r="S530" s="16"/>
    </row>
    <row r="531" spans="1:19" x14ac:dyDescent="0.25">
      <c r="A531" s="3">
        <v>15538206</v>
      </c>
      <c r="B531" s="3" t="s">
        <v>75</v>
      </c>
      <c r="C531" s="3" t="s">
        <v>3906</v>
      </c>
      <c r="D531" s="3" t="s">
        <v>3050</v>
      </c>
      <c r="E531" s="3" t="s">
        <v>74</v>
      </c>
      <c r="F531" s="5" t="s">
        <v>9</v>
      </c>
      <c r="G531" s="9">
        <f>VLOOKUP(Tabel3[[#This Row],[ZI-nummer]],[1]Blad2!$A$5:$C$2031,2,0)</f>
        <v>2</v>
      </c>
      <c r="H531" s="9">
        <f>VLOOKUP(Tabel3[[#This Row],[ZI-nummer]],[1]Blad2!$A$5:$C$2031,3,0)</f>
        <v>7</v>
      </c>
      <c r="I531" s="39"/>
      <c r="J531" s="31">
        <f>Tabel3[[#This Row],[Totaal aantal bestelde verpakkingen in 2024 ]]*Tabel3[[#This Row],[All- in prijs per product]]</f>
        <v>0</v>
      </c>
      <c r="K531" s="16"/>
      <c r="L531" s="16"/>
      <c r="M531" s="16"/>
      <c r="N531" s="16"/>
      <c r="O531" s="16"/>
      <c r="P531" s="16"/>
      <c r="Q531" s="16"/>
      <c r="R531" s="16"/>
      <c r="S531" s="16"/>
    </row>
    <row r="532" spans="1:19" x14ac:dyDescent="0.25">
      <c r="A532" s="3">
        <v>16786831</v>
      </c>
      <c r="B532" s="3" t="s">
        <v>75</v>
      </c>
      <c r="C532" s="3" t="s">
        <v>3906</v>
      </c>
      <c r="D532" s="3" t="s">
        <v>3051</v>
      </c>
      <c r="E532" s="3" t="s">
        <v>18</v>
      </c>
      <c r="F532" s="5" t="s">
        <v>9</v>
      </c>
      <c r="G532" s="9">
        <f>VLOOKUP(Tabel3[[#This Row],[ZI-nummer]],[1]Blad2!$A$5:$C$2031,2,0)</f>
        <v>5</v>
      </c>
      <c r="H532" s="9">
        <f>VLOOKUP(Tabel3[[#This Row],[ZI-nummer]],[1]Blad2!$A$5:$C$2031,3,0)</f>
        <v>15</v>
      </c>
      <c r="I532" s="39"/>
      <c r="J532" s="31">
        <f>Tabel3[[#This Row],[Totaal aantal bestelde verpakkingen in 2024 ]]*Tabel3[[#This Row],[All- in prijs per product]]</f>
        <v>0</v>
      </c>
      <c r="K532" s="16"/>
      <c r="L532" s="16"/>
      <c r="M532" s="16"/>
      <c r="N532" s="16"/>
      <c r="O532" s="16"/>
      <c r="P532" s="16"/>
      <c r="Q532" s="16"/>
      <c r="R532" s="16"/>
      <c r="S532" s="16"/>
    </row>
    <row r="533" spans="1:19" x14ac:dyDescent="0.25">
      <c r="A533" s="3">
        <v>17143136</v>
      </c>
      <c r="B533" s="3" t="s">
        <v>75</v>
      </c>
      <c r="C533" s="3" t="s">
        <v>3906</v>
      </c>
      <c r="D533" s="3" t="s">
        <v>76</v>
      </c>
      <c r="E533" s="3" t="s">
        <v>12</v>
      </c>
      <c r="F533" s="5" t="s">
        <v>9</v>
      </c>
      <c r="G533" s="9">
        <f>VLOOKUP(Tabel3[[#This Row],[ZI-nummer]],[1]Blad2!$A$5:$C$2031,2,0)</f>
        <v>22</v>
      </c>
      <c r="H533" s="9">
        <f>VLOOKUP(Tabel3[[#This Row],[ZI-nummer]],[1]Blad2!$A$5:$C$2031,3,0)</f>
        <v>64</v>
      </c>
      <c r="I533" s="39"/>
      <c r="J533" s="31">
        <f>Tabel3[[#This Row],[Totaal aantal bestelde verpakkingen in 2024 ]]*Tabel3[[#This Row],[All- in prijs per product]]</f>
        <v>0</v>
      </c>
      <c r="K533" s="16"/>
      <c r="L533" s="16"/>
      <c r="M533" s="16"/>
      <c r="N533" s="16"/>
      <c r="O533" s="16"/>
      <c r="P533" s="16"/>
      <c r="Q533" s="16"/>
      <c r="R533" s="16"/>
      <c r="S533" s="16"/>
    </row>
    <row r="534" spans="1:19" ht="30" x14ac:dyDescent="0.25">
      <c r="A534" s="3">
        <v>16769600</v>
      </c>
      <c r="B534" s="3" t="s">
        <v>543</v>
      </c>
      <c r="C534" s="3" t="s">
        <v>4389</v>
      </c>
      <c r="D534" s="3" t="s">
        <v>544</v>
      </c>
      <c r="E534" s="3" t="s">
        <v>534</v>
      </c>
      <c r="F534" s="5" t="s">
        <v>19</v>
      </c>
      <c r="G534" s="9">
        <f>VLOOKUP(Tabel3[[#This Row],[ZI-nummer]],[1]Blad2!$A$5:$C$2031,2,0)</f>
        <v>5</v>
      </c>
      <c r="H534" s="9">
        <f>VLOOKUP(Tabel3[[#This Row],[ZI-nummer]],[1]Blad2!$A$5:$C$2031,3,0)</f>
        <v>16</v>
      </c>
      <c r="I534" s="39"/>
      <c r="J534" s="31">
        <f>Tabel3[[#This Row],[Totaal aantal bestelde verpakkingen in 2024 ]]*Tabel3[[#This Row],[All- in prijs per product]]</f>
        <v>0</v>
      </c>
      <c r="K534" s="16"/>
      <c r="L534" s="16"/>
      <c r="M534" s="16"/>
      <c r="N534" s="16"/>
      <c r="O534" s="16"/>
      <c r="P534" s="16"/>
      <c r="Q534" s="16"/>
      <c r="R534" s="16"/>
      <c r="S534" s="16"/>
    </row>
    <row r="535" spans="1:19" x14ac:dyDescent="0.25">
      <c r="A535" s="3">
        <v>13645382</v>
      </c>
      <c r="B535" s="3" t="s">
        <v>2220</v>
      </c>
      <c r="C535" s="3" t="s">
        <v>3878</v>
      </c>
      <c r="D535" s="3" t="s">
        <v>3052</v>
      </c>
      <c r="E535" s="3" t="s">
        <v>35</v>
      </c>
      <c r="F535" s="5" t="s">
        <v>9</v>
      </c>
      <c r="G535" s="9">
        <f>VLOOKUP(Tabel3[[#This Row],[ZI-nummer]],[1]Blad2!$A$5:$C$2031,2,0)</f>
        <v>1</v>
      </c>
      <c r="H535" s="9">
        <f>VLOOKUP(Tabel3[[#This Row],[ZI-nummer]],[1]Blad2!$A$5:$C$2031,3,0)</f>
        <v>8</v>
      </c>
      <c r="I535" s="39"/>
      <c r="J535" s="31">
        <f>Tabel3[[#This Row],[Totaal aantal bestelde verpakkingen in 2024 ]]*Tabel3[[#This Row],[All- in prijs per product]]</f>
        <v>0</v>
      </c>
      <c r="K535" s="16"/>
      <c r="L535" s="16"/>
      <c r="M535" s="16"/>
      <c r="N535" s="16"/>
      <c r="O535" s="16"/>
      <c r="P535" s="16"/>
      <c r="Q535" s="16"/>
      <c r="R535" s="16"/>
      <c r="S535" s="16"/>
    </row>
    <row r="536" spans="1:19" x14ac:dyDescent="0.25">
      <c r="A536" s="3">
        <v>13889176</v>
      </c>
      <c r="B536" s="3" t="s">
        <v>2220</v>
      </c>
      <c r="C536" s="3" t="s">
        <v>3878</v>
      </c>
      <c r="D536" s="3" t="s">
        <v>2226</v>
      </c>
      <c r="E536" s="3" t="s">
        <v>35</v>
      </c>
      <c r="F536" s="5" t="s">
        <v>9</v>
      </c>
      <c r="G536" s="9">
        <f>VLOOKUP(Tabel3[[#This Row],[ZI-nummer]],[1]Blad2!$A$5:$C$2031,2,0)</f>
        <v>3</v>
      </c>
      <c r="H536" s="9">
        <f>VLOOKUP(Tabel3[[#This Row],[ZI-nummer]],[1]Blad2!$A$5:$C$2031,3,0)</f>
        <v>5</v>
      </c>
      <c r="I536" s="39"/>
      <c r="J536" s="31">
        <f>Tabel3[[#This Row],[Totaal aantal bestelde verpakkingen in 2024 ]]*Tabel3[[#This Row],[All- in prijs per product]]</f>
        <v>0</v>
      </c>
      <c r="K536" s="16"/>
      <c r="L536" s="16"/>
      <c r="M536" s="16"/>
      <c r="N536" s="16"/>
      <c r="O536" s="16"/>
      <c r="P536" s="16"/>
      <c r="Q536" s="16"/>
      <c r="R536" s="16"/>
      <c r="S536" s="16"/>
    </row>
    <row r="537" spans="1:19" x14ac:dyDescent="0.25">
      <c r="A537" s="3">
        <v>14713837</v>
      </c>
      <c r="B537" s="3" t="s">
        <v>2220</v>
      </c>
      <c r="C537" s="3" t="s">
        <v>3878</v>
      </c>
      <c r="D537" s="3" t="s">
        <v>2226</v>
      </c>
      <c r="E537" s="3" t="s">
        <v>63</v>
      </c>
      <c r="F537" s="5" t="s">
        <v>9</v>
      </c>
      <c r="G537" s="9">
        <f>VLOOKUP(Tabel3[[#This Row],[ZI-nummer]],[1]Blad2!$A$5:$C$2031,2,0)</f>
        <v>1</v>
      </c>
      <c r="H537" s="9">
        <f>VLOOKUP(Tabel3[[#This Row],[ZI-nummer]],[1]Blad2!$A$5:$C$2031,3,0)</f>
        <v>4</v>
      </c>
      <c r="I537" s="39"/>
      <c r="J537" s="31">
        <f>Tabel3[[#This Row],[Totaal aantal bestelde verpakkingen in 2024 ]]*Tabel3[[#This Row],[All- in prijs per product]]</f>
        <v>0</v>
      </c>
      <c r="K537" s="16"/>
      <c r="L537" s="16"/>
      <c r="M537" s="16"/>
      <c r="N537" s="16"/>
      <c r="O537" s="16"/>
      <c r="P537" s="16"/>
      <c r="Q537" s="16"/>
      <c r="R537" s="16"/>
      <c r="S537" s="16"/>
    </row>
    <row r="538" spans="1:19" ht="30" x14ac:dyDescent="0.25">
      <c r="A538" s="3">
        <v>14741040</v>
      </c>
      <c r="B538" s="3" t="s">
        <v>2220</v>
      </c>
      <c r="C538" s="3" t="s">
        <v>3878</v>
      </c>
      <c r="D538" s="3" t="s">
        <v>2226</v>
      </c>
      <c r="E538" s="3" t="s">
        <v>27</v>
      </c>
      <c r="F538" s="5" t="s">
        <v>9</v>
      </c>
      <c r="G538" s="9">
        <f>VLOOKUP(Tabel3[[#This Row],[ZI-nummer]],[1]Blad2!$A$5:$C$2031,2,0)</f>
        <v>3</v>
      </c>
      <c r="H538" s="9">
        <f>VLOOKUP(Tabel3[[#This Row],[ZI-nummer]],[1]Blad2!$A$5:$C$2031,3,0)</f>
        <v>6</v>
      </c>
      <c r="I538" s="39"/>
      <c r="J538" s="31">
        <f>Tabel3[[#This Row],[Totaal aantal bestelde verpakkingen in 2024 ]]*Tabel3[[#This Row],[All- in prijs per product]]</f>
        <v>0</v>
      </c>
      <c r="K538" s="16"/>
      <c r="L538" s="16"/>
      <c r="M538" s="16"/>
      <c r="N538" s="16"/>
      <c r="O538" s="16"/>
      <c r="P538" s="16"/>
      <c r="Q538" s="16"/>
      <c r="R538" s="16"/>
      <c r="S538" s="16"/>
    </row>
    <row r="539" spans="1:19" ht="30" x14ac:dyDescent="0.25">
      <c r="A539" s="3">
        <v>14336324</v>
      </c>
      <c r="B539" s="3" t="s">
        <v>2220</v>
      </c>
      <c r="C539" s="3" t="s">
        <v>3878</v>
      </c>
      <c r="D539" s="3" t="s">
        <v>2225</v>
      </c>
      <c r="E539" s="3" t="s">
        <v>27</v>
      </c>
      <c r="F539" s="5" t="s">
        <v>9</v>
      </c>
      <c r="G539" s="9">
        <f>VLOOKUP(Tabel3[[#This Row],[ZI-nummer]],[1]Blad2!$A$5:$C$2031,2,0)</f>
        <v>3</v>
      </c>
      <c r="H539" s="9">
        <f>VLOOKUP(Tabel3[[#This Row],[ZI-nummer]],[1]Blad2!$A$5:$C$2031,3,0)</f>
        <v>6</v>
      </c>
      <c r="I539" s="39"/>
      <c r="J539" s="31">
        <f>Tabel3[[#This Row],[Totaal aantal bestelde verpakkingen in 2024 ]]*Tabel3[[#This Row],[All- in prijs per product]]</f>
        <v>0</v>
      </c>
      <c r="K539" s="16"/>
      <c r="L539" s="16"/>
      <c r="M539" s="16"/>
      <c r="N539" s="16"/>
      <c r="O539" s="16"/>
      <c r="P539" s="16"/>
      <c r="Q539" s="16"/>
      <c r="R539" s="16"/>
      <c r="S539" s="16"/>
    </row>
    <row r="540" spans="1:19" ht="30" x14ac:dyDescent="0.25">
      <c r="A540" s="3">
        <v>15690660</v>
      </c>
      <c r="B540" s="3" t="s">
        <v>2569</v>
      </c>
      <c r="C540" s="3" t="s">
        <v>4347</v>
      </c>
      <c r="D540" s="3" t="s">
        <v>2570</v>
      </c>
      <c r="E540" s="3" t="s">
        <v>114</v>
      </c>
      <c r="F540" s="5" t="s">
        <v>19</v>
      </c>
      <c r="G540" s="9">
        <f>VLOOKUP(Tabel3[[#This Row],[ZI-nummer]],[1]Blad2!$A$5:$C$2031,2,0)</f>
        <v>1</v>
      </c>
      <c r="H540" s="9">
        <f>VLOOKUP(Tabel3[[#This Row],[ZI-nummer]],[1]Blad2!$A$5:$C$2031,3,0)</f>
        <v>2</v>
      </c>
      <c r="I540" s="39"/>
      <c r="J540" s="31">
        <f>Tabel3[[#This Row],[Totaal aantal bestelde verpakkingen in 2024 ]]*Tabel3[[#This Row],[All- in prijs per product]]</f>
        <v>0</v>
      </c>
      <c r="K540" s="16"/>
      <c r="L540" s="16"/>
      <c r="M540" s="16"/>
      <c r="N540" s="16"/>
      <c r="O540" s="16"/>
      <c r="P540" s="16"/>
      <c r="Q540" s="16"/>
      <c r="R540" s="16"/>
      <c r="S540" s="16"/>
    </row>
    <row r="541" spans="1:19" x14ac:dyDescent="0.25">
      <c r="A541" s="3">
        <v>14560283</v>
      </c>
      <c r="B541" s="3" t="s">
        <v>3053</v>
      </c>
      <c r="C541" s="3" t="s">
        <v>3725</v>
      </c>
      <c r="D541" s="3" t="s">
        <v>3054</v>
      </c>
      <c r="E541" s="3" t="s">
        <v>2707</v>
      </c>
      <c r="F541" s="5" t="s">
        <v>19</v>
      </c>
      <c r="G541" s="9">
        <f>VLOOKUP(Tabel3[[#This Row],[ZI-nummer]],[1]Blad2!$A$5:$C$2031,2,0)</f>
        <v>2</v>
      </c>
      <c r="H541" s="9">
        <f>VLOOKUP(Tabel3[[#This Row],[ZI-nummer]],[1]Blad2!$A$5:$C$2031,3,0)</f>
        <v>39</v>
      </c>
      <c r="I541" s="39"/>
      <c r="J541" s="31">
        <f>Tabel3[[#This Row],[Totaal aantal bestelde verpakkingen in 2024 ]]*Tabel3[[#This Row],[All- in prijs per product]]</f>
        <v>0</v>
      </c>
      <c r="K541" s="16"/>
      <c r="L541" s="16"/>
      <c r="M541" s="16"/>
      <c r="N541" s="16"/>
      <c r="O541" s="16"/>
      <c r="P541" s="16"/>
      <c r="Q541" s="16"/>
      <c r="R541" s="16"/>
      <c r="S541" s="16"/>
    </row>
    <row r="542" spans="1:19" x14ac:dyDescent="0.25">
      <c r="A542" s="3">
        <v>15521729</v>
      </c>
      <c r="B542" s="3" t="s">
        <v>3053</v>
      </c>
      <c r="C542" s="3" t="s">
        <v>3725</v>
      </c>
      <c r="D542" s="3" t="s">
        <v>3055</v>
      </c>
      <c r="E542" s="3" t="s">
        <v>2707</v>
      </c>
      <c r="F542" s="5" t="s">
        <v>19</v>
      </c>
      <c r="G542" s="9">
        <f>VLOOKUP(Tabel3[[#This Row],[ZI-nummer]],[1]Blad2!$A$5:$C$2031,2,0)</f>
        <v>1</v>
      </c>
      <c r="H542" s="9">
        <f>VLOOKUP(Tabel3[[#This Row],[ZI-nummer]],[1]Blad2!$A$5:$C$2031,3,0)</f>
        <v>3</v>
      </c>
      <c r="I542" s="39"/>
      <c r="J542" s="31">
        <f>Tabel3[[#This Row],[Totaal aantal bestelde verpakkingen in 2024 ]]*Tabel3[[#This Row],[All- in prijs per product]]</f>
        <v>0</v>
      </c>
      <c r="K542" s="16"/>
      <c r="L542" s="16"/>
      <c r="M542" s="16"/>
      <c r="N542" s="16"/>
      <c r="O542" s="16"/>
      <c r="P542" s="16"/>
      <c r="Q542" s="16"/>
      <c r="R542" s="16"/>
      <c r="S542" s="16"/>
    </row>
    <row r="543" spans="1:19" x14ac:dyDescent="0.25">
      <c r="A543" s="3">
        <v>15189708</v>
      </c>
      <c r="B543" s="3" t="s">
        <v>593</v>
      </c>
      <c r="C543" s="3" t="s">
        <v>4278</v>
      </c>
      <c r="D543" s="3" t="s">
        <v>595</v>
      </c>
      <c r="E543" s="3" t="s">
        <v>114</v>
      </c>
      <c r="F543" s="5" t="s">
        <v>19</v>
      </c>
      <c r="G543" s="9">
        <f>VLOOKUP(Tabel3[[#This Row],[ZI-nummer]],[1]Blad2!$A$5:$C$2031,2,0)</f>
        <v>5</v>
      </c>
      <c r="H543" s="9">
        <f>VLOOKUP(Tabel3[[#This Row],[ZI-nummer]],[1]Blad2!$A$5:$C$2031,3,0)</f>
        <v>5</v>
      </c>
      <c r="I543" s="39"/>
      <c r="J543" s="31">
        <f>Tabel3[[#This Row],[Totaal aantal bestelde verpakkingen in 2024 ]]*Tabel3[[#This Row],[All- in prijs per product]]</f>
        <v>0</v>
      </c>
      <c r="K543" s="16"/>
      <c r="L543" s="16"/>
      <c r="M543" s="16"/>
      <c r="N543" s="16"/>
      <c r="O543" s="16"/>
      <c r="P543" s="16"/>
      <c r="Q543" s="16"/>
      <c r="R543" s="16"/>
      <c r="S543" s="16"/>
    </row>
    <row r="544" spans="1:19" x14ac:dyDescent="0.25">
      <c r="A544" s="3">
        <v>15466566</v>
      </c>
      <c r="B544" s="3" t="s">
        <v>593</v>
      </c>
      <c r="C544" s="3" t="s">
        <v>4278</v>
      </c>
      <c r="D544" s="3" t="s">
        <v>594</v>
      </c>
      <c r="E544" s="3" t="s">
        <v>12</v>
      </c>
      <c r="F544" s="5" t="s">
        <v>19</v>
      </c>
      <c r="G544" s="9">
        <f>VLOOKUP(Tabel3[[#This Row],[ZI-nummer]],[1]Blad2!$A$5:$C$2031,2,0)</f>
        <v>11</v>
      </c>
      <c r="H544" s="9">
        <f>VLOOKUP(Tabel3[[#This Row],[ZI-nummer]],[1]Blad2!$A$5:$C$2031,3,0)</f>
        <v>22</v>
      </c>
      <c r="I544" s="39"/>
      <c r="J544" s="31">
        <f>Tabel3[[#This Row],[Totaal aantal bestelde verpakkingen in 2024 ]]*Tabel3[[#This Row],[All- in prijs per product]]</f>
        <v>0</v>
      </c>
      <c r="K544" s="16"/>
      <c r="L544" s="16"/>
      <c r="M544" s="16"/>
      <c r="N544" s="16"/>
      <c r="O544" s="16"/>
      <c r="P544" s="16"/>
      <c r="Q544" s="16"/>
      <c r="R544" s="16"/>
      <c r="S544" s="16"/>
    </row>
    <row r="545" spans="1:19" x14ac:dyDescent="0.25">
      <c r="A545" s="3">
        <v>15690520</v>
      </c>
      <c r="B545" s="3" t="s">
        <v>1545</v>
      </c>
      <c r="C545" s="3" t="s">
        <v>4184</v>
      </c>
      <c r="D545" s="3" t="s">
        <v>3056</v>
      </c>
      <c r="E545" s="3" t="s">
        <v>74</v>
      </c>
      <c r="F545" s="5" t="s">
        <v>19</v>
      </c>
      <c r="G545" s="9">
        <f>VLOOKUP(Tabel3[[#This Row],[ZI-nummer]],[1]Blad2!$A$5:$C$2031,2,0)</f>
        <v>5</v>
      </c>
      <c r="H545" s="9">
        <f>VLOOKUP(Tabel3[[#This Row],[ZI-nummer]],[1]Blad2!$A$5:$C$2031,3,0)</f>
        <v>370</v>
      </c>
      <c r="I545" s="39"/>
      <c r="J545" s="31">
        <f>Tabel3[[#This Row],[Totaal aantal bestelde verpakkingen in 2024 ]]*Tabel3[[#This Row],[All- in prijs per product]]</f>
        <v>0</v>
      </c>
      <c r="K545" s="16"/>
      <c r="L545" s="16"/>
      <c r="M545" s="16"/>
      <c r="N545" s="16"/>
      <c r="O545" s="16"/>
      <c r="P545" s="16"/>
      <c r="Q545" s="16"/>
      <c r="R545" s="16"/>
      <c r="S545" s="16"/>
    </row>
    <row r="546" spans="1:19" x14ac:dyDescent="0.25">
      <c r="A546" s="3">
        <v>17199328</v>
      </c>
      <c r="B546" s="3" t="s">
        <v>1545</v>
      </c>
      <c r="C546" s="3" t="s">
        <v>4184</v>
      </c>
      <c r="D546" s="3" t="s">
        <v>3057</v>
      </c>
      <c r="E546" s="3" t="s">
        <v>18</v>
      </c>
      <c r="F546" s="5" t="s">
        <v>19</v>
      </c>
      <c r="G546" s="9">
        <f>VLOOKUP(Tabel3[[#This Row],[ZI-nummer]],[1]Blad2!$A$5:$C$2031,2,0)</f>
        <v>8</v>
      </c>
      <c r="H546" s="9">
        <f>VLOOKUP(Tabel3[[#This Row],[ZI-nummer]],[1]Blad2!$A$5:$C$2031,3,0)</f>
        <v>238</v>
      </c>
      <c r="I546" s="39"/>
      <c r="J546" s="31">
        <f>Tabel3[[#This Row],[Totaal aantal bestelde verpakkingen in 2024 ]]*Tabel3[[#This Row],[All- in prijs per product]]</f>
        <v>0</v>
      </c>
      <c r="K546" s="16"/>
      <c r="L546" s="16"/>
      <c r="M546" s="16"/>
      <c r="N546" s="16"/>
      <c r="O546" s="16"/>
      <c r="P546" s="16"/>
      <c r="Q546" s="16"/>
      <c r="R546" s="16"/>
      <c r="S546" s="16"/>
    </row>
    <row r="547" spans="1:19" x14ac:dyDescent="0.25">
      <c r="A547" s="3">
        <v>17199328</v>
      </c>
      <c r="B547" s="3" t="s">
        <v>1545</v>
      </c>
      <c r="C547" s="3" t="s">
        <v>4184</v>
      </c>
      <c r="D547" s="3" t="s">
        <v>3057</v>
      </c>
      <c r="E547" s="3" t="s">
        <v>18</v>
      </c>
      <c r="F547" s="5" t="s">
        <v>9</v>
      </c>
      <c r="G547" s="9">
        <f>VLOOKUP(Tabel3[[#This Row],[ZI-nummer]],[1]Blad2!$A$5:$C$2031,2,0)</f>
        <v>8</v>
      </c>
      <c r="H547" s="9">
        <f>VLOOKUP(Tabel3[[#This Row],[ZI-nummer]],[1]Blad2!$A$5:$C$2031,3,0)</f>
        <v>238</v>
      </c>
      <c r="I547" s="39"/>
      <c r="J547" s="31">
        <f>Tabel3[[#This Row],[Totaal aantal bestelde verpakkingen in 2024 ]]*Tabel3[[#This Row],[All- in prijs per product]]</f>
        <v>0</v>
      </c>
      <c r="K547" s="16"/>
      <c r="L547" s="16"/>
      <c r="M547" s="16"/>
      <c r="N547" s="16"/>
      <c r="O547" s="16"/>
      <c r="P547" s="16"/>
      <c r="Q547" s="16"/>
      <c r="R547" s="16"/>
      <c r="S547" s="16"/>
    </row>
    <row r="548" spans="1:19" x14ac:dyDescent="0.25">
      <c r="A548" s="3">
        <v>17199220</v>
      </c>
      <c r="B548" s="3" t="s">
        <v>1545</v>
      </c>
      <c r="C548" s="3" t="s">
        <v>4184</v>
      </c>
      <c r="D548" s="3" t="s">
        <v>3058</v>
      </c>
      <c r="E548" s="3" t="s">
        <v>18</v>
      </c>
      <c r="F548" s="5" t="s">
        <v>19</v>
      </c>
      <c r="G548" s="9">
        <f>VLOOKUP(Tabel3[[#This Row],[ZI-nummer]],[1]Blad2!$A$5:$C$2031,2,0)</f>
        <v>4</v>
      </c>
      <c r="H548" s="9">
        <f>VLOOKUP(Tabel3[[#This Row],[ZI-nummer]],[1]Blad2!$A$5:$C$2031,3,0)</f>
        <v>129</v>
      </c>
      <c r="I548" s="39"/>
      <c r="J548" s="31">
        <f>Tabel3[[#This Row],[Totaal aantal bestelde verpakkingen in 2024 ]]*Tabel3[[#This Row],[All- in prijs per product]]</f>
        <v>0</v>
      </c>
      <c r="K548" s="16"/>
      <c r="L548" s="16"/>
      <c r="M548" s="16"/>
      <c r="N548" s="16"/>
      <c r="O548" s="16"/>
      <c r="P548" s="16"/>
      <c r="Q548" s="16"/>
      <c r="R548" s="16"/>
      <c r="S548" s="16"/>
    </row>
    <row r="549" spans="1:19" x14ac:dyDescent="0.25">
      <c r="A549" s="3">
        <v>15661415</v>
      </c>
      <c r="B549" s="3" t="s">
        <v>1545</v>
      </c>
      <c r="C549" s="3" t="s">
        <v>4184</v>
      </c>
      <c r="D549" s="3" t="s">
        <v>1546</v>
      </c>
      <c r="E549" s="3" t="s">
        <v>12</v>
      </c>
      <c r="F549" s="5" t="s">
        <v>9</v>
      </c>
      <c r="G549" s="9">
        <f>VLOOKUP(Tabel3[[#This Row],[ZI-nummer]],[1]Blad2!$A$5:$C$2031,2,0)</f>
        <v>1</v>
      </c>
      <c r="H549" s="9">
        <f>VLOOKUP(Tabel3[[#This Row],[ZI-nummer]],[1]Blad2!$A$5:$C$2031,3,0)</f>
        <v>100</v>
      </c>
      <c r="I549" s="39"/>
      <c r="J549" s="31">
        <f>Tabel3[[#This Row],[Totaal aantal bestelde verpakkingen in 2024 ]]*Tabel3[[#This Row],[All- in prijs per product]]</f>
        <v>0</v>
      </c>
      <c r="K549" s="16"/>
      <c r="L549" s="16"/>
      <c r="M549" s="16"/>
      <c r="N549" s="16"/>
      <c r="O549" s="16"/>
      <c r="P549" s="16"/>
      <c r="Q549" s="16"/>
      <c r="R549" s="16"/>
      <c r="S549" s="16"/>
    </row>
    <row r="550" spans="1:19" x14ac:dyDescent="0.25">
      <c r="A550" s="3">
        <v>15661423</v>
      </c>
      <c r="B550" s="3" t="s">
        <v>1545</v>
      </c>
      <c r="C550" s="3" t="s">
        <v>4184</v>
      </c>
      <c r="D550" s="3" t="s">
        <v>3059</v>
      </c>
      <c r="E550" s="3" t="s">
        <v>12</v>
      </c>
      <c r="F550" s="5" t="s">
        <v>9</v>
      </c>
      <c r="G550" s="9">
        <f>VLOOKUP(Tabel3[[#This Row],[ZI-nummer]],[1]Blad2!$A$5:$C$2031,2,0)</f>
        <v>1</v>
      </c>
      <c r="H550" s="9">
        <f>VLOOKUP(Tabel3[[#This Row],[ZI-nummer]],[1]Blad2!$A$5:$C$2031,3,0)</f>
        <v>50</v>
      </c>
      <c r="I550" s="39"/>
      <c r="J550" s="31">
        <f>Tabel3[[#This Row],[Totaal aantal bestelde verpakkingen in 2024 ]]*Tabel3[[#This Row],[All- in prijs per product]]</f>
        <v>0</v>
      </c>
      <c r="K550" s="16"/>
      <c r="L550" s="16"/>
      <c r="M550" s="16"/>
      <c r="N550" s="16"/>
      <c r="O550" s="16"/>
      <c r="P550" s="16"/>
      <c r="Q550" s="16"/>
      <c r="R550" s="16"/>
      <c r="S550" s="16"/>
    </row>
    <row r="551" spans="1:19" x14ac:dyDescent="0.25">
      <c r="A551" s="3">
        <v>14312662</v>
      </c>
      <c r="B551" s="3" t="s">
        <v>1159</v>
      </c>
      <c r="C551" s="3" t="s">
        <v>3969</v>
      </c>
      <c r="D551" s="3" t="s">
        <v>3060</v>
      </c>
      <c r="E551" s="3" t="s">
        <v>12</v>
      </c>
      <c r="F551" s="5" t="s">
        <v>19</v>
      </c>
      <c r="G551" s="9">
        <f>VLOOKUP(Tabel3[[#This Row],[ZI-nummer]],[1]Blad2!$A$5:$C$2031,2,0)</f>
        <v>2</v>
      </c>
      <c r="H551" s="9">
        <f>VLOOKUP(Tabel3[[#This Row],[ZI-nummer]],[1]Blad2!$A$5:$C$2031,3,0)</f>
        <v>26</v>
      </c>
      <c r="I551" s="39"/>
      <c r="J551" s="31">
        <f>Tabel3[[#This Row],[Totaal aantal bestelde verpakkingen in 2024 ]]*Tabel3[[#This Row],[All- in prijs per product]]</f>
        <v>0</v>
      </c>
      <c r="K551" s="16"/>
      <c r="L551" s="16"/>
      <c r="M551" s="16"/>
      <c r="N551" s="16"/>
      <c r="O551" s="16"/>
      <c r="P551" s="16"/>
      <c r="Q551" s="16"/>
      <c r="R551" s="16"/>
      <c r="S551" s="16"/>
    </row>
    <row r="552" spans="1:19" x14ac:dyDescent="0.25">
      <c r="A552" s="3">
        <v>14312662</v>
      </c>
      <c r="B552" s="3" t="s">
        <v>1159</v>
      </c>
      <c r="C552" s="3" t="s">
        <v>3969</v>
      </c>
      <c r="D552" s="3" t="s">
        <v>3060</v>
      </c>
      <c r="E552" s="3" t="s">
        <v>12</v>
      </c>
      <c r="F552" s="5" t="s">
        <v>9</v>
      </c>
      <c r="G552" s="9">
        <f>VLOOKUP(Tabel3[[#This Row],[ZI-nummer]],[1]Blad2!$A$5:$C$2031,2,0)</f>
        <v>2</v>
      </c>
      <c r="H552" s="9">
        <f>VLOOKUP(Tabel3[[#This Row],[ZI-nummer]],[1]Blad2!$A$5:$C$2031,3,0)</f>
        <v>26</v>
      </c>
      <c r="I552" s="39"/>
      <c r="J552" s="31">
        <f>Tabel3[[#This Row],[Totaal aantal bestelde verpakkingen in 2024 ]]*Tabel3[[#This Row],[All- in prijs per product]]</f>
        <v>0</v>
      </c>
      <c r="K552" s="16"/>
      <c r="L552" s="16"/>
      <c r="M552" s="16"/>
      <c r="N552" s="16"/>
      <c r="O552" s="16"/>
      <c r="P552" s="16"/>
      <c r="Q552" s="16"/>
      <c r="R552" s="16"/>
      <c r="S552" s="16"/>
    </row>
    <row r="553" spans="1:19" x14ac:dyDescent="0.25">
      <c r="A553" s="3">
        <v>17334764</v>
      </c>
      <c r="B553" s="3" t="s">
        <v>1159</v>
      </c>
      <c r="C553" s="3" t="s">
        <v>3969</v>
      </c>
      <c r="D553" s="3" t="s">
        <v>1160</v>
      </c>
      <c r="E553" s="3" t="s">
        <v>1161</v>
      </c>
      <c r="F553" s="5" t="s">
        <v>19</v>
      </c>
      <c r="G553" s="9">
        <f>VLOOKUP(Tabel3[[#This Row],[ZI-nummer]],[1]Blad2!$A$5:$C$2031,2,0)</f>
        <v>1</v>
      </c>
      <c r="H553" s="9">
        <f>VLOOKUP(Tabel3[[#This Row],[ZI-nummer]],[1]Blad2!$A$5:$C$2031,3,0)</f>
        <v>1</v>
      </c>
      <c r="I553" s="39"/>
      <c r="J553" s="31">
        <f>Tabel3[[#This Row],[Totaal aantal bestelde verpakkingen in 2024 ]]*Tabel3[[#This Row],[All- in prijs per product]]</f>
        <v>0</v>
      </c>
      <c r="K553" s="16"/>
      <c r="L553" s="16"/>
      <c r="M553" s="16"/>
      <c r="N553" s="16"/>
      <c r="O553" s="16"/>
      <c r="P553" s="16"/>
      <c r="Q553" s="16"/>
      <c r="R553" s="16"/>
      <c r="S553" s="16"/>
    </row>
    <row r="554" spans="1:19" x14ac:dyDescent="0.25">
      <c r="A554" s="3">
        <v>17064198</v>
      </c>
      <c r="B554" s="3" t="s">
        <v>1159</v>
      </c>
      <c r="C554" s="3" t="s">
        <v>3969</v>
      </c>
      <c r="D554" s="3" t="s">
        <v>1164</v>
      </c>
      <c r="E554" s="3" t="s">
        <v>157</v>
      </c>
      <c r="F554" s="5" t="s">
        <v>9</v>
      </c>
      <c r="G554" s="9">
        <f>VLOOKUP(Tabel3[[#This Row],[ZI-nummer]],[1]Blad2!$A$5:$C$2031,2,0)</f>
        <v>3</v>
      </c>
      <c r="H554" s="9">
        <f>VLOOKUP(Tabel3[[#This Row],[ZI-nummer]],[1]Blad2!$A$5:$C$2031,3,0)</f>
        <v>16</v>
      </c>
      <c r="I554" s="39"/>
      <c r="J554" s="31">
        <f>Tabel3[[#This Row],[Totaal aantal bestelde verpakkingen in 2024 ]]*Tabel3[[#This Row],[All- in prijs per product]]</f>
        <v>0</v>
      </c>
      <c r="K554" s="16"/>
      <c r="L554" s="16"/>
      <c r="M554" s="16"/>
      <c r="N554" s="16"/>
      <c r="O554" s="16"/>
      <c r="P554" s="16"/>
      <c r="Q554" s="16"/>
      <c r="R554" s="16"/>
      <c r="S554" s="16"/>
    </row>
    <row r="555" spans="1:19" x14ac:dyDescent="0.25">
      <c r="A555" s="3">
        <v>16972848</v>
      </c>
      <c r="B555" s="3" t="s">
        <v>1159</v>
      </c>
      <c r="C555" s="3" t="s">
        <v>3969</v>
      </c>
      <c r="D555" s="3" t="s">
        <v>1163</v>
      </c>
      <c r="E555" s="3" t="s">
        <v>85</v>
      </c>
      <c r="F555" s="5" t="s">
        <v>9</v>
      </c>
      <c r="G555" s="9">
        <f>VLOOKUP(Tabel3[[#This Row],[ZI-nummer]],[1]Blad2!$A$5:$C$2031,2,0)</f>
        <v>16</v>
      </c>
      <c r="H555" s="9">
        <f>VLOOKUP(Tabel3[[#This Row],[ZI-nummer]],[1]Blad2!$A$5:$C$2031,3,0)</f>
        <v>177</v>
      </c>
      <c r="I555" s="39"/>
      <c r="J555" s="31">
        <f>Tabel3[[#This Row],[Totaal aantal bestelde verpakkingen in 2024 ]]*Tabel3[[#This Row],[All- in prijs per product]]</f>
        <v>0</v>
      </c>
      <c r="K555" s="16"/>
      <c r="L555" s="16"/>
      <c r="M555" s="16"/>
      <c r="N555" s="16"/>
      <c r="O555" s="16"/>
      <c r="P555" s="16"/>
      <c r="Q555" s="16"/>
      <c r="R555" s="16"/>
      <c r="S555" s="16"/>
    </row>
    <row r="556" spans="1:19" x14ac:dyDescent="0.25">
      <c r="A556" s="3">
        <v>13118927</v>
      </c>
      <c r="B556" s="3" t="s">
        <v>1029</v>
      </c>
      <c r="C556" s="3" t="s">
        <v>3877</v>
      </c>
      <c r="D556" s="3" t="s">
        <v>1035</v>
      </c>
      <c r="E556" s="3" t="s">
        <v>1036</v>
      </c>
      <c r="F556" s="5" t="s">
        <v>9</v>
      </c>
      <c r="G556" s="9">
        <f>VLOOKUP(Tabel3[[#This Row],[ZI-nummer]],[1]Blad2!$A$5:$C$2031,2,0)</f>
        <v>1</v>
      </c>
      <c r="H556" s="9">
        <f>VLOOKUP(Tabel3[[#This Row],[ZI-nummer]],[1]Blad2!$A$5:$C$2031,3,0)</f>
        <v>1</v>
      </c>
      <c r="I556" s="39"/>
      <c r="J556" s="31">
        <f>Tabel3[[#This Row],[Totaal aantal bestelde verpakkingen in 2024 ]]*Tabel3[[#This Row],[All- in prijs per product]]</f>
        <v>0</v>
      </c>
      <c r="K556" s="16"/>
      <c r="L556" s="16"/>
      <c r="M556" s="16"/>
      <c r="N556" s="16"/>
      <c r="O556" s="16"/>
      <c r="P556" s="16"/>
      <c r="Q556" s="16"/>
      <c r="R556" s="16"/>
      <c r="S556" s="16"/>
    </row>
    <row r="557" spans="1:19" x14ac:dyDescent="0.25">
      <c r="A557" s="3">
        <v>13722107</v>
      </c>
      <c r="B557" s="3" t="s">
        <v>2612</v>
      </c>
      <c r="C557" s="3" t="s">
        <v>4452</v>
      </c>
      <c r="D557" s="3" t="s">
        <v>3061</v>
      </c>
      <c r="E557" s="3" t="s">
        <v>2565</v>
      </c>
      <c r="F557" s="5" t="s">
        <v>9</v>
      </c>
      <c r="G557" s="9">
        <f>VLOOKUP(Tabel3[[#This Row],[ZI-nummer]],[1]Blad2!$A$5:$C$2031,2,0)</f>
        <v>19</v>
      </c>
      <c r="H557" s="9">
        <f>VLOOKUP(Tabel3[[#This Row],[ZI-nummer]],[1]Blad2!$A$5:$C$2031,3,0)</f>
        <v>420</v>
      </c>
      <c r="I557" s="39"/>
      <c r="J557" s="31">
        <f>Tabel3[[#This Row],[Totaal aantal bestelde verpakkingen in 2024 ]]*Tabel3[[#This Row],[All- in prijs per product]]</f>
        <v>0</v>
      </c>
      <c r="K557" s="16"/>
      <c r="L557" s="16"/>
      <c r="M557" s="16"/>
      <c r="N557" s="16"/>
      <c r="O557" s="16"/>
      <c r="P557" s="16"/>
      <c r="Q557" s="16"/>
      <c r="R557" s="16"/>
      <c r="S557" s="16"/>
    </row>
    <row r="558" spans="1:19" x14ac:dyDescent="0.25">
      <c r="A558" s="3">
        <v>15467120</v>
      </c>
      <c r="B558" s="3" t="s">
        <v>102</v>
      </c>
      <c r="C558" s="3" t="s">
        <v>3846</v>
      </c>
      <c r="D558" s="3" t="s">
        <v>104</v>
      </c>
      <c r="E558" s="3" t="s">
        <v>15</v>
      </c>
      <c r="F558" s="5" t="s">
        <v>9</v>
      </c>
      <c r="G558" s="9">
        <f>VLOOKUP(Tabel3[[#This Row],[ZI-nummer]],[1]Blad2!$A$5:$C$2031,2,0)</f>
        <v>1</v>
      </c>
      <c r="H558" s="9">
        <f>VLOOKUP(Tabel3[[#This Row],[ZI-nummer]],[1]Blad2!$A$5:$C$2031,3,0)</f>
        <v>10</v>
      </c>
      <c r="I558" s="39"/>
      <c r="J558" s="31">
        <f>Tabel3[[#This Row],[Totaal aantal bestelde verpakkingen in 2024 ]]*Tabel3[[#This Row],[All- in prijs per product]]</f>
        <v>0</v>
      </c>
      <c r="K558" s="16"/>
      <c r="L558" s="16"/>
      <c r="M558" s="16"/>
      <c r="N558" s="16"/>
      <c r="O558" s="16"/>
      <c r="P558" s="16"/>
      <c r="Q558" s="16"/>
      <c r="R558" s="16"/>
      <c r="S558" s="16"/>
    </row>
    <row r="559" spans="1:19" x14ac:dyDescent="0.25">
      <c r="A559" s="3">
        <v>15467139</v>
      </c>
      <c r="B559" s="3" t="s">
        <v>102</v>
      </c>
      <c r="C559" s="3" t="s">
        <v>3846</v>
      </c>
      <c r="D559" s="3" t="s">
        <v>104</v>
      </c>
      <c r="E559" s="3" t="s">
        <v>15</v>
      </c>
      <c r="F559" s="5" t="s">
        <v>9</v>
      </c>
      <c r="G559" s="9">
        <f>VLOOKUP(Tabel3[[#This Row],[ZI-nummer]],[1]Blad2!$A$5:$C$2031,2,0)</f>
        <v>3</v>
      </c>
      <c r="H559" s="9">
        <f>VLOOKUP(Tabel3[[#This Row],[ZI-nummer]],[1]Blad2!$A$5:$C$2031,3,0)</f>
        <v>3</v>
      </c>
      <c r="I559" s="39"/>
      <c r="J559" s="31">
        <f>Tabel3[[#This Row],[Totaal aantal bestelde verpakkingen in 2024 ]]*Tabel3[[#This Row],[All- in prijs per product]]</f>
        <v>0</v>
      </c>
      <c r="K559" s="16"/>
      <c r="L559" s="16"/>
      <c r="M559" s="16"/>
      <c r="N559" s="16"/>
      <c r="O559" s="16"/>
      <c r="P559" s="16"/>
      <c r="Q559" s="16"/>
      <c r="R559" s="16"/>
      <c r="S559" s="16"/>
    </row>
    <row r="560" spans="1:19" x14ac:dyDescent="0.25">
      <c r="A560" s="3">
        <v>16532406</v>
      </c>
      <c r="B560" s="3" t="s">
        <v>2286</v>
      </c>
      <c r="C560" s="3" t="s">
        <v>3765</v>
      </c>
      <c r="D560" s="3" t="s">
        <v>2287</v>
      </c>
      <c r="E560" s="3" t="s">
        <v>63</v>
      </c>
      <c r="F560" s="5" t="s">
        <v>9</v>
      </c>
      <c r="G560" s="9">
        <f>VLOOKUP(Tabel3[[#This Row],[ZI-nummer]],[1]Blad2!$A$5:$C$2031,2,0)</f>
        <v>6</v>
      </c>
      <c r="H560" s="9">
        <f>VLOOKUP(Tabel3[[#This Row],[ZI-nummer]],[1]Blad2!$A$5:$C$2031,3,0)</f>
        <v>12</v>
      </c>
      <c r="I560" s="39"/>
      <c r="J560" s="31">
        <f>Tabel3[[#This Row],[Totaal aantal bestelde verpakkingen in 2024 ]]*Tabel3[[#This Row],[All- in prijs per product]]</f>
        <v>0</v>
      </c>
      <c r="K560" s="16"/>
      <c r="L560" s="16"/>
      <c r="M560" s="16"/>
      <c r="N560" s="16"/>
      <c r="O560" s="16"/>
      <c r="P560" s="16"/>
      <c r="Q560" s="16"/>
      <c r="R560" s="16"/>
      <c r="S560" s="16"/>
    </row>
    <row r="561" spans="1:19" x14ac:dyDescent="0.25">
      <c r="A561" s="3">
        <v>16775422</v>
      </c>
      <c r="B561" s="3" t="s">
        <v>2286</v>
      </c>
      <c r="C561" s="3" t="s">
        <v>3765</v>
      </c>
      <c r="D561" s="3" t="s">
        <v>3062</v>
      </c>
      <c r="E561" s="3" t="s">
        <v>12</v>
      </c>
      <c r="F561" s="5" t="s">
        <v>9</v>
      </c>
      <c r="G561" s="9">
        <f>VLOOKUP(Tabel3[[#This Row],[ZI-nummer]],[1]Blad2!$A$5:$C$2031,2,0)</f>
        <v>1</v>
      </c>
      <c r="H561" s="9">
        <f>VLOOKUP(Tabel3[[#This Row],[ZI-nummer]],[1]Blad2!$A$5:$C$2031,3,0)</f>
        <v>2</v>
      </c>
      <c r="I561" s="39"/>
      <c r="J561" s="31">
        <f>Tabel3[[#This Row],[Totaal aantal bestelde verpakkingen in 2024 ]]*Tabel3[[#This Row],[All- in prijs per product]]</f>
        <v>0</v>
      </c>
      <c r="K561" s="16"/>
      <c r="L561" s="16"/>
      <c r="M561" s="16"/>
      <c r="N561" s="16"/>
      <c r="O561" s="16"/>
      <c r="P561" s="16"/>
      <c r="Q561" s="16"/>
      <c r="R561" s="16"/>
      <c r="S561" s="16"/>
    </row>
    <row r="562" spans="1:19" x14ac:dyDescent="0.25">
      <c r="A562" s="3">
        <v>15045315</v>
      </c>
      <c r="B562" s="3" t="s">
        <v>2027</v>
      </c>
      <c r="C562" s="3" t="s">
        <v>3962</v>
      </c>
      <c r="D562" s="3" t="s">
        <v>2036</v>
      </c>
      <c r="E562" s="3" t="s">
        <v>152</v>
      </c>
      <c r="F562" s="5" t="s">
        <v>9</v>
      </c>
      <c r="G562" s="9">
        <f>VLOOKUP(Tabel3[[#This Row],[ZI-nummer]],[1]Blad2!$A$5:$C$2031,2,0)</f>
        <v>1</v>
      </c>
      <c r="H562" s="9">
        <f>VLOOKUP(Tabel3[[#This Row],[ZI-nummer]],[1]Blad2!$A$5:$C$2031,3,0)</f>
        <v>1</v>
      </c>
      <c r="I562" s="39"/>
      <c r="J562" s="31">
        <f>Tabel3[[#This Row],[Totaal aantal bestelde verpakkingen in 2024 ]]*Tabel3[[#This Row],[All- in prijs per product]]</f>
        <v>0</v>
      </c>
      <c r="K562" s="16"/>
      <c r="L562" s="16"/>
      <c r="M562" s="16"/>
      <c r="N562" s="16"/>
      <c r="O562" s="16"/>
      <c r="P562" s="16"/>
      <c r="Q562" s="16"/>
      <c r="R562" s="16"/>
      <c r="S562" s="16"/>
    </row>
    <row r="563" spans="1:19" x14ac:dyDescent="0.25">
      <c r="A563" s="3">
        <v>13765795</v>
      </c>
      <c r="B563" s="3" t="s">
        <v>2612</v>
      </c>
      <c r="C563" s="3" t="s">
        <v>4452</v>
      </c>
      <c r="D563" s="3" t="s">
        <v>3063</v>
      </c>
      <c r="E563" s="3" t="s">
        <v>2565</v>
      </c>
      <c r="F563" s="5" t="s">
        <v>9</v>
      </c>
      <c r="G563" s="9">
        <f>VLOOKUP(Tabel3[[#This Row],[ZI-nummer]],[1]Blad2!$A$5:$C$2031,2,0)</f>
        <v>2</v>
      </c>
      <c r="H563" s="9">
        <f>VLOOKUP(Tabel3[[#This Row],[ZI-nummer]],[1]Blad2!$A$5:$C$2031,3,0)</f>
        <v>3</v>
      </c>
      <c r="I563" s="39"/>
      <c r="J563" s="31">
        <f>Tabel3[[#This Row],[Totaal aantal bestelde verpakkingen in 2024 ]]*Tabel3[[#This Row],[All- in prijs per product]]</f>
        <v>0</v>
      </c>
      <c r="K563" s="16"/>
      <c r="L563" s="16"/>
      <c r="M563" s="16"/>
      <c r="N563" s="16"/>
      <c r="O563" s="16"/>
      <c r="P563" s="16"/>
      <c r="Q563" s="16"/>
      <c r="R563" s="16"/>
      <c r="S563" s="16"/>
    </row>
    <row r="564" spans="1:19" x14ac:dyDescent="0.25">
      <c r="A564" s="3">
        <v>12537985</v>
      </c>
      <c r="B564" s="3" t="s">
        <v>2612</v>
      </c>
      <c r="C564" s="3" t="s">
        <v>4452</v>
      </c>
      <c r="D564" s="3" t="s">
        <v>2617</v>
      </c>
      <c r="E564" s="3" t="s">
        <v>2565</v>
      </c>
      <c r="F564" s="5" t="s">
        <v>9</v>
      </c>
      <c r="G564" s="9">
        <f>VLOOKUP(Tabel3[[#This Row],[ZI-nummer]],[1]Blad2!$A$5:$C$2031,2,0)</f>
        <v>31</v>
      </c>
      <c r="H564" s="9">
        <f>VLOOKUP(Tabel3[[#This Row],[ZI-nummer]],[1]Blad2!$A$5:$C$2031,3,0)</f>
        <v>468</v>
      </c>
      <c r="I564" s="39"/>
      <c r="J564" s="31">
        <f>Tabel3[[#This Row],[Totaal aantal bestelde verpakkingen in 2024 ]]*Tabel3[[#This Row],[All- in prijs per product]]</f>
        <v>0</v>
      </c>
      <c r="K564" s="16"/>
      <c r="L564" s="16"/>
      <c r="M564" s="16"/>
      <c r="N564" s="16"/>
      <c r="O564" s="16"/>
      <c r="P564" s="16"/>
      <c r="Q564" s="16"/>
      <c r="R564" s="16"/>
      <c r="S564" s="16"/>
    </row>
    <row r="565" spans="1:19" x14ac:dyDescent="0.25">
      <c r="A565" s="3">
        <v>14996715</v>
      </c>
      <c r="B565" s="3" t="s">
        <v>1865</v>
      </c>
      <c r="C565" s="3" t="s">
        <v>4061</v>
      </c>
      <c r="D565" s="3" t="s">
        <v>1876</v>
      </c>
      <c r="E565" s="3" t="s">
        <v>191</v>
      </c>
      <c r="F565" s="5" t="s">
        <v>19</v>
      </c>
      <c r="G565" s="9">
        <f>VLOOKUP(Tabel3[[#This Row],[ZI-nummer]],[1]Blad2!$A$5:$C$2031,2,0)</f>
        <v>22</v>
      </c>
      <c r="H565" s="9">
        <f>VLOOKUP(Tabel3[[#This Row],[ZI-nummer]],[1]Blad2!$A$5:$C$2031,3,0)</f>
        <v>253</v>
      </c>
      <c r="I565" s="39"/>
      <c r="J565" s="31">
        <f>Tabel3[[#This Row],[Totaal aantal bestelde verpakkingen in 2024 ]]*Tabel3[[#This Row],[All- in prijs per product]]</f>
        <v>0</v>
      </c>
      <c r="K565" s="16"/>
      <c r="L565" s="16"/>
      <c r="M565" s="16"/>
      <c r="N565" s="16"/>
      <c r="O565" s="16"/>
      <c r="P565" s="16"/>
      <c r="Q565" s="16"/>
      <c r="R565" s="16"/>
      <c r="S565" s="16"/>
    </row>
    <row r="566" spans="1:19" x14ac:dyDescent="0.25">
      <c r="A566" s="3">
        <v>13878913</v>
      </c>
      <c r="B566" s="3" t="s">
        <v>1865</v>
      </c>
      <c r="C566" s="3" t="s">
        <v>4061</v>
      </c>
      <c r="D566" s="3" t="s">
        <v>1875</v>
      </c>
      <c r="E566" s="3" t="s">
        <v>191</v>
      </c>
      <c r="F566" s="5" t="s">
        <v>19</v>
      </c>
      <c r="G566" s="9">
        <f>VLOOKUP(Tabel3[[#This Row],[ZI-nummer]],[1]Blad2!$A$5:$C$2031,2,0)</f>
        <v>24</v>
      </c>
      <c r="H566" s="9">
        <f>VLOOKUP(Tabel3[[#This Row],[ZI-nummer]],[1]Blad2!$A$5:$C$2031,3,0)</f>
        <v>222</v>
      </c>
      <c r="I566" s="39"/>
      <c r="J566" s="31">
        <f>Tabel3[[#This Row],[Totaal aantal bestelde verpakkingen in 2024 ]]*Tabel3[[#This Row],[All- in prijs per product]]</f>
        <v>0</v>
      </c>
      <c r="K566" s="16"/>
      <c r="L566" s="16"/>
      <c r="M566" s="16"/>
      <c r="N566" s="16"/>
      <c r="O566" s="16"/>
      <c r="P566" s="16"/>
      <c r="Q566" s="16"/>
      <c r="R566" s="16"/>
      <c r="S566" s="16"/>
    </row>
    <row r="567" spans="1:19" x14ac:dyDescent="0.25">
      <c r="A567" s="3">
        <v>13878921</v>
      </c>
      <c r="B567" s="3" t="s">
        <v>1865</v>
      </c>
      <c r="C567" s="3" t="s">
        <v>4061</v>
      </c>
      <c r="D567" s="3" t="s">
        <v>1874</v>
      </c>
      <c r="E567" s="3" t="s">
        <v>191</v>
      </c>
      <c r="F567" s="5" t="s">
        <v>19</v>
      </c>
      <c r="G567" s="9">
        <f>VLOOKUP(Tabel3[[#This Row],[ZI-nummer]],[1]Blad2!$A$5:$C$2031,2,0)</f>
        <v>29</v>
      </c>
      <c r="H567" s="9">
        <f>VLOOKUP(Tabel3[[#This Row],[ZI-nummer]],[1]Blad2!$A$5:$C$2031,3,0)</f>
        <v>77</v>
      </c>
      <c r="I567" s="39"/>
      <c r="J567" s="31">
        <f>Tabel3[[#This Row],[Totaal aantal bestelde verpakkingen in 2024 ]]*Tabel3[[#This Row],[All- in prijs per product]]</f>
        <v>0</v>
      </c>
      <c r="K567" s="16"/>
      <c r="L567" s="16"/>
      <c r="M567" s="16"/>
      <c r="N567" s="16"/>
      <c r="O567" s="16"/>
      <c r="P567" s="16"/>
      <c r="Q567" s="16"/>
      <c r="R567" s="16"/>
      <c r="S567" s="16"/>
    </row>
    <row r="568" spans="1:19" x14ac:dyDescent="0.25">
      <c r="A568" s="3">
        <v>13878948</v>
      </c>
      <c r="B568" s="3" t="s">
        <v>1865</v>
      </c>
      <c r="C568" s="3" t="s">
        <v>4061</v>
      </c>
      <c r="D568" s="3" t="s">
        <v>3064</v>
      </c>
      <c r="E568" s="3" t="s">
        <v>191</v>
      </c>
      <c r="F568" s="5" t="s">
        <v>19</v>
      </c>
      <c r="G568" s="9">
        <f>VLOOKUP(Tabel3[[#This Row],[ZI-nummer]],[1]Blad2!$A$5:$C$2031,2,0)</f>
        <v>10</v>
      </c>
      <c r="H568" s="9">
        <f>VLOOKUP(Tabel3[[#This Row],[ZI-nummer]],[1]Blad2!$A$5:$C$2031,3,0)</f>
        <v>10</v>
      </c>
      <c r="I568" s="39"/>
      <c r="J568" s="31">
        <f>Tabel3[[#This Row],[Totaal aantal bestelde verpakkingen in 2024 ]]*Tabel3[[#This Row],[All- in prijs per product]]</f>
        <v>0</v>
      </c>
      <c r="K568" s="16"/>
      <c r="L568" s="16"/>
      <c r="M568" s="16"/>
      <c r="N568" s="16"/>
      <c r="O568" s="16"/>
      <c r="P568" s="16"/>
      <c r="Q568" s="16"/>
      <c r="R568" s="16"/>
      <c r="S568" s="16"/>
    </row>
    <row r="569" spans="1:19" x14ac:dyDescent="0.25">
      <c r="A569" s="3">
        <v>13878956</v>
      </c>
      <c r="B569" s="3" t="s">
        <v>1865</v>
      </c>
      <c r="C569" s="3" t="s">
        <v>4061</v>
      </c>
      <c r="D569" s="3" t="s">
        <v>1873</v>
      </c>
      <c r="E569" s="3" t="s">
        <v>191</v>
      </c>
      <c r="F569" s="5" t="s">
        <v>19</v>
      </c>
      <c r="G569" s="9">
        <f>VLOOKUP(Tabel3[[#This Row],[ZI-nummer]],[1]Blad2!$A$5:$C$2031,2,0)</f>
        <v>7</v>
      </c>
      <c r="H569" s="9">
        <f>VLOOKUP(Tabel3[[#This Row],[ZI-nummer]],[1]Blad2!$A$5:$C$2031,3,0)</f>
        <v>14</v>
      </c>
      <c r="I569" s="39"/>
      <c r="J569" s="31">
        <f>Tabel3[[#This Row],[Totaal aantal bestelde verpakkingen in 2024 ]]*Tabel3[[#This Row],[All- in prijs per product]]</f>
        <v>0</v>
      </c>
      <c r="K569" s="16"/>
      <c r="L569" s="16"/>
      <c r="M569" s="16"/>
      <c r="N569" s="16"/>
      <c r="O569" s="16"/>
      <c r="P569" s="16"/>
      <c r="Q569" s="16"/>
      <c r="R569" s="16"/>
      <c r="S569" s="16"/>
    </row>
    <row r="570" spans="1:19" x14ac:dyDescent="0.25">
      <c r="A570" s="3">
        <v>13210610</v>
      </c>
      <c r="B570" s="3" t="s">
        <v>61</v>
      </c>
      <c r="C570" s="3" t="s">
        <v>3825</v>
      </c>
      <c r="D570" s="3" t="s">
        <v>62</v>
      </c>
      <c r="E570" s="3" t="s">
        <v>114</v>
      </c>
      <c r="F570" s="5" t="s">
        <v>19</v>
      </c>
      <c r="G570" s="9">
        <f>VLOOKUP(Tabel3[[#This Row],[ZI-nummer]],[1]Blad2!$A$5:$C$2031,2,0)</f>
        <v>1</v>
      </c>
      <c r="H570" s="9">
        <f>VLOOKUP(Tabel3[[#This Row],[ZI-nummer]],[1]Blad2!$A$5:$C$2031,3,0)</f>
        <v>2</v>
      </c>
      <c r="I570" s="39"/>
      <c r="J570" s="31">
        <f>Tabel3[[#This Row],[Totaal aantal bestelde verpakkingen in 2024 ]]*Tabel3[[#This Row],[All- in prijs per product]]</f>
        <v>0</v>
      </c>
      <c r="K570" s="16"/>
      <c r="L570" s="16"/>
      <c r="M570" s="16"/>
      <c r="N570" s="16"/>
      <c r="O570" s="16"/>
      <c r="P570" s="16"/>
      <c r="Q570" s="16"/>
      <c r="R570" s="16"/>
      <c r="S570" s="16"/>
    </row>
    <row r="571" spans="1:19" ht="30" x14ac:dyDescent="0.25">
      <c r="A571" s="3">
        <v>13412272</v>
      </c>
      <c r="B571" s="3" t="s">
        <v>61</v>
      </c>
      <c r="C571" s="3" t="s">
        <v>3825</v>
      </c>
      <c r="D571" s="3" t="s">
        <v>62</v>
      </c>
      <c r="E571" s="3" t="s">
        <v>27</v>
      </c>
      <c r="F571" s="5" t="s">
        <v>9</v>
      </c>
      <c r="G571" s="9">
        <f>VLOOKUP(Tabel3[[#This Row],[ZI-nummer]],[1]Blad2!$A$5:$C$2031,2,0)</f>
        <v>3</v>
      </c>
      <c r="H571" s="9">
        <f>VLOOKUP(Tabel3[[#This Row],[ZI-nummer]],[1]Blad2!$A$5:$C$2031,3,0)</f>
        <v>6</v>
      </c>
      <c r="I571" s="39"/>
      <c r="J571" s="31">
        <f>Tabel3[[#This Row],[Totaal aantal bestelde verpakkingen in 2024 ]]*Tabel3[[#This Row],[All- in prijs per product]]</f>
        <v>0</v>
      </c>
      <c r="K571" s="16"/>
      <c r="L571" s="16"/>
      <c r="M571" s="16"/>
      <c r="N571" s="16"/>
      <c r="O571" s="16"/>
      <c r="P571" s="16"/>
      <c r="Q571" s="16"/>
      <c r="R571" s="16"/>
      <c r="S571" s="16"/>
    </row>
    <row r="572" spans="1:19" x14ac:dyDescent="0.25">
      <c r="A572" s="3">
        <v>16538307</v>
      </c>
      <c r="B572" s="3" t="s">
        <v>1061</v>
      </c>
      <c r="C572" s="3" t="s">
        <v>4104</v>
      </c>
      <c r="D572" s="3" t="s">
        <v>1063</v>
      </c>
      <c r="E572" s="3" t="s">
        <v>74</v>
      </c>
      <c r="F572" s="5" t="s">
        <v>9</v>
      </c>
      <c r="G572" s="9">
        <f>VLOOKUP(Tabel3[[#This Row],[ZI-nummer]],[1]Blad2!$A$5:$C$2031,2,0)</f>
        <v>10</v>
      </c>
      <c r="H572" s="9">
        <f>VLOOKUP(Tabel3[[#This Row],[ZI-nummer]],[1]Blad2!$A$5:$C$2031,3,0)</f>
        <v>10</v>
      </c>
      <c r="I572" s="39"/>
      <c r="J572" s="31">
        <f>Tabel3[[#This Row],[Totaal aantal bestelde verpakkingen in 2024 ]]*Tabel3[[#This Row],[All- in prijs per product]]</f>
        <v>0</v>
      </c>
      <c r="K572" s="16"/>
      <c r="L572" s="16"/>
      <c r="M572" s="16"/>
      <c r="N572" s="16"/>
      <c r="O572" s="16"/>
      <c r="P572" s="16"/>
      <c r="Q572" s="16"/>
      <c r="R572" s="16"/>
      <c r="S572" s="16"/>
    </row>
    <row r="573" spans="1:19" x14ac:dyDescent="0.25">
      <c r="A573" s="3">
        <v>16534808</v>
      </c>
      <c r="B573" s="3" t="s">
        <v>1061</v>
      </c>
      <c r="C573" s="3" t="s">
        <v>4104</v>
      </c>
      <c r="D573" s="3" t="s">
        <v>1062</v>
      </c>
      <c r="E573" s="3" t="s">
        <v>18</v>
      </c>
      <c r="F573" s="5" t="s">
        <v>19</v>
      </c>
      <c r="G573" s="9">
        <f>VLOOKUP(Tabel3[[#This Row],[ZI-nummer]],[1]Blad2!$A$5:$C$2031,2,0)</f>
        <v>1</v>
      </c>
      <c r="H573" s="9">
        <f>VLOOKUP(Tabel3[[#This Row],[ZI-nummer]],[1]Blad2!$A$5:$C$2031,3,0)</f>
        <v>2</v>
      </c>
      <c r="I573" s="39"/>
      <c r="J573" s="31">
        <f>Tabel3[[#This Row],[Totaal aantal bestelde verpakkingen in 2024 ]]*Tabel3[[#This Row],[All- in prijs per product]]</f>
        <v>0</v>
      </c>
      <c r="K573" s="16"/>
      <c r="L573" s="16"/>
      <c r="M573" s="16"/>
      <c r="N573" s="16"/>
      <c r="O573" s="16"/>
      <c r="P573" s="16"/>
      <c r="Q573" s="16"/>
      <c r="R573" s="16"/>
      <c r="S573" s="16"/>
    </row>
    <row r="574" spans="1:19" ht="30" x14ac:dyDescent="0.25">
      <c r="A574" s="3">
        <v>16211340</v>
      </c>
      <c r="B574" s="3" t="s">
        <v>1814</v>
      </c>
      <c r="C574" s="3" t="s">
        <v>4040</v>
      </c>
      <c r="D574" s="3" t="s">
        <v>3065</v>
      </c>
      <c r="E574" s="3" t="s">
        <v>654</v>
      </c>
      <c r="F574" s="5" t="s">
        <v>9</v>
      </c>
      <c r="G574" s="9">
        <f>VLOOKUP(Tabel3[[#This Row],[ZI-nummer]],[1]Blad2!$A$5:$C$2031,2,0)</f>
        <v>17</v>
      </c>
      <c r="H574" s="9">
        <f>VLOOKUP(Tabel3[[#This Row],[ZI-nummer]],[1]Blad2!$A$5:$C$2031,3,0)</f>
        <v>123</v>
      </c>
      <c r="I574" s="39"/>
      <c r="J574" s="31">
        <f>Tabel3[[#This Row],[Totaal aantal bestelde verpakkingen in 2024 ]]*Tabel3[[#This Row],[All- in prijs per product]]</f>
        <v>0</v>
      </c>
      <c r="K574" s="16"/>
      <c r="L574" s="16"/>
      <c r="M574" s="16"/>
      <c r="N574" s="16"/>
      <c r="O574" s="16"/>
      <c r="P574" s="16"/>
      <c r="Q574" s="16"/>
      <c r="R574" s="16"/>
      <c r="S574" s="16"/>
    </row>
    <row r="575" spans="1:19" x14ac:dyDescent="0.25">
      <c r="A575" s="3">
        <v>16482166</v>
      </c>
      <c r="B575" s="3" t="s">
        <v>1396</v>
      </c>
      <c r="C575" s="3" t="s">
        <v>4413</v>
      </c>
      <c r="D575" s="3" t="s">
        <v>1401</v>
      </c>
      <c r="E575" s="3" t="s">
        <v>12</v>
      </c>
      <c r="F575" s="5" t="s">
        <v>19</v>
      </c>
      <c r="G575" s="9">
        <f>VLOOKUP(Tabel3[[#This Row],[ZI-nummer]],[1]Blad2!$A$5:$C$2031,2,0)</f>
        <v>18</v>
      </c>
      <c r="H575" s="9">
        <f>VLOOKUP(Tabel3[[#This Row],[ZI-nummer]],[1]Blad2!$A$5:$C$2031,3,0)</f>
        <v>64</v>
      </c>
      <c r="I575" s="39"/>
      <c r="J575" s="31">
        <f>Tabel3[[#This Row],[Totaal aantal bestelde verpakkingen in 2024 ]]*Tabel3[[#This Row],[All- in prijs per product]]</f>
        <v>0</v>
      </c>
      <c r="K575" s="16"/>
      <c r="L575" s="16"/>
      <c r="M575" s="16"/>
      <c r="N575" s="16"/>
      <c r="O575" s="16"/>
      <c r="P575" s="16"/>
      <c r="Q575" s="16"/>
      <c r="R575" s="16"/>
      <c r="S575" s="16"/>
    </row>
    <row r="576" spans="1:19" x14ac:dyDescent="0.25">
      <c r="A576" s="3">
        <v>15518914</v>
      </c>
      <c r="B576" s="3" t="s">
        <v>1330</v>
      </c>
      <c r="C576" s="3" t="s">
        <v>3873</v>
      </c>
      <c r="D576" s="3" t="s">
        <v>1331</v>
      </c>
      <c r="E576" s="3" t="s">
        <v>329</v>
      </c>
      <c r="F576" s="5" t="s">
        <v>19</v>
      </c>
      <c r="G576" s="9">
        <f>VLOOKUP(Tabel3[[#This Row],[ZI-nummer]],[1]Blad2!$A$5:$C$2031,2,0)</f>
        <v>23</v>
      </c>
      <c r="H576" s="9">
        <f>VLOOKUP(Tabel3[[#This Row],[ZI-nummer]],[1]Blad2!$A$5:$C$2031,3,0)</f>
        <v>1728</v>
      </c>
      <c r="I576" s="39"/>
      <c r="J576" s="31">
        <f>Tabel3[[#This Row],[Totaal aantal bestelde verpakkingen in 2024 ]]*Tabel3[[#This Row],[All- in prijs per product]]</f>
        <v>0</v>
      </c>
      <c r="K576" s="16"/>
      <c r="L576" s="16"/>
      <c r="M576" s="16"/>
      <c r="N576" s="16"/>
      <c r="O576" s="16"/>
      <c r="P576" s="16"/>
      <c r="Q576" s="16"/>
      <c r="R576" s="16"/>
      <c r="S576" s="16"/>
    </row>
    <row r="577" spans="1:19" x14ac:dyDescent="0.25">
      <c r="A577" s="3">
        <v>15721434</v>
      </c>
      <c r="B577" s="3" t="s">
        <v>1391</v>
      </c>
      <c r="C577" s="3" t="s">
        <v>4201</v>
      </c>
      <c r="D577" s="3" t="s">
        <v>1393</v>
      </c>
      <c r="E577" s="3" t="s">
        <v>191</v>
      </c>
      <c r="F577" s="5" t="s">
        <v>9</v>
      </c>
      <c r="G577" s="9">
        <f>VLOOKUP(Tabel3[[#This Row],[ZI-nummer]],[1]Blad2!$A$5:$C$2031,2,0)</f>
        <v>2</v>
      </c>
      <c r="H577" s="9">
        <f>VLOOKUP(Tabel3[[#This Row],[ZI-nummer]],[1]Blad2!$A$5:$C$2031,3,0)</f>
        <v>4</v>
      </c>
      <c r="I577" s="39"/>
      <c r="J577" s="31">
        <f>Tabel3[[#This Row],[Totaal aantal bestelde verpakkingen in 2024 ]]*Tabel3[[#This Row],[All- in prijs per product]]</f>
        <v>0</v>
      </c>
      <c r="K577" s="16"/>
      <c r="L577" s="16"/>
      <c r="M577" s="16"/>
      <c r="N577" s="16"/>
      <c r="O577" s="16"/>
      <c r="P577" s="16"/>
      <c r="Q577" s="16"/>
      <c r="R577" s="16"/>
      <c r="S577" s="16"/>
    </row>
    <row r="578" spans="1:19" ht="30" x14ac:dyDescent="0.25">
      <c r="A578" s="3">
        <v>16602196</v>
      </c>
      <c r="B578" s="3" t="s">
        <v>1416</v>
      </c>
      <c r="C578" s="3" t="s">
        <v>4319</v>
      </c>
      <c r="D578" s="3" t="s">
        <v>1417</v>
      </c>
      <c r="E578" s="3" t="s">
        <v>114</v>
      </c>
      <c r="F578" s="5" t="s">
        <v>9</v>
      </c>
      <c r="G578" s="9">
        <f>VLOOKUP(Tabel3[[#This Row],[ZI-nummer]],[1]Blad2!$A$5:$C$2031,2,0)</f>
        <v>1</v>
      </c>
      <c r="H578" s="9">
        <f>VLOOKUP(Tabel3[[#This Row],[ZI-nummer]],[1]Blad2!$A$5:$C$2031,3,0)</f>
        <v>1</v>
      </c>
      <c r="I578" s="39"/>
      <c r="J578" s="31">
        <f>Tabel3[[#This Row],[Totaal aantal bestelde verpakkingen in 2024 ]]*Tabel3[[#This Row],[All- in prijs per product]]</f>
        <v>0</v>
      </c>
      <c r="K578" s="16"/>
      <c r="L578" s="16"/>
      <c r="M578" s="16"/>
      <c r="N578" s="16"/>
      <c r="O578" s="16"/>
      <c r="P578" s="16"/>
      <c r="Q578" s="16"/>
      <c r="R578" s="16"/>
      <c r="S578" s="16"/>
    </row>
    <row r="579" spans="1:19" x14ac:dyDescent="0.25">
      <c r="A579" s="3">
        <v>15638030</v>
      </c>
      <c r="B579" s="3" t="s">
        <v>365</v>
      </c>
      <c r="C579" s="3" t="s">
        <v>4205</v>
      </c>
      <c r="D579" s="3" t="s">
        <v>367</v>
      </c>
      <c r="E579" s="3" t="s">
        <v>35</v>
      </c>
      <c r="F579" s="5" t="s">
        <v>9</v>
      </c>
      <c r="G579" s="9">
        <f>VLOOKUP(Tabel3[[#This Row],[ZI-nummer]],[1]Blad2!$A$5:$C$2031,2,0)</f>
        <v>1</v>
      </c>
      <c r="H579" s="9">
        <f>VLOOKUP(Tabel3[[#This Row],[ZI-nummer]],[1]Blad2!$A$5:$C$2031,3,0)</f>
        <v>2</v>
      </c>
      <c r="I579" s="39"/>
      <c r="J579" s="31">
        <f>Tabel3[[#This Row],[Totaal aantal bestelde verpakkingen in 2024 ]]*Tabel3[[#This Row],[All- in prijs per product]]</f>
        <v>0</v>
      </c>
      <c r="K579" s="16"/>
      <c r="L579" s="16"/>
      <c r="M579" s="16"/>
      <c r="N579" s="16"/>
      <c r="O579" s="16"/>
      <c r="P579" s="16"/>
      <c r="Q579" s="16"/>
      <c r="R579" s="16"/>
      <c r="S579" s="16"/>
    </row>
    <row r="580" spans="1:19" x14ac:dyDescent="0.25">
      <c r="A580" s="3">
        <v>15450368</v>
      </c>
      <c r="B580" s="3" t="s">
        <v>1527</v>
      </c>
      <c r="C580" s="3" t="s">
        <v>3970</v>
      </c>
      <c r="D580" s="3" t="s">
        <v>1528</v>
      </c>
      <c r="E580" s="3" t="s">
        <v>114</v>
      </c>
      <c r="F580" s="5" t="s">
        <v>9</v>
      </c>
      <c r="G580" s="9">
        <f>VLOOKUP(Tabel3[[#This Row],[ZI-nummer]],[1]Blad2!$A$5:$C$2031,2,0)</f>
        <v>5</v>
      </c>
      <c r="H580" s="9">
        <f>VLOOKUP(Tabel3[[#This Row],[ZI-nummer]],[1]Blad2!$A$5:$C$2031,3,0)</f>
        <v>11</v>
      </c>
      <c r="I580" s="39"/>
      <c r="J580" s="31">
        <f>Tabel3[[#This Row],[Totaal aantal bestelde verpakkingen in 2024 ]]*Tabel3[[#This Row],[All- in prijs per product]]</f>
        <v>0</v>
      </c>
      <c r="K580" s="16"/>
      <c r="L580" s="16"/>
      <c r="M580" s="16"/>
      <c r="N580" s="16"/>
      <c r="O580" s="16"/>
      <c r="P580" s="16"/>
      <c r="Q580" s="16"/>
      <c r="R580" s="16"/>
      <c r="S580" s="16"/>
    </row>
    <row r="581" spans="1:19" x14ac:dyDescent="0.25">
      <c r="A581" s="3">
        <v>15693716</v>
      </c>
      <c r="B581" s="3" t="s">
        <v>393</v>
      </c>
      <c r="C581" s="3" t="s">
        <v>4062</v>
      </c>
      <c r="D581" s="3" t="s">
        <v>395</v>
      </c>
      <c r="E581" s="3" t="s">
        <v>2910</v>
      </c>
      <c r="F581" s="5" t="s">
        <v>9</v>
      </c>
      <c r="G581" s="9">
        <f>VLOOKUP(Tabel3[[#This Row],[ZI-nummer]],[1]Blad2!$A$5:$C$2031,2,0)</f>
        <v>2</v>
      </c>
      <c r="H581" s="9">
        <f>VLOOKUP(Tabel3[[#This Row],[ZI-nummer]],[1]Blad2!$A$5:$C$2031,3,0)</f>
        <v>9</v>
      </c>
      <c r="I581" s="39"/>
      <c r="J581" s="31">
        <f>Tabel3[[#This Row],[Totaal aantal bestelde verpakkingen in 2024 ]]*Tabel3[[#This Row],[All- in prijs per product]]</f>
        <v>0</v>
      </c>
      <c r="K581" s="16"/>
      <c r="L581" s="16"/>
      <c r="M581" s="16"/>
      <c r="N581" s="16"/>
      <c r="O581" s="16"/>
      <c r="P581" s="16"/>
      <c r="Q581" s="16"/>
      <c r="R581" s="16"/>
      <c r="S581" s="16"/>
    </row>
    <row r="582" spans="1:19" x14ac:dyDescent="0.25">
      <c r="A582" s="3">
        <v>16319117</v>
      </c>
      <c r="B582" s="3" t="s">
        <v>393</v>
      </c>
      <c r="C582" s="3" t="s">
        <v>4062</v>
      </c>
      <c r="D582" s="3" t="s">
        <v>395</v>
      </c>
      <c r="E582" s="3" t="s">
        <v>2910</v>
      </c>
      <c r="F582" s="5" t="s">
        <v>9</v>
      </c>
      <c r="G582" s="9">
        <f>VLOOKUP(Tabel3[[#This Row],[ZI-nummer]],[1]Blad2!$A$5:$C$2031,2,0)</f>
        <v>7</v>
      </c>
      <c r="H582" s="9">
        <f>VLOOKUP(Tabel3[[#This Row],[ZI-nummer]],[1]Blad2!$A$5:$C$2031,3,0)</f>
        <v>17</v>
      </c>
      <c r="I582" s="39"/>
      <c r="J582" s="31">
        <f>Tabel3[[#This Row],[Totaal aantal bestelde verpakkingen in 2024 ]]*Tabel3[[#This Row],[All- in prijs per product]]</f>
        <v>0</v>
      </c>
      <c r="K582" s="16"/>
      <c r="L582" s="16"/>
      <c r="M582" s="16"/>
      <c r="N582" s="16"/>
      <c r="O582" s="16"/>
      <c r="P582" s="16"/>
      <c r="Q582" s="16"/>
      <c r="R582" s="16"/>
      <c r="S582" s="16"/>
    </row>
    <row r="583" spans="1:19" x14ac:dyDescent="0.25">
      <c r="A583" s="3">
        <v>16538870</v>
      </c>
      <c r="B583" s="3" t="s">
        <v>393</v>
      </c>
      <c r="C583" s="3" t="s">
        <v>4062</v>
      </c>
      <c r="D583" s="3" t="s">
        <v>395</v>
      </c>
      <c r="E583" s="3" t="s">
        <v>28</v>
      </c>
      <c r="F583" s="5" t="s">
        <v>19</v>
      </c>
      <c r="G583" s="9">
        <f>VLOOKUP(Tabel3[[#This Row],[ZI-nummer]],[1]Blad2!$A$5:$C$2031,2,0)</f>
        <v>7</v>
      </c>
      <c r="H583" s="9">
        <f>VLOOKUP(Tabel3[[#This Row],[ZI-nummer]],[1]Blad2!$A$5:$C$2031,3,0)</f>
        <v>16</v>
      </c>
      <c r="I583" s="39"/>
      <c r="J583" s="31">
        <f>Tabel3[[#This Row],[Totaal aantal bestelde verpakkingen in 2024 ]]*Tabel3[[#This Row],[All- in prijs per product]]</f>
        <v>0</v>
      </c>
      <c r="K583" s="16"/>
      <c r="L583" s="16"/>
      <c r="M583" s="16"/>
      <c r="N583" s="16"/>
      <c r="O583" s="16"/>
      <c r="P583" s="16"/>
      <c r="Q583" s="16"/>
      <c r="R583" s="16"/>
      <c r="S583" s="16"/>
    </row>
    <row r="584" spans="1:19" ht="30" x14ac:dyDescent="0.25">
      <c r="A584" s="3">
        <v>16776224</v>
      </c>
      <c r="B584" s="3" t="s">
        <v>393</v>
      </c>
      <c r="C584" s="3" t="s">
        <v>4062</v>
      </c>
      <c r="D584" s="3" t="s">
        <v>395</v>
      </c>
      <c r="E584" s="3" t="s">
        <v>27</v>
      </c>
      <c r="F584" s="5" t="s">
        <v>9</v>
      </c>
      <c r="G584" s="9">
        <f>VLOOKUP(Tabel3[[#This Row],[ZI-nummer]],[1]Blad2!$A$5:$C$2031,2,0)</f>
        <v>9</v>
      </c>
      <c r="H584" s="9">
        <f>VLOOKUP(Tabel3[[#This Row],[ZI-nummer]],[1]Blad2!$A$5:$C$2031,3,0)</f>
        <v>27</v>
      </c>
      <c r="I584" s="39"/>
      <c r="J584" s="31">
        <f>Tabel3[[#This Row],[Totaal aantal bestelde verpakkingen in 2024 ]]*Tabel3[[#This Row],[All- in prijs per product]]</f>
        <v>0</v>
      </c>
      <c r="K584" s="16"/>
      <c r="L584" s="16"/>
      <c r="M584" s="16"/>
      <c r="N584" s="16"/>
      <c r="O584" s="16"/>
      <c r="P584" s="16"/>
      <c r="Q584" s="16"/>
      <c r="R584" s="16"/>
      <c r="S584" s="16"/>
    </row>
    <row r="585" spans="1:19" x14ac:dyDescent="0.25">
      <c r="A585" s="3">
        <v>16538897</v>
      </c>
      <c r="B585" s="3" t="s">
        <v>393</v>
      </c>
      <c r="C585" s="3" t="s">
        <v>4062</v>
      </c>
      <c r="D585" s="3" t="s">
        <v>394</v>
      </c>
      <c r="E585" s="3" t="s">
        <v>28</v>
      </c>
      <c r="F585" s="5" t="s">
        <v>19</v>
      </c>
      <c r="G585" s="9">
        <f>VLOOKUP(Tabel3[[#This Row],[ZI-nummer]],[1]Blad2!$A$5:$C$2031,2,0)</f>
        <v>2</v>
      </c>
      <c r="H585" s="9">
        <f>VLOOKUP(Tabel3[[#This Row],[ZI-nummer]],[1]Blad2!$A$5:$C$2031,3,0)</f>
        <v>7</v>
      </c>
      <c r="I585" s="39"/>
      <c r="J585" s="31">
        <f>Tabel3[[#This Row],[Totaal aantal bestelde verpakkingen in 2024 ]]*Tabel3[[#This Row],[All- in prijs per product]]</f>
        <v>0</v>
      </c>
      <c r="K585" s="16"/>
      <c r="L585" s="16"/>
      <c r="M585" s="16"/>
      <c r="N585" s="16"/>
      <c r="O585" s="16"/>
      <c r="P585" s="16"/>
      <c r="Q585" s="16"/>
      <c r="R585" s="16"/>
      <c r="S585" s="16"/>
    </row>
    <row r="586" spans="1:19" x14ac:dyDescent="0.25">
      <c r="A586" s="3">
        <v>16538897</v>
      </c>
      <c r="B586" s="3" t="s">
        <v>393</v>
      </c>
      <c r="C586" s="3" t="s">
        <v>4062</v>
      </c>
      <c r="D586" s="3" t="s">
        <v>394</v>
      </c>
      <c r="E586" s="3" t="s">
        <v>28</v>
      </c>
      <c r="F586" s="5" t="s">
        <v>9</v>
      </c>
      <c r="G586" s="9">
        <f>VLOOKUP(Tabel3[[#This Row],[ZI-nummer]],[1]Blad2!$A$5:$C$2031,2,0)</f>
        <v>2</v>
      </c>
      <c r="H586" s="9">
        <f>VLOOKUP(Tabel3[[#This Row],[ZI-nummer]],[1]Blad2!$A$5:$C$2031,3,0)</f>
        <v>7</v>
      </c>
      <c r="I586" s="39"/>
      <c r="J586" s="31">
        <f>Tabel3[[#This Row],[Totaal aantal bestelde verpakkingen in 2024 ]]*Tabel3[[#This Row],[All- in prijs per product]]</f>
        <v>0</v>
      </c>
      <c r="K586" s="16"/>
      <c r="L586" s="16"/>
      <c r="M586" s="16"/>
      <c r="N586" s="16"/>
      <c r="O586" s="16"/>
      <c r="P586" s="16"/>
      <c r="Q586" s="16"/>
      <c r="R586" s="16"/>
      <c r="S586" s="16"/>
    </row>
    <row r="587" spans="1:19" x14ac:dyDescent="0.25">
      <c r="A587" s="3">
        <v>16613910</v>
      </c>
      <c r="B587" s="3" t="s">
        <v>393</v>
      </c>
      <c r="C587" s="3" t="s">
        <v>4062</v>
      </c>
      <c r="D587" s="3" t="s">
        <v>394</v>
      </c>
      <c r="E587" s="3" t="s">
        <v>2910</v>
      </c>
      <c r="F587" s="5" t="s">
        <v>9</v>
      </c>
      <c r="G587" s="9">
        <f>VLOOKUP(Tabel3[[#This Row],[ZI-nummer]],[1]Blad2!$A$5:$C$2031,2,0)</f>
        <v>15</v>
      </c>
      <c r="H587" s="9">
        <f>VLOOKUP(Tabel3[[#This Row],[ZI-nummer]],[1]Blad2!$A$5:$C$2031,3,0)</f>
        <v>55</v>
      </c>
      <c r="I587" s="39"/>
      <c r="J587" s="31">
        <f>Tabel3[[#This Row],[Totaal aantal bestelde verpakkingen in 2024 ]]*Tabel3[[#This Row],[All- in prijs per product]]</f>
        <v>0</v>
      </c>
      <c r="K587" s="16"/>
      <c r="L587" s="16"/>
      <c r="M587" s="16"/>
      <c r="N587" s="16"/>
      <c r="O587" s="16"/>
      <c r="P587" s="16"/>
      <c r="Q587" s="16"/>
      <c r="R587" s="16"/>
      <c r="S587" s="16"/>
    </row>
    <row r="588" spans="1:19" ht="30" x14ac:dyDescent="0.25">
      <c r="A588" s="3">
        <v>16776232</v>
      </c>
      <c r="B588" s="3" t="s">
        <v>393</v>
      </c>
      <c r="C588" s="3" t="s">
        <v>4062</v>
      </c>
      <c r="D588" s="3" t="s">
        <v>394</v>
      </c>
      <c r="E588" s="3" t="s">
        <v>27</v>
      </c>
      <c r="F588" s="5" t="s">
        <v>9</v>
      </c>
      <c r="G588" s="9">
        <f>VLOOKUP(Tabel3[[#This Row],[ZI-nummer]],[1]Blad2!$A$5:$C$2031,2,0)</f>
        <v>8</v>
      </c>
      <c r="H588" s="9">
        <f>VLOOKUP(Tabel3[[#This Row],[ZI-nummer]],[1]Blad2!$A$5:$C$2031,3,0)</f>
        <v>35</v>
      </c>
      <c r="I588" s="39"/>
      <c r="J588" s="31">
        <f>Tabel3[[#This Row],[Totaal aantal bestelde verpakkingen in 2024 ]]*Tabel3[[#This Row],[All- in prijs per product]]</f>
        <v>0</v>
      </c>
      <c r="K588" s="16"/>
      <c r="L588" s="16"/>
      <c r="M588" s="16"/>
      <c r="N588" s="16"/>
      <c r="O588" s="16"/>
      <c r="P588" s="16"/>
      <c r="Q588" s="16"/>
      <c r="R588" s="16"/>
      <c r="S588" s="16"/>
    </row>
    <row r="589" spans="1:19" ht="30" x14ac:dyDescent="0.25">
      <c r="A589" s="3">
        <v>16314573</v>
      </c>
      <c r="B589" s="3" t="s">
        <v>1831</v>
      </c>
      <c r="C589" s="3" t="s">
        <v>3951</v>
      </c>
      <c r="D589" s="3" t="s">
        <v>3066</v>
      </c>
      <c r="E589" s="3" t="s">
        <v>516</v>
      </c>
      <c r="F589" s="5" t="s">
        <v>19</v>
      </c>
      <c r="G589" s="9">
        <f>VLOOKUP(Tabel3[[#This Row],[ZI-nummer]],[1]Blad2!$A$5:$C$2031,2,0)</f>
        <v>14</v>
      </c>
      <c r="H589" s="9">
        <f>VLOOKUP(Tabel3[[#This Row],[ZI-nummer]],[1]Blad2!$A$5:$C$2031,3,0)</f>
        <v>87</v>
      </c>
      <c r="I589" s="39"/>
      <c r="J589" s="31">
        <f>Tabel3[[#This Row],[Totaal aantal bestelde verpakkingen in 2024 ]]*Tabel3[[#This Row],[All- in prijs per product]]</f>
        <v>0</v>
      </c>
      <c r="K589" s="16"/>
      <c r="L589" s="16"/>
      <c r="M589" s="16"/>
      <c r="N589" s="16"/>
      <c r="O589" s="16"/>
      <c r="P589" s="16"/>
      <c r="Q589" s="16"/>
      <c r="R589" s="16"/>
      <c r="S589" s="16"/>
    </row>
    <row r="590" spans="1:19" ht="30" x14ac:dyDescent="0.25">
      <c r="A590" s="3">
        <v>16314662</v>
      </c>
      <c r="B590" s="3" t="s">
        <v>1831</v>
      </c>
      <c r="C590" s="3" t="s">
        <v>3951</v>
      </c>
      <c r="D590" s="3" t="s">
        <v>1833</v>
      </c>
      <c r="E590" s="3" t="s">
        <v>516</v>
      </c>
      <c r="F590" s="5" t="s">
        <v>19</v>
      </c>
      <c r="G590" s="9">
        <f>VLOOKUP(Tabel3[[#This Row],[ZI-nummer]],[1]Blad2!$A$5:$C$2031,2,0)</f>
        <v>4</v>
      </c>
      <c r="H590" s="9">
        <f>VLOOKUP(Tabel3[[#This Row],[ZI-nummer]],[1]Blad2!$A$5:$C$2031,3,0)</f>
        <v>24</v>
      </c>
      <c r="I590" s="39"/>
      <c r="J590" s="31">
        <f>Tabel3[[#This Row],[Totaal aantal bestelde verpakkingen in 2024 ]]*Tabel3[[#This Row],[All- in prijs per product]]</f>
        <v>0</v>
      </c>
      <c r="K590" s="16"/>
      <c r="L590" s="16"/>
      <c r="M590" s="16"/>
      <c r="N590" s="16"/>
      <c r="O590" s="16"/>
      <c r="P590" s="16"/>
      <c r="Q590" s="16"/>
      <c r="R590" s="16"/>
      <c r="S590" s="16"/>
    </row>
    <row r="591" spans="1:19" x14ac:dyDescent="0.25">
      <c r="A591" s="3">
        <v>17054435</v>
      </c>
      <c r="B591" s="3" t="s">
        <v>3067</v>
      </c>
      <c r="C591" s="3" t="s">
        <v>4238</v>
      </c>
      <c r="D591" s="3" t="s">
        <v>3068</v>
      </c>
      <c r="E591" s="3" t="s">
        <v>28</v>
      </c>
      <c r="F591" s="5" t="s">
        <v>19</v>
      </c>
      <c r="G591" s="9">
        <f>VLOOKUP(Tabel3[[#This Row],[ZI-nummer]],[1]Blad2!$A$5:$C$2031,2,0)</f>
        <v>1</v>
      </c>
      <c r="H591" s="9">
        <f>VLOOKUP(Tabel3[[#This Row],[ZI-nummer]],[1]Blad2!$A$5:$C$2031,3,0)</f>
        <v>8</v>
      </c>
      <c r="I591" s="39"/>
      <c r="J591" s="31">
        <f>Tabel3[[#This Row],[Totaal aantal bestelde verpakkingen in 2024 ]]*Tabel3[[#This Row],[All- in prijs per product]]</f>
        <v>0</v>
      </c>
      <c r="K591" s="16"/>
      <c r="L591" s="16"/>
      <c r="M591" s="16"/>
      <c r="N591" s="16"/>
      <c r="O591" s="16"/>
      <c r="P591" s="16"/>
      <c r="Q591" s="16"/>
      <c r="R591" s="16"/>
      <c r="S591" s="16"/>
    </row>
    <row r="592" spans="1:19" x14ac:dyDescent="0.25">
      <c r="A592" s="3">
        <v>12309036</v>
      </c>
      <c r="B592" s="3" t="s">
        <v>1516</v>
      </c>
      <c r="C592" s="3" t="s">
        <v>3895</v>
      </c>
      <c r="D592" s="3" t="s">
        <v>1517</v>
      </c>
      <c r="E592" s="3" t="s">
        <v>12</v>
      </c>
      <c r="F592" s="5" t="s">
        <v>19</v>
      </c>
      <c r="G592" s="9">
        <f>VLOOKUP(Tabel3[[#This Row],[ZI-nummer]],[1]Blad2!$A$5:$C$2031,2,0)</f>
        <v>1</v>
      </c>
      <c r="H592" s="9">
        <f>VLOOKUP(Tabel3[[#This Row],[ZI-nummer]],[1]Blad2!$A$5:$C$2031,3,0)</f>
        <v>20</v>
      </c>
      <c r="I592" s="39"/>
      <c r="J592" s="31">
        <f>Tabel3[[#This Row],[Totaal aantal bestelde verpakkingen in 2024 ]]*Tabel3[[#This Row],[All- in prijs per product]]</f>
        <v>0</v>
      </c>
      <c r="K592" s="16"/>
      <c r="L592" s="16"/>
      <c r="M592" s="16"/>
      <c r="N592" s="16"/>
      <c r="O592" s="16"/>
      <c r="P592" s="16"/>
      <c r="Q592" s="16"/>
      <c r="R592" s="16"/>
      <c r="S592" s="16"/>
    </row>
    <row r="593" spans="1:19" x14ac:dyDescent="0.25">
      <c r="A593" s="3">
        <v>12309036</v>
      </c>
      <c r="B593" s="3" t="s">
        <v>1516</v>
      </c>
      <c r="C593" s="3" t="s">
        <v>3895</v>
      </c>
      <c r="D593" s="3" t="s">
        <v>1517</v>
      </c>
      <c r="E593" s="3" t="s">
        <v>12</v>
      </c>
      <c r="F593" s="5" t="s">
        <v>9</v>
      </c>
      <c r="G593" s="9">
        <f>VLOOKUP(Tabel3[[#This Row],[ZI-nummer]],[1]Blad2!$A$5:$C$2031,2,0)</f>
        <v>1</v>
      </c>
      <c r="H593" s="9">
        <f>VLOOKUP(Tabel3[[#This Row],[ZI-nummer]],[1]Blad2!$A$5:$C$2031,3,0)</f>
        <v>20</v>
      </c>
      <c r="I593" s="39"/>
      <c r="J593" s="31">
        <f>Tabel3[[#This Row],[Totaal aantal bestelde verpakkingen in 2024 ]]*Tabel3[[#This Row],[All- in prijs per product]]</f>
        <v>0</v>
      </c>
      <c r="K593" s="16"/>
      <c r="L593" s="16"/>
      <c r="M593" s="16"/>
      <c r="N593" s="16"/>
      <c r="O593" s="16"/>
      <c r="P593" s="16"/>
      <c r="Q593" s="16"/>
      <c r="R593" s="16"/>
      <c r="S593" s="16"/>
    </row>
    <row r="594" spans="1:19" x14ac:dyDescent="0.25">
      <c r="A594" s="3">
        <v>12300764</v>
      </c>
      <c r="B594" s="3" t="s">
        <v>1703</v>
      </c>
      <c r="C594" s="3" t="s">
        <v>3895</v>
      </c>
      <c r="D594" s="3" t="s">
        <v>1704</v>
      </c>
      <c r="E594" s="3" t="s">
        <v>12</v>
      </c>
      <c r="F594" s="5" t="s">
        <v>9</v>
      </c>
      <c r="G594" s="9">
        <f>VLOOKUP(Tabel3[[#This Row],[ZI-nummer]],[1]Blad2!$A$5:$C$2031,2,0)</f>
        <v>6</v>
      </c>
      <c r="H594" s="9">
        <f>VLOOKUP(Tabel3[[#This Row],[ZI-nummer]],[1]Blad2!$A$5:$C$2031,3,0)</f>
        <v>21</v>
      </c>
      <c r="I594" s="39"/>
      <c r="J594" s="31">
        <f>Tabel3[[#This Row],[Totaal aantal bestelde verpakkingen in 2024 ]]*Tabel3[[#This Row],[All- in prijs per product]]</f>
        <v>0</v>
      </c>
      <c r="K594" s="16"/>
      <c r="L594" s="16"/>
      <c r="M594" s="16"/>
      <c r="N594" s="16"/>
      <c r="O594" s="16"/>
      <c r="P594" s="16"/>
      <c r="Q594" s="16"/>
      <c r="R594" s="16"/>
      <c r="S594" s="16"/>
    </row>
    <row r="595" spans="1:19" x14ac:dyDescent="0.25">
      <c r="A595" s="3">
        <v>13111213</v>
      </c>
      <c r="B595" s="3" t="s">
        <v>1516</v>
      </c>
      <c r="C595" s="3" t="s">
        <v>3895</v>
      </c>
      <c r="D595" s="3" t="s">
        <v>1519</v>
      </c>
      <c r="E595" s="3" t="s">
        <v>12</v>
      </c>
      <c r="F595" s="5" t="s">
        <v>9</v>
      </c>
      <c r="G595" s="9">
        <f>VLOOKUP(Tabel3[[#This Row],[ZI-nummer]],[1]Blad2!$A$5:$C$2031,2,0)</f>
        <v>15</v>
      </c>
      <c r="H595" s="9">
        <f>VLOOKUP(Tabel3[[#This Row],[ZI-nummer]],[1]Blad2!$A$5:$C$2031,3,0)</f>
        <v>61</v>
      </c>
      <c r="I595" s="39"/>
      <c r="J595" s="31">
        <f>Tabel3[[#This Row],[Totaal aantal bestelde verpakkingen in 2024 ]]*Tabel3[[#This Row],[All- in prijs per product]]</f>
        <v>0</v>
      </c>
      <c r="K595" s="16"/>
      <c r="L595" s="16"/>
      <c r="M595" s="16"/>
      <c r="N595" s="16"/>
      <c r="O595" s="16"/>
      <c r="P595" s="16"/>
      <c r="Q595" s="16"/>
      <c r="R595" s="16"/>
      <c r="S595" s="16"/>
    </row>
    <row r="596" spans="1:19" x14ac:dyDescent="0.25">
      <c r="A596" s="3">
        <v>13111221</v>
      </c>
      <c r="B596" s="3" t="s">
        <v>1516</v>
      </c>
      <c r="C596" s="3" t="s">
        <v>3895</v>
      </c>
      <c r="D596" s="3" t="s">
        <v>1518</v>
      </c>
      <c r="E596" s="3" t="s">
        <v>12</v>
      </c>
      <c r="F596" s="5" t="s">
        <v>9</v>
      </c>
      <c r="G596" s="9">
        <f>VLOOKUP(Tabel3[[#This Row],[ZI-nummer]],[1]Blad2!$A$5:$C$2031,2,0)</f>
        <v>5</v>
      </c>
      <c r="H596" s="9">
        <f>VLOOKUP(Tabel3[[#This Row],[ZI-nummer]],[1]Blad2!$A$5:$C$2031,3,0)</f>
        <v>57</v>
      </c>
      <c r="I596" s="39"/>
      <c r="J596" s="31">
        <f>Tabel3[[#This Row],[Totaal aantal bestelde verpakkingen in 2024 ]]*Tabel3[[#This Row],[All- in prijs per product]]</f>
        <v>0</v>
      </c>
      <c r="K596" s="16"/>
      <c r="L596" s="16"/>
      <c r="M596" s="16"/>
      <c r="N596" s="16"/>
      <c r="O596" s="16"/>
      <c r="P596" s="16"/>
      <c r="Q596" s="16"/>
      <c r="R596" s="16"/>
      <c r="S596" s="16"/>
    </row>
    <row r="597" spans="1:19" ht="30" x14ac:dyDescent="0.25">
      <c r="A597" s="3">
        <v>17127653</v>
      </c>
      <c r="B597" s="3" t="s">
        <v>1412</v>
      </c>
      <c r="C597" s="3" t="s">
        <v>3984</v>
      </c>
      <c r="D597" s="3" t="s">
        <v>1413</v>
      </c>
      <c r="E597" s="3" t="s">
        <v>114</v>
      </c>
      <c r="F597" s="5" t="s">
        <v>19</v>
      </c>
      <c r="G597" s="9">
        <f>VLOOKUP(Tabel3[[#This Row],[ZI-nummer]],[1]Blad2!$A$5:$C$2031,2,0)</f>
        <v>8</v>
      </c>
      <c r="H597" s="9">
        <f>VLOOKUP(Tabel3[[#This Row],[ZI-nummer]],[1]Blad2!$A$5:$C$2031,3,0)</f>
        <v>9</v>
      </c>
      <c r="I597" s="39"/>
      <c r="J597" s="31">
        <f>Tabel3[[#This Row],[Totaal aantal bestelde verpakkingen in 2024 ]]*Tabel3[[#This Row],[All- in prijs per product]]</f>
        <v>0</v>
      </c>
      <c r="K597" s="16"/>
      <c r="L597" s="16"/>
      <c r="M597" s="16"/>
      <c r="N597" s="16"/>
      <c r="O597" s="16"/>
      <c r="P597" s="16"/>
      <c r="Q597" s="16"/>
      <c r="R597" s="16"/>
      <c r="S597" s="16"/>
    </row>
    <row r="598" spans="1:19" x14ac:dyDescent="0.25">
      <c r="A598" s="3">
        <v>16226267</v>
      </c>
      <c r="B598" s="3" t="s">
        <v>753</v>
      </c>
      <c r="C598" s="3" t="s">
        <v>4178</v>
      </c>
      <c r="D598" s="3" t="s">
        <v>758</v>
      </c>
      <c r="E598" s="3" t="s">
        <v>63</v>
      </c>
      <c r="F598" s="5" t="s">
        <v>9</v>
      </c>
      <c r="G598" s="9">
        <f>VLOOKUP(Tabel3[[#This Row],[ZI-nummer]],[1]Blad2!$A$5:$C$2031,2,0)</f>
        <v>2</v>
      </c>
      <c r="H598" s="9">
        <f>VLOOKUP(Tabel3[[#This Row],[ZI-nummer]],[1]Blad2!$A$5:$C$2031,3,0)</f>
        <v>10</v>
      </c>
      <c r="I598" s="39"/>
      <c r="J598" s="31">
        <f>Tabel3[[#This Row],[Totaal aantal bestelde verpakkingen in 2024 ]]*Tabel3[[#This Row],[All- in prijs per product]]</f>
        <v>0</v>
      </c>
      <c r="K598" s="16"/>
      <c r="L598" s="16"/>
      <c r="M598" s="16"/>
      <c r="N598" s="16"/>
      <c r="O598" s="16"/>
      <c r="P598" s="16"/>
      <c r="Q598" s="16"/>
      <c r="R598" s="16"/>
      <c r="S598" s="16"/>
    </row>
    <row r="599" spans="1:19" x14ac:dyDescent="0.25">
      <c r="A599" s="3">
        <v>15145204</v>
      </c>
      <c r="B599" s="3" t="s">
        <v>753</v>
      </c>
      <c r="C599" s="3" t="s">
        <v>4178</v>
      </c>
      <c r="D599" s="3" t="s">
        <v>757</v>
      </c>
      <c r="E599" s="3" t="s">
        <v>43</v>
      </c>
      <c r="F599" s="5" t="s">
        <v>9</v>
      </c>
      <c r="G599" s="9">
        <f>VLOOKUP(Tabel3[[#This Row],[ZI-nummer]],[1]Blad2!$A$5:$C$2031,2,0)</f>
        <v>14</v>
      </c>
      <c r="H599" s="9">
        <f>VLOOKUP(Tabel3[[#This Row],[ZI-nummer]],[1]Blad2!$A$5:$C$2031,3,0)</f>
        <v>19</v>
      </c>
      <c r="I599" s="39"/>
      <c r="J599" s="31">
        <f>Tabel3[[#This Row],[Totaal aantal bestelde verpakkingen in 2024 ]]*Tabel3[[#This Row],[All- in prijs per product]]</f>
        <v>0</v>
      </c>
      <c r="K599" s="16"/>
      <c r="L599" s="16"/>
      <c r="M599" s="16"/>
      <c r="N599" s="16"/>
      <c r="O599" s="16"/>
      <c r="P599" s="16"/>
      <c r="Q599" s="16"/>
      <c r="R599" s="16"/>
      <c r="S599" s="16"/>
    </row>
    <row r="600" spans="1:19" ht="30" x14ac:dyDescent="0.25">
      <c r="A600" s="3">
        <v>16020561</v>
      </c>
      <c r="B600" s="3" t="s">
        <v>753</v>
      </c>
      <c r="C600" s="3" t="s">
        <v>4178</v>
      </c>
      <c r="D600" s="3" t="s">
        <v>3069</v>
      </c>
      <c r="E600" s="3" t="s">
        <v>27</v>
      </c>
      <c r="F600" s="5" t="s">
        <v>9</v>
      </c>
      <c r="G600" s="9">
        <f>VLOOKUP(Tabel3[[#This Row],[ZI-nummer]],[1]Blad2!$A$5:$C$2031,2,0)</f>
        <v>4</v>
      </c>
      <c r="H600" s="9">
        <f>VLOOKUP(Tabel3[[#This Row],[ZI-nummer]],[1]Blad2!$A$5:$C$2031,3,0)</f>
        <v>16</v>
      </c>
      <c r="I600" s="39"/>
      <c r="J600" s="31">
        <f>Tabel3[[#This Row],[Totaal aantal bestelde verpakkingen in 2024 ]]*Tabel3[[#This Row],[All- in prijs per product]]</f>
        <v>0</v>
      </c>
      <c r="K600" s="16"/>
      <c r="L600" s="16"/>
      <c r="M600" s="16"/>
      <c r="N600" s="16"/>
      <c r="O600" s="16"/>
      <c r="P600" s="16"/>
      <c r="Q600" s="16"/>
      <c r="R600" s="16"/>
      <c r="S600" s="16"/>
    </row>
    <row r="601" spans="1:19" x14ac:dyDescent="0.25">
      <c r="A601" s="3">
        <v>14771918</v>
      </c>
      <c r="B601" s="3" t="s">
        <v>1634</v>
      </c>
      <c r="C601" s="3" t="s">
        <v>4090</v>
      </c>
      <c r="D601" s="3" t="s">
        <v>1638</v>
      </c>
      <c r="E601" s="3" t="s">
        <v>329</v>
      </c>
      <c r="F601" s="5" t="s">
        <v>19</v>
      </c>
      <c r="G601" s="9">
        <f>VLOOKUP(Tabel3[[#This Row],[ZI-nummer]],[1]Blad2!$A$5:$C$2031,2,0)</f>
        <v>1</v>
      </c>
      <c r="H601" s="9">
        <f>VLOOKUP(Tabel3[[#This Row],[ZI-nummer]],[1]Blad2!$A$5:$C$2031,3,0)</f>
        <v>4</v>
      </c>
      <c r="I601" s="39"/>
      <c r="J601" s="31">
        <f>Tabel3[[#This Row],[Totaal aantal bestelde verpakkingen in 2024 ]]*Tabel3[[#This Row],[All- in prijs per product]]</f>
        <v>0</v>
      </c>
      <c r="K601" s="16"/>
      <c r="L601" s="16"/>
      <c r="M601" s="16"/>
      <c r="N601" s="16"/>
      <c r="O601" s="16"/>
      <c r="P601" s="16"/>
      <c r="Q601" s="16"/>
      <c r="R601" s="16"/>
      <c r="S601" s="16"/>
    </row>
    <row r="602" spans="1:19" x14ac:dyDescent="0.25">
      <c r="A602" s="3">
        <v>15208826</v>
      </c>
      <c r="B602" s="3" t="s">
        <v>1634</v>
      </c>
      <c r="C602" s="3" t="s">
        <v>4090</v>
      </c>
      <c r="D602" s="3" t="s">
        <v>1637</v>
      </c>
      <c r="E602" s="3" t="s">
        <v>329</v>
      </c>
      <c r="F602" s="5" t="s">
        <v>19</v>
      </c>
      <c r="G602" s="9">
        <f>VLOOKUP(Tabel3[[#This Row],[ZI-nummer]],[1]Blad2!$A$5:$C$2031,2,0)</f>
        <v>6</v>
      </c>
      <c r="H602" s="9">
        <f>VLOOKUP(Tabel3[[#This Row],[ZI-nummer]],[1]Blad2!$A$5:$C$2031,3,0)</f>
        <v>21</v>
      </c>
      <c r="I602" s="39"/>
      <c r="J602" s="31">
        <f>Tabel3[[#This Row],[Totaal aantal bestelde verpakkingen in 2024 ]]*Tabel3[[#This Row],[All- in prijs per product]]</f>
        <v>0</v>
      </c>
      <c r="K602" s="16"/>
      <c r="L602" s="16"/>
      <c r="M602" s="16"/>
      <c r="N602" s="16"/>
      <c r="O602" s="16"/>
      <c r="P602" s="16"/>
      <c r="Q602" s="16"/>
      <c r="R602" s="16"/>
      <c r="S602" s="16"/>
    </row>
    <row r="603" spans="1:19" x14ac:dyDescent="0.25">
      <c r="A603" s="3">
        <v>15208850</v>
      </c>
      <c r="B603" s="3" t="s">
        <v>1634</v>
      </c>
      <c r="C603" s="3" t="s">
        <v>4090</v>
      </c>
      <c r="D603" s="3" t="s">
        <v>1636</v>
      </c>
      <c r="E603" s="3" t="s">
        <v>329</v>
      </c>
      <c r="F603" s="5" t="s">
        <v>19</v>
      </c>
      <c r="G603" s="9">
        <f>VLOOKUP(Tabel3[[#This Row],[ZI-nummer]],[1]Blad2!$A$5:$C$2031,2,0)</f>
        <v>11</v>
      </c>
      <c r="H603" s="9">
        <f>VLOOKUP(Tabel3[[#This Row],[ZI-nummer]],[1]Blad2!$A$5:$C$2031,3,0)</f>
        <v>90</v>
      </c>
      <c r="I603" s="39"/>
      <c r="J603" s="31">
        <f>Tabel3[[#This Row],[Totaal aantal bestelde verpakkingen in 2024 ]]*Tabel3[[#This Row],[All- in prijs per product]]</f>
        <v>0</v>
      </c>
      <c r="K603" s="16"/>
      <c r="L603" s="16"/>
      <c r="M603" s="16"/>
      <c r="N603" s="16"/>
      <c r="O603" s="16"/>
      <c r="P603" s="16"/>
      <c r="Q603" s="16"/>
      <c r="R603" s="16"/>
      <c r="S603" s="16"/>
    </row>
    <row r="604" spans="1:19" x14ac:dyDescent="0.25">
      <c r="A604" s="3">
        <v>15497933</v>
      </c>
      <c r="B604" s="3" t="s">
        <v>1634</v>
      </c>
      <c r="C604" s="3" t="s">
        <v>4090</v>
      </c>
      <c r="D604" s="3" t="s">
        <v>1635</v>
      </c>
      <c r="E604" s="3" t="s">
        <v>329</v>
      </c>
      <c r="F604" s="5" t="s">
        <v>19</v>
      </c>
      <c r="G604" s="9">
        <f>VLOOKUP(Tabel3[[#This Row],[ZI-nummer]],[1]Blad2!$A$5:$C$2031,2,0)</f>
        <v>13</v>
      </c>
      <c r="H604" s="9">
        <f>VLOOKUP(Tabel3[[#This Row],[ZI-nummer]],[1]Blad2!$A$5:$C$2031,3,0)</f>
        <v>241</v>
      </c>
      <c r="I604" s="39"/>
      <c r="J604" s="31">
        <f>Tabel3[[#This Row],[Totaal aantal bestelde verpakkingen in 2024 ]]*Tabel3[[#This Row],[All- in prijs per product]]</f>
        <v>0</v>
      </c>
      <c r="K604" s="16"/>
      <c r="L604" s="16"/>
      <c r="M604" s="16"/>
      <c r="N604" s="16"/>
      <c r="O604" s="16"/>
      <c r="P604" s="16"/>
      <c r="Q604" s="16"/>
      <c r="R604" s="16"/>
      <c r="S604" s="16"/>
    </row>
    <row r="605" spans="1:19" ht="30" x14ac:dyDescent="0.25">
      <c r="A605" s="3">
        <v>16791460</v>
      </c>
      <c r="B605" s="3" t="s">
        <v>2749</v>
      </c>
      <c r="C605" s="3" t="s">
        <v>3677</v>
      </c>
      <c r="D605" s="3" t="s">
        <v>3070</v>
      </c>
      <c r="E605" s="3" t="s">
        <v>1031</v>
      </c>
      <c r="F605" s="5" t="s">
        <v>9</v>
      </c>
      <c r="G605" s="9">
        <f>VLOOKUP(Tabel3[[#This Row],[ZI-nummer]],[1]Blad2!$A$5:$C$2031,2,0)</f>
        <v>38</v>
      </c>
      <c r="H605" s="9">
        <f>VLOOKUP(Tabel3[[#This Row],[ZI-nummer]],[1]Blad2!$A$5:$C$2031,3,0)</f>
        <v>229</v>
      </c>
      <c r="I605" s="39"/>
      <c r="J605" s="31">
        <f>Tabel3[[#This Row],[Totaal aantal bestelde verpakkingen in 2024 ]]*Tabel3[[#This Row],[All- in prijs per product]]</f>
        <v>0</v>
      </c>
      <c r="K605" s="16"/>
      <c r="L605" s="16"/>
      <c r="M605" s="16"/>
      <c r="N605" s="16"/>
      <c r="O605" s="16"/>
      <c r="P605" s="16"/>
      <c r="Q605" s="16"/>
      <c r="R605" s="16"/>
      <c r="S605" s="16"/>
    </row>
    <row r="606" spans="1:19" ht="30" x14ac:dyDescent="0.25">
      <c r="A606" s="3">
        <v>15225968</v>
      </c>
      <c r="B606" s="3" t="s">
        <v>2749</v>
      </c>
      <c r="C606" s="3" t="s">
        <v>3677</v>
      </c>
      <c r="D606" s="3" t="s">
        <v>3071</v>
      </c>
      <c r="E606" s="3" t="s">
        <v>1031</v>
      </c>
      <c r="F606" s="5" t="s">
        <v>9</v>
      </c>
      <c r="G606" s="9">
        <f>VLOOKUP(Tabel3[[#This Row],[ZI-nummer]],[1]Blad2!$A$5:$C$2031,2,0)</f>
        <v>41</v>
      </c>
      <c r="H606" s="9">
        <f>VLOOKUP(Tabel3[[#This Row],[ZI-nummer]],[1]Blad2!$A$5:$C$2031,3,0)</f>
        <v>57</v>
      </c>
      <c r="I606" s="39"/>
      <c r="J606" s="31">
        <f>Tabel3[[#This Row],[Totaal aantal bestelde verpakkingen in 2024 ]]*Tabel3[[#This Row],[All- in prijs per product]]</f>
        <v>0</v>
      </c>
      <c r="K606" s="16"/>
      <c r="L606" s="16"/>
      <c r="M606" s="16"/>
      <c r="N606" s="16"/>
      <c r="O606" s="16"/>
      <c r="P606" s="16"/>
      <c r="Q606" s="16"/>
      <c r="R606" s="16"/>
      <c r="S606" s="16"/>
    </row>
    <row r="607" spans="1:19" x14ac:dyDescent="0.25">
      <c r="A607" s="3">
        <v>12118249</v>
      </c>
      <c r="B607" s="3" t="s">
        <v>1511</v>
      </c>
      <c r="C607" s="3" t="s">
        <v>3670</v>
      </c>
      <c r="D607" s="3" t="s">
        <v>1512</v>
      </c>
      <c r="E607" s="3" t="s">
        <v>93</v>
      </c>
      <c r="F607" s="5" t="s">
        <v>9</v>
      </c>
      <c r="G607" s="9">
        <f>VLOOKUP(Tabel3[[#This Row],[ZI-nummer]],[1]Blad2!$A$5:$C$2031,2,0)</f>
        <v>18</v>
      </c>
      <c r="H607" s="9">
        <f>VLOOKUP(Tabel3[[#This Row],[ZI-nummer]],[1]Blad2!$A$5:$C$2031,3,0)</f>
        <v>188</v>
      </c>
      <c r="I607" s="39"/>
      <c r="J607" s="31">
        <f>Tabel3[[#This Row],[Totaal aantal bestelde verpakkingen in 2024 ]]*Tabel3[[#This Row],[All- in prijs per product]]</f>
        <v>0</v>
      </c>
      <c r="K607" s="16"/>
      <c r="L607" s="16"/>
      <c r="M607" s="16"/>
      <c r="N607" s="16"/>
      <c r="O607" s="16"/>
      <c r="P607" s="16"/>
      <c r="Q607" s="16"/>
      <c r="R607" s="16"/>
      <c r="S607" s="16"/>
    </row>
    <row r="608" spans="1:19" x14ac:dyDescent="0.25">
      <c r="A608" s="3">
        <v>16116658</v>
      </c>
      <c r="B608" s="3" t="s">
        <v>1511</v>
      </c>
      <c r="C608" s="3" t="s">
        <v>3670</v>
      </c>
      <c r="D608" s="3" t="s">
        <v>3072</v>
      </c>
      <c r="E608" s="3" t="s">
        <v>93</v>
      </c>
      <c r="F608" s="5" t="s">
        <v>19</v>
      </c>
      <c r="G608" s="9">
        <f>VLOOKUP(Tabel3[[#This Row],[ZI-nummer]],[1]Blad2!$A$5:$C$2031,2,0)</f>
        <v>3</v>
      </c>
      <c r="H608" s="9">
        <f>VLOOKUP(Tabel3[[#This Row],[ZI-nummer]],[1]Blad2!$A$5:$C$2031,3,0)</f>
        <v>38</v>
      </c>
      <c r="I608" s="39"/>
      <c r="J608" s="31">
        <f>Tabel3[[#This Row],[Totaal aantal bestelde verpakkingen in 2024 ]]*Tabel3[[#This Row],[All- in prijs per product]]</f>
        <v>0</v>
      </c>
      <c r="K608" s="16"/>
      <c r="L608" s="16"/>
      <c r="M608" s="16"/>
      <c r="N608" s="16"/>
      <c r="O608" s="16"/>
      <c r="P608" s="16"/>
      <c r="Q608" s="16"/>
      <c r="R608" s="16"/>
      <c r="S608" s="16"/>
    </row>
    <row r="609" spans="1:19" x14ac:dyDescent="0.25">
      <c r="A609" s="3">
        <v>15907414</v>
      </c>
      <c r="B609" s="3" t="s">
        <v>1511</v>
      </c>
      <c r="C609" s="3" t="s">
        <v>3670</v>
      </c>
      <c r="D609" s="3" t="s">
        <v>3073</v>
      </c>
      <c r="E609" s="3" t="s">
        <v>93</v>
      </c>
      <c r="F609" s="5" t="s">
        <v>19</v>
      </c>
      <c r="G609" s="9">
        <f>VLOOKUP(Tabel3[[#This Row],[ZI-nummer]],[1]Blad2!$A$5:$C$2031,2,0)</f>
        <v>32</v>
      </c>
      <c r="H609" s="9">
        <f>VLOOKUP(Tabel3[[#This Row],[ZI-nummer]],[1]Blad2!$A$5:$C$2031,3,0)</f>
        <v>1142</v>
      </c>
      <c r="I609" s="39"/>
      <c r="J609" s="31">
        <f>Tabel3[[#This Row],[Totaal aantal bestelde verpakkingen in 2024 ]]*Tabel3[[#This Row],[All- in prijs per product]]</f>
        <v>0</v>
      </c>
      <c r="K609" s="16"/>
      <c r="L609" s="16"/>
      <c r="M609" s="16"/>
      <c r="N609" s="16"/>
      <c r="O609" s="16"/>
      <c r="P609" s="16"/>
      <c r="Q609" s="16"/>
      <c r="R609" s="16"/>
      <c r="S609" s="16"/>
    </row>
    <row r="610" spans="1:19" x14ac:dyDescent="0.25">
      <c r="A610" s="3">
        <v>17073847</v>
      </c>
      <c r="B610" s="3" t="s">
        <v>1475</v>
      </c>
      <c r="C610" s="3" t="s">
        <v>3820</v>
      </c>
      <c r="D610" s="3" t="s">
        <v>1479</v>
      </c>
      <c r="E610" s="3" t="s">
        <v>885</v>
      </c>
      <c r="F610" s="5" t="s">
        <v>9</v>
      </c>
      <c r="G610" s="9">
        <f>VLOOKUP(Tabel3[[#This Row],[ZI-nummer]],[1]Blad2!$A$5:$C$2031,2,0)</f>
        <v>3</v>
      </c>
      <c r="H610" s="9">
        <f>VLOOKUP(Tabel3[[#This Row],[ZI-nummer]],[1]Blad2!$A$5:$C$2031,3,0)</f>
        <v>6</v>
      </c>
      <c r="I610" s="39"/>
      <c r="J610" s="31">
        <f>Tabel3[[#This Row],[Totaal aantal bestelde verpakkingen in 2024 ]]*Tabel3[[#This Row],[All- in prijs per product]]</f>
        <v>0</v>
      </c>
      <c r="K610" s="16"/>
      <c r="L610" s="16"/>
      <c r="M610" s="16"/>
      <c r="N610" s="16"/>
      <c r="O610" s="16"/>
      <c r="P610" s="16"/>
      <c r="Q610" s="16"/>
      <c r="R610" s="16"/>
      <c r="S610" s="16"/>
    </row>
    <row r="611" spans="1:19" x14ac:dyDescent="0.25">
      <c r="A611" s="3">
        <v>17073839</v>
      </c>
      <c r="B611" s="3" t="s">
        <v>1475</v>
      </c>
      <c r="C611" s="3" t="s">
        <v>3820</v>
      </c>
      <c r="D611" s="3" t="s">
        <v>1478</v>
      </c>
      <c r="E611" s="3" t="s">
        <v>885</v>
      </c>
      <c r="F611" s="5" t="s">
        <v>19</v>
      </c>
      <c r="G611" s="9">
        <f>VLOOKUP(Tabel3[[#This Row],[ZI-nummer]],[1]Blad2!$A$5:$C$2031,2,0)</f>
        <v>1</v>
      </c>
      <c r="H611" s="9">
        <f>VLOOKUP(Tabel3[[#This Row],[ZI-nummer]],[1]Blad2!$A$5:$C$2031,3,0)</f>
        <v>50</v>
      </c>
      <c r="I611" s="39"/>
      <c r="J611" s="31">
        <f>Tabel3[[#This Row],[Totaal aantal bestelde verpakkingen in 2024 ]]*Tabel3[[#This Row],[All- in prijs per product]]</f>
        <v>0</v>
      </c>
      <c r="K611" s="16"/>
      <c r="L611" s="16"/>
      <c r="M611" s="16"/>
      <c r="N611" s="16"/>
      <c r="O611" s="16"/>
      <c r="P611" s="16"/>
      <c r="Q611" s="16"/>
      <c r="R611" s="16"/>
      <c r="S611" s="16"/>
    </row>
    <row r="612" spans="1:19" x14ac:dyDescent="0.25">
      <c r="A612" s="3">
        <v>17073839</v>
      </c>
      <c r="B612" s="3" t="s">
        <v>1475</v>
      </c>
      <c r="C612" s="3" t="s">
        <v>3820</v>
      </c>
      <c r="D612" s="3" t="s">
        <v>1478</v>
      </c>
      <c r="E612" s="3" t="s">
        <v>885</v>
      </c>
      <c r="F612" s="5" t="s">
        <v>9</v>
      </c>
      <c r="G612" s="9">
        <f>VLOOKUP(Tabel3[[#This Row],[ZI-nummer]],[1]Blad2!$A$5:$C$2031,2,0)</f>
        <v>1</v>
      </c>
      <c r="H612" s="9">
        <f>VLOOKUP(Tabel3[[#This Row],[ZI-nummer]],[1]Blad2!$A$5:$C$2031,3,0)</f>
        <v>50</v>
      </c>
      <c r="I612" s="39"/>
      <c r="J612" s="31">
        <f>Tabel3[[#This Row],[Totaal aantal bestelde verpakkingen in 2024 ]]*Tabel3[[#This Row],[All- in prijs per product]]</f>
        <v>0</v>
      </c>
      <c r="K612" s="16"/>
      <c r="L612" s="16"/>
      <c r="M612" s="16"/>
      <c r="N612" s="16"/>
      <c r="O612" s="16"/>
      <c r="P612" s="16"/>
      <c r="Q612" s="16"/>
      <c r="R612" s="16"/>
      <c r="S612" s="16"/>
    </row>
    <row r="613" spans="1:19" x14ac:dyDescent="0.25">
      <c r="A613" s="3">
        <v>17112559</v>
      </c>
      <c r="B613" s="3" t="s">
        <v>1475</v>
      </c>
      <c r="C613" s="3" t="s">
        <v>3820</v>
      </c>
      <c r="D613" s="3" t="s">
        <v>1477</v>
      </c>
      <c r="E613" s="3" t="s">
        <v>28</v>
      </c>
      <c r="F613" s="5" t="s">
        <v>19</v>
      </c>
      <c r="G613" s="9">
        <f>VLOOKUP(Tabel3[[#This Row],[ZI-nummer]],[1]Blad2!$A$5:$C$2031,2,0)</f>
        <v>6</v>
      </c>
      <c r="H613" s="9">
        <f>VLOOKUP(Tabel3[[#This Row],[ZI-nummer]],[1]Blad2!$A$5:$C$2031,3,0)</f>
        <v>887</v>
      </c>
      <c r="I613" s="39"/>
      <c r="J613" s="31">
        <f>Tabel3[[#This Row],[Totaal aantal bestelde verpakkingen in 2024 ]]*Tabel3[[#This Row],[All- in prijs per product]]</f>
        <v>0</v>
      </c>
      <c r="K613" s="16"/>
      <c r="L613" s="16"/>
      <c r="M613" s="16"/>
      <c r="N613" s="16"/>
      <c r="O613" s="16"/>
      <c r="P613" s="16"/>
      <c r="Q613" s="16"/>
      <c r="R613" s="16"/>
      <c r="S613" s="16"/>
    </row>
    <row r="614" spans="1:19" ht="30" x14ac:dyDescent="0.25">
      <c r="A614" s="3">
        <v>17008050</v>
      </c>
      <c r="B614" s="3" t="s">
        <v>2058</v>
      </c>
      <c r="C614" s="3" t="s">
        <v>4303</v>
      </c>
      <c r="D614" s="3" t="s">
        <v>2059</v>
      </c>
      <c r="E614" s="3" t="s">
        <v>27</v>
      </c>
      <c r="F614" s="5" t="s">
        <v>9</v>
      </c>
      <c r="G614" s="9">
        <f>VLOOKUP(Tabel3[[#This Row],[ZI-nummer]],[1]Blad2!$A$5:$C$2031,2,0)</f>
        <v>2</v>
      </c>
      <c r="H614" s="9">
        <f>VLOOKUP(Tabel3[[#This Row],[ZI-nummer]],[1]Blad2!$A$5:$C$2031,3,0)</f>
        <v>2</v>
      </c>
      <c r="I614" s="39"/>
      <c r="J614" s="31">
        <f>Tabel3[[#This Row],[Totaal aantal bestelde verpakkingen in 2024 ]]*Tabel3[[#This Row],[All- in prijs per product]]</f>
        <v>0</v>
      </c>
      <c r="K614" s="16"/>
      <c r="L614" s="16"/>
      <c r="M614" s="16"/>
      <c r="N614" s="16"/>
      <c r="O614" s="16"/>
      <c r="P614" s="16"/>
      <c r="Q614" s="16"/>
      <c r="R614" s="16"/>
      <c r="S614" s="16"/>
    </row>
    <row r="615" spans="1:19" x14ac:dyDescent="0.25">
      <c r="A615" s="3">
        <v>16577558</v>
      </c>
      <c r="B615" s="3" t="s">
        <v>1381</v>
      </c>
      <c r="C615" s="3" t="s">
        <v>4348</v>
      </c>
      <c r="D615" s="3" t="s">
        <v>3074</v>
      </c>
      <c r="E615" s="3" t="s">
        <v>22</v>
      </c>
      <c r="F615" s="5" t="s">
        <v>9</v>
      </c>
      <c r="G615" s="9">
        <f>VLOOKUP(Tabel3[[#This Row],[ZI-nummer]],[1]Blad2!$A$5:$C$2031,2,0)</f>
        <v>2</v>
      </c>
      <c r="H615" s="9">
        <f>VLOOKUP(Tabel3[[#This Row],[ZI-nummer]],[1]Blad2!$A$5:$C$2031,3,0)</f>
        <v>2</v>
      </c>
      <c r="I615" s="39"/>
      <c r="J615" s="31">
        <f>Tabel3[[#This Row],[Totaal aantal bestelde verpakkingen in 2024 ]]*Tabel3[[#This Row],[All- in prijs per product]]</f>
        <v>0</v>
      </c>
      <c r="K615" s="16"/>
      <c r="L615" s="16"/>
      <c r="M615" s="16"/>
      <c r="N615" s="16"/>
      <c r="O615" s="16"/>
      <c r="P615" s="16"/>
      <c r="Q615" s="16"/>
      <c r="R615" s="16"/>
      <c r="S615" s="16"/>
    </row>
    <row r="616" spans="1:19" ht="30" x14ac:dyDescent="0.25">
      <c r="A616" s="3">
        <v>15012751</v>
      </c>
      <c r="B616" s="3" t="s">
        <v>174</v>
      </c>
      <c r="C616" s="3" t="s">
        <v>3913</v>
      </c>
      <c r="D616" s="3" t="s">
        <v>176</v>
      </c>
      <c r="E616" s="3" t="s">
        <v>27</v>
      </c>
      <c r="F616" s="5" t="s">
        <v>9</v>
      </c>
      <c r="G616" s="9">
        <f>VLOOKUP(Tabel3[[#This Row],[ZI-nummer]],[1]Blad2!$A$5:$C$2031,2,0)</f>
        <v>18</v>
      </c>
      <c r="H616" s="9">
        <f>VLOOKUP(Tabel3[[#This Row],[ZI-nummer]],[1]Blad2!$A$5:$C$2031,3,0)</f>
        <v>24</v>
      </c>
      <c r="I616" s="39"/>
      <c r="J616" s="31">
        <f>Tabel3[[#This Row],[Totaal aantal bestelde verpakkingen in 2024 ]]*Tabel3[[#This Row],[All- in prijs per product]]</f>
        <v>0</v>
      </c>
      <c r="K616" s="16"/>
      <c r="L616" s="16"/>
      <c r="M616" s="16"/>
      <c r="N616" s="16"/>
      <c r="O616" s="16"/>
      <c r="P616" s="16"/>
      <c r="Q616" s="16"/>
      <c r="R616" s="16"/>
      <c r="S616" s="16"/>
    </row>
    <row r="617" spans="1:19" x14ac:dyDescent="0.25">
      <c r="A617" s="3">
        <v>15097544</v>
      </c>
      <c r="B617" s="3" t="s">
        <v>174</v>
      </c>
      <c r="C617" s="3" t="s">
        <v>3913</v>
      </c>
      <c r="D617" s="3" t="s">
        <v>176</v>
      </c>
      <c r="E617" s="3" t="s">
        <v>63</v>
      </c>
      <c r="F617" s="5" t="s">
        <v>9</v>
      </c>
      <c r="G617" s="9">
        <f>VLOOKUP(Tabel3[[#This Row],[ZI-nummer]],[1]Blad2!$A$5:$C$2031,2,0)</f>
        <v>4</v>
      </c>
      <c r="H617" s="9">
        <f>VLOOKUP(Tabel3[[#This Row],[ZI-nummer]],[1]Blad2!$A$5:$C$2031,3,0)</f>
        <v>8</v>
      </c>
      <c r="I617" s="39"/>
      <c r="J617" s="31">
        <f>Tabel3[[#This Row],[Totaal aantal bestelde verpakkingen in 2024 ]]*Tabel3[[#This Row],[All- in prijs per product]]</f>
        <v>0</v>
      </c>
      <c r="K617" s="16"/>
      <c r="L617" s="16"/>
      <c r="M617" s="16"/>
      <c r="N617" s="16"/>
      <c r="O617" s="16"/>
      <c r="P617" s="16"/>
      <c r="Q617" s="16"/>
      <c r="R617" s="16"/>
      <c r="S617" s="16"/>
    </row>
    <row r="618" spans="1:19" x14ac:dyDescent="0.25">
      <c r="A618" s="3">
        <v>16251407</v>
      </c>
      <c r="B618" s="3" t="s">
        <v>174</v>
      </c>
      <c r="C618" s="3" t="s">
        <v>3913</v>
      </c>
      <c r="D618" s="3" t="s">
        <v>176</v>
      </c>
      <c r="E618" s="3" t="s">
        <v>166</v>
      </c>
      <c r="F618" s="5" t="s">
        <v>9</v>
      </c>
      <c r="G618" s="9">
        <f>VLOOKUP(Tabel3[[#This Row],[ZI-nummer]],[1]Blad2!$A$5:$C$2031,2,0)</f>
        <v>4</v>
      </c>
      <c r="H618" s="9">
        <f>VLOOKUP(Tabel3[[#This Row],[ZI-nummer]],[1]Blad2!$A$5:$C$2031,3,0)</f>
        <v>6</v>
      </c>
      <c r="I618" s="39"/>
      <c r="J618" s="31">
        <f>Tabel3[[#This Row],[Totaal aantal bestelde verpakkingen in 2024 ]]*Tabel3[[#This Row],[All- in prijs per product]]</f>
        <v>0</v>
      </c>
      <c r="K618" s="16"/>
      <c r="L618" s="16"/>
      <c r="M618" s="16"/>
      <c r="N618" s="16"/>
      <c r="O618" s="16"/>
      <c r="P618" s="16"/>
      <c r="Q618" s="16"/>
      <c r="R618" s="16"/>
      <c r="S618" s="16"/>
    </row>
    <row r="619" spans="1:19" x14ac:dyDescent="0.25">
      <c r="A619" s="3">
        <v>16249887</v>
      </c>
      <c r="B619" s="3" t="s">
        <v>785</v>
      </c>
      <c r="C619" s="3" t="s">
        <v>3992</v>
      </c>
      <c r="D619" s="3" t="s">
        <v>788</v>
      </c>
      <c r="E619" s="3" t="s">
        <v>250</v>
      </c>
      <c r="F619" s="5" t="s">
        <v>9</v>
      </c>
      <c r="G619" s="9">
        <f>VLOOKUP(Tabel3[[#This Row],[ZI-nummer]],[1]Blad2!$A$5:$C$2031,2,0)</f>
        <v>12</v>
      </c>
      <c r="H619" s="9">
        <f>VLOOKUP(Tabel3[[#This Row],[ZI-nummer]],[1]Blad2!$A$5:$C$2031,3,0)</f>
        <v>39</v>
      </c>
      <c r="I619" s="39"/>
      <c r="J619" s="31">
        <f>Tabel3[[#This Row],[Totaal aantal bestelde verpakkingen in 2024 ]]*Tabel3[[#This Row],[All- in prijs per product]]</f>
        <v>0</v>
      </c>
      <c r="K619" s="16"/>
      <c r="L619" s="16"/>
      <c r="M619" s="16"/>
      <c r="N619" s="16"/>
      <c r="O619" s="16"/>
      <c r="P619" s="16"/>
      <c r="Q619" s="16"/>
      <c r="R619" s="16"/>
      <c r="S619" s="16"/>
    </row>
    <row r="620" spans="1:19" x14ac:dyDescent="0.25">
      <c r="A620" s="3">
        <v>16379462</v>
      </c>
      <c r="B620" s="3" t="s">
        <v>785</v>
      </c>
      <c r="C620" s="3" t="s">
        <v>3992</v>
      </c>
      <c r="D620" s="3" t="s">
        <v>788</v>
      </c>
      <c r="E620" s="3" t="s">
        <v>29</v>
      </c>
      <c r="F620" s="5" t="s">
        <v>9</v>
      </c>
      <c r="G620" s="9">
        <f>VLOOKUP(Tabel3[[#This Row],[ZI-nummer]],[1]Blad2!$A$5:$C$2031,2,0)</f>
        <v>2</v>
      </c>
      <c r="H620" s="9">
        <f>VLOOKUP(Tabel3[[#This Row],[ZI-nummer]],[1]Blad2!$A$5:$C$2031,3,0)</f>
        <v>3</v>
      </c>
      <c r="I620" s="39"/>
      <c r="J620" s="31">
        <f>Tabel3[[#This Row],[Totaal aantal bestelde verpakkingen in 2024 ]]*Tabel3[[#This Row],[All- in prijs per product]]</f>
        <v>0</v>
      </c>
      <c r="K620" s="16"/>
      <c r="L620" s="16"/>
      <c r="M620" s="16"/>
      <c r="N620" s="16"/>
      <c r="O620" s="16"/>
      <c r="P620" s="16"/>
      <c r="Q620" s="16"/>
      <c r="R620" s="16"/>
      <c r="S620" s="16"/>
    </row>
    <row r="621" spans="1:19" ht="30" x14ac:dyDescent="0.25">
      <c r="A621" s="3">
        <v>17106095</v>
      </c>
      <c r="B621" s="3" t="s">
        <v>785</v>
      </c>
      <c r="C621" s="3" t="s">
        <v>3992</v>
      </c>
      <c r="D621" s="3" t="s">
        <v>788</v>
      </c>
      <c r="E621" s="3" t="s">
        <v>27</v>
      </c>
      <c r="F621" s="5" t="s">
        <v>9</v>
      </c>
      <c r="G621" s="9">
        <f>VLOOKUP(Tabel3[[#This Row],[ZI-nummer]],[1]Blad2!$A$5:$C$2031,2,0)</f>
        <v>4</v>
      </c>
      <c r="H621" s="9">
        <f>VLOOKUP(Tabel3[[#This Row],[ZI-nummer]],[1]Blad2!$A$5:$C$2031,3,0)</f>
        <v>8</v>
      </c>
      <c r="I621" s="39"/>
      <c r="J621" s="31">
        <f>Tabel3[[#This Row],[Totaal aantal bestelde verpakkingen in 2024 ]]*Tabel3[[#This Row],[All- in prijs per product]]</f>
        <v>0</v>
      </c>
      <c r="K621" s="16"/>
      <c r="L621" s="16"/>
      <c r="M621" s="16"/>
      <c r="N621" s="16"/>
      <c r="O621" s="16"/>
      <c r="P621" s="16"/>
      <c r="Q621" s="16"/>
      <c r="R621" s="16"/>
      <c r="S621" s="16"/>
    </row>
    <row r="622" spans="1:19" x14ac:dyDescent="0.25">
      <c r="A622" s="3">
        <v>17186781</v>
      </c>
      <c r="B622" s="3" t="s">
        <v>785</v>
      </c>
      <c r="C622" s="3" t="s">
        <v>3992</v>
      </c>
      <c r="D622" s="3" t="s">
        <v>788</v>
      </c>
      <c r="E622" s="3" t="s">
        <v>63</v>
      </c>
      <c r="F622" s="5" t="s">
        <v>9</v>
      </c>
      <c r="G622" s="9">
        <f>VLOOKUP(Tabel3[[#This Row],[ZI-nummer]],[1]Blad2!$A$5:$C$2031,2,0)</f>
        <v>3</v>
      </c>
      <c r="H622" s="9">
        <f>VLOOKUP(Tabel3[[#This Row],[ZI-nummer]],[1]Blad2!$A$5:$C$2031,3,0)</f>
        <v>7</v>
      </c>
      <c r="I622" s="39"/>
      <c r="J622" s="31">
        <f>Tabel3[[#This Row],[Totaal aantal bestelde verpakkingen in 2024 ]]*Tabel3[[#This Row],[All- in prijs per product]]</f>
        <v>0</v>
      </c>
      <c r="K622" s="16"/>
      <c r="L622" s="16"/>
      <c r="M622" s="16"/>
      <c r="N622" s="16"/>
      <c r="O622" s="16"/>
      <c r="P622" s="16"/>
      <c r="Q622" s="16"/>
      <c r="R622" s="16"/>
      <c r="S622" s="16"/>
    </row>
    <row r="623" spans="1:19" x14ac:dyDescent="0.25">
      <c r="A623" s="3">
        <v>16249895</v>
      </c>
      <c r="B623" s="3" t="s">
        <v>785</v>
      </c>
      <c r="C623" s="3" t="s">
        <v>3992</v>
      </c>
      <c r="D623" s="3" t="s">
        <v>787</v>
      </c>
      <c r="E623" s="3" t="s">
        <v>250</v>
      </c>
      <c r="F623" s="5" t="s">
        <v>9</v>
      </c>
      <c r="G623" s="9">
        <f>VLOOKUP(Tabel3[[#This Row],[ZI-nummer]],[1]Blad2!$A$5:$C$2031,2,0)</f>
        <v>13</v>
      </c>
      <c r="H623" s="9">
        <f>VLOOKUP(Tabel3[[#This Row],[ZI-nummer]],[1]Blad2!$A$5:$C$2031,3,0)</f>
        <v>24</v>
      </c>
      <c r="I623" s="39"/>
      <c r="J623" s="31">
        <f>Tabel3[[#This Row],[Totaal aantal bestelde verpakkingen in 2024 ]]*Tabel3[[#This Row],[All- in prijs per product]]</f>
        <v>0</v>
      </c>
      <c r="K623" s="16"/>
      <c r="L623" s="16"/>
      <c r="M623" s="16"/>
      <c r="N623" s="16"/>
      <c r="O623" s="16"/>
      <c r="P623" s="16"/>
      <c r="Q623" s="16"/>
      <c r="R623" s="16"/>
      <c r="S623" s="16"/>
    </row>
    <row r="624" spans="1:19" x14ac:dyDescent="0.25">
      <c r="A624" s="3">
        <v>16249909</v>
      </c>
      <c r="B624" s="3" t="s">
        <v>785</v>
      </c>
      <c r="C624" s="3" t="s">
        <v>3992</v>
      </c>
      <c r="D624" s="3" t="s">
        <v>786</v>
      </c>
      <c r="E624" s="3" t="s">
        <v>250</v>
      </c>
      <c r="F624" s="5" t="s">
        <v>9</v>
      </c>
      <c r="G624" s="9">
        <f>VLOOKUP(Tabel3[[#This Row],[ZI-nummer]],[1]Blad2!$A$5:$C$2031,2,0)</f>
        <v>4</v>
      </c>
      <c r="H624" s="9">
        <f>VLOOKUP(Tabel3[[#This Row],[ZI-nummer]],[1]Blad2!$A$5:$C$2031,3,0)</f>
        <v>7</v>
      </c>
      <c r="I624" s="39"/>
      <c r="J624" s="31">
        <f>Tabel3[[#This Row],[Totaal aantal bestelde verpakkingen in 2024 ]]*Tabel3[[#This Row],[All- in prijs per product]]</f>
        <v>0</v>
      </c>
      <c r="K624" s="16"/>
      <c r="L624" s="16"/>
      <c r="M624" s="16"/>
      <c r="N624" s="16"/>
      <c r="O624" s="16"/>
      <c r="P624" s="16"/>
      <c r="Q624" s="16"/>
      <c r="R624" s="16"/>
      <c r="S624" s="16"/>
    </row>
    <row r="625" spans="1:19" x14ac:dyDescent="0.25">
      <c r="A625" s="3">
        <v>17069173</v>
      </c>
      <c r="B625" s="3" t="s">
        <v>3075</v>
      </c>
      <c r="C625" s="3" t="s">
        <v>3747</v>
      </c>
      <c r="D625" s="3" t="s">
        <v>3076</v>
      </c>
      <c r="E625" s="3" t="s">
        <v>29</v>
      </c>
      <c r="F625" s="5" t="s">
        <v>9</v>
      </c>
      <c r="G625" s="9">
        <f>VLOOKUP(Tabel3[[#This Row],[ZI-nummer]],[1]Blad2!$A$5:$C$2031,2,0)</f>
        <v>1</v>
      </c>
      <c r="H625" s="9">
        <f>VLOOKUP(Tabel3[[#This Row],[ZI-nummer]],[1]Blad2!$A$5:$C$2031,3,0)</f>
        <v>20</v>
      </c>
      <c r="I625" s="39"/>
      <c r="J625" s="31">
        <f>Tabel3[[#This Row],[Totaal aantal bestelde verpakkingen in 2024 ]]*Tabel3[[#This Row],[All- in prijs per product]]</f>
        <v>0</v>
      </c>
      <c r="K625" s="16"/>
      <c r="L625" s="16"/>
      <c r="M625" s="16"/>
      <c r="N625" s="16"/>
      <c r="O625" s="16"/>
      <c r="P625" s="16"/>
      <c r="Q625" s="16"/>
      <c r="R625" s="16"/>
      <c r="S625" s="16"/>
    </row>
    <row r="626" spans="1:19" x14ac:dyDescent="0.25">
      <c r="A626" s="3">
        <v>16830288</v>
      </c>
      <c r="B626" s="3" t="s">
        <v>1946</v>
      </c>
      <c r="C626" s="3" t="s">
        <v>3770</v>
      </c>
      <c r="D626" s="3" t="s">
        <v>3077</v>
      </c>
      <c r="E626" s="3" t="s">
        <v>114</v>
      </c>
      <c r="F626" s="5" t="s">
        <v>19</v>
      </c>
      <c r="G626" s="9">
        <f>VLOOKUP(Tabel3[[#This Row],[ZI-nummer]],[1]Blad2!$A$5:$C$2031,2,0)</f>
        <v>2</v>
      </c>
      <c r="H626" s="9">
        <f>VLOOKUP(Tabel3[[#This Row],[ZI-nummer]],[1]Blad2!$A$5:$C$2031,3,0)</f>
        <v>4</v>
      </c>
      <c r="I626" s="39"/>
      <c r="J626" s="31">
        <f>Tabel3[[#This Row],[Totaal aantal bestelde verpakkingen in 2024 ]]*Tabel3[[#This Row],[All- in prijs per product]]</f>
        <v>0</v>
      </c>
      <c r="K626" s="16"/>
      <c r="L626" s="16"/>
      <c r="M626" s="16"/>
      <c r="N626" s="16"/>
      <c r="O626" s="16"/>
      <c r="P626" s="16"/>
      <c r="Q626" s="16"/>
      <c r="R626" s="16"/>
      <c r="S626" s="16"/>
    </row>
    <row r="627" spans="1:19" x14ac:dyDescent="0.25">
      <c r="A627" s="3">
        <v>15348768</v>
      </c>
      <c r="B627" s="3" t="s">
        <v>553</v>
      </c>
      <c r="C627" s="3" t="s">
        <v>4073</v>
      </c>
      <c r="D627" s="3" t="s">
        <v>555</v>
      </c>
      <c r="E627" s="3" t="s">
        <v>114</v>
      </c>
      <c r="F627" s="5" t="s">
        <v>9</v>
      </c>
      <c r="G627" s="9">
        <f>VLOOKUP(Tabel3[[#This Row],[ZI-nummer]],[1]Blad2!$A$5:$C$2031,2,0)</f>
        <v>13</v>
      </c>
      <c r="H627" s="9">
        <f>VLOOKUP(Tabel3[[#This Row],[ZI-nummer]],[1]Blad2!$A$5:$C$2031,3,0)</f>
        <v>32</v>
      </c>
      <c r="I627" s="39"/>
      <c r="J627" s="31">
        <f>Tabel3[[#This Row],[Totaal aantal bestelde verpakkingen in 2024 ]]*Tabel3[[#This Row],[All- in prijs per product]]</f>
        <v>0</v>
      </c>
      <c r="K627" s="16"/>
      <c r="L627" s="16"/>
      <c r="M627" s="16"/>
      <c r="N627" s="16"/>
      <c r="O627" s="16"/>
      <c r="P627" s="16"/>
      <c r="Q627" s="16"/>
      <c r="R627" s="16"/>
      <c r="S627" s="16"/>
    </row>
    <row r="628" spans="1:19" x14ac:dyDescent="0.25">
      <c r="A628" s="3">
        <v>15348741</v>
      </c>
      <c r="B628" s="3" t="s">
        <v>553</v>
      </c>
      <c r="C628" s="3" t="s">
        <v>4073</v>
      </c>
      <c r="D628" s="3" t="s">
        <v>554</v>
      </c>
      <c r="E628" s="3" t="s">
        <v>114</v>
      </c>
      <c r="F628" s="5" t="s">
        <v>19</v>
      </c>
      <c r="G628" s="9">
        <f>VLOOKUP(Tabel3[[#This Row],[ZI-nummer]],[1]Blad2!$A$5:$C$2031,2,0)</f>
        <v>9</v>
      </c>
      <c r="H628" s="9">
        <f>VLOOKUP(Tabel3[[#This Row],[ZI-nummer]],[1]Blad2!$A$5:$C$2031,3,0)</f>
        <v>23</v>
      </c>
      <c r="I628" s="39"/>
      <c r="J628" s="31">
        <f>Tabel3[[#This Row],[Totaal aantal bestelde verpakkingen in 2024 ]]*Tabel3[[#This Row],[All- in prijs per product]]</f>
        <v>0</v>
      </c>
      <c r="K628" s="16"/>
      <c r="L628" s="16"/>
      <c r="M628" s="16"/>
      <c r="N628" s="16"/>
      <c r="O628" s="16"/>
      <c r="P628" s="16"/>
      <c r="Q628" s="16"/>
      <c r="R628" s="16"/>
      <c r="S628" s="16"/>
    </row>
    <row r="629" spans="1:19" x14ac:dyDescent="0.25">
      <c r="A629" s="3">
        <v>15597032</v>
      </c>
      <c r="B629" s="3" t="s">
        <v>3078</v>
      </c>
      <c r="C629" s="3" t="s">
        <v>4364</v>
      </c>
      <c r="D629" s="3" t="s">
        <v>3079</v>
      </c>
      <c r="E629" s="3" t="s">
        <v>74</v>
      </c>
      <c r="F629" s="5" t="s">
        <v>19</v>
      </c>
      <c r="G629" s="9">
        <f>VLOOKUP(Tabel3[[#This Row],[ZI-nummer]],[1]Blad2!$A$5:$C$2031,2,0)</f>
        <v>8</v>
      </c>
      <c r="H629" s="9">
        <f>VLOOKUP(Tabel3[[#This Row],[ZI-nummer]],[1]Blad2!$A$5:$C$2031,3,0)</f>
        <v>60</v>
      </c>
      <c r="I629" s="39"/>
      <c r="J629" s="31">
        <f>Tabel3[[#This Row],[Totaal aantal bestelde verpakkingen in 2024 ]]*Tabel3[[#This Row],[All- in prijs per product]]</f>
        <v>0</v>
      </c>
      <c r="K629" s="16"/>
      <c r="L629" s="16"/>
      <c r="M629" s="16"/>
      <c r="N629" s="16"/>
      <c r="O629" s="16"/>
      <c r="P629" s="16"/>
      <c r="Q629" s="16"/>
      <c r="R629" s="16"/>
      <c r="S629" s="16"/>
    </row>
    <row r="630" spans="1:19" x14ac:dyDescent="0.25">
      <c r="A630" s="3">
        <v>16255399</v>
      </c>
      <c r="B630" s="3" t="s">
        <v>635</v>
      </c>
      <c r="C630" s="3" t="s">
        <v>3899</v>
      </c>
      <c r="D630" s="3" t="s">
        <v>638</v>
      </c>
      <c r="E630" s="3" t="s">
        <v>43</v>
      </c>
      <c r="F630" s="5" t="s">
        <v>9</v>
      </c>
      <c r="G630" s="9">
        <f>VLOOKUP(Tabel3[[#This Row],[ZI-nummer]],[1]Blad2!$A$5:$C$2031,2,0)</f>
        <v>5</v>
      </c>
      <c r="H630" s="9">
        <f>VLOOKUP(Tabel3[[#This Row],[ZI-nummer]],[1]Blad2!$A$5:$C$2031,3,0)</f>
        <v>5</v>
      </c>
      <c r="I630" s="39"/>
      <c r="J630" s="31">
        <f>Tabel3[[#This Row],[Totaal aantal bestelde verpakkingen in 2024 ]]*Tabel3[[#This Row],[All- in prijs per product]]</f>
        <v>0</v>
      </c>
      <c r="K630" s="16"/>
      <c r="L630" s="16"/>
      <c r="M630" s="16"/>
      <c r="N630" s="16"/>
      <c r="O630" s="16"/>
      <c r="P630" s="16"/>
      <c r="Q630" s="16"/>
      <c r="R630" s="16"/>
      <c r="S630" s="16"/>
    </row>
    <row r="631" spans="1:19" x14ac:dyDescent="0.25">
      <c r="A631" s="3">
        <v>13953729</v>
      </c>
      <c r="B631" s="3" t="s">
        <v>442</v>
      </c>
      <c r="C631" s="3" t="s">
        <v>3717</v>
      </c>
      <c r="D631" s="3" t="s">
        <v>3080</v>
      </c>
      <c r="E631" s="3" t="s">
        <v>191</v>
      </c>
      <c r="F631" s="5" t="s">
        <v>9</v>
      </c>
      <c r="G631" s="9">
        <f>VLOOKUP(Tabel3[[#This Row],[ZI-nummer]],[1]Blad2!$A$5:$C$2031,2,0)</f>
        <v>9</v>
      </c>
      <c r="H631" s="9">
        <f>VLOOKUP(Tabel3[[#This Row],[ZI-nummer]],[1]Blad2!$A$5:$C$2031,3,0)</f>
        <v>22</v>
      </c>
      <c r="I631" s="39"/>
      <c r="J631" s="31">
        <f>Tabel3[[#This Row],[Totaal aantal bestelde verpakkingen in 2024 ]]*Tabel3[[#This Row],[All- in prijs per product]]</f>
        <v>0</v>
      </c>
      <c r="K631" s="16"/>
      <c r="L631" s="16"/>
      <c r="M631" s="16"/>
      <c r="N631" s="16"/>
      <c r="O631" s="16"/>
      <c r="P631" s="16"/>
      <c r="Q631" s="16"/>
      <c r="R631" s="16"/>
      <c r="S631" s="16"/>
    </row>
    <row r="632" spans="1:19" x14ac:dyDescent="0.25">
      <c r="A632" s="3">
        <v>15261298</v>
      </c>
      <c r="B632" s="3" t="s">
        <v>442</v>
      </c>
      <c r="C632" s="3" t="s">
        <v>3717</v>
      </c>
      <c r="D632" s="3" t="s">
        <v>3081</v>
      </c>
      <c r="E632" s="3" t="s">
        <v>191</v>
      </c>
      <c r="F632" s="5" t="s">
        <v>9</v>
      </c>
      <c r="G632" s="9">
        <f>VLOOKUP(Tabel3[[#This Row],[ZI-nummer]],[1]Blad2!$A$5:$C$2031,2,0)</f>
        <v>1</v>
      </c>
      <c r="H632" s="9">
        <f>VLOOKUP(Tabel3[[#This Row],[ZI-nummer]],[1]Blad2!$A$5:$C$2031,3,0)</f>
        <v>12</v>
      </c>
      <c r="I632" s="39"/>
      <c r="J632" s="31">
        <f>Tabel3[[#This Row],[Totaal aantal bestelde verpakkingen in 2024 ]]*Tabel3[[#This Row],[All- in prijs per product]]</f>
        <v>0</v>
      </c>
      <c r="K632" s="16"/>
      <c r="L632" s="16"/>
      <c r="M632" s="16"/>
      <c r="N632" s="16"/>
      <c r="O632" s="16"/>
      <c r="P632" s="16"/>
      <c r="Q632" s="16"/>
      <c r="R632" s="16"/>
      <c r="S632" s="16"/>
    </row>
    <row r="633" spans="1:19" x14ac:dyDescent="0.25">
      <c r="A633" s="3">
        <v>15142035</v>
      </c>
      <c r="B633" s="3" t="s">
        <v>442</v>
      </c>
      <c r="C633" s="3" t="s">
        <v>3717</v>
      </c>
      <c r="D633" s="3" t="s">
        <v>3082</v>
      </c>
      <c r="E633" s="3" t="s">
        <v>191</v>
      </c>
      <c r="F633" s="5" t="s">
        <v>9</v>
      </c>
      <c r="G633" s="9">
        <f>VLOOKUP(Tabel3[[#This Row],[ZI-nummer]],[1]Blad2!$A$5:$C$2031,2,0)</f>
        <v>10</v>
      </c>
      <c r="H633" s="9">
        <f>VLOOKUP(Tabel3[[#This Row],[ZI-nummer]],[1]Blad2!$A$5:$C$2031,3,0)</f>
        <v>54</v>
      </c>
      <c r="I633" s="39"/>
      <c r="J633" s="31">
        <f>Tabel3[[#This Row],[Totaal aantal bestelde verpakkingen in 2024 ]]*Tabel3[[#This Row],[All- in prijs per product]]</f>
        <v>0</v>
      </c>
      <c r="K633" s="16"/>
      <c r="L633" s="16"/>
      <c r="M633" s="16"/>
      <c r="N633" s="16"/>
      <c r="O633" s="16"/>
      <c r="P633" s="16"/>
      <c r="Q633" s="16"/>
      <c r="R633" s="16"/>
      <c r="S633" s="16"/>
    </row>
    <row r="634" spans="1:19" x14ac:dyDescent="0.25">
      <c r="A634" s="3">
        <v>15248003</v>
      </c>
      <c r="B634" s="3" t="s">
        <v>3083</v>
      </c>
      <c r="C634" s="3" t="s">
        <v>4414</v>
      </c>
      <c r="D634" s="3" t="s">
        <v>3084</v>
      </c>
      <c r="E634" s="3" t="s">
        <v>1015</v>
      </c>
      <c r="F634" s="5" t="s">
        <v>19</v>
      </c>
      <c r="G634" s="9">
        <f>VLOOKUP(Tabel3[[#This Row],[ZI-nummer]],[1]Blad2!$A$5:$C$2031,2,0)</f>
        <v>11</v>
      </c>
      <c r="H634" s="9">
        <f>VLOOKUP(Tabel3[[#This Row],[ZI-nummer]],[1]Blad2!$A$5:$C$2031,3,0)</f>
        <v>327</v>
      </c>
      <c r="I634" s="39"/>
      <c r="J634" s="31">
        <f>Tabel3[[#This Row],[Totaal aantal bestelde verpakkingen in 2024 ]]*Tabel3[[#This Row],[All- in prijs per product]]</f>
        <v>0</v>
      </c>
      <c r="K634" s="16"/>
      <c r="L634" s="16"/>
      <c r="M634" s="16"/>
      <c r="N634" s="16"/>
      <c r="O634" s="16"/>
      <c r="P634" s="16"/>
      <c r="Q634" s="16"/>
      <c r="R634" s="16"/>
      <c r="S634" s="16"/>
    </row>
    <row r="635" spans="1:19" x14ac:dyDescent="0.25">
      <c r="A635" s="3">
        <v>15248011</v>
      </c>
      <c r="B635" s="3" t="s">
        <v>3083</v>
      </c>
      <c r="C635" s="3" t="s">
        <v>4414</v>
      </c>
      <c r="D635" s="3" t="s">
        <v>3085</v>
      </c>
      <c r="E635" s="3" t="s">
        <v>1015</v>
      </c>
      <c r="F635" s="5" t="s">
        <v>19</v>
      </c>
      <c r="G635" s="9">
        <f>VLOOKUP(Tabel3[[#This Row],[ZI-nummer]],[1]Blad2!$A$5:$C$2031,2,0)</f>
        <v>12</v>
      </c>
      <c r="H635" s="9">
        <f>VLOOKUP(Tabel3[[#This Row],[ZI-nummer]],[1]Blad2!$A$5:$C$2031,3,0)</f>
        <v>111</v>
      </c>
      <c r="I635" s="39"/>
      <c r="J635" s="31">
        <f>Tabel3[[#This Row],[Totaal aantal bestelde verpakkingen in 2024 ]]*Tabel3[[#This Row],[All- in prijs per product]]</f>
        <v>0</v>
      </c>
      <c r="K635" s="16"/>
      <c r="L635" s="16"/>
      <c r="M635" s="16"/>
      <c r="N635" s="16"/>
      <c r="O635" s="16"/>
      <c r="P635" s="16"/>
      <c r="Q635" s="16"/>
      <c r="R635" s="16"/>
      <c r="S635" s="16"/>
    </row>
    <row r="636" spans="1:19" x14ac:dyDescent="0.25">
      <c r="A636" s="3">
        <v>17002427</v>
      </c>
      <c r="B636" s="3" t="s">
        <v>1559</v>
      </c>
      <c r="C636" s="3" t="s">
        <v>4301</v>
      </c>
      <c r="D636" s="3" t="s">
        <v>3086</v>
      </c>
      <c r="E636" s="3" t="s">
        <v>74</v>
      </c>
      <c r="F636" s="5" t="s">
        <v>9</v>
      </c>
      <c r="G636" s="9">
        <f>VLOOKUP(Tabel3[[#This Row],[ZI-nummer]],[1]Blad2!$A$5:$C$2031,2,0)</f>
        <v>7</v>
      </c>
      <c r="H636" s="9">
        <f>VLOOKUP(Tabel3[[#This Row],[ZI-nummer]],[1]Blad2!$A$5:$C$2031,3,0)</f>
        <v>30</v>
      </c>
      <c r="I636" s="39"/>
      <c r="J636" s="31">
        <f>Tabel3[[#This Row],[Totaal aantal bestelde verpakkingen in 2024 ]]*Tabel3[[#This Row],[All- in prijs per product]]</f>
        <v>0</v>
      </c>
      <c r="K636" s="16"/>
      <c r="L636" s="16"/>
      <c r="M636" s="16"/>
      <c r="N636" s="16"/>
      <c r="O636" s="16"/>
      <c r="P636" s="16"/>
      <c r="Q636" s="16"/>
      <c r="R636" s="16"/>
      <c r="S636" s="16"/>
    </row>
    <row r="637" spans="1:19" x14ac:dyDescent="0.25">
      <c r="A637" s="3">
        <v>16891406</v>
      </c>
      <c r="B637" s="3" t="s">
        <v>1559</v>
      </c>
      <c r="C637" s="3" t="s">
        <v>4301</v>
      </c>
      <c r="D637" s="3" t="s">
        <v>3087</v>
      </c>
      <c r="E637" s="3" t="s">
        <v>43</v>
      </c>
      <c r="F637" s="5" t="s">
        <v>9</v>
      </c>
      <c r="G637" s="9">
        <f>VLOOKUP(Tabel3[[#This Row],[ZI-nummer]],[1]Blad2!$A$5:$C$2031,2,0)</f>
        <v>1</v>
      </c>
      <c r="H637" s="9">
        <f>VLOOKUP(Tabel3[[#This Row],[ZI-nummer]],[1]Blad2!$A$5:$C$2031,3,0)</f>
        <v>10</v>
      </c>
      <c r="I637" s="39"/>
      <c r="J637" s="31">
        <f>Tabel3[[#This Row],[Totaal aantal bestelde verpakkingen in 2024 ]]*Tabel3[[#This Row],[All- in prijs per product]]</f>
        <v>0</v>
      </c>
      <c r="K637" s="16"/>
      <c r="L637" s="16"/>
      <c r="M637" s="16"/>
      <c r="N637" s="16"/>
      <c r="O637" s="16"/>
      <c r="P637" s="16"/>
      <c r="Q637" s="16"/>
      <c r="R637" s="16"/>
      <c r="S637" s="16"/>
    </row>
    <row r="638" spans="1:19" x14ac:dyDescent="0.25">
      <c r="A638" s="3">
        <v>15324788</v>
      </c>
      <c r="B638" s="3" t="s">
        <v>1238</v>
      </c>
      <c r="C638" s="3" t="s">
        <v>4138</v>
      </c>
      <c r="D638" s="3" t="s">
        <v>1241</v>
      </c>
      <c r="E638" s="3" t="s">
        <v>1240</v>
      </c>
      <c r="F638" s="5" t="s">
        <v>9</v>
      </c>
      <c r="G638" s="9">
        <f>VLOOKUP(Tabel3[[#This Row],[ZI-nummer]],[1]Blad2!$A$5:$C$2031,2,0)</f>
        <v>1</v>
      </c>
      <c r="H638" s="9">
        <f>VLOOKUP(Tabel3[[#This Row],[ZI-nummer]],[1]Blad2!$A$5:$C$2031,3,0)</f>
        <v>4</v>
      </c>
      <c r="I638" s="39"/>
      <c r="J638" s="31">
        <f>Tabel3[[#This Row],[Totaal aantal bestelde verpakkingen in 2024 ]]*Tabel3[[#This Row],[All- in prijs per product]]</f>
        <v>0</v>
      </c>
      <c r="K638" s="16"/>
      <c r="L638" s="16"/>
      <c r="M638" s="16"/>
      <c r="N638" s="16"/>
      <c r="O638" s="16"/>
      <c r="P638" s="16"/>
      <c r="Q638" s="16"/>
      <c r="R638" s="16"/>
      <c r="S638" s="16"/>
    </row>
    <row r="639" spans="1:19" x14ac:dyDescent="0.25">
      <c r="A639" s="3">
        <v>15324796</v>
      </c>
      <c r="B639" s="3" t="s">
        <v>1238</v>
      </c>
      <c r="C639" s="3" t="s">
        <v>4138</v>
      </c>
      <c r="D639" s="3" t="s">
        <v>1239</v>
      </c>
      <c r="E639" s="3" t="s">
        <v>1240</v>
      </c>
      <c r="F639" s="5" t="s">
        <v>9</v>
      </c>
      <c r="G639" s="9">
        <f>VLOOKUP(Tabel3[[#This Row],[ZI-nummer]],[1]Blad2!$A$5:$C$2031,2,0)</f>
        <v>4</v>
      </c>
      <c r="H639" s="9">
        <f>VLOOKUP(Tabel3[[#This Row],[ZI-nummer]],[1]Blad2!$A$5:$C$2031,3,0)</f>
        <v>37</v>
      </c>
      <c r="I639" s="39"/>
      <c r="J639" s="31">
        <f>Tabel3[[#This Row],[Totaal aantal bestelde verpakkingen in 2024 ]]*Tabel3[[#This Row],[All- in prijs per product]]</f>
        <v>0</v>
      </c>
      <c r="K639" s="16"/>
      <c r="L639" s="16"/>
      <c r="M639" s="16"/>
      <c r="N639" s="16"/>
      <c r="O639" s="16"/>
      <c r="P639" s="16"/>
      <c r="Q639" s="16"/>
      <c r="R639" s="16"/>
      <c r="S639" s="16"/>
    </row>
    <row r="640" spans="1:19" x14ac:dyDescent="0.25">
      <c r="A640" s="3">
        <v>16008103</v>
      </c>
      <c r="B640" s="3" t="s">
        <v>2268</v>
      </c>
      <c r="C640" s="3" t="s">
        <v>3919</v>
      </c>
      <c r="D640" s="3" t="s">
        <v>3088</v>
      </c>
      <c r="E640" s="3" t="s">
        <v>43</v>
      </c>
      <c r="F640" s="5" t="s">
        <v>9</v>
      </c>
      <c r="G640" s="9">
        <f>VLOOKUP(Tabel3[[#This Row],[ZI-nummer]],[1]Blad2!$A$5:$C$2031,2,0)</f>
        <v>3</v>
      </c>
      <c r="H640" s="9">
        <f>VLOOKUP(Tabel3[[#This Row],[ZI-nummer]],[1]Blad2!$A$5:$C$2031,3,0)</f>
        <v>3</v>
      </c>
      <c r="I640" s="39"/>
      <c r="J640" s="31">
        <f>Tabel3[[#This Row],[Totaal aantal bestelde verpakkingen in 2024 ]]*Tabel3[[#This Row],[All- in prijs per product]]</f>
        <v>0</v>
      </c>
      <c r="K640" s="16"/>
      <c r="L640" s="16"/>
      <c r="M640" s="16"/>
      <c r="N640" s="16"/>
      <c r="O640" s="16"/>
      <c r="P640" s="16"/>
      <c r="Q640" s="16"/>
      <c r="R640" s="16"/>
      <c r="S640" s="16"/>
    </row>
    <row r="641" spans="1:19" x14ac:dyDescent="0.25">
      <c r="A641" s="3">
        <v>13674811</v>
      </c>
      <c r="B641" s="3" t="s">
        <v>2366</v>
      </c>
      <c r="C641" s="3" t="s">
        <v>4171</v>
      </c>
      <c r="D641" s="3" t="s">
        <v>2367</v>
      </c>
      <c r="E641" s="3" t="s">
        <v>885</v>
      </c>
      <c r="F641" s="5" t="s">
        <v>19</v>
      </c>
      <c r="G641" s="9">
        <f>VLOOKUP(Tabel3[[#This Row],[ZI-nummer]],[1]Blad2!$A$5:$C$2031,2,0)</f>
        <v>6</v>
      </c>
      <c r="H641" s="9">
        <f>VLOOKUP(Tabel3[[#This Row],[ZI-nummer]],[1]Blad2!$A$5:$C$2031,3,0)</f>
        <v>7</v>
      </c>
      <c r="I641" s="39"/>
      <c r="J641" s="31">
        <f>Tabel3[[#This Row],[Totaal aantal bestelde verpakkingen in 2024 ]]*Tabel3[[#This Row],[All- in prijs per product]]</f>
        <v>0</v>
      </c>
      <c r="K641" s="16"/>
      <c r="L641" s="16"/>
      <c r="M641" s="16"/>
      <c r="N641" s="16"/>
      <c r="O641" s="16"/>
      <c r="P641" s="16"/>
      <c r="Q641" s="16"/>
      <c r="R641" s="16"/>
      <c r="S641" s="16"/>
    </row>
    <row r="642" spans="1:19" x14ac:dyDescent="0.25">
      <c r="A642" s="3">
        <v>13674811</v>
      </c>
      <c r="B642" s="3" t="s">
        <v>2366</v>
      </c>
      <c r="C642" s="3" t="s">
        <v>4171</v>
      </c>
      <c r="D642" s="3" t="s">
        <v>2367</v>
      </c>
      <c r="E642" s="3" t="s">
        <v>885</v>
      </c>
      <c r="F642" s="5" t="s">
        <v>9</v>
      </c>
      <c r="G642" s="9">
        <f>VLOOKUP(Tabel3[[#This Row],[ZI-nummer]],[1]Blad2!$A$5:$C$2031,2,0)</f>
        <v>6</v>
      </c>
      <c r="H642" s="9">
        <f>VLOOKUP(Tabel3[[#This Row],[ZI-nummer]],[1]Blad2!$A$5:$C$2031,3,0)</f>
        <v>7</v>
      </c>
      <c r="I642" s="39"/>
      <c r="J642" s="31">
        <f>Tabel3[[#This Row],[Totaal aantal bestelde verpakkingen in 2024 ]]*Tabel3[[#This Row],[All- in prijs per product]]</f>
        <v>0</v>
      </c>
      <c r="K642" s="16"/>
      <c r="L642" s="16"/>
      <c r="M642" s="16"/>
      <c r="N642" s="16"/>
      <c r="O642" s="16"/>
      <c r="P642" s="16"/>
      <c r="Q642" s="16"/>
      <c r="R642" s="16"/>
      <c r="S642" s="16"/>
    </row>
    <row r="643" spans="1:19" x14ac:dyDescent="0.25">
      <c r="A643" s="3">
        <v>16848322</v>
      </c>
      <c r="B643" s="3" t="s">
        <v>696</v>
      </c>
      <c r="C643" s="3" t="s">
        <v>4365</v>
      </c>
      <c r="D643" s="3" t="s">
        <v>697</v>
      </c>
      <c r="E643" s="3" t="s">
        <v>534</v>
      </c>
      <c r="F643" s="5" t="s">
        <v>19</v>
      </c>
      <c r="G643" s="9">
        <f>VLOOKUP(Tabel3[[#This Row],[ZI-nummer]],[1]Blad2!$A$5:$C$2031,2,0)</f>
        <v>9</v>
      </c>
      <c r="H643" s="9">
        <f>VLOOKUP(Tabel3[[#This Row],[ZI-nummer]],[1]Blad2!$A$5:$C$2031,3,0)</f>
        <v>44</v>
      </c>
      <c r="I643" s="39"/>
      <c r="J643" s="31">
        <f>Tabel3[[#This Row],[Totaal aantal bestelde verpakkingen in 2024 ]]*Tabel3[[#This Row],[All- in prijs per product]]</f>
        <v>0</v>
      </c>
      <c r="K643" s="16"/>
      <c r="L643" s="16"/>
      <c r="M643" s="16"/>
      <c r="N643" s="16"/>
      <c r="O643" s="16"/>
      <c r="P643" s="16"/>
      <c r="Q643" s="16"/>
      <c r="R643" s="16"/>
      <c r="S643" s="16"/>
    </row>
    <row r="644" spans="1:19" ht="30" x14ac:dyDescent="0.25">
      <c r="A644" s="3">
        <v>15747883</v>
      </c>
      <c r="B644" s="3" t="s">
        <v>45</v>
      </c>
      <c r="C644" s="3" t="s">
        <v>3933</v>
      </c>
      <c r="D644" s="3" t="s">
        <v>55</v>
      </c>
      <c r="E644" s="3" t="s">
        <v>53</v>
      </c>
      <c r="F644" s="5" t="s">
        <v>19</v>
      </c>
      <c r="G644" s="9">
        <f>VLOOKUP(Tabel3[[#This Row],[ZI-nummer]],[1]Blad2!$A$5:$C$2031,2,0)</f>
        <v>25</v>
      </c>
      <c r="H644" s="9">
        <f>VLOOKUP(Tabel3[[#This Row],[ZI-nummer]],[1]Blad2!$A$5:$C$2031,3,0)</f>
        <v>4213</v>
      </c>
      <c r="I644" s="39"/>
      <c r="J644" s="31">
        <f>Tabel3[[#This Row],[Totaal aantal bestelde verpakkingen in 2024 ]]*Tabel3[[#This Row],[All- in prijs per product]]</f>
        <v>0</v>
      </c>
      <c r="K644" s="16"/>
      <c r="L644" s="16"/>
      <c r="M644" s="16"/>
      <c r="N644" s="16"/>
      <c r="O644" s="16"/>
      <c r="P644" s="16"/>
      <c r="Q644" s="16"/>
      <c r="R644" s="16"/>
      <c r="S644" s="16"/>
    </row>
    <row r="645" spans="1:19" ht="30" x14ac:dyDescent="0.25">
      <c r="A645" s="3">
        <v>15747883</v>
      </c>
      <c r="B645" s="3" t="s">
        <v>45</v>
      </c>
      <c r="C645" s="3" t="s">
        <v>3933</v>
      </c>
      <c r="D645" s="3" t="s">
        <v>55</v>
      </c>
      <c r="E645" s="3" t="s">
        <v>53</v>
      </c>
      <c r="F645" s="5" t="s">
        <v>9</v>
      </c>
      <c r="G645" s="9">
        <f>VLOOKUP(Tabel3[[#This Row],[ZI-nummer]],[1]Blad2!$A$5:$C$2031,2,0)</f>
        <v>25</v>
      </c>
      <c r="H645" s="9">
        <f>VLOOKUP(Tabel3[[#This Row],[ZI-nummer]],[1]Blad2!$A$5:$C$2031,3,0)</f>
        <v>4213</v>
      </c>
      <c r="I645" s="39"/>
      <c r="J645" s="31">
        <f>Tabel3[[#This Row],[Totaal aantal bestelde verpakkingen in 2024 ]]*Tabel3[[#This Row],[All- in prijs per product]]</f>
        <v>0</v>
      </c>
      <c r="K645" s="16"/>
      <c r="L645" s="16"/>
      <c r="M645" s="16"/>
      <c r="N645" s="16"/>
      <c r="O645" s="16"/>
      <c r="P645" s="16"/>
      <c r="Q645" s="16"/>
      <c r="R645" s="16"/>
      <c r="S645" s="16"/>
    </row>
    <row r="646" spans="1:19" ht="30" x14ac:dyDescent="0.25">
      <c r="A646" s="3">
        <v>16751639</v>
      </c>
      <c r="B646" s="3" t="s">
        <v>45</v>
      </c>
      <c r="C646" s="3" t="s">
        <v>3933</v>
      </c>
      <c r="D646" s="3" t="s">
        <v>54</v>
      </c>
      <c r="E646" s="3" t="s">
        <v>53</v>
      </c>
      <c r="F646" s="5" t="s">
        <v>9</v>
      </c>
      <c r="G646" s="9">
        <f>VLOOKUP(Tabel3[[#This Row],[ZI-nummer]],[1]Blad2!$A$5:$C$2031,2,0)</f>
        <v>8</v>
      </c>
      <c r="H646" s="9">
        <f>VLOOKUP(Tabel3[[#This Row],[ZI-nummer]],[1]Blad2!$A$5:$C$2031,3,0)</f>
        <v>10</v>
      </c>
      <c r="I646" s="39"/>
      <c r="J646" s="31">
        <f>Tabel3[[#This Row],[Totaal aantal bestelde verpakkingen in 2024 ]]*Tabel3[[#This Row],[All- in prijs per product]]</f>
        <v>0</v>
      </c>
      <c r="K646" s="16"/>
      <c r="L646" s="16"/>
      <c r="M646" s="16"/>
      <c r="N646" s="16"/>
      <c r="O646" s="16"/>
      <c r="P646" s="16"/>
      <c r="Q646" s="16"/>
      <c r="R646" s="16"/>
      <c r="S646" s="16"/>
    </row>
    <row r="647" spans="1:19" x14ac:dyDescent="0.25">
      <c r="A647" s="3">
        <v>15195465</v>
      </c>
      <c r="B647" s="3" t="s">
        <v>986</v>
      </c>
      <c r="C647" s="3" t="s">
        <v>3821</v>
      </c>
      <c r="D647" s="3" t="s">
        <v>994</v>
      </c>
      <c r="E647" s="3" t="s">
        <v>43</v>
      </c>
      <c r="F647" s="5" t="s">
        <v>9</v>
      </c>
      <c r="G647" s="9">
        <f>VLOOKUP(Tabel3[[#This Row],[ZI-nummer]],[1]Blad2!$A$5:$C$2031,2,0)</f>
        <v>1</v>
      </c>
      <c r="H647" s="9">
        <f>VLOOKUP(Tabel3[[#This Row],[ZI-nummer]],[1]Blad2!$A$5:$C$2031,3,0)</f>
        <v>2</v>
      </c>
      <c r="I647" s="39"/>
      <c r="J647" s="31">
        <f>Tabel3[[#This Row],[Totaal aantal bestelde verpakkingen in 2024 ]]*Tabel3[[#This Row],[All- in prijs per product]]</f>
        <v>0</v>
      </c>
      <c r="K647" s="16"/>
      <c r="L647" s="16"/>
      <c r="M647" s="16"/>
      <c r="N647" s="16"/>
      <c r="O647" s="16"/>
      <c r="P647" s="16"/>
      <c r="Q647" s="16"/>
      <c r="R647" s="16"/>
      <c r="S647" s="16"/>
    </row>
    <row r="648" spans="1:19" x14ac:dyDescent="0.25">
      <c r="A648" s="3">
        <v>13486276</v>
      </c>
      <c r="B648" s="3" t="s">
        <v>267</v>
      </c>
      <c r="C648" s="3" t="s">
        <v>4050</v>
      </c>
      <c r="D648" s="3" t="s">
        <v>268</v>
      </c>
      <c r="E648" s="3" t="s">
        <v>35</v>
      </c>
      <c r="F648" s="5" t="s">
        <v>9</v>
      </c>
      <c r="G648" s="9">
        <f>VLOOKUP(Tabel3[[#This Row],[ZI-nummer]],[1]Blad2!$A$5:$C$2031,2,0)</f>
        <v>7</v>
      </c>
      <c r="H648" s="9">
        <f>VLOOKUP(Tabel3[[#This Row],[ZI-nummer]],[1]Blad2!$A$5:$C$2031,3,0)</f>
        <v>13</v>
      </c>
      <c r="I648" s="39"/>
      <c r="J648" s="31">
        <f>Tabel3[[#This Row],[Totaal aantal bestelde verpakkingen in 2024 ]]*Tabel3[[#This Row],[All- in prijs per product]]</f>
        <v>0</v>
      </c>
      <c r="K648" s="16"/>
      <c r="L648" s="16"/>
      <c r="M648" s="16"/>
      <c r="N648" s="16"/>
      <c r="O648" s="16"/>
      <c r="P648" s="16"/>
      <c r="Q648" s="16"/>
      <c r="R648" s="16"/>
      <c r="S648" s="16"/>
    </row>
    <row r="649" spans="1:19" x14ac:dyDescent="0.25">
      <c r="A649" s="3">
        <v>12382094</v>
      </c>
      <c r="B649" s="3" t="s">
        <v>267</v>
      </c>
      <c r="C649" s="3" t="s">
        <v>4050</v>
      </c>
      <c r="D649" s="3" t="s">
        <v>3089</v>
      </c>
      <c r="E649" s="3" t="s">
        <v>35</v>
      </c>
      <c r="F649" s="5" t="s">
        <v>9</v>
      </c>
      <c r="G649" s="9">
        <f>VLOOKUP(Tabel3[[#This Row],[ZI-nummer]],[1]Blad2!$A$5:$C$2031,2,0)</f>
        <v>7</v>
      </c>
      <c r="H649" s="9">
        <f>VLOOKUP(Tabel3[[#This Row],[ZI-nummer]],[1]Blad2!$A$5:$C$2031,3,0)</f>
        <v>17</v>
      </c>
      <c r="I649" s="39"/>
      <c r="J649" s="31">
        <f>Tabel3[[#This Row],[Totaal aantal bestelde verpakkingen in 2024 ]]*Tabel3[[#This Row],[All- in prijs per product]]</f>
        <v>0</v>
      </c>
      <c r="K649" s="16"/>
      <c r="L649" s="16"/>
      <c r="M649" s="16"/>
      <c r="N649" s="16"/>
      <c r="O649" s="16"/>
      <c r="P649" s="16"/>
      <c r="Q649" s="16"/>
      <c r="R649" s="16"/>
      <c r="S649" s="16"/>
    </row>
    <row r="650" spans="1:19" x14ac:dyDescent="0.25">
      <c r="A650" s="3">
        <v>16208560</v>
      </c>
      <c r="B650" s="3" t="s">
        <v>973</v>
      </c>
      <c r="C650" s="3" t="s">
        <v>3976</v>
      </c>
      <c r="D650" s="3" t="s">
        <v>3090</v>
      </c>
      <c r="E650" s="3" t="s">
        <v>511</v>
      </c>
      <c r="F650" s="5" t="s">
        <v>19</v>
      </c>
      <c r="G650" s="9">
        <f>VLOOKUP(Tabel3[[#This Row],[ZI-nummer]],[1]Blad2!$A$5:$C$2031,2,0)</f>
        <v>1</v>
      </c>
      <c r="H650" s="9">
        <f>VLOOKUP(Tabel3[[#This Row],[ZI-nummer]],[1]Blad2!$A$5:$C$2031,3,0)</f>
        <v>1</v>
      </c>
      <c r="I650" s="39"/>
      <c r="J650" s="31">
        <f>Tabel3[[#This Row],[Totaal aantal bestelde verpakkingen in 2024 ]]*Tabel3[[#This Row],[All- in prijs per product]]</f>
        <v>0</v>
      </c>
      <c r="K650" s="16"/>
      <c r="L650" s="16"/>
      <c r="M650" s="16"/>
      <c r="N650" s="16"/>
      <c r="O650" s="16"/>
      <c r="P650" s="16"/>
      <c r="Q650" s="16"/>
      <c r="R650" s="16"/>
      <c r="S650" s="16"/>
    </row>
    <row r="651" spans="1:19" x14ac:dyDescent="0.25">
      <c r="A651" s="3">
        <v>15948366</v>
      </c>
      <c r="B651" s="3" t="s">
        <v>973</v>
      </c>
      <c r="C651" s="3" t="s">
        <v>3976</v>
      </c>
      <c r="D651" s="3" t="s">
        <v>3091</v>
      </c>
      <c r="E651" s="3" t="s">
        <v>511</v>
      </c>
      <c r="F651" s="5" t="s">
        <v>19</v>
      </c>
      <c r="G651" s="9">
        <f>VLOOKUP(Tabel3[[#This Row],[ZI-nummer]],[1]Blad2!$A$5:$C$2031,2,0)</f>
        <v>8</v>
      </c>
      <c r="H651" s="9">
        <f>VLOOKUP(Tabel3[[#This Row],[ZI-nummer]],[1]Blad2!$A$5:$C$2031,3,0)</f>
        <v>15</v>
      </c>
      <c r="I651" s="39"/>
      <c r="J651" s="31">
        <f>Tabel3[[#This Row],[Totaal aantal bestelde verpakkingen in 2024 ]]*Tabel3[[#This Row],[All- in prijs per product]]</f>
        <v>0</v>
      </c>
      <c r="K651" s="16"/>
      <c r="L651" s="16"/>
      <c r="M651" s="16"/>
      <c r="N651" s="16"/>
      <c r="O651" s="16"/>
      <c r="P651" s="16"/>
      <c r="Q651" s="16"/>
      <c r="R651" s="16"/>
      <c r="S651" s="16"/>
    </row>
    <row r="652" spans="1:19" x14ac:dyDescent="0.25">
      <c r="A652" s="3">
        <v>15380378</v>
      </c>
      <c r="B652" s="3" t="s">
        <v>3092</v>
      </c>
      <c r="C652" s="3" t="s">
        <v>3671</v>
      </c>
      <c r="D652" s="3" t="s">
        <v>3093</v>
      </c>
      <c r="E652" s="3" t="s">
        <v>18</v>
      </c>
      <c r="F652" s="5" t="s">
        <v>9</v>
      </c>
      <c r="G652" s="9">
        <f>VLOOKUP(Tabel3[[#This Row],[ZI-nummer]],[1]Blad2!$A$5:$C$2031,2,0)</f>
        <v>2</v>
      </c>
      <c r="H652" s="9">
        <f>VLOOKUP(Tabel3[[#This Row],[ZI-nummer]],[1]Blad2!$A$5:$C$2031,3,0)</f>
        <v>2</v>
      </c>
      <c r="I652" s="39"/>
      <c r="J652" s="31">
        <f>Tabel3[[#This Row],[Totaal aantal bestelde verpakkingen in 2024 ]]*Tabel3[[#This Row],[All- in prijs per product]]</f>
        <v>0</v>
      </c>
      <c r="K652" s="16"/>
      <c r="L652" s="16"/>
      <c r="M652" s="16"/>
      <c r="N652" s="16"/>
      <c r="O652" s="16"/>
      <c r="P652" s="16"/>
      <c r="Q652" s="16"/>
      <c r="R652" s="16"/>
      <c r="S652" s="16"/>
    </row>
    <row r="653" spans="1:19" x14ac:dyDescent="0.25">
      <c r="A653" s="3">
        <v>14034247</v>
      </c>
      <c r="B653" s="3" t="s">
        <v>1803</v>
      </c>
      <c r="C653" s="3" t="s">
        <v>4483</v>
      </c>
      <c r="D653" s="3" t="s">
        <v>1804</v>
      </c>
      <c r="E653" s="3" t="s">
        <v>482</v>
      </c>
      <c r="F653" s="5" t="s">
        <v>19</v>
      </c>
      <c r="G653" s="9">
        <f>VLOOKUP(Tabel3[[#This Row],[ZI-nummer]],[1]Blad2!$A$5:$C$2031,2,0)</f>
        <v>6</v>
      </c>
      <c r="H653" s="9">
        <f>VLOOKUP(Tabel3[[#This Row],[ZI-nummer]],[1]Blad2!$A$5:$C$2031,3,0)</f>
        <v>230</v>
      </c>
      <c r="I653" s="39"/>
      <c r="J653" s="31">
        <f>Tabel3[[#This Row],[Totaal aantal bestelde verpakkingen in 2024 ]]*Tabel3[[#This Row],[All- in prijs per product]]</f>
        <v>0</v>
      </c>
      <c r="K653" s="16"/>
      <c r="L653" s="16"/>
      <c r="M653" s="16"/>
      <c r="N653" s="16"/>
      <c r="O653" s="16"/>
      <c r="P653" s="16"/>
      <c r="Q653" s="16"/>
      <c r="R653" s="16"/>
      <c r="S653" s="16"/>
    </row>
    <row r="654" spans="1:19" x14ac:dyDescent="0.25">
      <c r="A654" s="3">
        <v>16056493</v>
      </c>
      <c r="B654" s="3" t="s">
        <v>3094</v>
      </c>
      <c r="C654" s="3" t="s">
        <v>3974</v>
      </c>
      <c r="D654" s="3" t="s">
        <v>3095</v>
      </c>
      <c r="E654" s="3" t="s">
        <v>74</v>
      </c>
      <c r="F654" s="5" t="s">
        <v>19</v>
      </c>
      <c r="G654" s="9">
        <f>VLOOKUP(Tabel3[[#This Row],[ZI-nummer]],[1]Blad2!$A$5:$C$2031,2,0)</f>
        <v>16</v>
      </c>
      <c r="H654" s="9">
        <f>VLOOKUP(Tabel3[[#This Row],[ZI-nummer]],[1]Blad2!$A$5:$C$2031,3,0)</f>
        <v>966</v>
      </c>
      <c r="I654" s="39"/>
      <c r="J654" s="31">
        <f>Tabel3[[#This Row],[Totaal aantal bestelde verpakkingen in 2024 ]]*Tabel3[[#This Row],[All- in prijs per product]]</f>
        <v>0</v>
      </c>
      <c r="K654" s="16"/>
      <c r="L654" s="16"/>
      <c r="M654" s="16"/>
      <c r="N654" s="16"/>
      <c r="O654" s="16"/>
      <c r="P654" s="16"/>
      <c r="Q654" s="16"/>
      <c r="R654" s="16"/>
      <c r="S654" s="16"/>
    </row>
    <row r="655" spans="1:19" x14ac:dyDescent="0.25">
      <c r="A655" s="3">
        <v>16056507</v>
      </c>
      <c r="B655" s="3" t="s">
        <v>3094</v>
      </c>
      <c r="C655" s="3" t="s">
        <v>3974</v>
      </c>
      <c r="D655" s="3" t="s">
        <v>3096</v>
      </c>
      <c r="E655" s="3" t="s">
        <v>74</v>
      </c>
      <c r="F655" s="5" t="s">
        <v>19</v>
      </c>
      <c r="G655" s="9">
        <f>VLOOKUP(Tabel3[[#This Row],[ZI-nummer]],[1]Blad2!$A$5:$C$2031,2,0)</f>
        <v>11</v>
      </c>
      <c r="H655" s="9">
        <f>VLOOKUP(Tabel3[[#This Row],[ZI-nummer]],[1]Blad2!$A$5:$C$2031,3,0)</f>
        <v>496</v>
      </c>
      <c r="I655" s="39"/>
      <c r="J655" s="31">
        <f>Tabel3[[#This Row],[Totaal aantal bestelde verpakkingen in 2024 ]]*Tabel3[[#This Row],[All- in prijs per product]]</f>
        <v>0</v>
      </c>
      <c r="K655" s="16"/>
      <c r="L655" s="16"/>
      <c r="M655" s="16"/>
      <c r="N655" s="16"/>
      <c r="O655" s="16"/>
      <c r="P655" s="16"/>
      <c r="Q655" s="16"/>
      <c r="R655" s="16"/>
      <c r="S655" s="16"/>
    </row>
    <row r="656" spans="1:19" x14ac:dyDescent="0.25">
      <c r="A656" s="3">
        <v>16530985</v>
      </c>
      <c r="B656" s="3" t="s">
        <v>3097</v>
      </c>
      <c r="C656" s="3" t="s">
        <v>4383</v>
      </c>
      <c r="D656" s="3" t="s">
        <v>3098</v>
      </c>
      <c r="E656" s="3" t="s">
        <v>114</v>
      </c>
      <c r="F656" s="5" t="s">
        <v>19</v>
      </c>
      <c r="G656" s="9">
        <f>VLOOKUP(Tabel3[[#This Row],[ZI-nummer]],[1]Blad2!$A$5:$C$2031,2,0)</f>
        <v>26</v>
      </c>
      <c r="H656" s="9">
        <f>VLOOKUP(Tabel3[[#This Row],[ZI-nummer]],[1]Blad2!$A$5:$C$2031,3,0)</f>
        <v>79</v>
      </c>
      <c r="I656" s="39"/>
      <c r="J656" s="31">
        <f>Tabel3[[#This Row],[Totaal aantal bestelde verpakkingen in 2024 ]]*Tabel3[[#This Row],[All- in prijs per product]]</f>
        <v>0</v>
      </c>
      <c r="K656" s="16"/>
      <c r="L656" s="16"/>
      <c r="M656" s="16"/>
      <c r="N656" s="16"/>
      <c r="O656" s="16"/>
      <c r="P656" s="16"/>
      <c r="Q656" s="16"/>
      <c r="R656" s="16"/>
      <c r="S656" s="16"/>
    </row>
    <row r="657" spans="1:19" x14ac:dyDescent="0.25">
      <c r="A657" s="3">
        <v>16530993</v>
      </c>
      <c r="B657" s="3" t="s">
        <v>3097</v>
      </c>
      <c r="C657" s="3" t="s">
        <v>4383</v>
      </c>
      <c r="D657" s="3" t="s">
        <v>3099</v>
      </c>
      <c r="E657" s="3" t="s">
        <v>114</v>
      </c>
      <c r="F657" s="5" t="s">
        <v>19</v>
      </c>
      <c r="G657" s="9">
        <f>VLOOKUP(Tabel3[[#This Row],[ZI-nummer]],[1]Blad2!$A$5:$C$2031,2,0)</f>
        <v>19</v>
      </c>
      <c r="H657" s="9">
        <f>VLOOKUP(Tabel3[[#This Row],[ZI-nummer]],[1]Blad2!$A$5:$C$2031,3,0)</f>
        <v>36</v>
      </c>
      <c r="I657" s="39"/>
      <c r="J657" s="31">
        <f>Tabel3[[#This Row],[Totaal aantal bestelde verpakkingen in 2024 ]]*Tabel3[[#This Row],[All- in prijs per product]]</f>
        <v>0</v>
      </c>
      <c r="K657" s="16"/>
      <c r="L657" s="16"/>
      <c r="M657" s="16"/>
      <c r="N657" s="16"/>
      <c r="O657" s="16"/>
      <c r="P657" s="16"/>
      <c r="Q657" s="16"/>
      <c r="R657" s="16"/>
      <c r="S657" s="16"/>
    </row>
    <row r="658" spans="1:19" x14ac:dyDescent="0.25">
      <c r="A658" s="3">
        <v>13411217</v>
      </c>
      <c r="B658" s="3" t="s">
        <v>1129</v>
      </c>
      <c r="C658" s="3" t="s">
        <v>3893</v>
      </c>
      <c r="D658" s="3" t="s">
        <v>1140</v>
      </c>
      <c r="E658" s="3" t="s">
        <v>63</v>
      </c>
      <c r="F658" s="5" t="s">
        <v>9</v>
      </c>
      <c r="G658" s="9">
        <f>VLOOKUP(Tabel3[[#This Row],[ZI-nummer]],[1]Blad2!$A$5:$C$2031,2,0)</f>
        <v>3</v>
      </c>
      <c r="H658" s="9">
        <f>VLOOKUP(Tabel3[[#This Row],[ZI-nummer]],[1]Blad2!$A$5:$C$2031,3,0)</f>
        <v>29</v>
      </c>
      <c r="I658" s="39"/>
      <c r="J658" s="31">
        <f>Tabel3[[#This Row],[Totaal aantal bestelde verpakkingen in 2024 ]]*Tabel3[[#This Row],[All- in prijs per product]]</f>
        <v>0</v>
      </c>
      <c r="K658" s="16"/>
      <c r="L658" s="16"/>
      <c r="M658" s="16"/>
      <c r="N658" s="16"/>
      <c r="O658" s="16"/>
      <c r="P658" s="16"/>
      <c r="Q658" s="16"/>
      <c r="R658" s="16"/>
      <c r="S658" s="16"/>
    </row>
    <row r="659" spans="1:19" ht="30" x14ac:dyDescent="0.25">
      <c r="A659" s="3">
        <v>13411225</v>
      </c>
      <c r="B659" s="3" t="s">
        <v>1129</v>
      </c>
      <c r="C659" s="3" t="s">
        <v>3893</v>
      </c>
      <c r="D659" s="3" t="s">
        <v>1140</v>
      </c>
      <c r="E659" s="3" t="s">
        <v>27</v>
      </c>
      <c r="F659" s="5" t="s">
        <v>9</v>
      </c>
      <c r="G659" s="9">
        <f>VLOOKUP(Tabel3[[#This Row],[ZI-nummer]],[1]Blad2!$A$5:$C$2031,2,0)</f>
        <v>8</v>
      </c>
      <c r="H659" s="9">
        <f>VLOOKUP(Tabel3[[#This Row],[ZI-nummer]],[1]Blad2!$A$5:$C$2031,3,0)</f>
        <v>60</v>
      </c>
      <c r="I659" s="39"/>
      <c r="J659" s="31">
        <f>Tabel3[[#This Row],[Totaal aantal bestelde verpakkingen in 2024 ]]*Tabel3[[#This Row],[All- in prijs per product]]</f>
        <v>0</v>
      </c>
      <c r="K659" s="16"/>
      <c r="L659" s="16"/>
      <c r="M659" s="16"/>
      <c r="N659" s="16"/>
      <c r="O659" s="16"/>
      <c r="P659" s="16"/>
      <c r="Q659" s="16"/>
      <c r="R659" s="16"/>
      <c r="S659" s="16"/>
    </row>
    <row r="660" spans="1:19" x14ac:dyDescent="0.25">
      <c r="A660" s="3">
        <v>13895397</v>
      </c>
      <c r="B660" s="3" t="s">
        <v>1129</v>
      </c>
      <c r="C660" s="3" t="s">
        <v>3893</v>
      </c>
      <c r="D660" s="3" t="s">
        <v>1140</v>
      </c>
      <c r="E660" s="3" t="s">
        <v>1015</v>
      </c>
      <c r="F660" s="5" t="s">
        <v>19</v>
      </c>
      <c r="G660" s="9">
        <f>VLOOKUP(Tabel3[[#This Row],[ZI-nummer]],[1]Blad2!$A$5:$C$2031,2,0)</f>
        <v>4</v>
      </c>
      <c r="H660" s="9">
        <f>VLOOKUP(Tabel3[[#This Row],[ZI-nummer]],[1]Blad2!$A$5:$C$2031,3,0)</f>
        <v>6</v>
      </c>
      <c r="I660" s="39"/>
      <c r="J660" s="31">
        <f>Tabel3[[#This Row],[Totaal aantal bestelde verpakkingen in 2024 ]]*Tabel3[[#This Row],[All- in prijs per product]]</f>
        <v>0</v>
      </c>
      <c r="K660" s="16"/>
      <c r="L660" s="16"/>
      <c r="M660" s="16"/>
      <c r="N660" s="16"/>
      <c r="O660" s="16"/>
      <c r="P660" s="16"/>
      <c r="Q660" s="16"/>
      <c r="R660" s="16"/>
      <c r="S660" s="16"/>
    </row>
    <row r="661" spans="1:19" x14ac:dyDescent="0.25">
      <c r="A661" s="3">
        <v>13386166</v>
      </c>
      <c r="B661" s="3" t="s">
        <v>1129</v>
      </c>
      <c r="C661" s="3" t="s">
        <v>3893</v>
      </c>
      <c r="D661" s="3" t="s">
        <v>3100</v>
      </c>
      <c r="E661" s="3" t="s">
        <v>63</v>
      </c>
      <c r="F661" s="5" t="s">
        <v>9</v>
      </c>
      <c r="G661" s="9">
        <f>VLOOKUP(Tabel3[[#This Row],[ZI-nummer]],[1]Blad2!$A$5:$C$2031,2,0)</f>
        <v>4</v>
      </c>
      <c r="H661" s="9">
        <f>VLOOKUP(Tabel3[[#This Row],[ZI-nummer]],[1]Blad2!$A$5:$C$2031,3,0)</f>
        <v>10</v>
      </c>
      <c r="I661" s="39"/>
      <c r="J661" s="31">
        <f>Tabel3[[#This Row],[Totaal aantal bestelde verpakkingen in 2024 ]]*Tabel3[[#This Row],[All- in prijs per product]]</f>
        <v>0</v>
      </c>
      <c r="K661" s="16"/>
      <c r="L661" s="16"/>
      <c r="M661" s="16"/>
      <c r="N661" s="16"/>
      <c r="O661" s="16"/>
      <c r="P661" s="16"/>
      <c r="Q661" s="16"/>
      <c r="R661" s="16"/>
      <c r="S661" s="16"/>
    </row>
    <row r="662" spans="1:19" ht="30" x14ac:dyDescent="0.25">
      <c r="A662" s="3">
        <v>13386174</v>
      </c>
      <c r="B662" s="3" t="s">
        <v>1129</v>
      </c>
      <c r="C662" s="3" t="s">
        <v>3893</v>
      </c>
      <c r="D662" s="3" t="s">
        <v>3100</v>
      </c>
      <c r="E662" s="3" t="s">
        <v>27</v>
      </c>
      <c r="F662" s="5" t="s">
        <v>9</v>
      </c>
      <c r="G662" s="9">
        <f>VLOOKUP(Tabel3[[#This Row],[ZI-nummer]],[1]Blad2!$A$5:$C$2031,2,0)</f>
        <v>6</v>
      </c>
      <c r="H662" s="9">
        <f>VLOOKUP(Tabel3[[#This Row],[ZI-nummer]],[1]Blad2!$A$5:$C$2031,3,0)</f>
        <v>13</v>
      </c>
      <c r="I662" s="39"/>
      <c r="J662" s="31">
        <f>Tabel3[[#This Row],[Totaal aantal bestelde verpakkingen in 2024 ]]*Tabel3[[#This Row],[All- in prijs per product]]</f>
        <v>0</v>
      </c>
      <c r="K662" s="16"/>
      <c r="L662" s="16"/>
      <c r="M662" s="16"/>
      <c r="N662" s="16"/>
      <c r="O662" s="16"/>
      <c r="P662" s="16"/>
      <c r="Q662" s="16"/>
      <c r="R662" s="16"/>
      <c r="S662" s="16"/>
    </row>
    <row r="663" spans="1:19" x14ac:dyDescent="0.25">
      <c r="A663" s="3">
        <v>13895419</v>
      </c>
      <c r="B663" s="3" t="s">
        <v>1129</v>
      </c>
      <c r="C663" s="3" t="s">
        <v>3893</v>
      </c>
      <c r="D663" s="3" t="s">
        <v>3100</v>
      </c>
      <c r="E663" s="3" t="s">
        <v>1015</v>
      </c>
      <c r="F663" s="5" t="s">
        <v>19</v>
      </c>
      <c r="G663" s="9">
        <f>VLOOKUP(Tabel3[[#This Row],[ZI-nummer]],[1]Blad2!$A$5:$C$2031,2,0)</f>
        <v>1</v>
      </c>
      <c r="H663" s="9">
        <f>VLOOKUP(Tabel3[[#This Row],[ZI-nummer]],[1]Blad2!$A$5:$C$2031,3,0)</f>
        <v>1</v>
      </c>
      <c r="I663" s="39"/>
      <c r="J663" s="31">
        <f>Tabel3[[#This Row],[Totaal aantal bestelde verpakkingen in 2024 ]]*Tabel3[[#This Row],[All- in prijs per product]]</f>
        <v>0</v>
      </c>
      <c r="K663" s="16"/>
      <c r="L663" s="16"/>
      <c r="M663" s="16"/>
      <c r="N663" s="16"/>
      <c r="O663" s="16"/>
      <c r="P663" s="16"/>
      <c r="Q663" s="16"/>
      <c r="R663" s="16"/>
      <c r="S663" s="16"/>
    </row>
    <row r="664" spans="1:19" x14ac:dyDescent="0.25">
      <c r="A664" s="3">
        <v>13895419</v>
      </c>
      <c r="B664" s="3" t="s">
        <v>1129</v>
      </c>
      <c r="C664" s="3" t="s">
        <v>3893</v>
      </c>
      <c r="D664" s="3" t="s">
        <v>3100</v>
      </c>
      <c r="E664" s="3" t="s">
        <v>1015</v>
      </c>
      <c r="F664" s="5" t="s">
        <v>9</v>
      </c>
      <c r="G664" s="9">
        <f>VLOOKUP(Tabel3[[#This Row],[ZI-nummer]],[1]Blad2!$A$5:$C$2031,2,0)</f>
        <v>1</v>
      </c>
      <c r="H664" s="9">
        <f>VLOOKUP(Tabel3[[#This Row],[ZI-nummer]],[1]Blad2!$A$5:$C$2031,3,0)</f>
        <v>1</v>
      </c>
      <c r="I664" s="39"/>
      <c r="J664" s="31">
        <f>Tabel3[[#This Row],[Totaal aantal bestelde verpakkingen in 2024 ]]*Tabel3[[#This Row],[All- in prijs per product]]</f>
        <v>0</v>
      </c>
      <c r="K664" s="16"/>
      <c r="L664" s="16"/>
      <c r="M664" s="16"/>
      <c r="N664" s="16"/>
      <c r="O664" s="16"/>
      <c r="P664" s="16"/>
      <c r="Q664" s="16"/>
      <c r="R664" s="16"/>
      <c r="S664" s="16"/>
    </row>
    <row r="665" spans="1:19" x14ac:dyDescent="0.25">
      <c r="A665" s="3">
        <v>17093422</v>
      </c>
      <c r="B665" s="3" t="s">
        <v>3101</v>
      </c>
      <c r="C665" s="3" t="s">
        <v>3742</v>
      </c>
      <c r="D665" s="3" t="s">
        <v>3102</v>
      </c>
      <c r="E665" s="3" t="s">
        <v>43</v>
      </c>
      <c r="F665" s="5" t="s">
        <v>19</v>
      </c>
      <c r="G665" s="9">
        <f>VLOOKUP(Tabel3[[#This Row],[ZI-nummer]],[1]Blad2!$A$5:$C$2031,2,0)</f>
        <v>2</v>
      </c>
      <c r="H665" s="9">
        <f>VLOOKUP(Tabel3[[#This Row],[ZI-nummer]],[1]Blad2!$A$5:$C$2031,3,0)</f>
        <v>3</v>
      </c>
      <c r="I665" s="39"/>
      <c r="J665" s="31">
        <f>Tabel3[[#This Row],[Totaal aantal bestelde verpakkingen in 2024 ]]*Tabel3[[#This Row],[All- in prijs per product]]</f>
        <v>0</v>
      </c>
      <c r="K665" s="16"/>
      <c r="L665" s="16"/>
      <c r="M665" s="16"/>
      <c r="N665" s="16"/>
      <c r="O665" s="16"/>
      <c r="P665" s="16"/>
      <c r="Q665" s="16"/>
      <c r="R665" s="16"/>
      <c r="S665" s="16"/>
    </row>
    <row r="666" spans="1:19" x14ac:dyDescent="0.25">
      <c r="A666" s="3">
        <v>17093449</v>
      </c>
      <c r="B666" s="3" t="s">
        <v>3101</v>
      </c>
      <c r="C666" s="3" t="s">
        <v>3742</v>
      </c>
      <c r="D666" s="3" t="s">
        <v>3103</v>
      </c>
      <c r="E666" s="3" t="s">
        <v>43</v>
      </c>
      <c r="F666" s="5" t="s">
        <v>19</v>
      </c>
      <c r="G666" s="9">
        <f>VLOOKUP(Tabel3[[#This Row],[ZI-nummer]],[1]Blad2!$A$5:$C$2031,2,0)</f>
        <v>1</v>
      </c>
      <c r="H666" s="9">
        <f>VLOOKUP(Tabel3[[#This Row],[ZI-nummer]],[1]Blad2!$A$5:$C$2031,3,0)</f>
        <v>1</v>
      </c>
      <c r="I666" s="39"/>
      <c r="J666" s="31">
        <f>Tabel3[[#This Row],[Totaal aantal bestelde verpakkingen in 2024 ]]*Tabel3[[#This Row],[All- in prijs per product]]</f>
        <v>0</v>
      </c>
      <c r="K666" s="16"/>
      <c r="L666" s="16"/>
      <c r="M666" s="16"/>
      <c r="N666" s="16"/>
      <c r="O666" s="16"/>
      <c r="P666" s="16"/>
      <c r="Q666" s="16"/>
      <c r="R666" s="16"/>
      <c r="S666" s="16"/>
    </row>
    <row r="667" spans="1:19" x14ac:dyDescent="0.25">
      <c r="A667" s="3">
        <v>17093430</v>
      </c>
      <c r="B667" s="3" t="s">
        <v>3101</v>
      </c>
      <c r="C667" s="3" t="s">
        <v>3742</v>
      </c>
      <c r="D667" s="3" t="s">
        <v>3104</v>
      </c>
      <c r="E667" s="3" t="s">
        <v>43</v>
      </c>
      <c r="F667" s="5" t="s">
        <v>19</v>
      </c>
      <c r="G667" s="9">
        <f>VLOOKUP(Tabel3[[#This Row],[ZI-nummer]],[1]Blad2!$A$5:$C$2031,2,0)</f>
        <v>8</v>
      </c>
      <c r="H667" s="9">
        <f>VLOOKUP(Tabel3[[#This Row],[ZI-nummer]],[1]Blad2!$A$5:$C$2031,3,0)</f>
        <v>28</v>
      </c>
      <c r="I667" s="39"/>
      <c r="J667" s="31">
        <f>Tabel3[[#This Row],[Totaal aantal bestelde verpakkingen in 2024 ]]*Tabel3[[#This Row],[All- in prijs per product]]</f>
        <v>0</v>
      </c>
      <c r="K667" s="16"/>
      <c r="L667" s="16"/>
      <c r="M667" s="16"/>
      <c r="N667" s="16"/>
      <c r="O667" s="16"/>
      <c r="P667" s="16"/>
      <c r="Q667" s="16"/>
      <c r="R667" s="16"/>
      <c r="S667" s="16"/>
    </row>
    <row r="668" spans="1:19" x14ac:dyDescent="0.25">
      <c r="A668" s="3">
        <v>17062519</v>
      </c>
      <c r="B668" s="3" t="s">
        <v>475</v>
      </c>
      <c r="C668" s="3" t="s">
        <v>4165</v>
      </c>
      <c r="D668" s="3" t="s">
        <v>3105</v>
      </c>
      <c r="E668" s="3" t="s">
        <v>477</v>
      </c>
      <c r="F668" s="5" t="s">
        <v>19</v>
      </c>
      <c r="G668" s="9">
        <f>VLOOKUP(Tabel3[[#This Row],[ZI-nummer]],[1]Blad2!$A$5:$C$2031,2,0)</f>
        <v>1</v>
      </c>
      <c r="H668" s="9">
        <f>VLOOKUP(Tabel3[[#This Row],[ZI-nummer]],[1]Blad2!$A$5:$C$2031,3,0)</f>
        <v>1</v>
      </c>
      <c r="I668" s="39"/>
      <c r="J668" s="31">
        <f>Tabel3[[#This Row],[Totaal aantal bestelde verpakkingen in 2024 ]]*Tabel3[[#This Row],[All- in prijs per product]]</f>
        <v>0</v>
      </c>
      <c r="K668" s="16"/>
      <c r="L668" s="16"/>
      <c r="M668" s="16"/>
      <c r="N668" s="16"/>
      <c r="O668" s="16"/>
      <c r="P668" s="16"/>
      <c r="Q668" s="16"/>
      <c r="R668" s="16"/>
      <c r="S668" s="16"/>
    </row>
    <row r="669" spans="1:19" ht="30" x14ac:dyDescent="0.25">
      <c r="A669" s="3">
        <v>15038726</v>
      </c>
      <c r="B669" s="3" t="s">
        <v>2299</v>
      </c>
      <c r="C669" s="3" t="s">
        <v>3946</v>
      </c>
      <c r="D669" s="3" t="s">
        <v>3106</v>
      </c>
      <c r="E669" s="3" t="s">
        <v>27</v>
      </c>
      <c r="F669" s="5" t="s">
        <v>9</v>
      </c>
      <c r="G669" s="9">
        <f>VLOOKUP(Tabel3[[#This Row],[ZI-nummer]],[1]Blad2!$A$5:$C$2031,2,0)</f>
        <v>1</v>
      </c>
      <c r="H669" s="9">
        <f>VLOOKUP(Tabel3[[#This Row],[ZI-nummer]],[1]Blad2!$A$5:$C$2031,3,0)</f>
        <v>2</v>
      </c>
      <c r="I669" s="39"/>
      <c r="J669" s="31">
        <f>Tabel3[[#This Row],[Totaal aantal bestelde verpakkingen in 2024 ]]*Tabel3[[#This Row],[All- in prijs per product]]</f>
        <v>0</v>
      </c>
      <c r="K669" s="16"/>
      <c r="L669" s="16"/>
      <c r="M669" s="16"/>
      <c r="N669" s="16"/>
      <c r="O669" s="16"/>
      <c r="P669" s="16"/>
      <c r="Q669" s="16"/>
      <c r="R669" s="16"/>
      <c r="S669" s="16"/>
    </row>
    <row r="670" spans="1:19" x14ac:dyDescent="0.25">
      <c r="A670" s="3">
        <v>15698114</v>
      </c>
      <c r="B670" s="3" t="s">
        <v>1610</v>
      </c>
      <c r="C670" s="3" t="s">
        <v>4340</v>
      </c>
      <c r="D670" s="3" t="s">
        <v>3107</v>
      </c>
      <c r="E670" s="3" t="s">
        <v>114</v>
      </c>
      <c r="F670" s="5" t="s">
        <v>9</v>
      </c>
      <c r="G670" s="9">
        <f>VLOOKUP(Tabel3[[#This Row],[ZI-nummer]],[1]Blad2!$A$5:$C$2031,2,0)</f>
        <v>1</v>
      </c>
      <c r="H670" s="9">
        <f>VLOOKUP(Tabel3[[#This Row],[ZI-nummer]],[1]Blad2!$A$5:$C$2031,3,0)</f>
        <v>2</v>
      </c>
      <c r="I670" s="39"/>
      <c r="J670" s="31">
        <f>Tabel3[[#This Row],[Totaal aantal bestelde verpakkingen in 2024 ]]*Tabel3[[#This Row],[All- in prijs per product]]</f>
        <v>0</v>
      </c>
      <c r="K670" s="16"/>
      <c r="L670" s="16"/>
      <c r="M670" s="16"/>
      <c r="N670" s="16"/>
      <c r="O670" s="16"/>
      <c r="P670" s="16"/>
      <c r="Q670" s="16"/>
      <c r="R670" s="16"/>
      <c r="S670" s="16"/>
    </row>
    <row r="671" spans="1:19" x14ac:dyDescent="0.25">
      <c r="A671" s="3">
        <v>17010853</v>
      </c>
      <c r="B671" s="3" t="s">
        <v>1183</v>
      </c>
      <c r="C671" s="3" t="s">
        <v>3683</v>
      </c>
      <c r="D671" s="3" t="s">
        <v>1184</v>
      </c>
      <c r="E671" s="3" t="s">
        <v>143</v>
      </c>
      <c r="F671" s="5" t="s">
        <v>9</v>
      </c>
      <c r="G671" s="9">
        <f>VLOOKUP(Tabel3[[#This Row],[ZI-nummer]],[1]Blad2!$A$5:$C$2031,2,0)</f>
        <v>1</v>
      </c>
      <c r="H671" s="9">
        <f>VLOOKUP(Tabel3[[#This Row],[ZI-nummer]],[1]Blad2!$A$5:$C$2031,3,0)</f>
        <v>1</v>
      </c>
      <c r="I671" s="39"/>
      <c r="J671" s="31">
        <f>Tabel3[[#This Row],[Totaal aantal bestelde verpakkingen in 2024 ]]*Tabel3[[#This Row],[All- in prijs per product]]</f>
        <v>0</v>
      </c>
      <c r="K671" s="16"/>
      <c r="L671" s="16"/>
      <c r="M671" s="16"/>
      <c r="N671" s="16"/>
      <c r="O671" s="16"/>
      <c r="P671" s="16"/>
      <c r="Q671" s="16"/>
      <c r="R671" s="16"/>
      <c r="S671" s="16"/>
    </row>
    <row r="672" spans="1:19" x14ac:dyDescent="0.25">
      <c r="A672" s="3">
        <v>16910494</v>
      </c>
      <c r="B672" s="3" t="s">
        <v>2608</v>
      </c>
      <c r="C672" s="3" t="s">
        <v>3685</v>
      </c>
      <c r="D672" s="3" t="s">
        <v>2609</v>
      </c>
      <c r="E672" s="3" t="s">
        <v>385</v>
      </c>
      <c r="F672" s="5" t="s">
        <v>19</v>
      </c>
      <c r="G672" s="9">
        <f>VLOOKUP(Tabel3[[#This Row],[ZI-nummer]],[1]Blad2!$A$5:$C$2031,2,0)</f>
        <v>16</v>
      </c>
      <c r="H672" s="9">
        <f>VLOOKUP(Tabel3[[#This Row],[ZI-nummer]],[1]Blad2!$A$5:$C$2031,3,0)</f>
        <v>535</v>
      </c>
      <c r="I672" s="39"/>
      <c r="J672" s="31">
        <f>Tabel3[[#This Row],[Totaal aantal bestelde verpakkingen in 2024 ]]*Tabel3[[#This Row],[All- in prijs per product]]</f>
        <v>0</v>
      </c>
      <c r="K672" s="16"/>
      <c r="L672" s="16"/>
      <c r="M672" s="16"/>
      <c r="N672" s="16"/>
      <c r="O672" s="16"/>
      <c r="P672" s="16"/>
      <c r="Q672" s="16"/>
      <c r="R672" s="16"/>
      <c r="S672" s="16"/>
    </row>
    <row r="673" spans="1:19" x14ac:dyDescent="0.25">
      <c r="A673" s="3">
        <v>16644239</v>
      </c>
      <c r="B673" s="3" t="s">
        <v>813</v>
      </c>
      <c r="C673" s="3" t="s">
        <v>3816</v>
      </c>
      <c r="D673" s="3" t="s">
        <v>822</v>
      </c>
      <c r="E673" s="3" t="s">
        <v>18</v>
      </c>
      <c r="F673" s="5" t="s">
        <v>9</v>
      </c>
      <c r="G673" s="9">
        <f>VLOOKUP(Tabel3[[#This Row],[ZI-nummer]],[1]Blad2!$A$5:$C$2031,2,0)</f>
        <v>7</v>
      </c>
      <c r="H673" s="9">
        <f>VLOOKUP(Tabel3[[#This Row],[ZI-nummer]],[1]Blad2!$A$5:$C$2031,3,0)</f>
        <v>9</v>
      </c>
      <c r="I673" s="39"/>
      <c r="J673" s="31">
        <f>Tabel3[[#This Row],[Totaal aantal bestelde verpakkingen in 2024 ]]*Tabel3[[#This Row],[All- in prijs per product]]</f>
        <v>0</v>
      </c>
      <c r="K673" s="16"/>
      <c r="L673" s="16"/>
      <c r="M673" s="16"/>
      <c r="N673" s="16"/>
      <c r="O673" s="16"/>
      <c r="P673" s="16"/>
      <c r="Q673" s="16"/>
      <c r="R673" s="16"/>
      <c r="S673" s="16"/>
    </row>
    <row r="674" spans="1:19" x14ac:dyDescent="0.25">
      <c r="A674" s="3">
        <v>15293688</v>
      </c>
      <c r="B674" s="3" t="s">
        <v>813</v>
      </c>
      <c r="C674" s="3" t="s">
        <v>3816</v>
      </c>
      <c r="D674" s="3" t="s">
        <v>814</v>
      </c>
      <c r="E674" s="3" t="s">
        <v>815</v>
      </c>
      <c r="F674" s="5" t="s">
        <v>9</v>
      </c>
      <c r="G674" s="9">
        <f>VLOOKUP(Tabel3[[#This Row],[ZI-nummer]],[1]Blad2!$A$5:$C$2031,2,0)</f>
        <v>6</v>
      </c>
      <c r="H674" s="9">
        <f>VLOOKUP(Tabel3[[#This Row],[ZI-nummer]],[1]Blad2!$A$5:$C$2031,3,0)</f>
        <v>25</v>
      </c>
      <c r="I674" s="39"/>
      <c r="J674" s="31">
        <f>Tabel3[[#This Row],[Totaal aantal bestelde verpakkingen in 2024 ]]*Tabel3[[#This Row],[All- in prijs per product]]</f>
        <v>0</v>
      </c>
      <c r="K674" s="16"/>
      <c r="L674" s="16"/>
      <c r="M674" s="16"/>
      <c r="N674" s="16"/>
      <c r="O674" s="16"/>
      <c r="P674" s="16"/>
      <c r="Q674" s="16"/>
      <c r="R674" s="16"/>
      <c r="S674" s="16"/>
    </row>
    <row r="675" spans="1:19" ht="30" x14ac:dyDescent="0.25">
      <c r="A675" s="3">
        <v>15293815</v>
      </c>
      <c r="B675" s="3" t="s">
        <v>813</v>
      </c>
      <c r="C675" s="3" t="s">
        <v>3816</v>
      </c>
      <c r="D675" s="3" t="s">
        <v>814</v>
      </c>
      <c r="E675" s="3" t="s">
        <v>27</v>
      </c>
      <c r="F675" s="5" t="s">
        <v>9</v>
      </c>
      <c r="G675" s="9">
        <f>VLOOKUP(Tabel3[[#This Row],[ZI-nummer]],[1]Blad2!$A$5:$C$2031,2,0)</f>
        <v>9</v>
      </c>
      <c r="H675" s="9">
        <f>VLOOKUP(Tabel3[[#This Row],[ZI-nummer]],[1]Blad2!$A$5:$C$2031,3,0)</f>
        <v>30</v>
      </c>
      <c r="I675" s="39"/>
      <c r="J675" s="31">
        <f>Tabel3[[#This Row],[Totaal aantal bestelde verpakkingen in 2024 ]]*Tabel3[[#This Row],[All- in prijs per product]]</f>
        <v>0</v>
      </c>
      <c r="K675" s="16"/>
      <c r="L675" s="16"/>
      <c r="M675" s="16"/>
      <c r="N675" s="16"/>
      <c r="O675" s="16"/>
      <c r="P675" s="16"/>
      <c r="Q675" s="16"/>
      <c r="R675" s="16"/>
      <c r="S675" s="16"/>
    </row>
    <row r="676" spans="1:19" x14ac:dyDescent="0.25">
      <c r="A676" s="3">
        <v>14562553</v>
      </c>
      <c r="B676" s="3" t="s">
        <v>23</v>
      </c>
      <c r="C676" s="3" t="s">
        <v>4173</v>
      </c>
      <c r="D676" s="3" t="s">
        <v>24</v>
      </c>
      <c r="E676" s="3" t="s">
        <v>22</v>
      </c>
      <c r="F676" s="5" t="s">
        <v>19</v>
      </c>
      <c r="G676" s="9">
        <f>VLOOKUP(Tabel3[[#This Row],[ZI-nummer]],[1]Blad2!$A$5:$C$2031,2,0)</f>
        <v>34</v>
      </c>
      <c r="H676" s="9">
        <f>VLOOKUP(Tabel3[[#This Row],[ZI-nummer]],[1]Blad2!$A$5:$C$2031,3,0)</f>
        <v>62</v>
      </c>
      <c r="I676" s="39"/>
      <c r="J676" s="31">
        <f>Tabel3[[#This Row],[Totaal aantal bestelde verpakkingen in 2024 ]]*Tabel3[[#This Row],[All- in prijs per product]]</f>
        <v>0</v>
      </c>
      <c r="K676" s="16"/>
      <c r="L676" s="16"/>
      <c r="M676" s="16"/>
      <c r="N676" s="16"/>
      <c r="O676" s="16"/>
      <c r="P676" s="16"/>
      <c r="Q676" s="16"/>
      <c r="R676" s="16"/>
      <c r="S676" s="16"/>
    </row>
    <row r="677" spans="1:19" x14ac:dyDescent="0.25">
      <c r="A677" s="3">
        <v>16939530</v>
      </c>
      <c r="B677" s="3" t="s">
        <v>3108</v>
      </c>
      <c r="C677" s="3" t="s">
        <v>3856</v>
      </c>
      <c r="D677" s="3" t="s">
        <v>3109</v>
      </c>
      <c r="E677" s="3" t="s">
        <v>729</v>
      </c>
      <c r="F677" s="5" t="s">
        <v>9</v>
      </c>
      <c r="G677" s="9">
        <f>VLOOKUP(Tabel3[[#This Row],[ZI-nummer]],[1]Blad2!$A$5:$C$2031,2,0)</f>
        <v>1</v>
      </c>
      <c r="H677" s="9">
        <f>VLOOKUP(Tabel3[[#This Row],[ZI-nummer]],[1]Blad2!$A$5:$C$2031,3,0)</f>
        <v>1</v>
      </c>
      <c r="I677" s="39"/>
      <c r="J677" s="31">
        <f>Tabel3[[#This Row],[Totaal aantal bestelde verpakkingen in 2024 ]]*Tabel3[[#This Row],[All- in prijs per product]]</f>
        <v>0</v>
      </c>
      <c r="K677" s="16"/>
      <c r="L677" s="16"/>
      <c r="M677" s="16"/>
      <c r="N677" s="16"/>
      <c r="O677" s="16"/>
      <c r="P677" s="16"/>
      <c r="Q677" s="16"/>
      <c r="R677" s="16"/>
      <c r="S677" s="16"/>
    </row>
    <row r="678" spans="1:19" x14ac:dyDescent="0.25">
      <c r="A678" s="3">
        <v>14650304</v>
      </c>
      <c r="B678" s="3" t="s">
        <v>2695</v>
      </c>
      <c r="C678" s="3" t="s">
        <v>4235</v>
      </c>
      <c r="D678" s="3" t="s">
        <v>2697</v>
      </c>
      <c r="E678" s="3" t="s">
        <v>72</v>
      </c>
      <c r="F678" s="5" t="s">
        <v>9</v>
      </c>
      <c r="G678" s="9">
        <f>VLOOKUP(Tabel3[[#This Row],[ZI-nummer]],[1]Blad2!$A$5:$C$2031,2,0)</f>
        <v>24</v>
      </c>
      <c r="H678" s="9">
        <f>VLOOKUP(Tabel3[[#This Row],[ZI-nummer]],[1]Blad2!$A$5:$C$2031,3,0)</f>
        <v>164</v>
      </c>
      <c r="I678" s="39"/>
      <c r="J678" s="31">
        <f>Tabel3[[#This Row],[Totaal aantal bestelde verpakkingen in 2024 ]]*Tabel3[[#This Row],[All- in prijs per product]]</f>
        <v>0</v>
      </c>
      <c r="K678" s="16"/>
      <c r="L678" s="16"/>
      <c r="M678" s="16"/>
      <c r="N678" s="16"/>
      <c r="O678" s="16"/>
      <c r="P678" s="16"/>
      <c r="Q678" s="16"/>
      <c r="R678" s="16"/>
      <c r="S678" s="16"/>
    </row>
    <row r="679" spans="1:19" x14ac:dyDescent="0.25">
      <c r="A679" s="3">
        <v>14738511</v>
      </c>
      <c r="B679" s="3" t="s">
        <v>2695</v>
      </c>
      <c r="C679" s="3" t="s">
        <v>4235</v>
      </c>
      <c r="D679" s="3" t="s">
        <v>2696</v>
      </c>
      <c r="E679" s="3" t="s">
        <v>72</v>
      </c>
      <c r="F679" s="5" t="s">
        <v>9</v>
      </c>
      <c r="G679" s="9">
        <f>VLOOKUP(Tabel3[[#This Row],[ZI-nummer]],[1]Blad2!$A$5:$C$2031,2,0)</f>
        <v>7</v>
      </c>
      <c r="H679" s="9">
        <f>VLOOKUP(Tabel3[[#This Row],[ZI-nummer]],[1]Blad2!$A$5:$C$2031,3,0)</f>
        <v>18</v>
      </c>
      <c r="I679" s="39"/>
      <c r="J679" s="31">
        <f>Tabel3[[#This Row],[Totaal aantal bestelde verpakkingen in 2024 ]]*Tabel3[[#This Row],[All- in prijs per product]]</f>
        <v>0</v>
      </c>
      <c r="K679" s="16"/>
      <c r="L679" s="16"/>
      <c r="M679" s="16"/>
      <c r="N679" s="16"/>
      <c r="O679" s="16"/>
      <c r="P679" s="16"/>
      <c r="Q679" s="16"/>
      <c r="R679" s="16"/>
      <c r="S679" s="16"/>
    </row>
    <row r="680" spans="1:19" x14ac:dyDescent="0.25">
      <c r="A680" s="3">
        <v>13914790</v>
      </c>
      <c r="B680" s="3" t="s">
        <v>3110</v>
      </c>
      <c r="C680" s="3" t="s">
        <v>4033</v>
      </c>
      <c r="D680" s="3" t="s">
        <v>3111</v>
      </c>
      <c r="E680" s="3" t="s">
        <v>989</v>
      </c>
      <c r="F680" s="5" t="s">
        <v>9</v>
      </c>
      <c r="G680" s="9">
        <f>VLOOKUP(Tabel3[[#This Row],[ZI-nummer]],[1]Blad2!$A$5:$C$2031,2,0)</f>
        <v>2</v>
      </c>
      <c r="H680" s="9">
        <f>VLOOKUP(Tabel3[[#This Row],[ZI-nummer]],[1]Blad2!$A$5:$C$2031,3,0)</f>
        <v>2</v>
      </c>
      <c r="I680" s="39"/>
      <c r="J680" s="31">
        <f>Tabel3[[#This Row],[Totaal aantal bestelde verpakkingen in 2024 ]]*Tabel3[[#This Row],[All- in prijs per product]]</f>
        <v>0</v>
      </c>
      <c r="K680" s="16"/>
      <c r="L680" s="16"/>
      <c r="M680" s="16"/>
      <c r="N680" s="16"/>
      <c r="O680" s="16"/>
      <c r="P680" s="16"/>
      <c r="Q680" s="16"/>
      <c r="R680" s="16"/>
      <c r="S680" s="16"/>
    </row>
    <row r="681" spans="1:19" x14ac:dyDescent="0.25">
      <c r="A681" s="3">
        <v>15258106</v>
      </c>
      <c r="B681" s="3" t="s">
        <v>1475</v>
      </c>
      <c r="C681" s="3" t="s">
        <v>3820</v>
      </c>
      <c r="D681" s="3" t="s">
        <v>1476</v>
      </c>
      <c r="E681" s="3" t="s">
        <v>885</v>
      </c>
      <c r="F681" s="5" t="s">
        <v>19</v>
      </c>
      <c r="G681" s="9">
        <f>VLOOKUP(Tabel3[[#This Row],[ZI-nummer]],[1]Blad2!$A$5:$C$2031,2,0)</f>
        <v>4</v>
      </c>
      <c r="H681" s="9">
        <f>VLOOKUP(Tabel3[[#This Row],[ZI-nummer]],[1]Blad2!$A$5:$C$2031,3,0)</f>
        <v>12</v>
      </c>
      <c r="I681" s="39"/>
      <c r="J681" s="31">
        <f>Tabel3[[#This Row],[Totaal aantal bestelde verpakkingen in 2024 ]]*Tabel3[[#This Row],[All- in prijs per product]]</f>
        <v>0</v>
      </c>
      <c r="K681" s="16"/>
      <c r="L681" s="16"/>
      <c r="M681" s="16"/>
      <c r="N681" s="16"/>
      <c r="O681" s="16"/>
      <c r="P681" s="16"/>
      <c r="Q681" s="16"/>
      <c r="R681" s="16"/>
      <c r="S681" s="16"/>
    </row>
    <row r="682" spans="1:19" x14ac:dyDescent="0.25">
      <c r="A682" s="3">
        <v>15679179</v>
      </c>
      <c r="B682" s="3" t="s">
        <v>1475</v>
      </c>
      <c r="C682" s="3" t="s">
        <v>3820</v>
      </c>
      <c r="D682" s="3" t="s">
        <v>1476</v>
      </c>
      <c r="E682" s="3" t="s">
        <v>138</v>
      </c>
      <c r="F682" s="5" t="s">
        <v>19</v>
      </c>
      <c r="G682" s="9">
        <f>VLOOKUP(Tabel3[[#This Row],[ZI-nummer]],[1]Blad2!$A$5:$C$2031,2,0)</f>
        <v>1</v>
      </c>
      <c r="H682" s="9">
        <f>VLOOKUP(Tabel3[[#This Row],[ZI-nummer]],[1]Blad2!$A$5:$C$2031,3,0)</f>
        <v>5</v>
      </c>
      <c r="I682" s="39"/>
      <c r="J682" s="31">
        <f>Tabel3[[#This Row],[Totaal aantal bestelde verpakkingen in 2024 ]]*Tabel3[[#This Row],[All- in prijs per product]]</f>
        <v>0</v>
      </c>
      <c r="K682" s="16"/>
      <c r="L682" s="16"/>
      <c r="M682" s="16"/>
      <c r="N682" s="16"/>
      <c r="O682" s="16"/>
      <c r="P682" s="16"/>
      <c r="Q682" s="16"/>
      <c r="R682" s="16"/>
      <c r="S682" s="16"/>
    </row>
    <row r="683" spans="1:19" ht="30" x14ac:dyDescent="0.25">
      <c r="A683" s="3">
        <v>13846264</v>
      </c>
      <c r="B683" s="3" t="s">
        <v>1940</v>
      </c>
      <c r="C683" s="3" t="s">
        <v>3778</v>
      </c>
      <c r="D683" s="3" t="s">
        <v>1941</v>
      </c>
      <c r="E683" s="3" t="s">
        <v>27</v>
      </c>
      <c r="F683" s="5" t="s">
        <v>9</v>
      </c>
      <c r="G683" s="9">
        <f>VLOOKUP(Tabel3[[#This Row],[ZI-nummer]],[1]Blad2!$A$5:$C$2031,2,0)</f>
        <v>1</v>
      </c>
      <c r="H683" s="9">
        <f>VLOOKUP(Tabel3[[#This Row],[ZI-nummer]],[1]Blad2!$A$5:$C$2031,3,0)</f>
        <v>1</v>
      </c>
      <c r="I683" s="39"/>
      <c r="J683" s="31">
        <f>Tabel3[[#This Row],[Totaal aantal bestelde verpakkingen in 2024 ]]*Tabel3[[#This Row],[All- in prijs per product]]</f>
        <v>0</v>
      </c>
      <c r="K683" s="16"/>
      <c r="L683" s="16"/>
      <c r="M683" s="16"/>
      <c r="N683" s="16"/>
      <c r="O683" s="16"/>
      <c r="P683" s="16"/>
      <c r="Q683" s="16"/>
      <c r="R683" s="16"/>
      <c r="S683" s="16"/>
    </row>
    <row r="684" spans="1:19" ht="30" x14ac:dyDescent="0.25">
      <c r="A684" s="3">
        <v>14996707</v>
      </c>
      <c r="B684" s="3" t="s">
        <v>320</v>
      </c>
      <c r="C684" s="3" t="s">
        <v>4221</v>
      </c>
      <c r="D684" s="3" t="s">
        <v>3112</v>
      </c>
      <c r="E684" s="3" t="s">
        <v>27</v>
      </c>
      <c r="F684" s="5" t="s">
        <v>9</v>
      </c>
      <c r="G684" s="9">
        <f>VLOOKUP(Tabel3[[#This Row],[ZI-nummer]],[1]Blad2!$A$5:$C$2031,2,0)</f>
        <v>9</v>
      </c>
      <c r="H684" s="9">
        <f>VLOOKUP(Tabel3[[#This Row],[ZI-nummer]],[1]Blad2!$A$5:$C$2031,3,0)</f>
        <v>9</v>
      </c>
      <c r="I684" s="39"/>
      <c r="J684" s="31">
        <f>Tabel3[[#This Row],[Totaal aantal bestelde verpakkingen in 2024 ]]*Tabel3[[#This Row],[All- in prijs per product]]</f>
        <v>0</v>
      </c>
      <c r="K684" s="16"/>
      <c r="L684" s="16"/>
      <c r="M684" s="16"/>
      <c r="N684" s="16"/>
      <c r="O684" s="16"/>
      <c r="P684" s="16"/>
      <c r="Q684" s="16"/>
      <c r="R684" s="16"/>
      <c r="S684" s="16"/>
    </row>
    <row r="685" spans="1:19" x14ac:dyDescent="0.25">
      <c r="A685" s="3">
        <v>15923002</v>
      </c>
      <c r="B685" s="3" t="s">
        <v>1792</v>
      </c>
      <c r="C685" s="3" t="s">
        <v>4061</v>
      </c>
      <c r="D685" s="3" t="s">
        <v>1794</v>
      </c>
      <c r="E685" s="3" t="s">
        <v>550</v>
      </c>
      <c r="F685" s="5" t="s">
        <v>19</v>
      </c>
      <c r="G685" s="9">
        <f>VLOOKUP(Tabel3[[#This Row],[ZI-nummer]],[1]Blad2!$A$5:$C$2031,2,0)</f>
        <v>45</v>
      </c>
      <c r="H685" s="9">
        <f>VLOOKUP(Tabel3[[#This Row],[ZI-nummer]],[1]Blad2!$A$5:$C$2031,3,0)</f>
        <v>1378</v>
      </c>
      <c r="I685" s="39"/>
      <c r="J685" s="31">
        <f>Tabel3[[#This Row],[Totaal aantal bestelde verpakkingen in 2024 ]]*Tabel3[[#This Row],[All- in prijs per product]]</f>
        <v>0</v>
      </c>
      <c r="K685" s="16"/>
      <c r="L685" s="16"/>
      <c r="M685" s="16"/>
      <c r="N685" s="16"/>
      <c r="O685" s="16"/>
      <c r="P685" s="16"/>
      <c r="Q685" s="16"/>
      <c r="R685" s="16"/>
      <c r="S685" s="16"/>
    </row>
    <row r="686" spans="1:19" x14ac:dyDescent="0.25">
      <c r="A686" s="3">
        <v>15923010</v>
      </c>
      <c r="B686" s="3" t="s">
        <v>1792</v>
      </c>
      <c r="C686" s="3" t="s">
        <v>4061</v>
      </c>
      <c r="D686" s="3" t="s">
        <v>1793</v>
      </c>
      <c r="E686" s="3" t="s">
        <v>550</v>
      </c>
      <c r="F686" s="5" t="s">
        <v>19</v>
      </c>
      <c r="G686" s="9">
        <f>VLOOKUP(Tabel3[[#This Row],[ZI-nummer]],[1]Blad2!$A$5:$C$2031,2,0)</f>
        <v>10</v>
      </c>
      <c r="H686" s="9">
        <f>VLOOKUP(Tabel3[[#This Row],[ZI-nummer]],[1]Blad2!$A$5:$C$2031,3,0)</f>
        <v>52</v>
      </c>
      <c r="I686" s="39"/>
      <c r="J686" s="31">
        <f>Tabel3[[#This Row],[Totaal aantal bestelde verpakkingen in 2024 ]]*Tabel3[[#This Row],[All- in prijs per product]]</f>
        <v>0</v>
      </c>
      <c r="K686" s="16"/>
      <c r="L686" s="16"/>
      <c r="M686" s="16"/>
      <c r="N686" s="16"/>
      <c r="O686" s="16"/>
      <c r="P686" s="16"/>
      <c r="Q686" s="16"/>
      <c r="R686" s="16"/>
      <c r="S686" s="16"/>
    </row>
    <row r="687" spans="1:19" x14ac:dyDescent="0.25">
      <c r="A687" s="3">
        <v>16946723</v>
      </c>
      <c r="B687" s="3" t="s">
        <v>1865</v>
      </c>
      <c r="C687" s="3" t="s">
        <v>4061</v>
      </c>
      <c r="D687" s="3" t="s">
        <v>1870</v>
      </c>
      <c r="E687" s="3" t="s">
        <v>1871</v>
      </c>
      <c r="F687" s="5" t="s">
        <v>9</v>
      </c>
      <c r="G687" s="9">
        <f>VLOOKUP(Tabel3[[#This Row],[ZI-nummer]],[1]Blad2!$A$5:$C$2031,2,0)</f>
        <v>2</v>
      </c>
      <c r="H687" s="9">
        <f>VLOOKUP(Tabel3[[#This Row],[ZI-nummer]],[1]Blad2!$A$5:$C$2031,3,0)</f>
        <v>13</v>
      </c>
      <c r="I687" s="39"/>
      <c r="J687" s="31">
        <f>Tabel3[[#This Row],[Totaal aantal bestelde verpakkingen in 2024 ]]*Tabel3[[#This Row],[All- in prijs per product]]</f>
        <v>0</v>
      </c>
      <c r="K687" s="16"/>
      <c r="L687" s="16"/>
      <c r="M687" s="16"/>
      <c r="N687" s="16"/>
      <c r="O687" s="16"/>
      <c r="P687" s="16"/>
      <c r="Q687" s="16"/>
      <c r="R687" s="16"/>
      <c r="S687" s="16"/>
    </row>
    <row r="688" spans="1:19" x14ac:dyDescent="0.25">
      <c r="A688" s="3">
        <v>16751558</v>
      </c>
      <c r="B688" s="3" t="s">
        <v>1865</v>
      </c>
      <c r="C688" s="3" t="s">
        <v>4061</v>
      </c>
      <c r="D688" s="3" t="s">
        <v>3113</v>
      </c>
      <c r="E688" s="3" t="s">
        <v>43</v>
      </c>
      <c r="F688" s="5" t="s">
        <v>9</v>
      </c>
      <c r="G688" s="9">
        <f>VLOOKUP(Tabel3[[#This Row],[ZI-nummer]],[1]Blad2!$A$5:$C$2031,2,0)</f>
        <v>1</v>
      </c>
      <c r="H688" s="9">
        <f>VLOOKUP(Tabel3[[#This Row],[ZI-nummer]],[1]Blad2!$A$5:$C$2031,3,0)</f>
        <v>1</v>
      </c>
      <c r="I688" s="39"/>
      <c r="J688" s="31">
        <f>Tabel3[[#This Row],[Totaal aantal bestelde verpakkingen in 2024 ]]*Tabel3[[#This Row],[All- in prijs per product]]</f>
        <v>0</v>
      </c>
      <c r="K688" s="16"/>
      <c r="L688" s="16"/>
      <c r="M688" s="16"/>
      <c r="N688" s="16"/>
      <c r="O688" s="16"/>
      <c r="P688" s="16"/>
      <c r="Q688" s="16"/>
      <c r="R688" s="16"/>
      <c r="S688" s="16"/>
    </row>
    <row r="689" spans="1:19" x14ac:dyDescent="0.25">
      <c r="A689" s="3">
        <v>16573315</v>
      </c>
      <c r="B689" s="3" t="s">
        <v>545</v>
      </c>
      <c r="C689" s="3" t="s">
        <v>4295</v>
      </c>
      <c r="D689" s="3" t="s">
        <v>546</v>
      </c>
      <c r="E689" s="3" t="s">
        <v>547</v>
      </c>
      <c r="F689" s="5" t="s">
        <v>19</v>
      </c>
      <c r="G689" s="9">
        <f>VLOOKUP(Tabel3[[#This Row],[ZI-nummer]],[1]Blad2!$A$5:$C$2031,2,0)</f>
        <v>9</v>
      </c>
      <c r="H689" s="9">
        <f>VLOOKUP(Tabel3[[#This Row],[ZI-nummer]],[1]Blad2!$A$5:$C$2031,3,0)</f>
        <v>40</v>
      </c>
      <c r="I689" s="39"/>
      <c r="J689" s="31">
        <f>Tabel3[[#This Row],[Totaal aantal bestelde verpakkingen in 2024 ]]*Tabel3[[#This Row],[All- in prijs per product]]</f>
        <v>0</v>
      </c>
      <c r="K689" s="16"/>
      <c r="L689" s="16"/>
      <c r="M689" s="16"/>
      <c r="N689" s="16"/>
      <c r="O689" s="16"/>
      <c r="P689" s="16"/>
      <c r="Q689" s="16"/>
      <c r="R689" s="16"/>
      <c r="S689" s="16"/>
    </row>
    <row r="690" spans="1:19" x14ac:dyDescent="0.25">
      <c r="A690" s="3">
        <v>15467104</v>
      </c>
      <c r="B690" s="3" t="s">
        <v>424</v>
      </c>
      <c r="C690" s="3" t="s">
        <v>4320</v>
      </c>
      <c r="D690" s="3" t="s">
        <v>431</v>
      </c>
      <c r="E690" s="3" t="s">
        <v>426</v>
      </c>
      <c r="F690" s="5" t="s">
        <v>19</v>
      </c>
      <c r="G690" s="9">
        <f>VLOOKUP(Tabel3[[#This Row],[ZI-nummer]],[1]Blad2!$A$5:$C$2031,2,0)</f>
        <v>47</v>
      </c>
      <c r="H690" s="9">
        <f>VLOOKUP(Tabel3[[#This Row],[ZI-nummer]],[1]Blad2!$A$5:$C$2031,3,0)</f>
        <v>163</v>
      </c>
      <c r="I690" s="39"/>
      <c r="J690" s="31">
        <f>Tabel3[[#This Row],[Totaal aantal bestelde verpakkingen in 2024 ]]*Tabel3[[#This Row],[All- in prijs per product]]</f>
        <v>0</v>
      </c>
      <c r="K690" s="16"/>
      <c r="L690" s="16"/>
      <c r="M690" s="16"/>
      <c r="N690" s="16"/>
      <c r="O690" s="16"/>
      <c r="P690" s="16"/>
      <c r="Q690" s="16"/>
      <c r="R690" s="16"/>
      <c r="S690" s="16"/>
    </row>
    <row r="691" spans="1:19" x14ac:dyDescent="0.25">
      <c r="A691" s="3">
        <v>15467112</v>
      </c>
      <c r="B691" s="3" t="s">
        <v>424</v>
      </c>
      <c r="C691" s="3" t="s">
        <v>4320</v>
      </c>
      <c r="D691" s="3" t="s">
        <v>430</v>
      </c>
      <c r="E691" s="3" t="s">
        <v>426</v>
      </c>
      <c r="F691" s="5" t="s">
        <v>19</v>
      </c>
      <c r="G691" s="9">
        <f>VLOOKUP(Tabel3[[#This Row],[ZI-nummer]],[1]Blad2!$A$5:$C$2031,2,0)</f>
        <v>15</v>
      </c>
      <c r="H691" s="9">
        <f>VLOOKUP(Tabel3[[#This Row],[ZI-nummer]],[1]Blad2!$A$5:$C$2031,3,0)</f>
        <v>72</v>
      </c>
      <c r="I691" s="39"/>
      <c r="J691" s="31">
        <f>Tabel3[[#This Row],[Totaal aantal bestelde verpakkingen in 2024 ]]*Tabel3[[#This Row],[All- in prijs per product]]</f>
        <v>0</v>
      </c>
      <c r="K691" s="16"/>
      <c r="L691" s="16"/>
      <c r="M691" s="16"/>
      <c r="N691" s="16"/>
      <c r="O691" s="16"/>
      <c r="P691" s="16"/>
      <c r="Q691" s="16"/>
      <c r="R691" s="16"/>
      <c r="S691" s="16"/>
    </row>
    <row r="692" spans="1:19" x14ac:dyDescent="0.25">
      <c r="A692" s="3">
        <v>16004256</v>
      </c>
      <c r="B692" s="3" t="s">
        <v>424</v>
      </c>
      <c r="C692" s="3" t="s">
        <v>4320</v>
      </c>
      <c r="D692" s="3" t="s">
        <v>3114</v>
      </c>
      <c r="E692" s="3" t="s">
        <v>426</v>
      </c>
      <c r="F692" s="5" t="s">
        <v>19</v>
      </c>
      <c r="G692" s="9">
        <f>VLOOKUP(Tabel3[[#This Row],[ZI-nummer]],[1]Blad2!$A$5:$C$2031,2,0)</f>
        <v>19</v>
      </c>
      <c r="H692" s="9">
        <f>VLOOKUP(Tabel3[[#This Row],[ZI-nummer]],[1]Blad2!$A$5:$C$2031,3,0)</f>
        <v>603</v>
      </c>
      <c r="I692" s="39"/>
      <c r="J692" s="31">
        <f>Tabel3[[#This Row],[Totaal aantal bestelde verpakkingen in 2024 ]]*Tabel3[[#This Row],[All- in prijs per product]]</f>
        <v>0</v>
      </c>
      <c r="K692" s="16"/>
      <c r="L692" s="16"/>
      <c r="M692" s="16"/>
      <c r="N692" s="16"/>
      <c r="O692" s="16"/>
      <c r="P692" s="16"/>
      <c r="Q692" s="16"/>
      <c r="R692" s="16"/>
      <c r="S692" s="16"/>
    </row>
    <row r="693" spans="1:19" x14ac:dyDescent="0.25">
      <c r="A693" s="3">
        <v>15073904</v>
      </c>
      <c r="B693" s="3" t="s">
        <v>2663</v>
      </c>
      <c r="C693" s="3" t="s">
        <v>4240</v>
      </c>
      <c r="D693" s="3" t="s">
        <v>2664</v>
      </c>
      <c r="E693" s="3" t="s">
        <v>2407</v>
      </c>
      <c r="F693" s="5" t="s">
        <v>9</v>
      </c>
      <c r="G693" s="9">
        <f>VLOOKUP(Tabel3[[#This Row],[ZI-nummer]],[1]Blad2!$A$5:$C$2031,2,0)</f>
        <v>1</v>
      </c>
      <c r="H693" s="9">
        <f>VLOOKUP(Tabel3[[#This Row],[ZI-nummer]],[1]Blad2!$A$5:$C$2031,3,0)</f>
        <v>1</v>
      </c>
      <c r="I693" s="39"/>
      <c r="J693" s="31">
        <f>Tabel3[[#This Row],[Totaal aantal bestelde verpakkingen in 2024 ]]*Tabel3[[#This Row],[All- in prijs per product]]</f>
        <v>0</v>
      </c>
      <c r="K693" s="16"/>
      <c r="L693" s="16"/>
      <c r="M693" s="16"/>
      <c r="N693" s="16"/>
      <c r="O693" s="16"/>
      <c r="P693" s="16"/>
      <c r="Q693" s="16"/>
      <c r="R693" s="16"/>
      <c r="S693" s="16"/>
    </row>
    <row r="694" spans="1:19" x14ac:dyDescent="0.25">
      <c r="A694" s="3">
        <v>14052202</v>
      </c>
      <c r="B694" s="3" t="s">
        <v>420</v>
      </c>
      <c r="C694" s="3" t="s">
        <v>4239</v>
      </c>
      <c r="D694" s="3" t="s">
        <v>423</v>
      </c>
      <c r="E694" s="3" t="s">
        <v>22</v>
      </c>
      <c r="F694" s="5" t="s">
        <v>19</v>
      </c>
      <c r="G694" s="9">
        <f>VLOOKUP(Tabel3[[#This Row],[ZI-nummer]],[1]Blad2!$A$5:$C$2031,2,0)</f>
        <v>13</v>
      </c>
      <c r="H694" s="9">
        <f>VLOOKUP(Tabel3[[#This Row],[ZI-nummer]],[1]Blad2!$A$5:$C$2031,3,0)</f>
        <v>41</v>
      </c>
      <c r="I694" s="39"/>
      <c r="J694" s="31">
        <f>Tabel3[[#This Row],[Totaal aantal bestelde verpakkingen in 2024 ]]*Tabel3[[#This Row],[All- in prijs per product]]</f>
        <v>0</v>
      </c>
      <c r="K694" s="16"/>
      <c r="L694" s="16"/>
      <c r="M694" s="16"/>
      <c r="N694" s="16"/>
      <c r="O694" s="16"/>
      <c r="P694" s="16"/>
      <c r="Q694" s="16"/>
      <c r="R694" s="16"/>
      <c r="S694" s="16"/>
    </row>
    <row r="695" spans="1:19" x14ac:dyDescent="0.25">
      <c r="A695" s="3">
        <v>14220490</v>
      </c>
      <c r="B695" s="3" t="s">
        <v>420</v>
      </c>
      <c r="C695" s="3" t="s">
        <v>4239</v>
      </c>
      <c r="D695" s="3" t="s">
        <v>422</v>
      </c>
      <c r="E695" s="3" t="s">
        <v>12</v>
      </c>
      <c r="F695" s="5" t="s">
        <v>9</v>
      </c>
      <c r="G695" s="9">
        <f>VLOOKUP(Tabel3[[#This Row],[ZI-nummer]],[1]Blad2!$A$5:$C$2031,2,0)</f>
        <v>4</v>
      </c>
      <c r="H695" s="9">
        <f>VLOOKUP(Tabel3[[#This Row],[ZI-nummer]],[1]Blad2!$A$5:$C$2031,3,0)</f>
        <v>12</v>
      </c>
      <c r="I695" s="39"/>
      <c r="J695" s="31">
        <f>Tabel3[[#This Row],[Totaal aantal bestelde verpakkingen in 2024 ]]*Tabel3[[#This Row],[All- in prijs per product]]</f>
        <v>0</v>
      </c>
      <c r="K695" s="16"/>
      <c r="L695" s="16"/>
      <c r="M695" s="16"/>
      <c r="N695" s="16"/>
      <c r="O695" s="16"/>
      <c r="P695" s="16"/>
      <c r="Q695" s="16"/>
      <c r="R695" s="16"/>
      <c r="S695" s="16"/>
    </row>
    <row r="696" spans="1:19" x14ac:dyDescent="0.25">
      <c r="A696" s="3">
        <v>14765128</v>
      </c>
      <c r="B696" s="3" t="s">
        <v>420</v>
      </c>
      <c r="C696" s="3" t="s">
        <v>4239</v>
      </c>
      <c r="D696" s="3" t="s">
        <v>421</v>
      </c>
      <c r="E696" s="3" t="s">
        <v>12</v>
      </c>
      <c r="F696" s="5" t="s">
        <v>9</v>
      </c>
      <c r="G696" s="9">
        <f>VLOOKUP(Tabel3[[#This Row],[ZI-nummer]],[1]Blad2!$A$5:$C$2031,2,0)</f>
        <v>5</v>
      </c>
      <c r="H696" s="9">
        <f>VLOOKUP(Tabel3[[#This Row],[ZI-nummer]],[1]Blad2!$A$5:$C$2031,3,0)</f>
        <v>5</v>
      </c>
      <c r="I696" s="39"/>
      <c r="J696" s="31">
        <f>Tabel3[[#This Row],[Totaal aantal bestelde verpakkingen in 2024 ]]*Tabel3[[#This Row],[All- in prijs per product]]</f>
        <v>0</v>
      </c>
      <c r="K696" s="16"/>
      <c r="L696" s="16"/>
      <c r="M696" s="16"/>
      <c r="N696" s="16"/>
      <c r="O696" s="16"/>
      <c r="P696" s="16"/>
      <c r="Q696" s="16"/>
      <c r="R696" s="16"/>
      <c r="S696" s="16"/>
    </row>
    <row r="697" spans="1:19" x14ac:dyDescent="0.25">
      <c r="A697" s="3">
        <v>16943201</v>
      </c>
      <c r="B697" s="3" t="s">
        <v>410</v>
      </c>
      <c r="C697" s="3" t="s">
        <v>3999</v>
      </c>
      <c r="D697" s="3" t="s">
        <v>411</v>
      </c>
      <c r="E697" s="3" t="s">
        <v>412</v>
      </c>
      <c r="F697" s="5" t="s">
        <v>19</v>
      </c>
      <c r="G697" s="9">
        <f>VLOOKUP(Tabel3[[#This Row],[ZI-nummer]],[1]Blad2!$A$5:$C$2031,2,0)</f>
        <v>9</v>
      </c>
      <c r="H697" s="9">
        <f>VLOOKUP(Tabel3[[#This Row],[ZI-nummer]],[1]Blad2!$A$5:$C$2031,3,0)</f>
        <v>159</v>
      </c>
      <c r="I697" s="39"/>
      <c r="J697" s="31">
        <f>Tabel3[[#This Row],[Totaal aantal bestelde verpakkingen in 2024 ]]*Tabel3[[#This Row],[All- in prijs per product]]</f>
        <v>0</v>
      </c>
      <c r="K697" s="16"/>
      <c r="L697" s="16"/>
      <c r="M697" s="16"/>
      <c r="N697" s="16"/>
      <c r="O697" s="16"/>
      <c r="P697" s="16"/>
      <c r="Q697" s="16"/>
      <c r="R697" s="16"/>
      <c r="S697" s="16"/>
    </row>
    <row r="698" spans="1:19" x14ac:dyDescent="0.25">
      <c r="A698" s="3">
        <v>16117964</v>
      </c>
      <c r="B698" s="3" t="s">
        <v>1059</v>
      </c>
      <c r="C698" s="3" t="s">
        <v>4051</v>
      </c>
      <c r="D698" s="3" t="s">
        <v>1060</v>
      </c>
      <c r="E698" s="3" t="s">
        <v>18</v>
      </c>
      <c r="F698" s="5" t="s">
        <v>19</v>
      </c>
      <c r="G698" s="9">
        <f>VLOOKUP(Tabel3[[#This Row],[ZI-nummer]],[1]Blad2!$A$5:$C$2031,2,0)</f>
        <v>2</v>
      </c>
      <c r="H698" s="9">
        <f>VLOOKUP(Tabel3[[#This Row],[ZI-nummer]],[1]Blad2!$A$5:$C$2031,3,0)</f>
        <v>4</v>
      </c>
      <c r="I698" s="39"/>
      <c r="J698" s="31">
        <f>Tabel3[[#This Row],[Totaal aantal bestelde verpakkingen in 2024 ]]*Tabel3[[#This Row],[All- in prijs per product]]</f>
        <v>0</v>
      </c>
      <c r="K698" s="16"/>
      <c r="L698" s="16"/>
      <c r="M698" s="16"/>
      <c r="N698" s="16"/>
      <c r="O698" s="16"/>
      <c r="P698" s="16"/>
      <c r="Q698" s="16"/>
      <c r="R698" s="16"/>
      <c r="S698" s="16"/>
    </row>
    <row r="699" spans="1:19" x14ac:dyDescent="0.25">
      <c r="A699" s="3">
        <v>16636317</v>
      </c>
      <c r="B699" s="3" t="s">
        <v>1059</v>
      </c>
      <c r="C699" s="3" t="s">
        <v>4051</v>
      </c>
      <c r="D699" s="3" t="s">
        <v>1060</v>
      </c>
      <c r="E699" s="3" t="s">
        <v>63</v>
      </c>
      <c r="F699" s="5" t="s">
        <v>9</v>
      </c>
      <c r="G699" s="9">
        <f>VLOOKUP(Tabel3[[#This Row],[ZI-nummer]],[1]Blad2!$A$5:$C$2031,2,0)</f>
        <v>4</v>
      </c>
      <c r="H699" s="9">
        <f>VLOOKUP(Tabel3[[#This Row],[ZI-nummer]],[1]Blad2!$A$5:$C$2031,3,0)</f>
        <v>7</v>
      </c>
      <c r="I699" s="39"/>
      <c r="J699" s="31">
        <f>Tabel3[[#This Row],[Totaal aantal bestelde verpakkingen in 2024 ]]*Tabel3[[#This Row],[All- in prijs per product]]</f>
        <v>0</v>
      </c>
      <c r="K699" s="16"/>
      <c r="L699" s="16"/>
      <c r="M699" s="16"/>
      <c r="N699" s="16"/>
      <c r="O699" s="16"/>
      <c r="P699" s="16"/>
      <c r="Q699" s="16"/>
      <c r="R699" s="16"/>
      <c r="S699" s="16"/>
    </row>
    <row r="700" spans="1:19" x14ac:dyDescent="0.25">
      <c r="A700" s="3">
        <v>15904369</v>
      </c>
      <c r="B700" s="3" t="s">
        <v>1612</v>
      </c>
      <c r="C700" s="3" t="s">
        <v>3852</v>
      </c>
      <c r="D700" s="3" t="s">
        <v>1613</v>
      </c>
      <c r="E700" s="3" t="s">
        <v>111</v>
      </c>
      <c r="F700" s="5" t="s">
        <v>19</v>
      </c>
      <c r="G700" s="9">
        <f>VLOOKUP(Tabel3[[#This Row],[ZI-nummer]],[1]Blad2!$A$5:$C$2031,2,0)</f>
        <v>1</v>
      </c>
      <c r="H700" s="9">
        <f>VLOOKUP(Tabel3[[#This Row],[ZI-nummer]],[1]Blad2!$A$5:$C$2031,3,0)</f>
        <v>1</v>
      </c>
      <c r="I700" s="39"/>
      <c r="J700" s="31">
        <f>Tabel3[[#This Row],[Totaal aantal bestelde verpakkingen in 2024 ]]*Tabel3[[#This Row],[All- in prijs per product]]</f>
        <v>0</v>
      </c>
      <c r="K700" s="16"/>
      <c r="L700" s="16"/>
      <c r="M700" s="16"/>
      <c r="N700" s="16"/>
      <c r="O700" s="16"/>
      <c r="P700" s="16"/>
      <c r="Q700" s="16"/>
      <c r="R700" s="16"/>
      <c r="S700" s="16"/>
    </row>
    <row r="701" spans="1:19" x14ac:dyDescent="0.25">
      <c r="A701" s="3">
        <v>13549138</v>
      </c>
      <c r="B701" s="3" t="s">
        <v>2340</v>
      </c>
      <c r="C701" s="3" t="s">
        <v>3672</v>
      </c>
      <c r="D701" s="3" t="s">
        <v>2344</v>
      </c>
      <c r="E701" s="3" t="s">
        <v>72</v>
      </c>
      <c r="F701" s="5" t="s">
        <v>9</v>
      </c>
      <c r="G701" s="9">
        <f>VLOOKUP(Tabel3[[#This Row],[ZI-nummer]],[1]Blad2!$A$5:$C$2031,2,0)</f>
        <v>15</v>
      </c>
      <c r="H701" s="9">
        <f>VLOOKUP(Tabel3[[#This Row],[ZI-nummer]],[1]Blad2!$A$5:$C$2031,3,0)</f>
        <v>53</v>
      </c>
      <c r="I701" s="39"/>
      <c r="J701" s="31">
        <f>Tabel3[[#This Row],[Totaal aantal bestelde verpakkingen in 2024 ]]*Tabel3[[#This Row],[All- in prijs per product]]</f>
        <v>0</v>
      </c>
      <c r="K701" s="16"/>
      <c r="L701" s="16"/>
      <c r="M701" s="16"/>
      <c r="N701" s="16"/>
      <c r="O701" s="16"/>
      <c r="P701" s="16"/>
      <c r="Q701" s="16"/>
      <c r="R701" s="16"/>
      <c r="S701" s="16"/>
    </row>
    <row r="702" spans="1:19" x14ac:dyDescent="0.25">
      <c r="A702" s="3">
        <v>16237773</v>
      </c>
      <c r="B702" s="3" t="s">
        <v>524</v>
      </c>
      <c r="C702" s="3" t="s">
        <v>3814</v>
      </c>
      <c r="D702" s="3" t="s">
        <v>529</v>
      </c>
      <c r="E702" s="3" t="s">
        <v>18</v>
      </c>
      <c r="F702" s="5" t="s">
        <v>19</v>
      </c>
      <c r="G702" s="9">
        <f>VLOOKUP(Tabel3[[#This Row],[ZI-nummer]],[1]Blad2!$A$5:$C$2031,2,0)</f>
        <v>2</v>
      </c>
      <c r="H702" s="9">
        <f>VLOOKUP(Tabel3[[#This Row],[ZI-nummer]],[1]Blad2!$A$5:$C$2031,3,0)</f>
        <v>4</v>
      </c>
      <c r="I702" s="39"/>
      <c r="J702" s="31">
        <f>Tabel3[[#This Row],[Totaal aantal bestelde verpakkingen in 2024 ]]*Tabel3[[#This Row],[All- in prijs per product]]</f>
        <v>0</v>
      </c>
      <c r="K702" s="16"/>
      <c r="L702" s="16"/>
      <c r="M702" s="16"/>
      <c r="N702" s="16"/>
      <c r="O702" s="16"/>
      <c r="P702" s="16"/>
      <c r="Q702" s="16"/>
      <c r="R702" s="16"/>
      <c r="S702" s="16"/>
    </row>
    <row r="703" spans="1:19" x14ac:dyDescent="0.25">
      <c r="A703" s="3">
        <v>15993361</v>
      </c>
      <c r="B703" s="3" t="s">
        <v>524</v>
      </c>
      <c r="C703" s="3" t="s">
        <v>3814</v>
      </c>
      <c r="D703" s="3" t="s">
        <v>3115</v>
      </c>
      <c r="E703" s="3" t="s">
        <v>22</v>
      </c>
      <c r="F703" s="5" t="s">
        <v>19</v>
      </c>
      <c r="G703" s="9">
        <f>VLOOKUP(Tabel3[[#This Row],[ZI-nummer]],[1]Blad2!$A$5:$C$2031,2,0)</f>
        <v>6</v>
      </c>
      <c r="H703" s="9">
        <f>VLOOKUP(Tabel3[[#This Row],[ZI-nummer]],[1]Blad2!$A$5:$C$2031,3,0)</f>
        <v>6</v>
      </c>
      <c r="I703" s="39"/>
      <c r="J703" s="31">
        <f>Tabel3[[#This Row],[Totaal aantal bestelde verpakkingen in 2024 ]]*Tabel3[[#This Row],[All- in prijs per product]]</f>
        <v>0</v>
      </c>
      <c r="K703" s="16"/>
      <c r="L703" s="16"/>
      <c r="M703" s="16"/>
      <c r="N703" s="16"/>
      <c r="O703" s="16"/>
      <c r="P703" s="16"/>
      <c r="Q703" s="16"/>
      <c r="R703" s="16"/>
      <c r="S703" s="16"/>
    </row>
    <row r="704" spans="1:19" x14ac:dyDescent="0.25">
      <c r="A704" s="3">
        <v>13813455</v>
      </c>
      <c r="B704" s="3" t="s">
        <v>2448</v>
      </c>
      <c r="C704" s="3" t="s">
        <v>3804</v>
      </c>
      <c r="D704" s="3" t="s">
        <v>2453</v>
      </c>
      <c r="E704" s="3" t="s">
        <v>885</v>
      </c>
      <c r="F704" s="5" t="s">
        <v>9</v>
      </c>
      <c r="G704" s="9">
        <f>VLOOKUP(Tabel3[[#This Row],[ZI-nummer]],[1]Blad2!$A$5:$C$2031,2,0)</f>
        <v>1</v>
      </c>
      <c r="H704" s="9">
        <f>VLOOKUP(Tabel3[[#This Row],[ZI-nummer]],[1]Blad2!$A$5:$C$2031,3,0)</f>
        <v>3</v>
      </c>
      <c r="I704" s="39"/>
      <c r="J704" s="31">
        <f>Tabel3[[#This Row],[Totaal aantal bestelde verpakkingen in 2024 ]]*Tabel3[[#This Row],[All- in prijs per product]]</f>
        <v>0</v>
      </c>
      <c r="K704" s="16"/>
      <c r="L704" s="16"/>
      <c r="M704" s="16"/>
      <c r="N704" s="16"/>
      <c r="O704" s="16"/>
      <c r="P704" s="16"/>
      <c r="Q704" s="16"/>
      <c r="R704" s="16"/>
      <c r="S704" s="16"/>
    </row>
    <row r="705" spans="1:19" x14ac:dyDescent="0.25">
      <c r="A705" s="3">
        <v>13813501</v>
      </c>
      <c r="B705" s="3" t="s">
        <v>2448</v>
      </c>
      <c r="C705" s="3" t="s">
        <v>3804</v>
      </c>
      <c r="D705" s="3" t="s">
        <v>2451</v>
      </c>
      <c r="E705" s="3" t="s">
        <v>885</v>
      </c>
      <c r="F705" s="5" t="s">
        <v>9</v>
      </c>
      <c r="G705" s="9">
        <f>VLOOKUP(Tabel3[[#This Row],[ZI-nummer]],[1]Blad2!$A$5:$C$2031,2,0)</f>
        <v>7</v>
      </c>
      <c r="H705" s="9">
        <f>VLOOKUP(Tabel3[[#This Row],[ZI-nummer]],[1]Blad2!$A$5:$C$2031,3,0)</f>
        <v>7</v>
      </c>
      <c r="I705" s="39"/>
      <c r="J705" s="31">
        <f>Tabel3[[#This Row],[Totaal aantal bestelde verpakkingen in 2024 ]]*Tabel3[[#This Row],[All- in prijs per product]]</f>
        <v>0</v>
      </c>
      <c r="K705" s="16"/>
      <c r="L705" s="16"/>
      <c r="M705" s="16"/>
      <c r="N705" s="16"/>
      <c r="O705" s="16"/>
      <c r="P705" s="16"/>
      <c r="Q705" s="16"/>
      <c r="R705" s="16"/>
      <c r="S705" s="16"/>
    </row>
    <row r="706" spans="1:19" x14ac:dyDescent="0.25">
      <c r="A706" s="3">
        <v>14039311</v>
      </c>
      <c r="B706" s="3" t="s">
        <v>2448</v>
      </c>
      <c r="C706" s="3" t="s">
        <v>3804</v>
      </c>
      <c r="D706" s="3" t="s">
        <v>2450</v>
      </c>
      <c r="E706" s="3" t="s">
        <v>885</v>
      </c>
      <c r="F706" s="5" t="s">
        <v>9</v>
      </c>
      <c r="G706" s="9">
        <f>VLOOKUP(Tabel3[[#This Row],[ZI-nummer]],[1]Blad2!$A$5:$C$2031,2,0)</f>
        <v>1</v>
      </c>
      <c r="H706" s="9">
        <f>VLOOKUP(Tabel3[[#This Row],[ZI-nummer]],[1]Blad2!$A$5:$C$2031,3,0)</f>
        <v>2</v>
      </c>
      <c r="I706" s="39"/>
      <c r="J706" s="31">
        <f>Tabel3[[#This Row],[Totaal aantal bestelde verpakkingen in 2024 ]]*Tabel3[[#This Row],[All- in prijs per product]]</f>
        <v>0</v>
      </c>
      <c r="K706" s="16"/>
      <c r="L706" s="16"/>
      <c r="M706" s="16"/>
      <c r="N706" s="16"/>
      <c r="O706" s="16"/>
      <c r="P706" s="16"/>
      <c r="Q706" s="16"/>
      <c r="R706" s="16"/>
      <c r="S706" s="16"/>
    </row>
    <row r="707" spans="1:19" x14ac:dyDescent="0.25">
      <c r="A707" s="3">
        <v>14039338</v>
      </c>
      <c r="B707" s="3" t="s">
        <v>2448</v>
      </c>
      <c r="C707" s="3" t="s">
        <v>3804</v>
      </c>
      <c r="D707" s="3" t="s">
        <v>2449</v>
      </c>
      <c r="E707" s="3" t="s">
        <v>885</v>
      </c>
      <c r="F707" s="5" t="s">
        <v>9</v>
      </c>
      <c r="G707" s="9">
        <f>VLOOKUP(Tabel3[[#This Row],[ZI-nummer]],[1]Blad2!$A$5:$C$2031,2,0)</f>
        <v>1</v>
      </c>
      <c r="H707" s="9">
        <f>VLOOKUP(Tabel3[[#This Row],[ZI-nummer]],[1]Blad2!$A$5:$C$2031,3,0)</f>
        <v>3</v>
      </c>
      <c r="I707" s="39"/>
      <c r="J707" s="31">
        <f>Tabel3[[#This Row],[Totaal aantal bestelde verpakkingen in 2024 ]]*Tabel3[[#This Row],[All- in prijs per product]]</f>
        <v>0</v>
      </c>
      <c r="K707" s="16"/>
      <c r="L707" s="16"/>
      <c r="M707" s="16"/>
      <c r="N707" s="16"/>
      <c r="O707" s="16"/>
      <c r="P707" s="16"/>
      <c r="Q707" s="16"/>
      <c r="R707" s="16"/>
      <c r="S707" s="16"/>
    </row>
    <row r="708" spans="1:19" x14ac:dyDescent="0.25">
      <c r="A708" s="3">
        <v>14039346</v>
      </c>
      <c r="B708" s="3" t="s">
        <v>2448</v>
      </c>
      <c r="C708" s="3" t="s">
        <v>3804</v>
      </c>
      <c r="D708" s="3" t="s">
        <v>3116</v>
      </c>
      <c r="E708" s="3" t="s">
        <v>885</v>
      </c>
      <c r="F708" s="5" t="s">
        <v>9</v>
      </c>
      <c r="G708" s="9">
        <f>VLOOKUP(Tabel3[[#This Row],[ZI-nummer]],[1]Blad2!$A$5:$C$2031,2,0)</f>
        <v>1</v>
      </c>
      <c r="H708" s="9">
        <f>VLOOKUP(Tabel3[[#This Row],[ZI-nummer]],[1]Blad2!$A$5:$C$2031,3,0)</f>
        <v>3</v>
      </c>
      <c r="I708" s="39"/>
      <c r="J708" s="31">
        <f>Tabel3[[#This Row],[Totaal aantal bestelde verpakkingen in 2024 ]]*Tabel3[[#This Row],[All- in prijs per product]]</f>
        <v>0</v>
      </c>
      <c r="K708" s="16"/>
      <c r="L708" s="16"/>
      <c r="M708" s="16"/>
      <c r="N708" s="16"/>
      <c r="O708" s="16"/>
      <c r="P708" s="16"/>
      <c r="Q708" s="16"/>
      <c r="R708" s="16"/>
      <c r="S708" s="16"/>
    </row>
    <row r="709" spans="1:19" x14ac:dyDescent="0.25">
      <c r="A709" s="3">
        <v>14286122</v>
      </c>
      <c r="B709" s="3" t="s">
        <v>3117</v>
      </c>
      <c r="C709" s="3" t="s">
        <v>4436</v>
      </c>
      <c r="D709" s="3" t="s">
        <v>3118</v>
      </c>
      <c r="E709" s="3" t="s">
        <v>885</v>
      </c>
      <c r="F709" s="5" t="s">
        <v>9</v>
      </c>
      <c r="G709" s="9">
        <f>VLOOKUP(Tabel3[[#This Row],[ZI-nummer]],[1]Blad2!$A$5:$C$2031,2,0)</f>
        <v>5</v>
      </c>
      <c r="H709" s="9">
        <f>VLOOKUP(Tabel3[[#This Row],[ZI-nummer]],[1]Blad2!$A$5:$C$2031,3,0)</f>
        <v>14</v>
      </c>
      <c r="I709" s="39"/>
      <c r="J709" s="31">
        <f>Tabel3[[#This Row],[Totaal aantal bestelde verpakkingen in 2024 ]]*Tabel3[[#This Row],[All- in prijs per product]]</f>
        <v>0</v>
      </c>
      <c r="K709" s="16"/>
      <c r="L709" s="16"/>
      <c r="M709" s="16"/>
      <c r="N709" s="16"/>
      <c r="O709" s="16"/>
      <c r="P709" s="16"/>
      <c r="Q709" s="16"/>
      <c r="R709" s="16"/>
      <c r="S709" s="16"/>
    </row>
    <row r="710" spans="1:19" x14ac:dyDescent="0.25">
      <c r="A710" s="3">
        <v>16116836</v>
      </c>
      <c r="B710" s="3" t="s">
        <v>1097</v>
      </c>
      <c r="C710" s="3" t="s">
        <v>4197</v>
      </c>
      <c r="D710" s="3" t="s">
        <v>1098</v>
      </c>
      <c r="E710" s="3" t="s">
        <v>114</v>
      </c>
      <c r="F710" s="5" t="s">
        <v>19</v>
      </c>
      <c r="G710" s="9">
        <f>VLOOKUP(Tabel3[[#This Row],[ZI-nummer]],[1]Blad2!$A$5:$C$2031,2,0)</f>
        <v>12</v>
      </c>
      <c r="H710" s="9">
        <f>VLOOKUP(Tabel3[[#This Row],[ZI-nummer]],[1]Blad2!$A$5:$C$2031,3,0)</f>
        <v>17</v>
      </c>
      <c r="I710" s="39"/>
      <c r="J710" s="31">
        <f>Tabel3[[#This Row],[Totaal aantal bestelde verpakkingen in 2024 ]]*Tabel3[[#This Row],[All- in prijs per product]]</f>
        <v>0</v>
      </c>
      <c r="K710" s="16"/>
      <c r="L710" s="16"/>
      <c r="M710" s="16"/>
      <c r="N710" s="16"/>
      <c r="O710" s="16"/>
      <c r="P710" s="16"/>
      <c r="Q710" s="16"/>
      <c r="R710" s="16"/>
      <c r="S710" s="16"/>
    </row>
    <row r="711" spans="1:19" x14ac:dyDescent="0.25">
      <c r="A711" s="3">
        <v>15470601</v>
      </c>
      <c r="B711" s="3" t="s">
        <v>1185</v>
      </c>
      <c r="C711" s="3" t="s">
        <v>3988</v>
      </c>
      <c r="D711" s="3" t="s">
        <v>1194</v>
      </c>
      <c r="E711" s="3" t="s">
        <v>18</v>
      </c>
      <c r="F711" s="5" t="s">
        <v>19</v>
      </c>
      <c r="G711" s="9">
        <f>VLOOKUP(Tabel3[[#This Row],[ZI-nummer]],[1]Blad2!$A$5:$C$2031,2,0)</f>
        <v>1</v>
      </c>
      <c r="H711" s="9">
        <f>VLOOKUP(Tabel3[[#This Row],[ZI-nummer]],[1]Blad2!$A$5:$C$2031,3,0)</f>
        <v>105</v>
      </c>
      <c r="I711" s="39"/>
      <c r="J711" s="31">
        <f>Tabel3[[#This Row],[Totaal aantal bestelde verpakkingen in 2024 ]]*Tabel3[[#This Row],[All- in prijs per product]]</f>
        <v>0</v>
      </c>
      <c r="K711" s="16"/>
      <c r="L711" s="16"/>
      <c r="M711" s="16"/>
      <c r="N711" s="16"/>
      <c r="O711" s="16"/>
      <c r="P711" s="16"/>
      <c r="Q711" s="16"/>
      <c r="R711" s="16"/>
      <c r="S711" s="16"/>
    </row>
    <row r="712" spans="1:19" x14ac:dyDescent="0.25">
      <c r="A712" s="3">
        <v>15470636</v>
      </c>
      <c r="B712" s="3" t="s">
        <v>1185</v>
      </c>
      <c r="C712" s="3" t="s">
        <v>3988</v>
      </c>
      <c r="D712" s="3" t="s">
        <v>1193</v>
      </c>
      <c r="E712" s="3" t="s">
        <v>18</v>
      </c>
      <c r="F712" s="5" t="s">
        <v>9</v>
      </c>
      <c r="G712" s="9">
        <f>VLOOKUP(Tabel3[[#This Row],[ZI-nummer]],[1]Blad2!$A$5:$C$2031,2,0)</f>
        <v>1</v>
      </c>
      <c r="H712" s="9">
        <f>VLOOKUP(Tabel3[[#This Row],[ZI-nummer]],[1]Blad2!$A$5:$C$2031,3,0)</f>
        <v>2</v>
      </c>
      <c r="I712" s="39"/>
      <c r="J712" s="31">
        <f>Tabel3[[#This Row],[Totaal aantal bestelde verpakkingen in 2024 ]]*Tabel3[[#This Row],[All- in prijs per product]]</f>
        <v>0</v>
      </c>
      <c r="K712" s="16"/>
      <c r="L712" s="16"/>
      <c r="M712" s="16"/>
      <c r="N712" s="16"/>
      <c r="O712" s="16"/>
      <c r="P712" s="16"/>
      <c r="Q712" s="16"/>
      <c r="R712" s="16"/>
      <c r="S712" s="16"/>
    </row>
    <row r="713" spans="1:19" x14ac:dyDescent="0.25">
      <c r="A713" s="3">
        <v>15979245</v>
      </c>
      <c r="B713" s="3" t="s">
        <v>2079</v>
      </c>
      <c r="C713" s="3" t="s">
        <v>3673</v>
      </c>
      <c r="D713" s="3" t="s">
        <v>2080</v>
      </c>
      <c r="E713" s="3" t="s">
        <v>2081</v>
      </c>
      <c r="F713" s="5" t="s">
        <v>9</v>
      </c>
      <c r="G713" s="9">
        <f>VLOOKUP(Tabel3[[#This Row],[ZI-nummer]],[1]Blad2!$A$5:$C$2031,2,0)</f>
        <v>1</v>
      </c>
      <c r="H713" s="9">
        <f>VLOOKUP(Tabel3[[#This Row],[ZI-nummer]],[1]Blad2!$A$5:$C$2031,3,0)</f>
        <v>3</v>
      </c>
      <c r="I713" s="39"/>
      <c r="J713" s="31">
        <f>Tabel3[[#This Row],[Totaal aantal bestelde verpakkingen in 2024 ]]*Tabel3[[#This Row],[All- in prijs per product]]</f>
        <v>0</v>
      </c>
      <c r="K713" s="16"/>
      <c r="L713" s="16"/>
      <c r="M713" s="16"/>
      <c r="N713" s="16"/>
      <c r="O713" s="16"/>
      <c r="P713" s="16"/>
      <c r="Q713" s="16"/>
      <c r="R713" s="16"/>
      <c r="S713" s="16"/>
    </row>
    <row r="714" spans="1:19" x14ac:dyDescent="0.25">
      <c r="A714" s="3">
        <v>17222265</v>
      </c>
      <c r="B714" s="3" t="s">
        <v>1185</v>
      </c>
      <c r="C714" s="3" t="s">
        <v>3988</v>
      </c>
      <c r="D714" s="3" t="s">
        <v>1192</v>
      </c>
      <c r="E714" s="3" t="s">
        <v>18</v>
      </c>
      <c r="F714" s="5" t="s">
        <v>9</v>
      </c>
      <c r="G714" s="9">
        <f>VLOOKUP(Tabel3[[#This Row],[ZI-nummer]],[1]Blad2!$A$5:$C$2031,2,0)</f>
        <v>1</v>
      </c>
      <c r="H714" s="9">
        <f>VLOOKUP(Tabel3[[#This Row],[ZI-nummer]],[1]Blad2!$A$5:$C$2031,3,0)</f>
        <v>3</v>
      </c>
      <c r="I714" s="39"/>
      <c r="J714" s="31">
        <f>Tabel3[[#This Row],[Totaal aantal bestelde verpakkingen in 2024 ]]*Tabel3[[#This Row],[All- in prijs per product]]</f>
        <v>0</v>
      </c>
      <c r="K714" s="16"/>
      <c r="L714" s="16"/>
      <c r="M714" s="16"/>
      <c r="N714" s="16"/>
      <c r="O714" s="16"/>
      <c r="P714" s="16"/>
      <c r="Q714" s="16"/>
      <c r="R714" s="16"/>
      <c r="S714" s="16"/>
    </row>
    <row r="715" spans="1:19" x14ac:dyDescent="0.25">
      <c r="A715" s="3">
        <v>17003679</v>
      </c>
      <c r="B715" s="3" t="s">
        <v>1185</v>
      </c>
      <c r="C715" s="3" t="s">
        <v>3988</v>
      </c>
      <c r="D715" s="3" t="s">
        <v>1189</v>
      </c>
      <c r="E715" s="3" t="s">
        <v>82</v>
      </c>
      <c r="F715" s="5" t="s">
        <v>19</v>
      </c>
      <c r="G715" s="9">
        <f>VLOOKUP(Tabel3[[#This Row],[ZI-nummer]],[1]Blad2!$A$5:$C$2031,2,0)</f>
        <v>5</v>
      </c>
      <c r="H715" s="9">
        <f>VLOOKUP(Tabel3[[#This Row],[ZI-nummer]],[1]Blad2!$A$5:$C$2031,3,0)</f>
        <v>387</v>
      </c>
      <c r="I715" s="39"/>
      <c r="J715" s="31">
        <f>Tabel3[[#This Row],[Totaal aantal bestelde verpakkingen in 2024 ]]*Tabel3[[#This Row],[All- in prijs per product]]</f>
        <v>0</v>
      </c>
      <c r="K715" s="16"/>
      <c r="L715" s="16"/>
      <c r="M715" s="16"/>
      <c r="N715" s="16"/>
      <c r="O715" s="16"/>
      <c r="P715" s="16"/>
      <c r="Q715" s="16"/>
      <c r="R715" s="16"/>
      <c r="S715" s="16"/>
    </row>
    <row r="716" spans="1:19" x14ac:dyDescent="0.25">
      <c r="A716" s="3">
        <v>15933601</v>
      </c>
      <c r="B716" s="3" t="s">
        <v>1185</v>
      </c>
      <c r="C716" s="3" t="s">
        <v>3988</v>
      </c>
      <c r="D716" s="3" t="s">
        <v>1187</v>
      </c>
      <c r="E716" s="3" t="s">
        <v>114</v>
      </c>
      <c r="F716" s="5" t="s">
        <v>19</v>
      </c>
      <c r="G716" s="9">
        <f>VLOOKUP(Tabel3[[#This Row],[ZI-nummer]],[1]Blad2!$A$5:$C$2031,2,0)</f>
        <v>16</v>
      </c>
      <c r="H716" s="9">
        <f>VLOOKUP(Tabel3[[#This Row],[ZI-nummer]],[1]Blad2!$A$5:$C$2031,3,0)</f>
        <v>142</v>
      </c>
      <c r="I716" s="39"/>
      <c r="J716" s="31">
        <f>Tabel3[[#This Row],[Totaal aantal bestelde verpakkingen in 2024 ]]*Tabel3[[#This Row],[All- in prijs per product]]</f>
        <v>0</v>
      </c>
      <c r="K716" s="16"/>
      <c r="L716" s="16"/>
      <c r="M716" s="16"/>
      <c r="N716" s="16"/>
      <c r="O716" s="16"/>
      <c r="P716" s="16"/>
      <c r="Q716" s="16"/>
      <c r="R716" s="16"/>
      <c r="S716" s="16"/>
    </row>
    <row r="717" spans="1:19" x14ac:dyDescent="0.25">
      <c r="A717" s="3">
        <v>15612600</v>
      </c>
      <c r="B717" s="3" t="s">
        <v>1305</v>
      </c>
      <c r="C717" s="3" t="s">
        <v>3768</v>
      </c>
      <c r="D717" s="3" t="s">
        <v>1309</v>
      </c>
      <c r="E717" s="3" t="s">
        <v>82</v>
      </c>
      <c r="F717" s="5" t="s">
        <v>19</v>
      </c>
      <c r="G717" s="9">
        <f>VLOOKUP(Tabel3[[#This Row],[ZI-nummer]],[1]Blad2!$A$5:$C$2031,2,0)</f>
        <v>15</v>
      </c>
      <c r="H717" s="9">
        <f>VLOOKUP(Tabel3[[#This Row],[ZI-nummer]],[1]Blad2!$A$5:$C$2031,3,0)</f>
        <v>62</v>
      </c>
      <c r="I717" s="39"/>
      <c r="J717" s="31">
        <f>Tabel3[[#This Row],[Totaal aantal bestelde verpakkingen in 2024 ]]*Tabel3[[#This Row],[All- in prijs per product]]</f>
        <v>0</v>
      </c>
      <c r="K717" s="16"/>
      <c r="L717" s="16"/>
      <c r="M717" s="16"/>
      <c r="N717" s="16"/>
      <c r="O717" s="16"/>
      <c r="P717" s="16"/>
      <c r="Q717" s="16"/>
      <c r="R717" s="16"/>
      <c r="S717" s="16"/>
    </row>
    <row r="718" spans="1:19" x14ac:dyDescent="0.25">
      <c r="A718" s="3">
        <v>15612619</v>
      </c>
      <c r="B718" s="3" t="s">
        <v>1305</v>
      </c>
      <c r="C718" s="3" t="s">
        <v>3768</v>
      </c>
      <c r="D718" s="3" t="s">
        <v>1308</v>
      </c>
      <c r="E718" s="3" t="s">
        <v>82</v>
      </c>
      <c r="F718" s="5" t="s">
        <v>19</v>
      </c>
      <c r="G718" s="9">
        <f>VLOOKUP(Tabel3[[#This Row],[ZI-nummer]],[1]Blad2!$A$5:$C$2031,2,0)</f>
        <v>17</v>
      </c>
      <c r="H718" s="9">
        <f>VLOOKUP(Tabel3[[#This Row],[ZI-nummer]],[1]Blad2!$A$5:$C$2031,3,0)</f>
        <v>66</v>
      </c>
      <c r="I718" s="39"/>
      <c r="J718" s="31">
        <f>Tabel3[[#This Row],[Totaal aantal bestelde verpakkingen in 2024 ]]*Tabel3[[#This Row],[All- in prijs per product]]</f>
        <v>0</v>
      </c>
      <c r="K718" s="16"/>
      <c r="L718" s="16"/>
      <c r="M718" s="16"/>
      <c r="N718" s="16"/>
      <c r="O718" s="16"/>
      <c r="P718" s="16"/>
      <c r="Q718" s="16"/>
      <c r="R718" s="16"/>
      <c r="S718" s="16"/>
    </row>
    <row r="719" spans="1:19" x14ac:dyDescent="0.25">
      <c r="A719" s="3">
        <v>14949318</v>
      </c>
      <c r="B719" s="3" t="s">
        <v>1305</v>
      </c>
      <c r="C719" s="3" t="s">
        <v>3768</v>
      </c>
      <c r="D719" s="3" t="s">
        <v>1307</v>
      </c>
      <c r="E719" s="3" t="s">
        <v>12</v>
      </c>
      <c r="F719" s="5" t="s">
        <v>19</v>
      </c>
      <c r="G719" s="9">
        <f>VLOOKUP(Tabel3[[#This Row],[ZI-nummer]],[1]Blad2!$A$5:$C$2031,2,0)</f>
        <v>1</v>
      </c>
      <c r="H719" s="9">
        <f>VLOOKUP(Tabel3[[#This Row],[ZI-nummer]],[1]Blad2!$A$5:$C$2031,3,0)</f>
        <v>35</v>
      </c>
      <c r="I719" s="39"/>
      <c r="J719" s="31">
        <f>Tabel3[[#This Row],[Totaal aantal bestelde verpakkingen in 2024 ]]*Tabel3[[#This Row],[All- in prijs per product]]</f>
        <v>0</v>
      </c>
      <c r="K719" s="16"/>
      <c r="L719" s="16"/>
      <c r="M719" s="16"/>
      <c r="N719" s="16"/>
      <c r="O719" s="16"/>
      <c r="P719" s="16"/>
      <c r="Q719" s="16"/>
      <c r="R719" s="16"/>
      <c r="S719" s="16"/>
    </row>
    <row r="720" spans="1:19" x14ac:dyDescent="0.25">
      <c r="A720" s="3">
        <v>14949318</v>
      </c>
      <c r="B720" s="3" t="s">
        <v>1305</v>
      </c>
      <c r="C720" s="3" t="s">
        <v>3768</v>
      </c>
      <c r="D720" s="3" t="s">
        <v>1307</v>
      </c>
      <c r="E720" s="3" t="s">
        <v>12</v>
      </c>
      <c r="F720" s="5" t="s">
        <v>9</v>
      </c>
      <c r="G720" s="9">
        <f>VLOOKUP(Tabel3[[#This Row],[ZI-nummer]],[1]Blad2!$A$5:$C$2031,2,0)</f>
        <v>1</v>
      </c>
      <c r="H720" s="9">
        <f>VLOOKUP(Tabel3[[#This Row],[ZI-nummer]],[1]Blad2!$A$5:$C$2031,3,0)</f>
        <v>35</v>
      </c>
      <c r="I720" s="39"/>
      <c r="J720" s="31">
        <f>Tabel3[[#This Row],[Totaal aantal bestelde verpakkingen in 2024 ]]*Tabel3[[#This Row],[All- in prijs per product]]</f>
        <v>0</v>
      </c>
      <c r="K720" s="16"/>
      <c r="L720" s="16"/>
      <c r="M720" s="16"/>
      <c r="N720" s="16"/>
      <c r="O720" s="16"/>
      <c r="P720" s="16"/>
      <c r="Q720" s="16"/>
      <c r="R720" s="16"/>
      <c r="S720" s="16"/>
    </row>
    <row r="721" spans="1:19" x14ac:dyDescent="0.25">
      <c r="A721" s="3">
        <v>14949326</v>
      </c>
      <c r="B721" s="3" t="s">
        <v>1305</v>
      </c>
      <c r="C721" s="3" t="s">
        <v>3768</v>
      </c>
      <c r="D721" s="3" t="s">
        <v>1307</v>
      </c>
      <c r="E721" s="3" t="s">
        <v>12</v>
      </c>
      <c r="F721" s="5" t="s">
        <v>19</v>
      </c>
      <c r="G721" s="9">
        <f>VLOOKUP(Tabel3[[#This Row],[ZI-nummer]],[1]Blad2!$A$5:$C$2031,2,0)</f>
        <v>19</v>
      </c>
      <c r="H721" s="9">
        <f>VLOOKUP(Tabel3[[#This Row],[ZI-nummer]],[1]Blad2!$A$5:$C$2031,3,0)</f>
        <v>62</v>
      </c>
      <c r="I721" s="39"/>
      <c r="J721" s="31">
        <f>Tabel3[[#This Row],[Totaal aantal bestelde verpakkingen in 2024 ]]*Tabel3[[#This Row],[All- in prijs per product]]</f>
        <v>0</v>
      </c>
      <c r="K721" s="16"/>
      <c r="L721" s="16"/>
      <c r="M721" s="16"/>
      <c r="N721" s="16"/>
      <c r="O721" s="16"/>
      <c r="P721" s="16"/>
      <c r="Q721" s="16"/>
      <c r="R721" s="16"/>
      <c r="S721" s="16"/>
    </row>
    <row r="722" spans="1:19" x14ac:dyDescent="0.25">
      <c r="A722" s="3">
        <v>14949342</v>
      </c>
      <c r="B722" s="3" t="s">
        <v>1305</v>
      </c>
      <c r="C722" s="3" t="s">
        <v>3768</v>
      </c>
      <c r="D722" s="3" t="s">
        <v>1306</v>
      </c>
      <c r="E722" s="3" t="s">
        <v>12</v>
      </c>
      <c r="F722" s="5" t="s">
        <v>9</v>
      </c>
      <c r="G722" s="9">
        <f>VLOOKUP(Tabel3[[#This Row],[ZI-nummer]],[1]Blad2!$A$5:$C$2031,2,0)</f>
        <v>5</v>
      </c>
      <c r="H722" s="9">
        <f>VLOOKUP(Tabel3[[#This Row],[ZI-nummer]],[1]Blad2!$A$5:$C$2031,3,0)</f>
        <v>10</v>
      </c>
      <c r="I722" s="39"/>
      <c r="J722" s="31">
        <f>Tabel3[[#This Row],[Totaal aantal bestelde verpakkingen in 2024 ]]*Tabel3[[#This Row],[All- in prijs per product]]</f>
        <v>0</v>
      </c>
      <c r="K722" s="16"/>
      <c r="L722" s="16"/>
      <c r="M722" s="16"/>
      <c r="N722" s="16"/>
      <c r="O722" s="16"/>
      <c r="P722" s="16"/>
      <c r="Q722" s="16"/>
      <c r="R722" s="16"/>
      <c r="S722" s="16"/>
    </row>
    <row r="723" spans="1:19" x14ac:dyDescent="0.25">
      <c r="A723" s="3">
        <v>14949350</v>
      </c>
      <c r="B723" s="3" t="s">
        <v>1305</v>
      </c>
      <c r="C723" s="3" t="s">
        <v>3768</v>
      </c>
      <c r="D723" s="3" t="s">
        <v>1306</v>
      </c>
      <c r="E723" s="3" t="s">
        <v>12</v>
      </c>
      <c r="F723" s="5" t="s">
        <v>19</v>
      </c>
      <c r="G723" s="9">
        <f>VLOOKUP(Tabel3[[#This Row],[ZI-nummer]],[1]Blad2!$A$5:$C$2031,2,0)</f>
        <v>7</v>
      </c>
      <c r="H723" s="9">
        <f>VLOOKUP(Tabel3[[#This Row],[ZI-nummer]],[1]Blad2!$A$5:$C$2031,3,0)</f>
        <v>7</v>
      </c>
      <c r="I723" s="39"/>
      <c r="J723" s="31">
        <f>Tabel3[[#This Row],[Totaal aantal bestelde verpakkingen in 2024 ]]*Tabel3[[#This Row],[All- in prijs per product]]</f>
        <v>0</v>
      </c>
      <c r="K723" s="16"/>
      <c r="L723" s="16"/>
      <c r="M723" s="16"/>
      <c r="N723" s="16"/>
      <c r="O723" s="16"/>
      <c r="P723" s="16"/>
      <c r="Q723" s="16"/>
      <c r="R723" s="16"/>
      <c r="S723" s="16"/>
    </row>
    <row r="724" spans="1:19" x14ac:dyDescent="0.25">
      <c r="A724" s="3">
        <v>15501108</v>
      </c>
      <c r="B724" s="3" t="s">
        <v>3119</v>
      </c>
      <c r="C724" s="3" t="s">
        <v>4428</v>
      </c>
      <c r="D724" s="3" t="s">
        <v>3120</v>
      </c>
      <c r="E724" s="3" t="s">
        <v>72</v>
      </c>
      <c r="F724" s="5" t="s">
        <v>9</v>
      </c>
      <c r="G724" s="9">
        <f>VLOOKUP(Tabel3[[#This Row],[ZI-nummer]],[1]Blad2!$A$5:$C$2031,2,0)</f>
        <v>1</v>
      </c>
      <c r="H724" s="9">
        <f>VLOOKUP(Tabel3[[#This Row],[ZI-nummer]],[1]Blad2!$A$5:$C$2031,3,0)</f>
        <v>2</v>
      </c>
      <c r="I724" s="39"/>
      <c r="J724" s="31">
        <f>Tabel3[[#This Row],[Totaal aantal bestelde verpakkingen in 2024 ]]*Tabel3[[#This Row],[All- in prijs per product]]</f>
        <v>0</v>
      </c>
      <c r="K724" s="16"/>
      <c r="L724" s="16"/>
      <c r="M724" s="16"/>
      <c r="N724" s="16"/>
      <c r="O724" s="16"/>
      <c r="P724" s="16"/>
      <c r="Q724" s="16"/>
      <c r="R724" s="16"/>
      <c r="S724" s="16"/>
    </row>
    <row r="725" spans="1:19" x14ac:dyDescent="0.25">
      <c r="A725" s="3">
        <v>15299309</v>
      </c>
      <c r="B725" s="3" t="s">
        <v>3119</v>
      </c>
      <c r="C725" s="3" t="s">
        <v>4428</v>
      </c>
      <c r="D725" s="3" t="s">
        <v>3121</v>
      </c>
      <c r="E725" s="3" t="s">
        <v>12</v>
      </c>
      <c r="F725" s="5" t="s">
        <v>19</v>
      </c>
      <c r="G725" s="9">
        <f>VLOOKUP(Tabel3[[#This Row],[ZI-nummer]],[1]Blad2!$A$5:$C$2031,2,0)</f>
        <v>35</v>
      </c>
      <c r="H725" s="9">
        <f>VLOOKUP(Tabel3[[#This Row],[ZI-nummer]],[1]Blad2!$A$5:$C$2031,3,0)</f>
        <v>1133</v>
      </c>
      <c r="I725" s="39"/>
      <c r="J725" s="31">
        <f>Tabel3[[#This Row],[Totaal aantal bestelde verpakkingen in 2024 ]]*Tabel3[[#This Row],[All- in prijs per product]]</f>
        <v>0</v>
      </c>
      <c r="K725" s="16"/>
      <c r="L725" s="16"/>
      <c r="M725" s="16"/>
      <c r="N725" s="16"/>
      <c r="O725" s="16"/>
      <c r="P725" s="16"/>
      <c r="Q725" s="16"/>
      <c r="R725" s="16"/>
      <c r="S725" s="16"/>
    </row>
    <row r="726" spans="1:19" x14ac:dyDescent="0.25">
      <c r="A726" s="3">
        <v>16904052</v>
      </c>
      <c r="B726" s="3" t="s">
        <v>1097</v>
      </c>
      <c r="C726" s="3" t="s">
        <v>4197</v>
      </c>
      <c r="D726" s="3" t="s">
        <v>1099</v>
      </c>
      <c r="E726" s="3" t="s">
        <v>600</v>
      </c>
      <c r="F726" s="5" t="s">
        <v>9</v>
      </c>
      <c r="G726" s="9">
        <f>VLOOKUP(Tabel3[[#This Row],[ZI-nummer]],[1]Blad2!$A$5:$C$2031,2,0)</f>
        <v>1</v>
      </c>
      <c r="H726" s="9">
        <f>VLOOKUP(Tabel3[[#This Row],[ZI-nummer]],[1]Blad2!$A$5:$C$2031,3,0)</f>
        <v>1</v>
      </c>
      <c r="I726" s="39"/>
      <c r="J726" s="31">
        <f>Tabel3[[#This Row],[Totaal aantal bestelde verpakkingen in 2024 ]]*Tabel3[[#This Row],[All- in prijs per product]]</f>
        <v>0</v>
      </c>
      <c r="K726" s="16"/>
      <c r="L726" s="16"/>
      <c r="M726" s="16"/>
      <c r="N726" s="16"/>
      <c r="O726" s="16"/>
      <c r="P726" s="16"/>
      <c r="Q726" s="16"/>
      <c r="R726" s="16"/>
      <c r="S726" s="16"/>
    </row>
    <row r="727" spans="1:19" x14ac:dyDescent="0.25">
      <c r="A727" s="3">
        <v>13203711</v>
      </c>
      <c r="B727" s="3" t="s">
        <v>2475</v>
      </c>
      <c r="C727" s="3" t="s">
        <v>4180</v>
      </c>
      <c r="D727" s="3" t="s">
        <v>2478</v>
      </c>
      <c r="E727" s="3" t="s">
        <v>1295</v>
      </c>
      <c r="F727" s="5" t="s">
        <v>9</v>
      </c>
      <c r="G727" s="9">
        <f>VLOOKUP(Tabel3[[#This Row],[ZI-nummer]],[1]Blad2!$A$5:$C$2031,2,0)</f>
        <v>7</v>
      </c>
      <c r="H727" s="9">
        <f>VLOOKUP(Tabel3[[#This Row],[ZI-nummer]],[1]Blad2!$A$5:$C$2031,3,0)</f>
        <v>10</v>
      </c>
      <c r="I727" s="39"/>
      <c r="J727" s="31">
        <f>Tabel3[[#This Row],[Totaal aantal bestelde verpakkingen in 2024 ]]*Tabel3[[#This Row],[All- in prijs per product]]</f>
        <v>0</v>
      </c>
      <c r="K727" s="16"/>
      <c r="L727" s="16"/>
      <c r="M727" s="16"/>
      <c r="N727" s="16"/>
      <c r="O727" s="16"/>
      <c r="P727" s="16"/>
      <c r="Q727" s="16"/>
      <c r="R727" s="16"/>
      <c r="S727" s="16"/>
    </row>
    <row r="728" spans="1:19" x14ac:dyDescent="0.25">
      <c r="A728" s="3">
        <v>12558265</v>
      </c>
      <c r="B728" s="3" t="s">
        <v>2654</v>
      </c>
      <c r="C728" s="3" t="s">
        <v>4180</v>
      </c>
      <c r="D728" s="3" t="s">
        <v>2655</v>
      </c>
      <c r="E728" s="3" t="s">
        <v>1295</v>
      </c>
      <c r="F728" s="5" t="s">
        <v>9</v>
      </c>
      <c r="G728" s="9">
        <f>VLOOKUP(Tabel3[[#This Row],[ZI-nummer]],[1]Blad2!$A$5:$C$2031,2,0)</f>
        <v>2</v>
      </c>
      <c r="H728" s="9">
        <f>VLOOKUP(Tabel3[[#This Row],[ZI-nummer]],[1]Blad2!$A$5:$C$2031,3,0)</f>
        <v>23</v>
      </c>
      <c r="I728" s="39"/>
      <c r="J728" s="31">
        <f>Tabel3[[#This Row],[Totaal aantal bestelde verpakkingen in 2024 ]]*Tabel3[[#This Row],[All- in prijs per product]]</f>
        <v>0</v>
      </c>
      <c r="K728" s="16"/>
      <c r="L728" s="16"/>
      <c r="M728" s="16"/>
      <c r="N728" s="16"/>
      <c r="O728" s="16"/>
      <c r="P728" s="16"/>
      <c r="Q728" s="16"/>
      <c r="R728" s="16"/>
      <c r="S728" s="16"/>
    </row>
    <row r="729" spans="1:19" x14ac:dyDescent="0.25">
      <c r="A729" s="3">
        <v>15986055</v>
      </c>
      <c r="B729" s="3" t="s">
        <v>2475</v>
      </c>
      <c r="C729" s="3" t="s">
        <v>4180</v>
      </c>
      <c r="D729" s="3" t="s">
        <v>2476</v>
      </c>
      <c r="E729" s="3" t="s">
        <v>1295</v>
      </c>
      <c r="F729" s="5" t="s">
        <v>9</v>
      </c>
      <c r="G729" s="9">
        <f>VLOOKUP(Tabel3[[#This Row],[ZI-nummer]],[1]Blad2!$A$5:$C$2031,2,0)</f>
        <v>8</v>
      </c>
      <c r="H729" s="9">
        <f>VLOOKUP(Tabel3[[#This Row],[ZI-nummer]],[1]Blad2!$A$5:$C$2031,3,0)</f>
        <v>66</v>
      </c>
      <c r="I729" s="39"/>
      <c r="J729" s="31">
        <f>Tabel3[[#This Row],[Totaal aantal bestelde verpakkingen in 2024 ]]*Tabel3[[#This Row],[All- in prijs per product]]</f>
        <v>0</v>
      </c>
      <c r="K729" s="16"/>
      <c r="L729" s="16"/>
      <c r="M729" s="16"/>
      <c r="N729" s="16"/>
      <c r="O729" s="16"/>
      <c r="P729" s="16"/>
      <c r="Q729" s="16"/>
      <c r="R729" s="16"/>
      <c r="S729" s="16"/>
    </row>
    <row r="730" spans="1:19" x14ac:dyDescent="0.25">
      <c r="A730" s="3">
        <v>15106993</v>
      </c>
      <c r="B730" s="3" t="s">
        <v>2656</v>
      </c>
      <c r="C730" s="3" t="s">
        <v>4332</v>
      </c>
      <c r="D730" s="3" t="s">
        <v>2657</v>
      </c>
      <c r="E730" s="3" t="s">
        <v>82</v>
      </c>
      <c r="F730" s="5" t="s">
        <v>19</v>
      </c>
      <c r="G730" s="9">
        <f>VLOOKUP(Tabel3[[#This Row],[ZI-nummer]],[1]Blad2!$A$5:$C$2031,2,0)</f>
        <v>17</v>
      </c>
      <c r="H730" s="9">
        <f>VLOOKUP(Tabel3[[#This Row],[ZI-nummer]],[1]Blad2!$A$5:$C$2031,3,0)</f>
        <v>118</v>
      </c>
      <c r="I730" s="39"/>
      <c r="J730" s="31">
        <f>Tabel3[[#This Row],[Totaal aantal bestelde verpakkingen in 2024 ]]*Tabel3[[#This Row],[All- in prijs per product]]</f>
        <v>0</v>
      </c>
      <c r="K730" s="16"/>
      <c r="L730" s="16"/>
      <c r="M730" s="16"/>
      <c r="N730" s="16"/>
      <c r="O730" s="16"/>
      <c r="P730" s="16"/>
      <c r="Q730" s="16"/>
      <c r="R730" s="16"/>
      <c r="S730" s="16"/>
    </row>
    <row r="731" spans="1:19" x14ac:dyDescent="0.25">
      <c r="A731" s="3">
        <v>15596966</v>
      </c>
      <c r="B731" s="3" t="s">
        <v>1527</v>
      </c>
      <c r="C731" s="3" t="s">
        <v>3970</v>
      </c>
      <c r="D731" s="3" t="s">
        <v>3122</v>
      </c>
      <c r="F731" s="5" t="s">
        <v>19</v>
      </c>
      <c r="G731" s="9">
        <f>VLOOKUP(Tabel3[[#This Row],[ZI-nummer]],[1]Blad2!$A$5:$C$2031,2,0)</f>
        <v>8</v>
      </c>
      <c r="H731" s="9">
        <f>VLOOKUP(Tabel3[[#This Row],[ZI-nummer]],[1]Blad2!$A$5:$C$2031,3,0)</f>
        <v>1907</v>
      </c>
      <c r="I731" s="39"/>
      <c r="J731" s="31">
        <f>Tabel3[[#This Row],[Totaal aantal bestelde verpakkingen in 2024 ]]*Tabel3[[#This Row],[All- in prijs per product]]</f>
        <v>0</v>
      </c>
      <c r="K731" s="16"/>
      <c r="L731" s="16"/>
      <c r="M731" s="16"/>
      <c r="N731" s="16"/>
      <c r="O731" s="16"/>
      <c r="P731" s="16"/>
      <c r="Q731" s="16"/>
      <c r="R731" s="16"/>
      <c r="S731" s="16"/>
    </row>
    <row r="732" spans="1:19" x14ac:dyDescent="0.25">
      <c r="A732" s="3">
        <v>15596893</v>
      </c>
      <c r="B732" s="3" t="s">
        <v>1527</v>
      </c>
      <c r="C732" s="3" t="s">
        <v>3970</v>
      </c>
      <c r="D732" s="3" t="s">
        <v>1529</v>
      </c>
      <c r="E732" s="3" t="s">
        <v>74</v>
      </c>
      <c r="F732" s="5" t="s">
        <v>19</v>
      </c>
      <c r="G732" s="9">
        <f>VLOOKUP(Tabel3[[#This Row],[ZI-nummer]],[1]Blad2!$A$5:$C$2031,2,0)</f>
        <v>24</v>
      </c>
      <c r="H732" s="9">
        <f>VLOOKUP(Tabel3[[#This Row],[ZI-nummer]],[1]Blad2!$A$5:$C$2031,3,0)</f>
        <v>751</v>
      </c>
      <c r="I732" s="39"/>
      <c r="J732" s="31">
        <f>Tabel3[[#This Row],[Totaal aantal bestelde verpakkingen in 2024 ]]*Tabel3[[#This Row],[All- in prijs per product]]</f>
        <v>0</v>
      </c>
      <c r="K732" s="16"/>
      <c r="L732" s="16"/>
      <c r="M732" s="16"/>
      <c r="N732" s="16"/>
      <c r="O732" s="16"/>
      <c r="P732" s="16"/>
      <c r="Q732" s="16"/>
      <c r="R732" s="16"/>
      <c r="S732" s="16"/>
    </row>
    <row r="733" spans="1:19" x14ac:dyDescent="0.25">
      <c r="A733" s="3">
        <v>14744295</v>
      </c>
      <c r="B733" s="3" t="s">
        <v>2252</v>
      </c>
      <c r="C733" s="3" t="s">
        <v>4027</v>
      </c>
      <c r="D733" s="3" t="s">
        <v>2254</v>
      </c>
      <c r="E733" s="3" t="s">
        <v>22</v>
      </c>
      <c r="F733" s="5" t="s">
        <v>19</v>
      </c>
      <c r="G733" s="9">
        <f>VLOOKUP(Tabel3[[#This Row],[ZI-nummer]],[1]Blad2!$A$5:$C$2031,2,0)</f>
        <v>9</v>
      </c>
      <c r="H733" s="9">
        <f>VLOOKUP(Tabel3[[#This Row],[ZI-nummer]],[1]Blad2!$A$5:$C$2031,3,0)</f>
        <v>23</v>
      </c>
      <c r="I733" s="39"/>
      <c r="J733" s="31">
        <f>Tabel3[[#This Row],[Totaal aantal bestelde verpakkingen in 2024 ]]*Tabel3[[#This Row],[All- in prijs per product]]</f>
        <v>0</v>
      </c>
      <c r="K733" s="16"/>
      <c r="L733" s="16"/>
      <c r="M733" s="16"/>
      <c r="N733" s="16"/>
      <c r="O733" s="16"/>
      <c r="P733" s="16"/>
      <c r="Q733" s="16"/>
      <c r="R733" s="16"/>
      <c r="S733" s="16"/>
    </row>
    <row r="734" spans="1:19" x14ac:dyDescent="0.25">
      <c r="A734" s="3">
        <v>14128225</v>
      </c>
      <c r="B734" s="3" t="s">
        <v>2209</v>
      </c>
      <c r="C734" s="3" t="s">
        <v>4490</v>
      </c>
      <c r="D734" s="3" t="s">
        <v>3123</v>
      </c>
      <c r="E734" s="3" t="s">
        <v>22</v>
      </c>
      <c r="F734" s="5" t="s">
        <v>9</v>
      </c>
      <c r="G734" s="9">
        <f>VLOOKUP(Tabel3[[#This Row],[ZI-nummer]],[1]Blad2!$A$5:$C$2031,2,0)</f>
        <v>1</v>
      </c>
      <c r="H734" s="9">
        <f>VLOOKUP(Tabel3[[#This Row],[ZI-nummer]],[1]Blad2!$A$5:$C$2031,3,0)</f>
        <v>1</v>
      </c>
      <c r="I734" s="39"/>
      <c r="J734" s="31">
        <f>Tabel3[[#This Row],[Totaal aantal bestelde verpakkingen in 2024 ]]*Tabel3[[#This Row],[All- in prijs per product]]</f>
        <v>0</v>
      </c>
      <c r="K734" s="16"/>
      <c r="L734" s="16"/>
      <c r="M734" s="16"/>
      <c r="N734" s="16"/>
      <c r="O734" s="16"/>
      <c r="P734" s="16"/>
      <c r="Q734" s="16"/>
      <c r="R734" s="16"/>
      <c r="S734" s="16"/>
    </row>
    <row r="735" spans="1:19" ht="30" x14ac:dyDescent="0.25">
      <c r="A735" s="3">
        <v>15144453</v>
      </c>
      <c r="B735" s="3" t="s">
        <v>2382</v>
      </c>
      <c r="C735" s="3" t="s">
        <v>3804</v>
      </c>
      <c r="D735" s="3" t="s">
        <v>2383</v>
      </c>
      <c r="E735" s="3" t="s">
        <v>12</v>
      </c>
      <c r="F735" s="5" t="s">
        <v>19</v>
      </c>
      <c r="G735" s="9">
        <f>VLOOKUP(Tabel3[[#This Row],[ZI-nummer]],[1]Blad2!$A$5:$C$2031,2,0)</f>
        <v>22</v>
      </c>
      <c r="H735" s="9">
        <f>VLOOKUP(Tabel3[[#This Row],[ZI-nummer]],[1]Blad2!$A$5:$C$2031,3,0)</f>
        <v>90</v>
      </c>
      <c r="I735" s="39"/>
      <c r="J735" s="31">
        <f>Tabel3[[#This Row],[Totaal aantal bestelde verpakkingen in 2024 ]]*Tabel3[[#This Row],[All- in prijs per product]]</f>
        <v>0</v>
      </c>
      <c r="K735" s="16"/>
      <c r="L735" s="16"/>
      <c r="M735" s="16"/>
      <c r="N735" s="16"/>
      <c r="O735" s="16"/>
      <c r="P735" s="16"/>
      <c r="Q735" s="16"/>
      <c r="R735" s="16"/>
      <c r="S735" s="16"/>
    </row>
    <row r="736" spans="1:19" x14ac:dyDescent="0.25">
      <c r="A736" s="3">
        <v>14850885</v>
      </c>
      <c r="B736" s="3" t="s">
        <v>2265</v>
      </c>
      <c r="C736" s="3" t="s">
        <v>4208</v>
      </c>
      <c r="D736" s="3" t="s">
        <v>3124</v>
      </c>
      <c r="E736" s="3" t="s">
        <v>114</v>
      </c>
      <c r="F736" s="5" t="s">
        <v>19</v>
      </c>
      <c r="G736" s="9">
        <f>VLOOKUP(Tabel3[[#This Row],[ZI-nummer]],[1]Blad2!$A$5:$C$2031,2,0)</f>
        <v>5</v>
      </c>
      <c r="H736" s="9">
        <f>VLOOKUP(Tabel3[[#This Row],[ZI-nummer]],[1]Blad2!$A$5:$C$2031,3,0)</f>
        <v>10</v>
      </c>
      <c r="I736" s="39"/>
      <c r="J736" s="31">
        <f>Tabel3[[#This Row],[Totaal aantal bestelde verpakkingen in 2024 ]]*Tabel3[[#This Row],[All- in prijs per product]]</f>
        <v>0</v>
      </c>
      <c r="K736" s="16"/>
      <c r="L736" s="16"/>
      <c r="M736" s="16"/>
      <c r="N736" s="16"/>
      <c r="O736" s="16"/>
      <c r="P736" s="16"/>
      <c r="Q736" s="16"/>
      <c r="R736" s="16"/>
      <c r="S736" s="16"/>
    </row>
    <row r="737" spans="1:19" x14ac:dyDescent="0.25">
      <c r="A737" s="3">
        <v>16300378</v>
      </c>
      <c r="B737" s="3" t="s">
        <v>2686</v>
      </c>
      <c r="C737" s="3" t="s">
        <v>3857</v>
      </c>
      <c r="D737" s="3" t="s">
        <v>2694</v>
      </c>
      <c r="E737" s="3" t="s">
        <v>82</v>
      </c>
      <c r="F737" s="5" t="s">
        <v>19</v>
      </c>
      <c r="G737" s="9">
        <f>VLOOKUP(Tabel3[[#This Row],[ZI-nummer]],[1]Blad2!$A$5:$C$2031,2,0)</f>
        <v>14</v>
      </c>
      <c r="H737" s="9">
        <f>VLOOKUP(Tabel3[[#This Row],[ZI-nummer]],[1]Blad2!$A$5:$C$2031,3,0)</f>
        <v>247</v>
      </c>
      <c r="I737" s="39"/>
      <c r="J737" s="31">
        <f>Tabel3[[#This Row],[Totaal aantal bestelde verpakkingen in 2024 ]]*Tabel3[[#This Row],[All- in prijs per product]]</f>
        <v>0</v>
      </c>
      <c r="K737" s="16"/>
      <c r="L737" s="16"/>
      <c r="M737" s="16"/>
      <c r="N737" s="16"/>
      <c r="O737" s="16"/>
      <c r="P737" s="16"/>
      <c r="Q737" s="16"/>
      <c r="R737" s="16"/>
      <c r="S737" s="16"/>
    </row>
    <row r="738" spans="1:19" x14ac:dyDescent="0.25">
      <c r="A738" s="3">
        <v>16300386</v>
      </c>
      <c r="B738" s="3" t="s">
        <v>2686</v>
      </c>
      <c r="C738" s="3" t="s">
        <v>3857</v>
      </c>
      <c r="D738" s="3" t="s">
        <v>2693</v>
      </c>
      <c r="E738" s="3" t="s">
        <v>82</v>
      </c>
      <c r="F738" s="5" t="s">
        <v>19</v>
      </c>
      <c r="G738" s="9">
        <f>VLOOKUP(Tabel3[[#This Row],[ZI-nummer]],[1]Blad2!$A$5:$C$2031,2,0)</f>
        <v>1</v>
      </c>
      <c r="H738" s="9">
        <f>VLOOKUP(Tabel3[[#This Row],[ZI-nummer]],[1]Blad2!$A$5:$C$2031,3,0)</f>
        <v>10</v>
      </c>
      <c r="I738" s="39"/>
      <c r="J738" s="31">
        <f>Tabel3[[#This Row],[Totaal aantal bestelde verpakkingen in 2024 ]]*Tabel3[[#This Row],[All- in prijs per product]]</f>
        <v>0</v>
      </c>
      <c r="K738" s="16"/>
      <c r="L738" s="16"/>
      <c r="M738" s="16"/>
      <c r="N738" s="16"/>
      <c r="O738" s="16"/>
      <c r="P738" s="16"/>
      <c r="Q738" s="16"/>
      <c r="R738" s="16"/>
      <c r="S738" s="16"/>
    </row>
    <row r="739" spans="1:19" x14ac:dyDescent="0.25">
      <c r="A739" s="3">
        <v>16727371</v>
      </c>
      <c r="B739" s="3" t="s">
        <v>2686</v>
      </c>
      <c r="C739" s="3" t="s">
        <v>3857</v>
      </c>
      <c r="D739" s="3" t="s">
        <v>3125</v>
      </c>
      <c r="E739" s="3" t="s">
        <v>82</v>
      </c>
      <c r="F739" s="5" t="s">
        <v>19</v>
      </c>
      <c r="G739" s="9">
        <f>VLOOKUP(Tabel3[[#This Row],[ZI-nummer]],[1]Blad2!$A$5:$C$2031,2,0)</f>
        <v>1</v>
      </c>
      <c r="H739" s="9">
        <f>VLOOKUP(Tabel3[[#This Row],[ZI-nummer]],[1]Blad2!$A$5:$C$2031,3,0)</f>
        <v>20</v>
      </c>
      <c r="I739" s="39"/>
      <c r="J739" s="31">
        <f>Tabel3[[#This Row],[Totaal aantal bestelde verpakkingen in 2024 ]]*Tabel3[[#This Row],[All- in prijs per product]]</f>
        <v>0</v>
      </c>
      <c r="K739" s="16"/>
      <c r="L739" s="16"/>
      <c r="M739" s="16"/>
      <c r="N739" s="16"/>
      <c r="O739" s="16"/>
      <c r="P739" s="16"/>
      <c r="Q739" s="16"/>
      <c r="R739" s="16"/>
      <c r="S739" s="16"/>
    </row>
    <row r="740" spans="1:19" x14ac:dyDescent="0.25">
      <c r="A740" s="3">
        <v>16727398</v>
      </c>
      <c r="B740" s="3" t="s">
        <v>2686</v>
      </c>
      <c r="C740" s="3" t="s">
        <v>3857</v>
      </c>
      <c r="D740" s="3" t="s">
        <v>3126</v>
      </c>
      <c r="E740" s="3" t="s">
        <v>82</v>
      </c>
      <c r="F740" s="5" t="s">
        <v>19</v>
      </c>
      <c r="G740" s="9">
        <f>VLOOKUP(Tabel3[[#This Row],[ZI-nummer]],[1]Blad2!$A$5:$C$2031,2,0)</f>
        <v>19</v>
      </c>
      <c r="H740" s="9">
        <f>VLOOKUP(Tabel3[[#This Row],[ZI-nummer]],[1]Blad2!$A$5:$C$2031,3,0)</f>
        <v>105</v>
      </c>
      <c r="I740" s="39"/>
      <c r="J740" s="31">
        <f>Tabel3[[#This Row],[Totaal aantal bestelde verpakkingen in 2024 ]]*Tabel3[[#This Row],[All- in prijs per product]]</f>
        <v>0</v>
      </c>
      <c r="K740" s="16"/>
      <c r="L740" s="16"/>
      <c r="M740" s="16"/>
      <c r="N740" s="16"/>
      <c r="O740" s="16"/>
      <c r="P740" s="16"/>
      <c r="Q740" s="16"/>
      <c r="R740" s="16"/>
      <c r="S740" s="16"/>
    </row>
    <row r="741" spans="1:19" x14ac:dyDescent="0.25">
      <c r="A741" s="3">
        <v>16607376</v>
      </c>
      <c r="B741" s="3" t="s">
        <v>437</v>
      </c>
      <c r="C741" s="3" t="s">
        <v>4276</v>
      </c>
      <c r="D741" s="3" t="s">
        <v>441</v>
      </c>
      <c r="E741" s="3" t="s">
        <v>18</v>
      </c>
      <c r="F741" s="5" t="s">
        <v>9</v>
      </c>
      <c r="G741" s="9">
        <f>VLOOKUP(Tabel3[[#This Row],[ZI-nummer]],[1]Blad2!$A$5:$C$2031,2,0)</f>
        <v>4</v>
      </c>
      <c r="H741" s="9">
        <f>VLOOKUP(Tabel3[[#This Row],[ZI-nummer]],[1]Blad2!$A$5:$C$2031,3,0)</f>
        <v>4</v>
      </c>
      <c r="I741" s="39"/>
      <c r="J741" s="31">
        <f>Tabel3[[#This Row],[Totaal aantal bestelde verpakkingen in 2024 ]]*Tabel3[[#This Row],[All- in prijs per product]]</f>
        <v>0</v>
      </c>
      <c r="K741" s="16"/>
      <c r="L741" s="16"/>
      <c r="M741" s="16"/>
      <c r="N741" s="16"/>
      <c r="O741" s="16"/>
      <c r="P741" s="16"/>
      <c r="Q741" s="16"/>
      <c r="R741" s="16"/>
      <c r="S741" s="16"/>
    </row>
    <row r="742" spans="1:19" x14ac:dyDescent="0.25">
      <c r="A742" s="3">
        <v>14142074</v>
      </c>
      <c r="B742" s="3" t="s">
        <v>437</v>
      </c>
      <c r="C742" s="3" t="s">
        <v>4276</v>
      </c>
      <c r="D742" s="3" t="s">
        <v>440</v>
      </c>
      <c r="E742" s="3" t="s">
        <v>18</v>
      </c>
      <c r="F742" s="5" t="s">
        <v>19</v>
      </c>
      <c r="G742" s="9">
        <f>VLOOKUP(Tabel3[[#This Row],[ZI-nummer]],[1]Blad2!$A$5:$C$2031,2,0)</f>
        <v>1</v>
      </c>
      <c r="H742" s="9">
        <f>VLOOKUP(Tabel3[[#This Row],[ZI-nummer]],[1]Blad2!$A$5:$C$2031,3,0)</f>
        <v>3</v>
      </c>
      <c r="I742" s="39"/>
      <c r="J742" s="31">
        <f>Tabel3[[#This Row],[Totaal aantal bestelde verpakkingen in 2024 ]]*Tabel3[[#This Row],[All- in prijs per product]]</f>
        <v>0</v>
      </c>
      <c r="K742" s="16"/>
      <c r="L742" s="16"/>
      <c r="M742" s="16"/>
      <c r="N742" s="16"/>
      <c r="O742" s="16"/>
      <c r="P742" s="16"/>
      <c r="Q742" s="16"/>
      <c r="R742" s="16"/>
      <c r="S742" s="16"/>
    </row>
    <row r="743" spans="1:19" x14ac:dyDescent="0.25">
      <c r="A743" s="3">
        <v>13908995</v>
      </c>
      <c r="B743" s="3" t="s">
        <v>437</v>
      </c>
      <c r="C743" s="3" t="s">
        <v>4276</v>
      </c>
      <c r="D743" s="3" t="s">
        <v>439</v>
      </c>
      <c r="E743" s="3" t="s">
        <v>12</v>
      </c>
      <c r="F743" s="5" t="s">
        <v>19</v>
      </c>
      <c r="G743" s="9">
        <f>VLOOKUP(Tabel3[[#This Row],[ZI-nummer]],[1]Blad2!$A$5:$C$2031,2,0)</f>
        <v>7</v>
      </c>
      <c r="H743" s="9">
        <f>VLOOKUP(Tabel3[[#This Row],[ZI-nummer]],[1]Blad2!$A$5:$C$2031,3,0)</f>
        <v>18</v>
      </c>
      <c r="I743" s="39"/>
      <c r="J743" s="31">
        <f>Tabel3[[#This Row],[Totaal aantal bestelde verpakkingen in 2024 ]]*Tabel3[[#This Row],[All- in prijs per product]]</f>
        <v>0</v>
      </c>
      <c r="K743" s="16"/>
      <c r="L743" s="16"/>
      <c r="M743" s="16"/>
      <c r="N743" s="16"/>
      <c r="O743" s="16"/>
      <c r="P743" s="16"/>
      <c r="Q743" s="16"/>
      <c r="R743" s="16"/>
      <c r="S743" s="16"/>
    </row>
    <row r="744" spans="1:19" x14ac:dyDescent="0.25">
      <c r="A744" s="3">
        <v>13909002</v>
      </c>
      <c r="B744" s="3" t="s">
        <v>437</v>
      </c>
      <c r="C744" s="3" t="s">
        <v>4276</v>
      </c>
      <c r="D744" s="3" t="s">
        <v>439</v>
      </c>
      <c r="E744" s="3" t="s">
        <v>12</v>
      </c>
      <c r="F744" s="5" t="s">
        <v>19</v>
      </c>
      <c r="G744" s="9">
        <f>VLOOKUP(Tabel3[[#This Row],[ZI-nummer]],[1]Blad2!$A$5:$C$2031,2,0)</f>
        <v>2</v>
      </c>
      <c r="H744" s="9">
        <f>VLOOKUP(Tabel3[[#This Row],[ZI-nummer]],[1]Blad2!$A$5:$C$2031,3,0)</f>
        <v>10</v>
      </c>
      <c r="I744" s="39"/>
      <c r="J744" s="31">
        <f>Tabel3[[#This Row],[Totaal aantal bestelde verpakkingen in 2024 ]]*Tabel3[[#This Row],[All- in prijs per product]]</f>
        <v>0</v>
      </c>
      <c r="K744" s="16"/>
      <c r="L744" s="16"/>
      <c r="M744" s="16"/>
      <c r="N744" s="16"/>
      <c r="O744" s="16"/>
      <c r="P744" s="16"/>
      <c r="Q744" s="16"/>
      <c r="R744" s="16"/>
      <c r="S744" s="16"/>
    </row>
    <row r="745" spans="1:19" x14ac:dyDescent="0.25">
      <c r="A745" s="3">
        <v>16946758</v>
      </c>
      <c r="B745" s="3" t="s">
        <v>437</v>
      </c>
      <c r="C745" s="3" t="s">
        <v>4276</v>
      </c>
      <c r="D745" s="3" t="s">
        <v>439</v>
      </c>
      <c r="E745" s="3" t="s">
        <v>12</v>
      </c>
      <c r="F745" s="5" t="s">
        <v>9</v>
      </c>
      <c r="G745" s="9">
        <f>VLOOKUP(Tabel3[[#This Row],[ZI-nummer]],[1]Blad2!$A$5:$C$2031,2,0)</f>
        <v>6</v>
      </c>
      <c r="H745" s="9">
        <f>VLOOKUP(Tabel3[[#This Row],[ZI-nummer]],[1]Blad2!$A$5:$C$2031,3,0)</f>
        <v>6</v>
      </c>
      <c r="I745" s="39"/>
      <c r="J745" s="31">
        <f>Tabel3[[#This Row],[Totaal aantal bestelde verpakkingen in 2024 ]]*Tabel3[[#This Row],[All- in prijs per product]]</f>
        <v>0</v>
      </c>
      <c r="K745" s="16"/>
      <c r="L745" s="16"/>
      <c r="M745" s="16"/>
      <c r="N745" s="16"/>
      <c r="O745" s="16"/>
      <c r="P745" s="16"/>
      <c r="Q745" s="16"/>
      <c r="R745" s="16"/>
      <c r="S745" s="16"/>
    </row>
    <row r="746" spans="1:19" ht="30" x14ac:dyDescent="0.25">
      <c r="A746" s="3">
        <v>14003031</v>
      </c>
      <c r="B746" s="3" t="s">
        <v>437</v>
      </c>
      <c r="C746" s="3" t="s">
        <v>4276</v>
      </c>
      <c r="D746" s="3" t="s">
        <v>438</v>
      </c>
      <c r="E746" s="3" t="s">
        <v>27</v>
      </c>
      <c r="F746" s="5" t="s">
        <v>9</v>
      </c>
      <c r="G746" s="9">
        <f>VLOOKUP(Tabel3[[#This Row],[ZI-nummer]],[1]Blad2!$A$5:$C$2031,2,0)</f>
        <v>10</v>
      </c>
      <c r="H746" s="9">
        <f>VLOOKUP(Tabel3[[#This Row],[ZI-nummer]],[1]Blad2!$A$5:$C$2031,3,0)</f>
        <v>20</v>
      </c>
      <c r="I746" s="39"/>
      <c r="J746" s="31">
        <f>Tabel3[[#This Row],[Totaal aantal bestelde verpakkingen in 2024 ]]*Tabel3[[#This Row],[All- in prijs per product]]</f>
        <v>0</v>
      </c>
      <c r="K746" s="16"/>
      <c r="L746" s="16"/>
      <c r="M746" s="16"/>
      <c r="N746" s="16"/>
      <c r="O746" s="16"/>
      <c r="P746" s="16"/>
      <c r="Q746" s="16"/>
      <c r="R746" s="16"/>
      <c r="S746" s="16"/>
    </row>
    <row r="747" spans="1:19" x14ac:dyDescent="0.25">
      <c r="A747" s="3">
        <v>15771954</v>
      </c>
      <c r="B747" s="3" t="s">
        <v>437</v>
      </c>
      <c r="C747" s="3" t="s">
        <v>4276</v>
      </c>
      <c r="D747" s="3" t="s">
        <v>438</v>
      </c>
      <c r="E747" s="3" t="s">
        <v>63</v>
      </c>
      <c r="F747" s="5" t="s">
        <v>9</v>
      </c>
      <c r="G747" s="9">
        <f>VLOOKUP(Tabel3[[#This Row],[ZI-nummer]],[1]Blad2!$A$5:$C$2031,2,0)</f>
        <v>5</v>
      </c>
      <c r="H747" s="9">
        <f>VLOOKUP(Tabel3[[#This Row],[ZI-nummer]],[1]Blad2!$A$5:$C$2031,3,0)</f>
        <v>10</v>
      </c>
      <c r="I747" s="39"/>
      <c r="J747" s="31">
        <f>Tabel3[[#This Row],[Totaal aantal bestelde verpakkingen in 2024 ]]*Tabel3[[#This Row],[All- in prijs per product]]</f>
        <v>0</v>
      </c>
      <c r="K747" s="16"/>
      <c r="L747" s="16"/>
      <c r="M747" s="16"/>
      <c r="N747" s="16"/>
      <c r="O747" s="16"/>
      <c r="P747" s="16"/>
      <c r="Q747" s="16"/>
      <c r="R747" s="16"/>
      <c r="S747" s="16"/>
    </row>
    <row r="748" spans="1:19" x14ac:dyDescent="0.25">
      <c r="A748" s="3">
        <v>15990346</v>
      </c>
      <c r="B748" s="3" t="s">
        <v>258</v>
      </c>
      <c r="C748" s="3" t="s">
        <v>4399</v>
      </c>
      <c r="D748" s="3" t="s">
        <v>259</v>
      </c>
      <c r="E748" s="3" t="s">
        <v>260</v>
      </c>
      <c r="F748" s="5" t="s">
        <v>19</v>
      </c>
      <c r="G748" s="9">
        <f>VLOOKUP(Tabel3[[#This Row],[ZI-nummer]],[1]Blad2!$A$5:$C$2031,2,0)</f>
        <v>49</v>
      </c>
      <c r="H748" s="9">
        <f>VLOOKUP(Tabel3[[#This Row],[ZI-nummer]],[1]Blad2!$A$5:$C$2031,3,0)</f>
        <v>185</v>
      </c>
      <c r="I748" s="39"/>
      <c r="J748" s="31">
        <f>Tabel3[[#This Row],[Totaal aantal bestelde verpakkingen in 2024 ]]*Tabel3[[#This Row],[All- in prijs per product]]</f>
        <v>0</v>
      </c>
      <c r="K748" s="16"/>
      <c r="L748" s="16"/>
      <c r="M748" s="16"/>
      <c r="N748" s="16"/>
      <c r="O748" s="16"/>
      <c r="P748" s="16"/>
      <c r="Q748" s="16"/>
      <c r="R748" s="16"/>
      <c r="S748" s="16"/>
    </row>
    <row r="749" spans="1:19" x14ac:dyDescent="0.25">
      <c r="A749" s="3">
        <v>17003849</v>
      </c>
      <c r="B749" s="3" t="s">
        <v>1293</v>
      </c>
      <c r="C749" s="3" t="s">
        <v>4306</v>
      </c>
      <c r="D749" s="3" t="s">
        <v>3127</v>
      </c>
      <c r="E749" s="3" t="s">
        <v>85</v>
      </c>
      <c r="F749" s="5" t="s">
        <v>9</v>
      </c>
      <c r="G749" s="9">
        <f>VLOOKUP(Tabel3[[#This Row],[ZI-nummer]],[1]Blad2!$A$5:$C$2031,2,0)</f>
        <v>1</v>
      </c>
      <c r="H749" s="9">
        <f>VLOOKUP(Tabel3[[#This Row],[ZI-nummer]],[1]Blad2!$A$5:$C$2031,3,0)</f>
        <v>5</v>
      </c>
      <c r="I749" s="39"/>
      <c r="J749" s="31">
        <f>Tabel3[[#This Row],[Totaal aantal bestelde verpakkingen in 2024 ]]*Tabel3[[#This Row],[All- in prijs per product]]</f>
        <v>0</v>
      </c>
      <c r="K749" s="16"/>
      <c r="L749" s="16"/>
      <c r="M749" s="16"/>
      <c r="N749" s="16"/>
      <c r="O749" s="16"/>
      <c r="P749" s="16"/>
      <c r="Q749" s="16"/>
      <c r="R749" s="16"/>
      <c r="S749" s="16"/>
    </row>
    <row r="750" spans="1:19" x14ac:dyDescent="0.25">
      <c r="A750" s="3">
        <v>16667808</v>
      </c>
      <c r="B750" s="3" t="s">
        <v>769</v>
      </c>
      <c r="C750" s="3" t="s">
        <v>4361</v>
      </c>
      <c r="D750" s="3" t="s">
        <v>771</v>
      </c>
      <c r="E750" s="3" t="s">
        <v>63</v>
      </c>
      <c r="F750" s="5" t="s">
        <v>9</v>
      </c>
      <c r="G750" s="9">
        <f>VLOOKUP(Tabel3[[#This Row],[ZI-nummer]],[1]Blad2!$A$5:$C$2031,2,0)</f>
        <v>9</v>
      </c>
      <c r="H750" s="9">
        <f>VLOOKUP(Tabel3[[#This Row],[ZI-nummer]],[1]Blad2!$A$5:$C$2031,3,0)</f>
        <v>19</v>
      </c>
      <c r="I750" s="39"/>
      <c r="J750" s="31">
        <f>Tabel3[[#This Row],[Totaal aantal bestelde verpakkingen in 2024 ]]*Tabel3[[#This Row],[All- in prijs per product]]</f>
        <v>0</v>
      </c>
      <c r="K750" s="16"/>
      <c r="L750" s="16"/>
      <c r="M750" s="16"/>
      <c r="N750" s="16"/>
      <c r="O750" s="16"/>
      <c r="P750" s="16"/>
      <c r="Q750" s="16"/>
      <c r="R750" s="16"/>
      <c r="S750" s="16"/>
    </row>
    <row r="751" spans="1:19" x14ac:dyDescent="0.25">
      <c r="A751" s="3">
        <v>15045072</v>
      </c>
      <c r="B751" s="3" t="s">
        <v>769</v>
      </c>
      <c r="C751" s="3" t="s">
        <v>4361</v>
      </c>
      <c r="D751" s="3" t="s">
        <v>770</v>
      </c>
      <c r="E751" s="3" t="s">
        <v>43</v>
      </c>
      <c r="F751" s="5" t="s">
        <v>9</v>
      </c>
      <c r="G751" s="9">
        <f>VLOOKUP(Tabel3[[#This Row],[ZI-nummer]],[1]Blad2!$A$5:$C$2031,2,0)</f>
        <v>3</v>
      </c>
      <c r="H751" s="9">
        <f>VLOOKUP(Tabel3[[#This Row],[ZI-nummer]],[1]Blad2!$A$5:$C$2031,3,0)</f>
        <v>10</v>
      </c>
      <c r="I751" s="39"/>
      <c r="J751" s="31">
        <f>Tabel3[[#This Row],[Totaal aantal bestelde verpakkingen in 2024 ]]*Tabel3[[#This Row],[All- in prijs per product]]</f>
        <v>0</v>
      </c>
      <c r="K751" s="16"/>
      <c r="L751" s="16"/>
      <c r="M751" s="16"/>
      <c r="N751" s="16"/>
      <c r="O751" s="16"/>
      <c r="P751" s="16"/>
      <c r="Q751" s="16"/>
      <c r="R751" s="16"/>
      <c r="S751" s="16"/>
    </row>
    <row r="752" spans="1:19" x14ac:dyDescent="0.25">
      <c r="A752" s="3">
        <v>15132951</v>
      </c>
      <c r="B752" s="3" t="s">
        <v>2679</v>
      </c>
      <c r="C752" s="3" t="s">
        <v>4299</v>
      </c>
      <c r="D752" s="3" t="s">
        <v>2683</v>
      </c>
      <c r="E752" s="3" t="s">
        <v>39</v>
      </c>
      <c r="F752" s="5" t="s">
        <v>9</v>
      </c>
      <c r="G752" s="9">
        <f>VLOOKUP(Tabel3[[#This Row],[ZI-nummer]],[1]Blad2!$A$5:$C$2031,2,0)</f>
        <v>12</v>
      </c>
      <c r="H752" s="9">
        <f>VLOOKUP(Tabel3[[#This Row],[ZI-nummer]],[1]Blad2!$A$5:$C$2031,3,0)</f>
        <v>12</v>
      </c>
      <c r="I752" s="39"/>
      <c r="J752" s="31">
        <f>Tabel3[[#This Row],[Totaal aantal bestelde verpakkingen in 2024 ]]*Tabel3[[#This Row],[All- in prijs per product]]</f>
        <v>0</v>
      </c>
      <c r="K752" s="16"/>
      <c r="L752" s="16"/>
      <c r="M752" s="16"/>
      <c r="N752" s="16"/>
      <c r="O752" s="16"/>
      <c r="P752" s="16"/>
      <c r="Q752" s="16"/>
      <c r="R752" s="16"/>
      <c r="S752" s="16"/>
    </row>
    <row r="753" spans="1:19" x14ac:dyDescent="0.25">
      <c r="A753" s="3">
        <v>15316033</v>
      </c>
      <c r="B753" s="3" t="s">
        <v>2416</v>
      </c>
      <c r="C753" s="3" t="s">
        <v>4072</v>
      </c>
      <c r="D753" s="3" t="s">
        <v>2417</v>
      </c>
      <c r="E753" s="3" t="s">
        <v>2407</v>
      </c>
      <c r="F753" s="5" t="s">
        <v>9</v>
      </c>
      <c r="G753" s="9">
        <f>VLOOKUP(Tabel3[[#This Row],[ZI-nummer]],[1]Blad2!$A$5:$C$2031,2,0)</f>
        <v>3</v>
      </c>
      <c r="H753" s="9">
        <f>VLOOKUP(Tabel3[[#This Row],[ZI-nummer]],[1]Blad2!$A$5:$C$2031,3,0)</f>
        <v>13</v>
      </c>
      <c r="I753" s="39"/>
      <c r="J753" s="31">
        <f>Tabel3[[#This Row],[Totaal aantal bestelde verpakkingen in 2024 ]]*Tabel3[[#This Row],[All- in prijs per product]]</f>
        <v>0</v>
      </c>
      <c r="K753" s="16"/>
      <c r="L753" s="16"/>
      <c r="M753" s="16"/>
      <c r="N753" s="16"/>
      <c r="O753" s="16"/>
      <c r="P753" s="16"/>
      <c r="Q753" s="16"/>
      <c r="R753" s="16"/>
      <c r="S753" s="16"/>
    </row>
    <row r="754" spans="1:19" x14ac:dyDescent="0.25">
      <c r="A754" s="3">
        <v>16015649</v>
      </c>
      <c r="B754" s="3" t="s">
        <v>3128</v>
      </c>
      <c r="C754" s="3" t="s">
        <v>4444</v>
      </c>
      <c r="D754" s="3" t="s">
        <v>3129</v>
      </c>
      <c r="E754" s="3" t="s">
        <v>1004</v>
      </c>
      <c r="F754" s="5" t="s">
        <v>19</v>
      </c>
      <c r="G754" s="9">
        <f>VLOOKUP(Tabel3[[#This Row],[ZI-nummer]],[1]Blad2!$A$5:$C$2031,2,0)</f>
        <v>1</v>
      </c>
      <c r="H754" s="9">
        <f>VLOOKUP(Tabel3[[#This Row],[ZI-nummer]],[1]Blad2!$A$5:$C$2031,3,0)</f>
        <v>12</v>
      </c>
      <c r="I754" s="39"/>
      <c r="J754" s="31">
        <f>Tabel3[[#This Row],[Totaal aantal bestelde verpakkingen in 2024 ]]*Tabel3[[#This Row],[All- in prijs per product]]</f>
        <v>0</v>
      </c>
      <c r="K754" s="16"/>
      <c r="L754" s="16"/>
      <c r="M754" s="16"/>
      <c r="N754" s="16"/>
      <c r="O754" s="16"/>
      <c r="P754" s="16"/>
      <c r="Q754" s="16"/>
      <c r="R754" s="16"/>
      <c r="S754" s="16"/>
    </row>
    <row r="755" spans="1:19" x14ac:dyDescent="0.25">
      <c r="A755" s="3">
        <v>13872125</v>
      </c>
      <c r="B755" s="3" t="s">
        <v>327</v>
      </c>
      <c r="C755" s="3" t="s">
        <v>4270</v>
      </c>
      <c r="D755" s="3" t="s">
        <v>3130</v>
      </c>
      <c r="E755" s="3" t="s">
        <v>329</v>
      </c>
      <c r="F755" s="5" t="s">
        <v>19</v>
      </c>
      <c r="G755" s="9">
        <f>VLOOKUP(Tabel3[[#This Row],[ZI-nummer]],[1]Blad2!$A$5:$C$2031,2,0)</f>
        <v>44</v>
      </c>
      <c r="H755" s="9">
        <f>VLOOKUP(Tabel3[[#This Row],[ZI-nummer]],[1]Blad2!$A$5:$C$2031,3,0)</f>
        <v>805</v>
      </c>
      <c r="I755" s="39"/>
      <c r="J755" s="31">
        <f>Tabel3[[#This Row],[Totaal aantal bestelde verpakkingen in 2024 ]]*Tabel3[[#This Row],[All- in prijs per product]]</f>
        <v>0</v>
      </c>
      <c r="K755" s="16"/>
      <c r="L755" s="16"/>
      <c r="M755" s="16"/>
      <c r="N755" s="16"/>
      <c r="O755" s="16"/>
      <c r="P755" s="16"/>
      <c r="Q755" s="16"/>
      <c r="R755" s="16"/>
      <c r="S755" s="16"/>
    </row>
    <row r="756" spans="1:19" x14ac:dyDescent="0.25">
      <c r="A756" s="3">
        <v>13872133</v>
      </c>
      <c r="B756" s="3" t="s">
        <v>327</v>
      </c>
      <c r="C756" s="3" t="s">
        <v>4270</v>
      </c>
      <c r="D756" s="3" t="s">
        <v>330</v>
      </c>
      <c r="E756" s="3" t="s">
        <v>329</v>
      </c>
      <c r="F756" s="5" t="s">
        <v>19</v>
      </c>
      <c r="G756" s="9">
        <f>VLOOKUP(Tabel3[[#This Row],[ZI-nummer]],[1]Blad2!$A$5:$C$2031,2,0)</f>
        <v>56</v>
      </c>
      <c r="H756" s="9">
        <f>VLOOKUP(Tabel3[[#This Row],[ZI-nummer]],[1]Blad2!$A$5:$C$2031,3,0)</f>
        <v>1094</v>
      </c>
      <c r="I756" s="39"/>
      <c r="J756" s="31">
        <f>Tabel3[[#This Row],[Totaal aantal bestelde verpakkingen in 2024 ]]*Tabel3[[#This Row],[All- in prijs per product]]</f>
        <v>0</v>
      </c>
      <c r="K756" s="16"/>
      <c r="L756" s="16"/>
      <c r="M756" s="16"/>
      <c r="N756" s="16"/>
      <c r="O756" s="16"/>
      <c r="P756" s="16"/>
      <c r="Q756" s="16"/>
      <c r="R756" s="16"/>
      <c r="S756" s="16"/>
    </row>
    <row r="757" spans="1:19" x14ac:dyDescent="0.25">
      <c r="A757" s="3">
        <v>14074028</v>
      </c>
      <c r="B757" s="3" t="s">
        <v>327</v>
      </c>
      <c r="C757" s="3" t="s">
        <v>4270</v>
      </c>
      <c r="D757" s="3" t="s">
        <v>3131</v>
      </c>
      <c r="E757" s="3" t="s">
        <v>329</v>
      </c>
      <c r="F757" s="5" t="s">
        <v>19</v>
      </c>
      <c r="G757" s="9">
        <f>VLOOKUP(Tabel3[[#This Row],[ZI-nummer]],[1]Blad2!$A$5:$C$2031,2,0)</f>
        <v>37</v>
      </c>
      <c r="H757" s="9">
        <f>VLOOKUP(Tabel3[[#This Row],[ZI-nummer]],[1]Blad2!$A$5:$C$2031,3,0)</f>
        <v>327</v>
      </c>
      <c r="I757" s="39"/>
      <c r="J757" s="31">
        <f>Tabel3[[#This Row],[Totaal aantal bestelde verpakkingen in 2024 ]]*Tabel3[[#This Row],[All- in prijs per product]]</f>
        <v>0</v>
      </c>
      <c r="K757" s="16"/>
      <c r="L757" s="16"/>
      <c r="M757" s="16"/>
      <c r="N757" s="16"/>
      <c r="O757" s="16"/>
      <c r="P757" s="16"/>
      <c r="Q757" s="16"/>
      <c r="R757" s="16"/>
      <c r="S757" s="16"/>
    </row>
    <row r="758" spans="1:19" x14ac:dyDescent="0.25">
      <c r="A758" s="3">
        <v>16060679</v>
      </c>
      <c r="B758" s="3" t="s">
        <v>338</v>
      </c>
      <c r="C758" s="3" t="s">
        <v>3779</v>
      </c>
      <c r="D758" s="3" t="s">
        <v>343</v>
      </c>
      <c r="E758" s="3" t="s">
        <v>114</v>
      </c>
      <c r="F758" s="5" t="s">
        <v>19</v>
      </c>
      <c r="G758" s="9">
        <f>VLOOKUP(Tabel3[[#This Row],[ZI-nummer]],[1]Blad2!$A$5:$C$2031,2,0)</f>
        <v>41</v>
      </c>
      <c r="H758" s="9">
        <f>VLOOKUP(Tabel3[[#This Row],[ZI-nummer]],[1]Blad2!$A$5:$C$2031,3,0)</f>
        <v>3660</v>
      </c>
      <c r="I758" s="39"/>
      <c r="J758" s="31">
        <f>Tabel3[[#This Row],[Totaal aantal bestelde verpakkingen in 2024 ]]*Tabel3[[#This Row],[All- in prijs per product]]</f>
        <v>0</v>
      </c>
      <c r="K758" s="16"/>
      <c r="L758" s="16"/>
      <c r="M758" s="16"/>
      <c r="N758" s="16"/>
      <c r="O758" s="16"/>
      <c r="P758" s="16"/>
      <c r="Q758" s="16"/>
      <c r="R758" s="16"/>
      <c r="S758" s="16"/>
    </row>
    <row r="759" spans="1:19" x14ac:dyDescent="0.25">
      <c r="A759" s="3">
        <v>16060687</v>
      </c>
      <c r="B759" s="3" t="s">
        <v>338</v>
      </c>
      <c r="C759" s="3" t="s">
        <v>3779</v>
      </c>
      <c r="D759" s="3" t="s">
        <v>342</v>
      </c>
      <c r="E759" s="3" t="s">
        <v>114</v>
      </c>
      <c r="F759" s="5" t="s">
        <v>19</v>
      </c>
      <c r="G759" s="9">
        <f>VLOOKUP(Tabel3[[#This Row],[ZI-nummer]],[1]Blad2!$A$5:$C$2031,2,0)</f>
        <v>37</v>
      </c>
      <c r="H759" s="9">
        <f>VLOOKUP(Tabel3[[#This Row],[ZI-nummer]],[1]Blad2!$A$5:$C$2031,3,0)</f>
        <v>247</v>
      </c>
      <c r="I759" s="39"/>
      <c r="J759" s="31">
        <f>Tabel3[[#This Row],[Totaal aantal bestelde verpakkingen in 2024 ]]*Tabel3[[#This Row],[All- in prijs per product]]</f>
        <v>0</v>
      </c>
      <c r="K759" s="16"/>
      <c r="L759" s="16"/>
      <c r="M759" s="16"/>
      <c r="N759" s="16"/>
      <c r="O759" s="16"/>
      <c r="P759" s="16"/>
      <c r="Q759" s="16"/>
      <c r="R759" s="16"/>
      <c r="S759" s="16"/>
    </row>
    <row r="760" spans="1:19" x14ac:dyDescent="0.25">
      <c r="A760" s="3">
        <v>16060695</v>
      </c>
      <c r="B760" s="3" t="s">
        <v>338</v>
      </c>
      <c r="C760" s="3" t="s">
        <v>3779</v>
      </c>
      <c r="D760" s="3" t="s">
        <v>341</v>
      </c>
      <c r="E760" s="3" t="s">
        <v>114</v>
      </c>
      <c r="F760" s="5" t="s">
        <v>19</v>
      </c>
      <c r="G760" s="9">
        <f>VLOOKUP(Tabel3[[#This Row],[ZI-nummer]],[1]Blad2!$A$5:$C$2031,2,0)</f>
        <v>51</v>
      </c>
      <c r="H760" s="9">
        <f>VLOOKUP(Tabel3[[#This Row],[ZI-nummer]],[1]Blad2!$A$5:$C$2031,3,0)</f>
        <v>810</v>
      </c>
      <c r="I760" s="39"/>
      <c r="J760" s="31">
        <f>Tabel3[[#This Row],[Totaal aantal bestelde verpakkingen in 2024 ]]*Tabel3[[#This Row],[All- in prijs per product]]</f>
        <v>0</v>
      </c>
      <c r="K760" s="16"/>
      <c r="L760" s="16"/>
      <c r="M760" s="16"/>
      <c r="N760" s="16"/>
      <c r="O760" s="16"/>
      <c r="P760" s="16"/>
      <c r="Q760" s="16"/>
      <c r="R760" s="16"/>
      <c r="S760" s="16"/>
    </row>
    <row r="761" spans="1:19" x14ac:dyDescent="0.25">
      <c r="A761" s="3">
        <v>16060709</v>
      </c>
      <c r="B761" s="3" t="s">
        <v>338</v>
      </c>
      <c r="C761" s="3" t="s">
        <v>3779</v>
      </c>
      <c r="D761" s="3" t="s">
        <v>340</v>
      </c>
      <c r="E761" s="3" t="s">
        <v>114</v>
      </c>
      <c r="F761" s="5" t="s">
        <v>19</v>
      </c>
      <c r="G761" s="9">
        <f>VLOOKUP(Tabel3[[#This Row],[ZI-nummer]],[1]Blad2!$A$5:$C$2031,2,0)</f>
        <v>18</v>
      </c>
      <c r="H761" s="9">
        <f>VLOOKUP(Tabel3[[#This Row],[ZI-nummer]],[1]Blad2!$A$5:$C$2031,3,0)</f>
        <v>346</v>
      </c>
      <c r="I761" s="39"/>
      <c r="J761" s="31">
        <f>Tabel3[[#This Row],[Totaal aantal bestelde verpakkingen in 2024 ]]*Tabel3[[#This Row],[All- in prijs per product]]</f>
        <v>0</v>
      </c>
      <c r="K761" s="16"/>
      <c r="L761" s="16"/>
      <c r="M761" s="16"/>
      <c r="N761" s="16"/>
      <c r="O761" s="16"/>
      <c r="P761" s="16"/>
      <c r="Q761" s="16"/>
      <c r="R761" s="16"/>
      <c r="S761" s="16"/>
    </row>
    <row r="762" spans="1:19" x14ac:dyDescent="0.25">
      <c r="A762" s="3">
        <v>16060717</v>
      </c>
      <c r="B762" s="3" t="s">
        <v>338</v>
      </c>
      <c r="C762" s="3" t="s">
        <v>3779</v>
      </c>
      <c r="D762" s="3" t="s">
        <v>339</v>
      </c>
      <c r="E762" s="3" t="s">
        <v>114</v>
      </c>
      <c r="F762" s="5" t="s">
        <v>19</v>
      </c>
      <c r="G762" s="9">
        <f>VLOOKUP(Tabel3[[#This Row],[ZI-nummer]],[1]Blad2!$A$5:$C$2031,2,0)</f>
        <v>18</v>
      </c>
      <c r="H762" s="9">
        <f>VLOOKUP(Tabel3[[#This Row],[ZI-nummer]],[1]Blad2!$A$5:$C$2031,3,0)</f>
        <v>104</v>
      </c>
      <c r="I762" s="39"/>
      <c r="J762" s="31">
        <f>Tabel3[[#This Row],[Totaal aantal bestelde verpakkingen in 2024 ]]*Tabel3[[#This Row],[All- in prijs per product]]</f>
        <v>0</v>
      </c>
      <c r="K762" s="16"/>
      <c r="L762" s="16"/>
      <c r="M762" s="16"/>
      <c r="N762" s="16"/>
      <c r="O762" s="16"/>
      <c r="P762" s="16"/>
      <c r="Q762" s="16"/>
      <c r="R762" s="16"/>
      <c r="S762" s="16"/>
    </row>
    <row r="763" spans="1:19" ht="30" x14ac:dyDescent="0.25">
      <c r="A763" s="3">
        <v>13093967</v>
      </c>
      <c r="B763" s="3" t="s">
        <v>2199</v>
      </c>
      <c r="C763" s="3" t="s">
        <v>4019</v>
      </c>
      <c r="D763" s="3" t="s">
        <v>3132</v>
      </c>
      <c r="E763" s="3" t="s">
        <v>27</v>
      </c>
      <c r="F763" s="5" t="s">
        <v>9</v>
      </c>
      <c r="G763" s="9">
        <f>VLOOKUP(Tabel3[[#This Row],[ZI-nummer]],[1]Blad2!$A$5:$C$2031,2,0)</f>
        <v>3</v>
      </c>
      <c r="H763" s="9">
        <f>VLOOKUP(Tabel3[[#This Row],[ZI-nummer]],[1]Blad2!$A$5:$C$2031,3,0)</f>
        <v>3</v>
      </c>
      <c r="I763" s="39"/>
      <c r="J763" s="31">
        <f>Tabel3[[#This Row],[Totaal aantal bestelde verpakkingen in 2024 ]]*Tabel3[[#This Row],[All- in prijs per product]]</f>
        <v>0</v>
      </c>
      <c r="K763" s="16"/>
      <c r="L763" s="16"/>
      <c r="M763" s="16"/>
      <c r="N763" s="16"/>
      <c r="O763" s="16"/>
      <c r="P763" s="16"/>
      <c r="Q763" s="16"/>
      <c r="R763" s="16"/>
      <c r="S763" s="16"/>
    </row>
    <row r="764" spans="1:19" x14ac:dyDescent="0.25">
      <c r="A764" s="3">
        <v>16117212</v>
      </c>
      <c r="B764" s="3" t="s">
        <v>1469</v>
      </c>
      <c r="C764" s="3" t="s">
        <v>4415</v>
      </c>
      <c r="D764" s="3" t="s">
        <v>1471</v>
      </c>
      <c r="E764" s="3" t="s">
        <v>329</v>
      </c>
      <c r="F764" s="5" t="s">
        <v>9</v>
      </c>
      <c r="G764" s="9">
        <f>VLOOKUP(Tabel3[[#This Row],[ZI-nummer]],[1]Blad2!$A$5:$C$2031,2,0)</f>
        <v>7</v>
      </c>
      <c r="H764" s="9">
        <f>VLOOKUP(Tabel3[[#This Row],[ZI-nummer]],[1]Blad2!$A$5:$C$2031,3,0)</f>
        <v>35</v>
      </c>
      <c r="I764" s="39"/>
      <c r="J764" s="31">
        <f>Tabel3[[#This Row],[Totaal aantal bestelde verpakkingen in 2024 ]]*Tabel3[[#This Row],[All- in prijs per product]]</f>
        <v>0</v>
      </c>
      <c r="K764" s="16"/>
      <c r="L764" s="16"/>
      <c r="M764" s="16"/>
      <c r="N764" s="16"/>
      <c r="O764" s="16"/>
      <c r="P764" s="16"/>
      <c r="Q764" s="16"/>
      <c r="R764" s="16"/>
      <c r="S764" s="16"/>
    </row>
    <row r="765" spans="1:19" x14ac:dyDescent="0.25">
      <c r="A765" s="3">
        <v>16117204</v>
      </c>
      <c r="B765" s="3" t="s">
        <v>1469</v>
      </c>
      <c r="C765" s="3" t="s">
        <v>4415</v>
      </c>
      <c r="D765" s="3" t="s">
        <v>1470</v>
      </c>
      <c r="E765" s="3" t="s">
        <v>329</v>
      </c>
      <c r="F765" s="5" t="s">
        <v>9</v>
      </c>
      <c r="G765" s="9">
        <f>VLOOKUP(Tabel3[[#This Row],[ZI-nummer]],[1]Blad2!$A$5:$C$2031,2,0)</f>
        <v>8</v>
      </c>
      <c r="H765" s="9">
        <f>VLOOKUP(Tabel3[[#This Row],[ZI-nummer]],[1]Blad2!$A$5:$C$2031,3,0)</f>
        <v>55</v>
      </c>
      <c r="I765" s="39"/>
      <c r="J765" s="31">
        <f>Tabel3[[#This Row],[Totaal aantal bestelde verpakkingen in 2024 ]]*Tabel3[[#This Row],[All- in prijs per product]]</f>
        <v>0</v>
      </c>
      <c r="K765" s="16"/>
      <c r="L765" s="16"/>
      <c r="M765" s="16"/>
      <c r="N765" s="16"/>
      <c r="O765" s="16"/>
      <c r="P765" s="16"/>
      <c r="Q765" s="16"/>
      <c r="R765" s="16"/>
      <c r="S765" s="16"/>
    </row>
    <row r="766" spans="1:19" x14ac:dyDescent="0.25">
      <c r="A766" s="3">
        <v>13154974</v>
      </c>
      <c r="B766" s="3" t="s">
        <v>880</v>
      </c>
      <c r="C766" s="3" t="s">
        <v>3954</v>
      </c>
      <c r="D766" s="3" t="s">
        <v>882</v>
      </c>
      <c r="E766" s="3" t="s">
        <v>326</v>
      </c>
      <c r="F766" s="5" t="s">
        <v>9</v>
      </c>
      <c r="G766" s="9">
        <f>VLOOKUP(Tabel3[[#This Row],[ZI-nummer]],[1]Blad2!$A$5:$C$2031,2,0)</f>
        <v>21</v>
      </c>
      <c r="H766" s="9">
        <f>VLOOKUP(Tabel3[[#This Row],[ZI-nummer]],[1]Blad2!$A$5:$C$2031,3,0)</f>
        <v>23</v>
      </c>
      <c r="I766" s="39"/>
      <c r="J766" s="31">
        <f>Tabel3[[#This Row],[Totaal aantal bestelde verpakkingen in 2024 ]]*Tabel3[[#This Row],[All- in prijs per product]]</f>
        <v>0</v>
      </c>
      <c r="K766" s="16"/>
      <c r="L766" s="16"/>
      <c r="M766" s="16"/>
      <c r="N766" s="16"/>
      <c r="O766" s="16"/>
      <c r="P766" s="16"/>
      <c r="Q766" s="16"/>
      <c r="R766" s="16"/>
      <c r="S766" s="16"/>
    </row>
    <row r="767" spans="1:19" x14ac:dyDescent="0.25">
      <c r="A767" s="3">
        <v>15982483</v>
      </c>
      <c r="B767" s="3" t="s">
        <v>2516</v>
      </c>
      <c r="C767" s="3" t="s">
        <v>3954</v>
      </c>
      <c r="D767" s="3" t="s">
        <v>2517</v>
      </c>
      <c r="E767" s="3" t="s">
        <v>1240</v>
      </c>
      <c r="F767" s="5" t="s">
        <v>9</v>
      </c>
      <c r="G767" s="9">
        <f>VLOOKUP(Tabel3[[#This Row],[ZI-nummer]],[1]Blad2!$A$5:$C$2031,2,0)</f>
        <v>6</v>
      </c>
      <c r="H767" s="9">
        <f>VLOOKUP(Tabel3[[#This Row],[ZI-nummer]],[1]Blad2!$A$5:$C$2031,3,0)</f>
        <v>12</v>
      </c>
      <c r="I767" s="39"/>
      <c r="J767" s="31">
        <f>Tabel3[[#This Row],[Totaal aantal bestelde verpakkingen in 2024 ]]*Tabel3[[#This Row],[All- in prijs per product]]</f>
        <v>0</v>
      </c>
      <c r="K767" s="16"/>
      <c r="L767" s="16"/>
      <c r="M767" s="16"/>
      <c r="N767" s="16"/>
      <c r="O767" s="16"/>
      <c r="P767" s="16"/>
      <c r="Q767" s="16"/>
      <c r="R767" s="16"/>
      <c r="S767" s="16"/>
    </row>
    <row r="768" spans="1:19" x14ac:dyDescent="0.25">
      <c r="A768" s="3">
        <v>16260295</v>
      </c>
      <c r="B768" s="3" t="s">
        <v>3133</v>
      </c>
      <c r="C768" s="3" t="s">
        <v>3929</v>
      </c>
      <c r="D768" s="3" t="s">
        <v>3134</v>
      </c>
      <c r="E768" s="3" t="s">
        <v>43</v>
      </c>
      <c r="F768" s="5" t="s">
        <v>9</v>
      </c>
      <c r="G768" s="9">
        <f>VLOOKUP(Tabel3[[#This Row],[ZI-nummer]],[1]Blad2!$A$5:$C$2031,2,0)</f>
        <v>2</v>
      </c>
      <c r="H768" s="9">
        <f>VLOOKUP(Tabel3[[#This Row],[ZI-nummer]],[1]Blad2!$A$5:$C$2031,3,0)</f>
        <v>2</v>
      </c>
      <c r="I768" s="39"/>
      <c r="J768" s="31">
        <f>Tabel3[[#This Row],[Totaal aantal bestelde verpakkingen in 2024 ]]*Tabel3[[#This Row],[All- in prijs per product]]</f>
        <v>0</v>
      </c>
      <c r="K768" s="16"/>
      <c r="L768" s="16"/>
      <c r="M768" s="16"/>
      <c r="N768" s="16"/>
      <c r="O768" s="16"/>
      <c r="P768" s="16"/>
      <c r="Q768" s="16"/>
      <c r="R768" s="16"/>
      <c r="S768" s="16"/>
    </row>
    <row r="769" spans="1:19" x14ac:dyDescent="0.25">
      <c r="A769" s="3">
        <v>12121592</v>
      </c>
      <c r="B769" s="3" t="s">
        <v>3135</v>
      </c>
      <c r="C769" s="3" t="s">
        <v>3674</v>
      </c>
      <c r="D769" s="3" t="s">
        <v>3136</v>
      </c>
      <c r="E769" s="3" t="s">
        <v>35</v>
      </c>
      <c r="F769" s="5" t="s">
        <v>9</v>
      </c>
      <c r="G769" s="9">
        <f>VLOOKUP(Tabel3[[#This Row],[ZI-nummer]],[1]Blad2!$A$5:$C$2031,2,0)</f>
        <v>11</v>
      </c>
      <c r="H769" s="9">
        <f>VLOOKUP(Tabel3[[#This Row],[ZI-nummer]],[1]Blad2!$A$5:$C$2031,3,0)</f>
        <v>12</v>
      </c>
      <c r="I769" s="39"/>
      <c r="J769" s="31">
        <f>Tabel3[[#This Row],[Totaal aantal bestelde verpakkingen in 2024 ]]*Tabel3[[#This Row],[All- in prijs per product]]</f>
        <v>0</v>
      </c>
      <c r="K769" s="16"/>
      <c r="L769" s="16"/>
      <c r="M769" s="16"/>
      <c r="N769" s="16"/>
      <c r="O769" s="16"/>
      <c r="P769" s="16"/>
      <c r="Q769" s="16"/>
      <c r="R769" s="16"/>
      <c r="S769" s="16"/>
    </row>
    <row r="770" spans="1:19" x14ac:dyDescent="0.25">
      <c r="A770" s="3">
        <v>12121614</v>
      </c>
      <c r="B770" s="3" t="s">
        <v>3137</v>
      </c>
      <c r="C770" s="3" t="s">
        <v>3674</v>
      </c>
      <c r="D770" s="3" t="s">
        <v>3138</v>
      </c>
      <c r="E770" s="3" t="s">
        <v>35</v>
      </c>
      <c r="F770" s="5" t="s">
        <v>9</v>
      </c>
      <c r="G770" s="9">
        <f>VLOOKUP(Tabel3[[#This Row],[ZI-nummer]],[1]Blad2!$A$5:$C$2031,2,0)</f>
        <v>5</v>
      </c>
      <c r="H770" s="9">
        <f>VLOOKUP(Tabel3[[#This Row],[ZI-nummer]],[1]Blad2!$A$5:$C$2031,3,0)</f>
        <v>33</v>
      </c>
      <c r="I770" s="39"/>
      <c r="J770" s="31">
        <f>Tabel3[[#This Row],[Totaal aantal bestelde verpakkingen in 2024 ]]*Tabel3[[#This Row],[All- in prijs per product]]</f>
        <v>0</v>
      </c>
      <c r="K770" s="16"/>
      <c r="L770" s="16"/>
      <c r="M770" s="16"/>
      <c r="N770" s="16"/>
      <c r="O770" s="16"/>
      <c r="P770" s="16"/>
      <c r="Q770" s="16"/>
      <c r="R770" s="16"/>
      <c r="S770" s="16"/>
    </row>
    <row r="771" spans="1:19" x14ac:dyDescent="0.25">
      <c r="A771" s="3">
        <v>13924966</v>
      </c>
      <c r="B771" s="3" t="s">
        <v>1289</v>
      </c>
      <c r="C771" s="3" t="s">
        <v>3831</v>
      </c>
      <c r="D771" s="3" t="s">
        <v>1291</v>
      </c>
      <c r="E771" s="3" t="s">
        <v>1292</v>
      </c>
      <c r="F771" s="5" t="s">
        <v>9</v>
      </c>
      <c r="G771" s="9">
        <f>VLOOKUP(Tabel3[[#This Row],[ZI-nummer]],[1]Blad2!$A$5:$C$2031,2,0)</f>
        <v>24</v>
      </c>
      <c r="H771" s="9">
        <f>VLOOKUP(Tabel3[[#This Row],[ZI-nummer]],[1]Blad2!$A$5:$C$2031,3,0)</f>
        <v>142</v>
      </c>
      <c r="I771" s="39"/>
      <c r="J771" s="31">
        <f>Tabel3[[#This Row],[Totaal aantal bestelde verpakkingen in 2024 ]]*Tabel3[[#This Row],[All- in prijs per product]]</f>
        <v>0</v>
      </c>
      <c r="K771" s="16"/>
      <c r="L771" s="16"/>
      <c r="M771" s="16"/>
      <c r="N771" s="16"/>
      <c r="O771" s="16"/>
      <c r="P771" s="16"/>
      <c r="Q771" s="16"/>
      <c r="R771" s="16"/>
      <c r="S771" s="16"/>
    </row>
    <row r="772" spans="1:19" x14ac:dyDescent="0.25">
      <c r="A772" s="3">
        <v>16655362</v>
      </c>
      <c r="B772" s="3" t="s">
        <v>613</v>
      </c>
      <c r="C772" s="3" t="s">
        <v>3912</v>
      </c>
      <c r="D772" s="3" t="s">
        <v>3139</v>
      </c>
      <c r="E772" s="3" t="s">
        <v>74</v>
      </c>
      <c r="F772" s="5" t="s">
        <v>19</v>
      </c>
      <c r="G772" s="9">
        <f>VLOOKUP(Tabel3[[#This Row],[ZI-nummer]],[1]Blad2!$A$5:$C$2031,2,0)</f>
        <v>41</v>
      </c>
      <c r="H772" s="9">
        <f>VLOOKUP(Tabel3[[#This Row],[ZI-nummer]],[1]Blad2!$A$5:$C$2031,3,0)</f>
        <v>814</v>
      </c>
      <c r="I772" s="39"/>
      <c r="J772" s="31">
        <f>Tabel3[[#This Row],[Totaal aantal bestelde verpakkingen in 2024 ]]*Tabel3[[#This Row],[All- in prijs per product]]</f>
        <v>0</v>
      </c>
      <c r="K772" s="16"/>
      <c r="L772" s="16"/>
      <c r="M772" s="16"/>
      <c r="N772" s="16"/>
      <c r="O772" s="16"/>
      <c r="P772" s="16"/>
      <c r="Q772" s="16"/>
      <c r="R772" s="16"/>
      <c r="S772" s="16"/>
    </row>
    <row r="773" spans="1:19" x14ac:dyDescent="0.25">
      <c r="A773" s="3">
        <v>16655303</v>
      </c>
      <c r="B773" s="3" t="s">
        <v>613</v>
      </c>
      <c r="C773" s="3" t="s">
        <v>3912</v>
      </c>
      <c r="D773" s="3" t="s">
        <v>3140</v>
      </c>
      <c r="E773" s="3" t="s">
        <v>74</v>
      </c>
      <c r="F773" s="5" t="s">
        <v>9</v>
      </c>
      <c r="G773" s="9">
        <f>VLOOKUP(Tabel3[[#This Row],[ZI-nummer]],[1]Blad2!$A$5:$C$2031,2,0)</f>
        <v>1</v>
      </c>
      <c r="H773" s="9">
        <f>VLOOKUP(Tabel3[[#This Row],[ZI-nummer]],[1]Blad2!$A$5:$C$2031,3,0)</f>
        <v>15</v>
      </c>
      <c r="I773" s="39"/>
      <c r="J773" s="31">
        <f>Tabel3[[#This Row],[Totaal aantal bestelde verpakkingen in 2024 ]]*Tabel3[[#This Row],[All- in prijs per product]]</f>
        <v>0</v>
      </c>
      <c r="K773" s="16"/>
      <c r="L773" s="16"/>
      <c r="M773" s="16"/>
      <c r="N773" s="16"/>
      <c r="O773" s="16"/>
      <c r="P773" s="16"/>
      <c r="Q773" s="16"/>
      <c r="R773" s="16"/>
      <c r="S773" s="16"/>
    </row>
    <row r="774" spans="1:19" x14ac:dyDescent="0.25">
      <c r="A774" s="3">
        <v>16858573</v>
      </c>
      <c r="B774" s="3" t="s">
        <v>613</v>
      </c>
      <c r="C774" s="3" t="s">
        <v>3912</v>
      </c>
      <c r="D774" s="3" t="s">
        <v>623</v>
      </c>
      <c r="E774" s="3" t="s">
        <v>18</v>
      </c>
      <c r="F774" s="5" t="s">
        <v>9</v>
      </c>
      <c r="G774" s="9">
        <f>VLOOKUP(Tabel3[[#This Row],[ZI-nummer]],[1]Blad2!$A$5:$C$2031,2,0)</f>
        <v>7</v>
      </c>
      <c r="H774" s="9">
        <f>VLOOKUP(Tabel3[[#This Row],[ZI-nummer]],[1]Blad2!$A$5:$C$2031,3,0)</f>
        <v>15</v>
      </c>
      <c r="I774" s="39"/>
      <c r="J774" s="31">
        <f>Tabel3[[#This Row],[Totaal aantal bestelde verpakkingen in 2024 ]]*Tabel3[[#This Row],[All- in prijs per product]]</f>
        <v>0</v>
      </c>
      <c r="K774" s="16"/>
      <c r="L774" s="16"/>
      <c r="M774" s="16"/>
      <c r="N774" s="16"/>
      <c r="O774" s="16"/>
      <c r="P774" s="16"/>
      <c r="Q774" s="16"/>
      <c r="R774" s="16"/>
      <c r="S774" s="16"/>
    </row>
    <row r="775" spans="1:19" x14ac:dyDescent="0.25">
      <c r="A775" s="3">
        <v>16847237</v>
      </c>
      <c r="B775" s="3" t="s">
        <v>613</v>
      </c>
      <c r="C775" s="3" t="s">
        <v>3912</v>
      </c>
      <c r="D775" s="3" t="s">
        <v>622</v>
      </c>
      <c r="E775" s="3" t="s">
        <v>18</v>
      </c>
      <c r="F775" s="5" t="s">
        <v>9</v>
      </c>
      <c r="G775" s="9">
        <f>VLOOKUP(Tabel3[[#This Row],[ZI-nummer]],[1]Blad2!$A$5:$C$2031,2,0)</f>
        <v>10</v>
      </c>
      <c r="H775" s="9">
        <f>VLOOKUP(Tabel3[[#This Row],[ZI-nummer]],[1]Blad2!$A$5:$C$2031,3,0)</f>
        <v>20</v>
      </c>
      <c r="I775" s="39"/>
      <c r="J775" s="31">
        <f>Tabel3[[#This Row],[Totaal aantal bestelde verpakkingen in 2024 ]]*Tabel3[[#This Row],[All- in prijs per product]]</f>
        <v>0</v>
      </c>
      <c r="K775" s="16"/>
      <c r="L775" s="16"/>
      <c r="M775" s="16"/>
      <c r="N775" s="16"/>
      <c r="O775" s="16"/>
      <c r="P775" s="16"/>
      <c r="Q775" s="16"/>
      <c r="R775" s="16"/>
      <c r="S775" s="16"/>
    </row>
    <row r="776" spans="1:19" x14ac:dyDescent="0.25">
      <c r="A776" s="3">
        <v>14047497</v>
      </c>
      <c r="B776" s="3" t="s">
        <v>613</v>
      </c>
      <c r="C776" s="3" t="s">
        <v>3912</v>
      </c>
      <c r="D776" s="3" t="s">
        <v>621</v>
      </c>
      <c r="E776" s="3" t="s">
        <v>22</v>
      </c>
      <c r="F776" s="5" t="s">
        <v>19</v>
      </c>
      <c r="G776" s="9">
        <f>VLOOKUP(Tabel3[[#This Row],[ZI-nummer]],[1]Blad2!$A$5:$C$2031,2,0)</f>
        <v>29</v>
      </c>
      <c r="H776" s="9">
        <f>VLOOKUP(Tabel3[[#This Row],[ZI-nummer]],[1]Blad2!$A$5:$C$2031,3,0)</f>
        <v>984</v>
      </c>
      <c r="I776" s="39"/>
      <c r="J776" s="31">
        <f>Tabel3[[#This Row],[Totaal aantal bestelde verpakkingen in 2024 ]]*Tabel3[[#This Row],[All- in prijs per product]]</f>
        <v>0</v>
      </c>
      <c r="K776" s="16"/>
      <c r="L776" s="16"/>
      <c r="M776" s="16"/>
      <c r="N776" s="16"/>
      <c r="O776" s="16"/>
      <c r="P776" s="16"/>
      <c r="Q776" s="16"/>
      <c r="R776" s="16"/>
      <c r="S776" s="16"/>
    </row>
    <row r="777" spans="1:19" x14ac:dyDescent="0.25">
      <c r="A777" s="3">
        <v>13935666</v>
      </c>
      <c r="B777" s="3" t="s">
        <v>613</v>
      </c>
      <c r="C777" s="3" t="s">
        <v>3912</v>
      </c>
      <c r="D777" s="3" t="s">
        <v>3141</v>
      </c>
      <c r="E777" s="3" t="s">
        <v>22</v>
      </c>
      <c r="F777" s="5" t="s">
        <v>19</v>
      </c>
      <c r="G777" s="9">
        <f>VLOOKUP(Tabel3[[#This Row],[ZI-nummer]],[1]Blad2!$A$5:$C$2031,2,0)</f>
        <v>28</v>
      </c>
      <c r="H777" s="9">
        <f>VLOOKUP(Tabel3[[#This Row],[ZI-nummer]],[1]Blad2!$A$5:$C$2031,3,0)</f>
        <v>347</v>
      </c>
      <c r="I777" s="39"/>
      <c r="J777" s="31">
        <f>Tabel3[[#This Row],[Totaal aantal bestelde verpakkingen in 2024 ]]*Tabel3[[#This Row],[All- in prijs per product]]</f>
        <v>0</v>
      </c>
      <c r="K777" s="16"/>
      <c r="L777" s="16"/>
      <c r="M777" s="16"/>
      <c r="N777" s="16"/>
      <c r="O777" s="16"/>
      <c r="P777" s="16"/>
      <c r="Q777" s="16"/>
      <c r="R777" s="16"/>
      <c r="S777" s="16"/>
    </row>
    <row r="778" spans="1:19" x14ac:dyDescent="0.25">
      <c r="A778" s="3">
        <v>17050456</v>
      </c>
      <c r="B778" s="3" t="s">
        <v>613</v>
      </c>
      <c r="C778" s="3" t="s">
        <v>3912</v>
      </c>
      <c r="D778" s="3" t="s">
        <v>619</v>
      </c>
      <c r="E778" s="3" t="s">
        <v>63</v>
      </c>
      <c r="F778" s="5" t="s">
        <v>9</v>
      </c>
      <c r="G778" s="9">
        <f>VLOOKUP(Tabel3[[#This Row],[ZI-nummer]],[1]Blad2!$A$5:$C$2031,2,0)</f>
        <v>4</v>
      </c>
      <c r="H778" s="9">
        <f>VLOOKUP(Tabel3[[#This Row],[ZI-nummer]],[1]Blad2!$A$5:$C$2031,3,0)</f>
        <v>21</v>
      </c>
      <c r="I778" s="39"/>
      <c r="J778" s="31">
        <f>Tabel3[[#This Row],[Totaal aantal bestelde verpakkingen in 2024 ]]*Tabel3[[#This Row],[All- in prijs per product]]</f>
        <v>0</v>
      </c>
      <c r="K778" s="16"/>
      <c r="L778" s="16"/>
      <c r="M778" s="16"/>
      <c r="N778" s="16"/>
      <c r="O778" s="16"/>
      <c r="P778" s="16"/>
      <c r="Q778" s="16"/>
      <c r="R778" s="16"/>
      <c r="S778" s="16"/>
    </row>
    <row r="779" spans="1:19" x14ac:dyDescent="0.25">
      <c r="A779" s="3">
        <v>15200086</v>
      </c>
      <c r="B779" s="3" t="s">
        <v>613</v>
      </c>
      <c r="C779" s="3" t="s">
        <v>3912</v>
      </c>
      <c r="D779" s="3" t="s">
        <v>618</v>
      </c>
      <c r="E779" s="3" t="s">
        <v>43</v>
      </c>
      <c r="F779" s="5" t="s">
        <v>9</v>
      </c>
      <c r="G779" s="9">
        <f>VLOOKUP(Tabel3[[#This Row],[ZI-nummer]],[1]Blad2!$A$5:$C$2031,2,0)</f>
        <v>1</v>
      </c>
      <c r="H779" s="9">
        <f>VLOOKUP(Tabel3[[#This Row],[ZI-nummer]],[1]Blad2!$A$5:$C$2031,3,0)</f>
        <v>20</v>
      </c>
      <c r="I779" s="39"/>
      <c r="J779" s="31">
        <f>Tabel3[[#This Row],[Totaal aantal bestelde verpakkingen in 2024 ]]*Tabel3[[#This Row],[All- in prijs per product]]</f>
        <v>0</v>
      </c>
      <c r="K779" s="16"/>
      <c r="L779" s="16"/>
      <c r="M779" s="16"/>
      <c r="N779" s="16"/>
      <c r="O779" s="16"/>
      <c r="P779" s="16"/>
      <c r="Q779" s="16"/>
      <c r="R779" s="16"/>
      <c r="S779" s="16"/>
    </row>
    <row r="780" spans="1:19" x14ac:dyDescent="0.25">
      <c r="A780" s="3">
        <v>14211092</v>
      </c>
      <c r="B780" s="3" t="s">
        <v>613</v>
      </c>
      <c r="C780" s="3" t="s">
        <v>3912</v>
      </c>
      <c r="D780" s="3" t="s">
        <v>3142</v>
      </c>
      <c r="E780" s="3" t="s">
        <v>12</v>
      </c>
      <c r="F780" s="5" t="s">
        <v>9</v>
      </c>
      <c r="G780" s="9">
        <f>VLOOKUP(Tabel3[[#This Row],[ZI-nummer]],[1]Blad2!$A$5:$C$2031,2,0)</f>
        <v>18</v>
      </c>
      <c r="H780" s="9">
        <f>VLOOKUP(Tabel3[[#This Row],[ZI-nummer]],[1]Blad2!$A$5:$C$2031,3,0)</f>
        <v>82</v>
      </c>
      <c r="I780" s="39"/>
      <c r="J780" s="31">
        <f>Tabel3[[#This Row],[Totaal aantal bestelde verpakkingen in 2024 ]]*Tabel3[[#This Row],[All- in prijs per product]]</f>
        <v>0</v>
      </c>
      <c r="K780" s="16"/>
      <c r="L780" s="16"/>
      <c r="M780" s="16"/>
      <c r="N780" s="16"/>
      <c r="O780" s="16"/>
      <c r="P780" s="16"/>
      <c r="Q780" s="16"/>
      <c r="R780" s="16"/>
      <c r="S780" s="16"/>
    </row>
    <row r="781" spans="1:19" x14ac:dyDescent="0.25">
      <c r="A781" s="3">
        <v>15290662</v>
      </c>
      <c r="B781" s="3" t="s">
        <v>613</v>
      </c>
      <c r="C781" s="3" t="s">
        <v>3912</v>
      </c>
      <c r="D781" s="3" t="s">
        <v>617</v>
      </c>
      <c r="E781" s="3" t="s">
        <v>12</v>
      </c>
      <c r="F781" s="5" t="s">
        <v>9</v>
      </c>
      <c r="G781" s="9">
        <f>VLOOKUP(Tabel3[[#This Row],[ZI-nummer]],[1]Blad2!$A$5:$C$2031,2,0)</f>
        <v>25</v>
      </c>
      <c r="H781" s="9">
        <f>VLOOKUP(Tabel3[[#This Row],[ZI-nummer]],[1]Blad2!$A$5:$C$2031,3,0)</f>
        <v>86</v>
      </c>
      <c r="I781" s="39"/>
      <c r="J781" s="31">
        <f>Tabel3[[#This Row],[Totaal aantal bestelde verpakkingen in 2024 ]]*Tabel3[[#This Row],[All- in prijs per product]]</f>
        <v>0</v>
      </c>
      <c r="K781" s="16"/>
      <c r="L781" s="16"/>
      <c r="M781" s="16"/>
      <c r="N781" s="16"/>
      <c r="O781" s="16"/>
      <c r="P781" s="16"/>
      <c r="Q781" s="16"/>
      <c r="R781" s="16"/>
      <c r="S781" s="16"/>
    </row>
    <row r="782" spans="1:19" x14ac:dyDescent="0.25">
      <c r="A782" s="3">
        <v>15703525</v>
      </c>
      <c r="B782" s="3" t="s">
        <v>613</v>
      </c>
      <c r="C782" s="3" t="s">
        <v>3912</v>
      </c>
      <c r="D782" s="3" t="s">
        <v>616</v>
      </c>
      <c r="E782" s="3" t="s">
        <v>12</v>
      </c>
      <c r="F782" s="5" t="s">
        <v>9</v>
      </c>
      <c r="G782" s="9">
        <f>VLOOKUP(Tabel3[[#This Row],[ZI-nummer]],[1]Blad2!$A$5:$C$2031,2,0)</f>
        <v>2</v>
      </c>
      <c r="H782" s="9">
        <f>VLOOKUP(Tabel3[[#This Row],[ZI-nummer]],[1]Blad2!$A$5:$C$2031,3,0)</f>
        <v>5</v>
      </c>
      <c r="I782" s="39"/>
      <c r="J782" s="31">
        <f>Tabel3[[#This Row],[Totaal aantal bestelde verpakkingen in 2024 ]]*Tabel3[[#This Row],[All- in prijs per product]]</f>
        <v>0</v>
      </c>
      <c r="K782" s="16"/>
      <c r="L782" s="16"/>
      <c r="M782" s="16"/>
      <c r="N782" s="16"/>
      <c r="O782" s="16"/>
      <c r="P782" s="16"/>
      <c r="Q782" s="16"/>
      <c r="R782" s="16"/>
      <c r="S782" s="16"/>
    </row>
    <row r="783" spans="1:19" x14ac:dyDescent="0.25">
      <c r="A783" s="3">
        <v>15821226</v>
      </c>
      <c r="B783" s="3" t="s">
        <v>880</v>
      </c>
      <c r="C783" s="3" t="s">
        <v>3954</v>
      </c>
      <c r="D783" s="3" t="s">
        <v>881</v>
      </c>
      <c r="E783" s="3" t="s">
        <v>22</v>
      </c>
      <c r="F783" s="5" t="s">
        <v>19</v>
      </c>
      <c r="G783" s="9">
        <f>VLOOKUP(Tabel3[[#This Row],[ZI-nummer]],[1]Blad2!$A$5:$C$2031,2,0)</f>
        <v>1</v>
      </c>
      <c r="H783" s="9">
        <f>VLOOKUP(Tabel3[[#This Row],[ZI-nummer]],[1]Blad2!$A$5:$C$2031,3,0)</f>
        <v>3</v>
      </c>
      <c r="I783" s="39"/>
      <c r="J783" s="31">
        <f>Tabel3[[#This Row],[Totaal aantal bestelde verpakkingen in 2024 ]]*Tabel3[[#This Row],[All- in prijs per product]]</f>
        <v>0</v>
      </c>
      <c r="K783" s="16"/>
      <c r="L783" s="16"/>
      <c r="M783" s="16"/>
      <c r="N783" s="16"/>
      <c r="O783" s="16"/>
      <c r="P783" s="16"/>
      <c r="Q783" s="16"/>
      <c r="R783" s="16"/>
      <c r="S783" s="16"/>
    </row>
    <row r="784" spans="1:19" x14ac:dyDescent="0.25">
      <c r="A784" s="3">
        <v>15821226</v>
      </c>
      <c r="B784" s="3" t="s">
        <v>880</v>
      </c>
      <c r="C784" s="3" t="s">
        <v>3954</v>
      </c>
      <c r="D784" s="3" t="s">
        <v>881</v>
      </c>
      <c r="E784" s="3" t="s">
        <v>22</v>
      </c>
      <c r="F784" s="5" t="s">
        <v>9</v>
      </c>
      <c r="G784" s="9">
        <f>VLOOKUP(Tabel3[[#This Row],[ZI-nummer]],[1]Blad2!$A$5:$C$2031,2,0)</f>
        <v>1</v>
      </c>
      <c r="H784" s="9">
        <f>VLOOKUP(Tabel3[[#This Row],[ZI-nummer]],[1]Blad2!$A$5:$C$2031,3,0)</f>
        <v>3</v>
      </c>
      <c r="I784" s="39"/>
      <c r="J784" s="31">
        <f>Tabel3[[#This Row],[Totaal aantal bestelde verpakkingen in 2024 ]]*Tabel3[[#This Row],[All- in prijs per product]]</f>
        <v>0</v>
      </c>
      <c r="K784" s="16"/>
      <c r="L784" s="16"/>
      <c r="M784" s="16"/>
      <c r="N784" s="16"/>
      <c r="O784" s="16"/>
      <c r="P784" s="16"/>
      <c r="Q784" s="16"/>
      <c r="R784" s="16"/>
      <c r="S784" s="16"/>
    </row>
    <row r="785" spans="1:19" ht="30" x14ac:dyDescent="0.25">
      <c r="A785" s="3">
        <v>17150256</v>
      </c>
      <c r="B785" s="3" t="s">
        <v>1911</v>
      </c>
      <c r="C785" s="3" t="s">
        <v>3819</v>
      </c>
      <c r="D785" s="3" t="s">
        <v>1916</v>
      </c>
      <c r="E785" s="3" t="s">
        <v>1158</v>
      </c>
      <c r="F785" s="5" t="s">
        <v>9</v>
      </c>
      <c r="G785" s="9">
        <f>VLOOKUP(Tabel3[[#This Row],[ZI-nummer]],[1]Blad2!$A$5:$C$2031,2,0)</f>
        <v>3</v>
      </c>
      <c r="H785" s="9">
        <f>VLOOKUP(Tabel3[[#This Row],[ZI-nummer]],[1]Blad2!$A$5:$C$2031,3,0)</f>
        <v>4</v>
      </c>
      <c r="I785" s="39"/>
      <c r="J785" s="31">
        <f>Tabel3[[#This Row],[Totaal aantal bestelde verpakkingen in 2024 ]]*Tabel3[[#This Row],[All- in prijs per product]]</f>
        <v>0</v>
      </c>
      <c r="K785" s="16"/>
      <c r="L785" s="16"/>
      <c r="M785" s="16"/>
      <c r="N785" s="16"/>
      <c r="O785" s="16"/>
      <c r="P785" s="16"/>
      <c r="Q785" s="16"/>
      <c r="R785" s="16"/>
      <c r="S785" s="16"/>
    </row>
    <row r="786" spans="1:19" x14ac:dyDescent="0.25">
      <c r="A786" s="3">
        <v>15501078</v>
      </c>
      <c r="B786" s="3" t="s">
        <v>1911</v>
      </c>
      <c r="C786" s="3" t="s">
        <v>3819</v>
      </c>
      <c r="D786" s="3" t="s">
        <v>3143</v>
      </c>
      <c r="E786" s="3" t="s">
        <v>43</v>
      </c>
      <c r="F786" s="5" t="s">
        <v>9</v>
      </c>
      <c r="G786" s="9">
        <f>VLOOKUP(Tabel3[[#This Row],[ZI-nummer]],[1]Blad2!$A$5:$C$2031,2,0)</f>
        <v>13</v>
      </c>
      <c r="H786" s="9">
        <f>VLOOKUP(Tabel3[[#This Row],[ZI-nummer]],[1]Blad2!$A$5:$C$2031,3,0)</f>
        <v>13</v>
      </c>
      <c r="I786" s="39"/>
      <c r="J786" s="31">
        <f>Tabel3[[#This Row],[Totaal aantal bestelde verpakkingen in 2024 ]]*Tabel3[[#This Row],[All- in prijs per product]]</f>
        <v>0</v>
      </c>
      <c r="K786" s="16"/>
      <c r="L786" s="16"/>
      <c r="M786" s="16"/>
      <c r="N786" s="16"/>
      <c r="O786" s="16"/>
      <c r="P786" s="16"/>
      <c r="Q786" s="16"/>
      <c r="R786" s="16"/>
      <c r="S786" s="16"/>
    </row>
    <row r="787" spans="1:19" x14ac:dyDescent="0.25">
      <c r="A787" s="3">
        <v>15044823</v>
      </c>
      <c r="B787" s="3" t="s">
        <v>1911</v>
      </c>
      <c r="C787" s="3" t="s">
        <v>3819</v>
      </c>
      <c r="D787" s="3" t="s">
        <v>1913</v>
      </c>
      <c r="E787" s="3" t="s">
        <v>12</v>
      </c>
      <c r="F787" s="5" t="s">
        <v>19</v>
      </c>
      <c r="G787" s="9">
        <f>VLOOKUP(Tabel3[[#This Row],[ZI-nummer]],[1]Blad2!$A$5:$C$2031,2,0)</f>
        <v>8</v>
      </c>
      <c r="H787" s="9">
        <f>VLOOKUP(Tabel3[[#This Row],[ZI-nummer]],[1]Blad2!$A$5:$C$2031,3,0)</f>
        <v>16</v>
      </c>
      <c r="I787" s="39"/>
      <c r="J787" s="31">
        <f>Tabel3[[#This Row],[Totaal aantal bestelde verpakkingen in 2024 ]]*Tabel3[[#This Row],[All- in prijs per product]]</f>
        <v>0</v>
      </c>
      <c r="K787" s="16"/>
      <c r="L787" s="16"/>
      <c r="M787" s="16"/>
      <c r="N787" s="16"/>
      <c r="O787" s="16"/>
      <c r="P787" s="16"/>
      <c r="Q787" s="16"/>
      <c r="R787" s="16"/>
      <c r="S787" s="16"/>
    </row>
    <row r="788" spans="1:19" x14ac:dyDescent="0.25">
      <c r="A788" s="3">
        <v>15044831</v>
      </c>
      <c r="B788" s="3" t="s">
        <v>1911</v>
      </c>
      <c r="C788" s="3" t="s">
        <v>3819</v>
      </c>
      <c r="D788" s="3" t="s">
        <v>1913</v>
      </c>
      <c r="E788" s="3" t="s">
        <v>12</v>
      </c>
      <c r="F788" s="5" t="s">
        <v>9</v>
      </c>
      <c r="G788" s="9">
        <f>VLOOKUP(Tabel3[[#This Row],[ZI-nummer]],[1]Blad2!$A$5:$C$2031,2,0)</f>
        <v>2</v>
      </c>
      <c r="H788" s="9">
        <f>VLOOKUP(Tabel3[[#This Row],[ZI-nummer]],[1]Blad2!$A$5:$C$2031,3,0)</f>
        <v>4</v>
      </c>
      <c r="I788" s="39"/>
      <c r="J788" s="31">
        <f>Tabel3[[#This Row],[Totaal aantal bestelde verpakkingen in 2024 ]]*Tabel3[[#This Row],[All- in prijs per product]]</f>
        <v>0</v>
      </c>
      <c r="K788" s="16"/>
      <c r="L788" s="16"/>
      <c r="M788" s="16"/>
      <c r="N788" s="16"/>
      <c r="O788" s="16"/>
      <c r="P788" s="16"/>
      <c r="Q788" s="16"/>
      <c r="R788" s="16"/>
      <c r="S788" s="16"/>
    </row>
    <row r="789" spans="1:19" x14ac:dyDescent="0.25">
      <c r="A789" s="3">
        <v>15044858</v>
      </c>
      <c r="B789" s="3" t="s">
        <v>1911</v>
      </c>
      <c r="C789" s="3" t="s">
        <v>3819</v>
      </c>
      <c r="D789" s="3" t="s">
        <v>1912</v>
      </c>
      <c r="E789" s="3" t="s">
        <v>12</v>
      </c>
      <c r="F789" s="5" t="s">
        <v>19</v>
      </c>
      <c r="G789" s="9">
        <f>VLOOKUP(Tabel3[[#This Row],[ZI-nummer]],[1]Blad2!$A$5:$C$2031,2,0)</f>
        <v>17</v>
      </c>
      <c r="H789" s="9">
        <f>VLOOKUP(Tabel3[[#This Row],[ZI-nummer]],[1]Blad2!$A$5:$C$2031,3,0)</f>
        <v>36</v>
      </c>
      <c r="I789" s="39"/>
      <c r="J789" s="31">
        <f>Tabel3[[#This Row],[Totaal aantal bestelde verpakkingen in 2024 ]]*Tabel3[[#This Row],[All- in prijs per product]]</f>
        <v>0</v>
      </c>
      <c r="K789" s="16"/>
      <c r="L789" s="16"/>
      <c r="M789" s="16"/>
      <c r="N789" s="16"/>
      <c r="O789" s="16"/>
      <c r="P789" s="16"/>
      <c r="Q789" s="16"/>
      <c r="R789" s="16"/>
      <c r="S789" s="16"/>
    </row>
    <row r="790" spans="1:19" x14ac:dyDescent="0.25">
      <c r="A790" s="3">
        <v>16189841</v>
      </c>
      <c r="B790" s="3" t="s">
        <v>1347</v>
      </c>
      <c r="C790" s="3" t="s">
        <v>3799</v>
      </c>
      <c r="D790" s="3" t="s">
        <v>1348</v>
      </c>
      <c r="E790" s="3" t="s">
        <v>43</v>
      </c>
      <c r="F790" s="5" t="s">
        <v>9</v>
      </c>
      <c r="G790" s="9">
        <f>VLOOKUP(Tabel3[[#This Row],[ZI-nummer]],[1]Blad2!$A$5:$C$2031,2,0)</f>
        <v>1</v>
      </c>
      <c r="H790" s="9">
        <f>VLOOKUP(Tabel3[[#This Row],[ZI-nummer]],[1]Blad2!$A$5:$C$2031,3,0)</f>
        <v>8</v>
      </c>
      <c r="I790" s="39"/>
      <c r="J790" s="31">
        <f>Tabel3[[#This Row],[Totaal aantal bestelde verpakkingen in 2024 ]]*Tabel3[[#This Row],[All- in prijs per product]]</f>
        <v>0</v>
      </c>
      <c r="K790" s="16"/>
      <c r="L790" s="16"/>
      <c r="M790" s="16"/>
      <c r="N790" s="16"/>
      <c r="O790" s="16"/>
      <c r="P790" s="16"/>
      <c r="Q790" s="16"/>
      <c r="R790" s="16"/>
      <c r="S790" s="16"/>
    </row>
    <row r="791" spans="1:19" x14ac:dyDescent="0.25">
      <c r="A791" s="3">
        <v>14580993</v>
      </c>
      <c r="B791" s="3" t="s">
        <v>2714</v>
      </c>
      <c r="C791" s="3" t="s">
        <v>4406</v>
      </c>
      <c r="D791" s="3" t="s">
        <v>3144</v>
      </c>
      <c r="E791" s="3" t="s">
        <v>385</v>
      </c>
      <c r="F791" s="5" t="s">
        <v>19</v>
      </c>
      <c r="G791" s="9">
        <f>VLOOKUP(Tabel3[[#This Row],[ZI-nummer]],[1]Blad2!$A$5:$C$2031,2,0)</f>
        <v>16</v>
      </c>
      <c r="H791" s="9">
        <f>VLOOKUP(Tabel3[[#This Row],[ZI-nummer]],[1]Blad2!$A$5:$C$2031,3,0)</f>
        <v>48</v>
      </c>
      <c r="I791" s="39"/>
      <c r="J791" s="31">
        <f>Tabel3[[#This Row],[Totaal aantal bestelde verpakkingen in 2024 ]]*Tabel3[[#This Row],[All- in prijs per product]]</f>
        <v>0</v>
      </c>
      <c r="K791" s="16"/>
      <c r="L791" s="16"/>
      <c r="M791" s="16"/>
      <c r="N791" s="16"/>
      <c r="O791" s="16"/>
      <c r="P791" s="16"/>
      <c r="Q791" s="16"/>
      <c r="R791" s="16"/>
      <c r="S791" s="16"/>
    </row>
    <row r="792" spans="1:19" x14ac:dyDescent="0.25">
      <c r="A792" s="3">
        <v>16042417</v>
      </c>
      <c r="B792" s="3" t="s">
        <v>3145</v>
      </c>
      <c r="C792" s="3" t="s">
        <v>4291</v>
      </c>
      <c r="D792" s="3" t="s">
        <v>3146</v>
      </c>
      <c r="E792" s="3" t="s">
        <v>444</v>
      </c>
      <c r="F792" s="5" t="s">
        <v>9</v>
      </c>
      <c r="G792" s="9">
        <f>VLOOKUP(Tabel3[[#This Row],[ZI-nummer]],[1]Blad2!$A$5:$C$2031,2,0)</f>
        <v>10</v>
      </c>
      <c r="H792" s="9">
        <f>VLOOKUP(Tabel3[[#This Row],[ZI-nummer]],[1]Blad2!$A$5:$C$2031,3,0)</f>
        <v>31</v>
      </c>
      <c r="I792" s="39"/>
      <c r="J792" s="31">
        <f>Tabel3[[#This Row],[Totaal aantal bestelde verpakkingen in 2024 ]]*Tabel3[[#This Row],[All- in prijs per product]]</f>
        <v>0</v>
      </c>
      <c r="K792" s="16"/>
      <c r="L792" s="16"/>
      <c r="M792" s="16"/>
      <c r="N792" s="16"/>
      <c r="O792" s="16"/>
      <c r="P792" s="16"/>
      <c r="Q792" s="16"/>
      <c r="R792" s="16"/>
      <c r="S792" s="16"/>
    </row>
    <row r="793" spans="1:19" x14ac:dyDescent="0.25">
      <c r="A793" s="3">
        <v>16809130</v>
      </c>
      <c r="B793" s="3" t="s">
        <v>3147</v>
      </c>
      <c r="C793" s="3" t="s">
        <v>4300</v>
      </c>
      <c r="D793" s="3" t="s">
        <v>3148</v>
      </c>
      <c r="E793" s="3" t="s">
        <v>43</v>
      </c>
      <c r="F793" s="5" t="s">
        <v>9</v>
      </c>
      <c r="G793" s="9">
        <f>VLOOKUP(Tabel3[[#This Row],[ZI-nummer]],[1]Blad2!$A$5:$C$2031,2,0)</f>
        <v>1</v>
      </c>
      <c r="H793" s="9">
        <f>VLOOKUP(Tabel3[[#This Row],[ZI-nummer]],[1]Blad2!$A$5:$C$2031,3,0)</f>
        <v>3</v>
      </c>
      <c r="I793" s="39"/>
      <c r="J793" s="31">
        <f>Tabel3[[#This Row],[Totaal aantal bestelde verpakkingen in 2024 ]]*Tabel3[[#This Row],[All- in prijs per product]]</f>
        <v>0</v>
      </c>
      <c r="K793" s="16"/>
      <c r="L793" s="16"/>
      <c r="M793" s="16"/>
      <c r="N793" s="16"/>
      <c r="O793" s="16"/>
      <c r="P793" s="16"/>
      <c r="Q793" s="16"/>
      <c r="R793" s="16"/>
      <c r="S793" s="16"/>
    </row>
    <row r="794" spans="1:19" x14ac:dyDescent="0.25">
      <c r="A794" s="3">
        <v>14616653</v>
      </c>
      <c r="B794" s="3" t="s">
        <v>3149</v>
      </c>
      <c r="C794" s="3" t="s">
        <v>4454</v>
      </c>
      <c r="D794" s="3" t="s">
        <v>3150</v>
      </c>
      <c r="E794" s="3" t="s">
        <v>482</v>
      </c>
      <c r="F794" s="5" t="s">
        <v>19</v>
      </c>
      <c r="G794" s="9">
        <f>VLOOKUP(Tabel3[[#This Row],[ZI-nummer]],[1]Blad2!$A$5:$C$2031,2,0)</f>
        <v>10</v>
      </c>
      <c r="H794" s="9">
        <f>VLOOKUP(Tabel3[[#This Row],[ZI-nummer]],[1]Blad2!$A$5:$C$2031,3,0)</f>
        <v>10</v>
      </c>
      <c r="I794" s="39"/>
      <c r="J794" s="31">
        <f>Tabel3[[#This Row],[Totaal aantal bestelde verpakkingen in 2024 ]]*Tabel3[[#This Row],[All- in prijs per product]]</f>
        <v>0</v>
      </c>
      <c r="K794" s="16"/>
      <c r="L794" s="16"/>
      <c r="M794" s="16"/>
      <c r="N794" s="16"/>
      <c r="O794" s="16"/>
      <c r="P794" s="16"/>
      <c r="Q794" s="16"/>
      <c r="R794" s="16"/>
      <c r="S794" s="16"/>
    </row>
    <row r="795" spans="1:19" x14ac:dyDescent="0.25">
      <c r="A795" s="3">
        <v>17199344</v>
      </c>
      <c r="B795" s="3" t="s">
        <v>1530</v>
      </c>
      <c r="C795" s="3" t="s">
        <v>4183</v>
      </c>
      <c r="D795" s="3" t="s">
        <v>3151</v>
      </c>
      <c r="E795" s="3" t="s">
        <v>18</v>
      </c>
      <c r="F795" s="5" t="s">
        <v>19</v>
      </c>
      <c r="G795" s="9">
        <f>VLOOKUP(Tabel3[[#This Row],[ZI-nummer]],[1]Blad2!$A$5:$C$2031,2,0)</f>
        <v>2</v>
      </c>
      <c r="H795" s="9">
        <f>VLOOKUP(Tabel3[[#This Row],[ZI-nummer]],[1]Blad2!$A$5:$C$2031,3,0)</f>
        <v>150</v>
      </c>
      <c r="I795" s="39"/>
      <c r="J795" s="31">
        <f>Tabel3[[#This Row],[Totaal aantal bestelde verpakkingen in 2024 ]]*Tabel3[[#This Row],[All- in prijs per product]]</f>
        <v>0</v>
      </c>
      <c r="K795" s="16"/>
      <c r="L795" s="16"/>
      <c r="M795" s="16"/>
      <c r="N795" s="16"/>
      <c r="O795" s="16"/>
      <c r="P795" s="16"/>
      <c r="Q795" s="16"/>
      <c r="R795" s="16"/>
      <c r="S795" s="16"/>
    </row>
    <row r="796" spans="1:19" x14ac:dyDescent="0.25">
      <c r="A796" s="3">
        <v>17199352</v>
      </c>
      <c r="B796" s="3" t="s">
        <v>1530</v>
      </c>
      <c r="C796" s="3" t="s">
        <v>4183</v>
      </c>
      <c r="D796" s="3" t="s">
        <v>3152</v>
      </c>
      <c r="E796" s="3" t="s">
        <v>18</v>
      </c>
      <c r="F796" s="5" t="s">
        <v>19</v>
      </c>
      <c r="G796" s="9">
        <f>VLOOKUP(Tabel3[[#This Row],[ZI-nummer]],[1]Blad2!$A$5:$C$2031,2,0)</f>
        <v>30</v>
      </c>
      <c r="H796" s="9">
        <f>VLOOKUP(Tabel3[[#This Row],[ZI-nummer]],[1]Blad2!$A$5:$C$2031,3,0)</f>
        <v>775</v>
      </c>
      <c r="I796" s="39"/>
      <c r="J796" s="31">
        <f>Tabel3[[#This Row],[Totaal aantal bestelde verpakkingen in 2024 ]]*Tabel3[[#This Row],[All- in prijs per product]]</f>
        <v>0</v>
      </c>
      <c r="K796" s="16"/>
      <c r="L796" s="16"/>
      <c r="M796" s="16"/>
      <c r="N796" s="16"/>
      <c r="O796" s="16"/>
      <c r="P796" s="16"/>
      <c r="Q796" s="16"/>
      <c r="R796" s="16"/>
      <c r="S796" s="16"/>
    </row>
    <row r="797" spans="1:19" x14ac:dyDescent="0.25">
      <c r="A797" s="3">
        <v>15611582</v>
      </c>
      <c r="B797" s="3" t="s">
        <v>1530</v>
      </c>
      <c r="C797" s="3" t="s">
        <v>4183</v>
      </c>
      <c r="D797" s="3" t="s">
        <v>1531</v>
      </c>
      <c r="E797" s="3" t="s">
        <v>43</v>
      </c>
      <c r="F797" s="5" t="s">
        <v>9</v>
      </c>
      <c r="G797" s="9">
        <f>VLOOKUP(Tabel3[[#This Row],[ZI-nummer]],[1]Blad2!$A$5:$C$2031,2,0)</f>
        <v>1</v>
      </c>
      <c r="H797" s="9">
        <f>VLOOKUP(Tabel3[[#This Row],[ZI-nummer]],[1]Blad2!$A$5:$C$2031,3,0)</f>
        <v>150</v>
      </c>
      <c r="I797" s="39"/>
      <c r="J797" s="31">
        <f>Tabel3[[#This Row],[Totaal aantal bestelde verpakkingen in 2024 ]]*Tabel3[[#This Row],[All- in prijs per product]]</f>
        <v>0</v>
      </c>
      <c r="K797" s="16"/>
      <c r="L797" s="16"/>
      <c r="M797" s="16"/>
      <c r="N797" s="16"/>
      <c r="O797" s="16"/>
      <c r="P797" s="16"/>
      <c r="Q797" s="16"/>
      <c r="R797" s="16"/>
      <c r="S797" s="16"/>
    </row>
    <row r="798" spans="1:19" x14ac:dyDescent="0.25">
      <c r="A798" s="3">
        <v>14579197</v>
      </c>
      <c r="B798" s="3" t="s">
        <v>807</v>
      </c>
      <c r="C798" s="3" t="s">
        <v>3957</v>
      </c>
      <c r="D798" s="3" t="s">
        <v>808</v>
      </c>
      <c r="E798" s="3" t="s">
        <v>18</v>
      </c>
      <c r="F798" s="5" t="s">
        <v>19</v>
      </c>
      <c r="G798" s="9">
        <f>VLOOKUP(Tabel3[[#This Row],[ZI-nummer]],[1]Blad2!$A$5:$C$2031,2,0)</f>
        <v>1</v>
      </c>
      <c r="H798" s="9">
        <f>VLOOKUP(Tabel3[[#This Row],[ZI-nummer]],[1]Blad2!$A$5:$C$2031,3,0)</f>
        <v>1</v>
      </c>
      <c r="I798" s="39"/>
      <c r="J798" s="31">
        <f>Tabel3[[#This Row],[Totaal aantal bestelde verpakkingen in 2024 ]]*Tabel3[[#This Row],[All- in prijs per product]]</f>
        <v>0</v>
      </c>
      <c r="K798" s="16"/>
      <c r="L798" s="16"/>
      <c r="M798" s="16"/>
      <c r="N798" s="16"/>
      <c r="O798" s="16"/>
      <c r="P798" s="16"/>
      <c r="Q798" s="16"/>
      <c r="R798" s="16"/>
      <c r="S798" s="16"/>
    </row>
    <row r="799" spans="1:19" ht="30" x14ac:dyDescent="0.25">
      <c r="A799" s="3">
        <v>15583910</v>
      </c>
      <c r="B799" s="3" t="s">
        <v>1067</v>
      </c>
      <c r="C799" s="3" t="s">
        <v>4410</v>
      </c>
      <c r="D799" s="3" t="s">
        <v>1076</v>
      </c>
      <c r="E799" s="3" t="s">
        <v>329</v>
      </c>
      <c r="F799" s="5" t="s">
        <v>19</v>
      </c>
      <c r="G799" s="9">
        <f>VLOOKUP(Tabel3[[#This Row],[ZI-nummer]],[1]Blad2!$A$5:$C$2031,2,0)</f>
        <v>7</v>
      </c>
      <c r="H799" s="9">
        <f>VLOOKUP(Tabel3[[#This Row],[ZI-nummer]],[1]Blad2!$A$5:$C$2031,3,0)</f>
        <v>168</v>
      </c>
      <c r="I799" s="39"/>
      <c r="J799" s="31">
        <f>Tabel3[[#This Row],[Totaal aantal bestelde verpakkingen in 2024 ]]*Tabel3[[#This Row],[All- in prijs per product]]</f>
        <v>0</v>
      </c>
      <c r="K799" s="16"/>
      <c r="L799" s="16"/>
      <c r="M799" s="16"/>
      <c r="N799" s="16"/>
      <c r="O799" s="16"/>
      <c r="P799" s="16"/>
      <c r="Q799" s="16"/>
      <c r="R799" s="16"/>
      <c r="S799" s="16"/>
    </row>
    <row r="800" spans="1:19" ht="30" x14ac:dyDescent="0.25">
      <c r="A800" s="3">
        <v>15583929</v>
      </c>
      <c r="B800" s="3" t="s">
        <v>1067</v>
      </c>
      <c r="C800" s="3" t="s">
        <v>4410</v>
      </c>
      <c r="D800" s="3" t="s">
        <v>1075</v>
      </c>
      <c r="E800" s="3" t="s">
        <v>329</v>
      </c>
      <c r="F800" s="5" t="s">
        <v>19</v>
      </c>
      <c r="G800" s="9">
        <f>VLOOKUP(Tabel3[[#This Row],[ZI-nummer]],[1]Blad2!$A$5:$C$2031,2,0)</f>
        <v>9</v>
      </c>
      <c r="H800" s="9">
        <f>VLOOKUP(Tabel3[[#This Row],[ZI-nummer]],[1]Blad2!$A$5:$C$2031,3,0)</f>
        <v>179</v>
      </c>
      <c r="I800" s="39"/>
      <c r="J800" s="31">
        <f>Tabel3[[#This Row],[Totaal aantal bestelde verpakkingen in 2024 ]]*Tabel3[[#This Row],[All- in prijs per product]]</f>
        <v>0</v>
      </c>
      <c r="K800" s="16"/>
      <c r="L800" s="16"/>
      <c r="M800" s="16"/>
      <c r="N800" s="16"/>
      <c r="O800" s="16"/>
      <c r="P800" s="16"/>
      <c r="Q800" s="16"/>
      <c r="R800" s="16"/>
      <c r="S800" s="16"/>
    </row>
    <row r="801" spans="1:19" x14ac:dyDescent="0.25">
      <c r="A801" s="3">
        <v>14607573</v>
      </c>
      <c r="B801" s="3" t="s">
        <v>1067</v>
      </c>
      <c r="C801" s="3" t="s">
        <v>4410</v>
      </c>
      <c r="D801" s="3" t="s">
        <v>1074</v>
      </c>
      <c r="E801" s="3" t="s">
        <v>329</v>
      </c>
      <c r="F801" s="5" t="s">
        <v>19</v>
      </c>
      <c r="G801" s="9">
        <f>VLOOKUP(Tabel3[[#This Row],[ZI-nummer]],[1]Blad2!$A$5:$C$2031,2,0)</f>
        <v>9</v>
      </c>
      <c r="H801" s="9">
        <f>VLOOKUP(Tabel3[[#This Row],[ZI-nummer]],[1]Blad2!$A$5:$C$2031,3,0)</f>
        <v>218</v>
      </c>
      <c r="I801" s="39"/>
      <c r="J801" s="31">
        <f>Tabel3[[#This Row],[Totaal aantal bestelde verpakkingen in 2024 ]]*Tabel3[[#This Row],[All- in prijs per product]]</f>
        <v>0</v>
      </c>
      <c r="K801" s="16"/>
      <c r="L801" s="16"/>
      <c r="M801" s="16"/>
      <c r="N801" s="16"/>
      <c r="O801" s="16"/>
      <c r="P801" s="16"/>
      <c r="Q801" s="16"/>
      <c r="R801" s="16"/>
      <c r="S801" s="16"/>
    </row>
    <row r="802" spans="1:19" x14ac:dyDescent="0.25">
      <c r="A802" s="3">
        <v>14607557</v>
      </c>
      <c r="B802" s="3" t="s">
        <v>1067</v>
      </c>
      <c r="C802" s="3" t="s">
        <v>4410</v>
      </c>
      <c r="D802" s="3" t="s">
        <v>1073</v>
      </c>
      <c r="E802" s="3" t="s">
        <v>329</v>
      </c>
      <c r="F802" s="5" t="s">
        <v>19</v>
      </c>
      <c r="G802" s="9">
        <f>VLOOKUP(Tabel3[[#This Row],[ZI-nummer]],[1]Blad2!$A$5:$C$2031,2,0)</f>
        <v>15</v>
      </c>
      <c r="H802" s="9">
        <f>VLOOKUP(Tabel3[[#This Row],[ZI-nummer]],[1]Blad2!$A$5:$C$2031,3,0)</f>
        <v>254</v>
      </c>
      <c r="I802" s="39"/>
      <c r="J802" s="31">
        <f>Tabel3[[#This Row],[Totaal aantal bestelde verpakkingen in 2024 ]]*Tabel3[[#This Row],[All- in prijs per product]]</f>
        <v>0</v>
      </c>
      <c r="K802" s="16"/>
      <c r="L802" s="16"/>
      <c r="M802" s="16"/>
      <c r="N802" s="16"/>
      <c r="O802" s="16"/>
      <c r="P802" s="16"/>
      <c r="Q802" s="16"/>
      <c r="R802" s="16"/>
      <c r="S802" s="16"/>
    </row>
    <row r="803" spans="1:19" x14ac:dyDescent="0.25">
      <c r="A803" s="3">
        <v>14029758</v>
      </c>
      <c r="B803" s="3" t="s">
        <v>1262</v>
      </c>
      <c r="C803" s="3" t="s">
        <v>3862</v>
      </c>
      <c r="D803" s="3" t="s">
        <v>1264</v>
      </c>
      <c r="E803" s="3" t="s">
        <v>22</v>
      </c>
      <c r="F803" s="5" t="s">
        <v>19</v>
      </c>
      <c r="G803" s="9">
        <f>VLOOKUP(Tabel3[[#This Row],[ZI-nummer]],[1]Blad2!$A$5:$C$2031,2,0)</f>
        <v>2</v>
      </c>
      <c r="H803" s="9">
        <f>VLOOKUP(Tabel3[[#This Row],[ZI-nummer]],[1]Blad2!$A$5:$C$2031,3,0)</f>
        <v>7</v>
      </c>
      <c r="I803" s="39"/>
      <c r="J803" s="31">
        <f>Tabel3[[#This Row],[Totaal aantal bestelde verpakkingen in 2024 ]]*Tabel3[[#This Row],[All- in prijs per product]]</f>
        <v>0</v>
      </c>
      <c r="K803" s="16"/>
      <c r="L803" s="16"/>
      <c r="M803" s="16"/>
      <c r="N803" s="16"/>
      <c r="O803" s="16"/>
      <c r="P803" s="16"/>
      <c r="Q803" s="16"/>
      <c r="R803" s="16"/>
      <c r="S803" s="16"/>
    </row>
    <row r="804" spans="1:19" x14ac:dyDescent="0.25">
      <c r="A804" s="3">
        <v>14029782</v>
      </c>
      <c r="B804" s="3" t="s">
        <v>1262</v>
      </c>
      <c r="C804" s="3" t="s">
        <v>3862</v>
      </c>
      <c r="D804" s="3" t="s">
        <v>1263</v>
      </c>
      <c r="E804" s="3" t="s">
        <v>22</v>
      </c>
      <c r="F804" s="5" t="s">
        <v>19</v>
      </c>
      <c r="G804" s="9">
        <f>VLOOKUP(Tabel3[[#This Row],[ZI-nummer]],[1]Blad2!$A$5:$C$2031,2,0)</f>
        <v>18</v>
      </c>
      <c r="H804" s="9">
        <f>VLOOKUP(Tabel3[[#This Row],[ZI-nummer]],[1]Blad2!$A$5:$C$2031,3,0)</f>
        <v>219</v>
      </c>
      <c r="I804" s="39"/>
      <c r="J804" s="31">
        <f>Tabel3[[#This Row],[Totaal aantal bestelde verpakkingen in 2024 ]]*Tabel3[[#This Row],[All- in prijs per product]]</f>
        <v>0</v>
      </c>
      <c r="K804" s="16"/>
      <c r="L804" s="16"/>
      <c r="M804" s="16"/>
      <c r="N804" s="16"/>
      <c r="O804" s="16"/>
      <c r="P804" s="16"/>
      <c r="Q804" s="16"/>
      <c r="R804" s="16"/>
      <c r="S804" s="16"/>
    </row>
    <row r="805" spans="1:19" x14ac:dyDescent="0.25">
      <c r="A805" s="3">
        <v>15947696</v>
      </c>
      <c r="B805" s="3" t="s">
        <v>3153</v>
      </c>
      <c r="C805" s="3" t="s">
        <v>4372</v>
      </c>
      <c r="D805" s="3" t="s">
        <v>3154</v>
      </c>
      <c r="E805" s="3" t="s">
        <v>253</v>
      </c>
      <c r="F805" s="5" t="s">
        <v>19</v>
      </c>
      <c r="G805" s="9">
        <f>VLOOKUP(Tabel3[[#This Row],[ZI-nummer]],[1]Blad2!$A$5:$C$2031,2,0)</f>
        <v>5</v>
      </c>
      <c r="H805" s="9">
        <f>VLOOKUP(Tabel3[[#This Row],[ZI-nummer]],[1]Blad2!$A$5:$C$2031,3,0)</f>
        <v>20</v>
      </c>
      <c r="I805" s="39"/>
      <c r="J805" s="31">
        <f>Tabel3[[#This Row],[Totaal aantal bestelde verpakkingen in 2024 ]]*Tabel3[[#This Row],[All- in prijs per product]]</f>
        <v>0</v>
      </c>
      <c r="K805" s="16"/>
      <c r="L805" s="16"/>
      <c r="M805" s="16"/>
      <c r="N805" s="16"/>
      <c r="O805" s="16"/>
      <c r="P805" s="16"/>
      <c r="Q805" s="16"/>
      <c r="R805" s="16"/>
      <c r="S805" s="16"/>
    </row>
    <row r="806" spans="1:19" x14ac:dyDescent="0.25">
      <c r="A806" s="3">
        <v>15762815</v>
      </c>
      <c r="B806" s="3" t="s">
        <v>239</v>
      </c>
      <c r="C806" s="3" t="s">
        <v>4140</v>
      </c>
      <c r="D806" s="3" t="s">
        <v>3155</v>
      </c>
      <c r="E806" s="3" t="s">
        <v>22</v>
      </c>
      <c r="F806" s="5" t="s">
        <v>19</v>
      </c>
      <c r="G806" s="9">
        <f>VLOOKUP(Tabel3[[#This Row],[ZI-nummer]],[1]Blad2!$A$5:$C$2031,2,0)</f>
        <v>11</v>
      </c>
      <c r="H806" s="9">
        <f>VLOOKUP(Tabel3[[#This Row],[ZI-nummer]],[1]Blad2!$A$5:$C$2031,3,0)</f>
        <v>22</v>
      </c>
      <c r="I806" s="39"/>
      <c r="J806" s="31">
        <f>Tabel3[[#This Row],[Totaal aantal bestelde verpakkingen in 2024 ]]*Tabel3[[#This Row],[All- in prijs per product]]</f>
        <v>0</v>
      </c>
      <c r="K806" s="16"/>
      <c r="L806" s="16"/>
      <c r="M806" s="16"/>
      <c r="N806" s="16"/>
      <c r="O806" s="16"/>
      <c r="P806" s="16"/>
      <c r="Q806" s="16"/>
      <c r="R806" s="16"/>
      <c r="S806" s="16"/>
    </row>
    <row r="807" spans="1:19" x14ac:dyDescent="0.25">
      <c r="A807" s="3">
        <v>15356639</v>
      </c>
      <c r="B807" s="3" t="s">
        <v>239</v>
      </c>
      <c r="C807" s="3" t="s">
        <v>4140</v>
      </c>
      <c r="D807" s="3" t="s">
        <v>241</v>
      </c>
      <c r="E807" s="3" t="s">
        <v>114</v>
      </c>
      <c r="F807" s="5" t="s">
        <v>19</v>
      </c>
      <c r="G807" s="9">
        <f>VLOOKUP(Tabel3[[#This Row],[ZI-nummer]],[1]Blad2!$A$5:$C$2031,2,0)</f>
        <v>18</v>
      </c>
      <c r="H807" s="9">
        <f>VLOOKUP(Tabel3[[#This Row],[ZI-nummer]],[1]Blad2!$A$5:$C$2031,3,0)</f>
        <v>18</v>
      </c>
      <c r="I807" s="39"/>
      <c r="J807" s="31">
        <f>Tabel3[[#This Row],[Totaal aantal bestelde verpakkingen in 2024 ]]*Tabel3[[#This Row],[All- in prijs per product]]</f>
        <v>0</v>
      </c>
      <c r="K807" s="16"/>
      <c r="L807" s="16"/>
      <c r="M807" s="16"/>
      <c r="N807" s="16"/>
      <c r="O807" s="16"/>
      <c r="P807" s="16"/>
      <c r="Q807" s="16"/>
      <c r="R807" s="16"/>
      <c r="S807" s="16"/>
    </row>
    <row r="808" spans="1:19" x14ac:dyDescent="0.25">
      <c r="A808" s="3">
        <v>16568443</v>
      </c>
      <c r="B808" s="3" t="s">
        <v>239</v>
      </c>
      <c r="C808" s="3" t="s">
        <v>4140</v>
      </c>
      <c r="D808" s="3" t="s">
        <v>241</v>
      </c>
      <c r="E808" s="3" t="s">
        <v>63</v>
      </c>
      <c r="F808" s="5" t="s">
        <v>9</v>
      </c>
      <c r="G808" s="9">
        <f>VLOOKUP(Tabel3[[#This Row],[ZI-nummer]],[1]Blad2!$A$5:$C$2031,2,0)</f>
        <v>1</v>
      </c>
      <c r="H808" s="9">
        <f>VLOOKUP(Tabel3[[#This Row],[ZI-nummer]],[1]Blad2!$A$5:$C$2031,3,0)</f>
        <v>16</v>
      </c>
      <c r="I808" s="39"/>
      <c r="J808" s="31">
        <f>Tabel3[[#This Row],[Totaal aantal bestelde verpakkingen in 2024 ]]*Tabel3[[#This Row],[All- in prijs per product]]</f>
        <v>0</v>
      </c>
      <c r="K808" s="16"/>
      <c r="L808" s="16"/>
      <c r="M808" s="16"/>
      <c r="N808" s="16"/>
      <c r="O808" s="16"/>
      <c r="P808" s="16"/>
      <c r="Q808" s="16"/>
      <c r="R808" s="16"/>
      <c r="S808" s="16"/>
    </row>
    <row r="809" spans="1:19" ht="30" x14ac:dyDescent="0.25">
      <c r="A809" s="3">
        <v>17008042</v>
      </c>
      <c r="B809" s="3" t="s">
        <v>239</v>
      </c>
      <c r="C809" s="3" t="s">
        <v>4140</v>
      </c>
      <c r="D809" s="3" t="s">
        <v>241</v>
      </c>
      <c r="E809" s="3" t="s">
        <v>27</v>
      </c>
      <c r="F809" s="5" t="s">
        <v>9</v>
      </c>
      <c r="G809" s="9">
        <f>VLOOKUP(Tabel3[[#This Row],[ZI-nummer]],[1]Blad2!$A$5:$C$2031,2,0)</f>
        <v>12</v>
      </c>
      <c r="H809" s="9">
        <f>VLOOKUP(Tabel3[[#This Row],[ZI-nummer]],[1]Blad2!$A$5:$C$2031,3,0)</f>
        <v>63</v>
      </c>
      <c r="I809" s="39"/>
      <c r="J809" s="31">
        <f>Tabel3[[#This Row],[Totaal aantal bestelde verpakkingen in 2024 ]]*Tabel3[[#This Row],[All- in prijs per product]]</f>
        <v>0</v>
      </c>
      <c r="K809" s="16"/>
      <c r="L809" s="16"/>
      <c r="M809" s="16"/>
      <c r="N809" s="16"/>
      <c r="O809" s="16"/>
      <c r="P809" s="16"/>
      <c r="Q809" s="16"/>
      <c r="R809" s="16"/>
      <c r="S809" s="16"/>
    </row>
    <row r="810" spans="1:19" x14ac:dyDescent="0.25">
      <c r="A810" s="3">
        <v>16789466</v>
      </c>
      <c r="B810" s="3" t="s">
        <v>242</v>
      </c>
      <c r="C810" s="3" t="s">
        <v>4225</v>
      </c>
      <c r="D810" s="3" t="s">
        <v>244</v>
      </c>
      <c r="E810" s="3" t="s">
        <v>63</v>
      </c>
      <c r="F810" s="5" t="s">
        <v>9</v>
      </c>
      <c r="G810" s="9">
        <f>VLOOKUP(Tabel3[[#This Row],[ZI-nummer]],[1]Blad2!$A$5:$C$2031,2,0)</f>
        <v>7</v>
      </c>
      <c r="H810" s="9">
        <f>VLOOKUP(Tabel3[[#This Row],[ZI-nummer]],[1]Blad2!$A$5:$C$2031,3,0)</f>
        <v>14</v>
      </c>
      <c r="I810" s="39"/>
      <c r="J810" s="31">
        <f>Tabel3[[#This Row],[Totaal aantal bestelde verpakkingen in 2024 ]]*Tabel3[[#This Row],[All- in prijs per product]]</f>
        <v>0</v>
      </c>
      <c r="K810" s="16"/>
      <c r="L810" s="16"/>
      <c r="M810" s="16"/>
      <c r="N810" s="16"/>
      <c r="O810" s="16"/>
      <c r="P810" s="16"/>
      <c r="Q810" s="16"/>
      <c r="R810" s="16"/>
      <c r="S810" s="16"/>
    </row>
    <row r="811" spans="1:19" x14ac:dyDescent="0.25">
      <c r="A811" s="3">
        <v>17137829</v>
      </c>
      <c r="B811" s="3" t="s">
        <v>1553</v>
      </c>
      <c r="C811" s="3" t="s">
        <v>4234</v>
      </c>
      <c r="D811" s="3" t="s">
        <v>3156</v>
      </c>
      <c r="E811" s="3" t="s">
        <v>250</v>
      </c>
      <c r="F811" s="5" t="s">
        <v>9</v>
      </c>
      <c r="G811" s="9">
        <f>VLOOKUP(Tabel3[[#This Row],[ZI-nummer]],[1]Blad2!$A$5:$C$2031,2,0)</f>
        <v>1</v>
      </c>
      <c r="H811" s="9">
        <f>VLOOKUP(Tabel3[[#This Row],[ZI-nummer]],[1]Blad2!$A$5:$C$2031,3,0)</f>
        <v>6</v>
      </c>
      <c r="I811" s="39"/>
      <c r="J811" s="31">
        <f>Tabel3[[#This Row],[Totaal aantal bestelde verpakkingen in 2024 ]]*Tabel3[[#This Row],[All- in prijs per product]]</f>
        <v>0</v>
      </c>
      <c r="K811" s="16"/>
      <c r="L811" s="16"/>
      <c r="M811" s="16"/>
      <c r="N811" s="16"/>
      <c r="O811" s="16"/>
      <c r="P811" s="16"/>
      <c r="Q811" s="16"/>
      <c r="R811" s="16"/>
      <c r="S811" s="16"/>
    </row>
    <row r="812" spans="1:19" x14ac:dyDescent="0.25">
      <c r="A812" s="3">
        <v>15587630</v>
      </c>
      <c r="B812" s="3" t="s">
        <v>1553</v>
      </c>
      <c r="C812" s="3" t="s">
        <v>4234</v>
      </c>
      <c r="D812" s="3" t="s">
        <v>3157</v>
      </c>
      <c r="E812" s="3" t="s">
        <v>28</v>
      </c>
      <c r="F812" s="5" t="s">
        <v>9</v>
      </c>
      <c r="G812" s="9">
        <f>VLOOKUP(Tabel3[[#This Row],[ZI-nummer]],[1]Blad2!$A$5:$C$2031,2,0)</f>
        <v>1</v>
      </c>
      <c r="H812" s="9">
        <f>VLOOKUP(Tabel3[[#This Row],[ZI-nummer]],[1]Blad2!$A$5:$C$2031,3,0)</f>
        <v>4</v>
      </c>
      <c r="I812" s="39"/>
      <c r="J812" s="31">
        <f>Tabel3[[#This Row],[Totaal aantal bestelde verpakkingen in 2024 ]]*Tabel3[[#This Row],[All- in prijs per product]]</f>
        <v>0</v>
      </c>
      <c r="K812" s="16"/>
      <c r="L812" s="16"/>
      <c r="M812" s="16"/>
      <c r="N812" s="16"/>
      <c r="O812" s="16"/>
      <c r="P812" s="16"/>
      <c r="Q812" s="16"/>
      <c r="R812" s="16"/>
      <c r="S812" s="16"/>
    </row>
    <row r="813" spans="1:19" x14ac:dyDescent="0.25">
      <c r="A813" s="3">
        <v>13675109</v>
      </c>
      <c r="B813" s="3" t="s">
        <v>1149</v>
      </c>
      <c r="C813" s="3" t="s">
        <v>3746</v>
      </c>
      <c r="D813" s="3" t="s">
        <v>1150</v>
      </c>
      <c r="E813" s="3" t="s">
        <v>197</v>
      </c>
      <c r="F813" s="5" t="s">
        <v>9</v>
      </c>
      <c r="G813" s="9">
        <f>VLOOKUP(Tabel3[[#This Row],[ZI-nummer]],[1]Blad2!$A$5:$C$2031,2,0)</f>
        <v>29</v>
      </c>
      <c r="H813" s="9">
        <f>VLOOKUP(Tabel3[[#This Row],[ZI-nummer]],[1]Blad2!$A$5:$C$2031,3,0)</f>
        <v>234</v>
      </c>
      <c r="I813" s="39"/>
      <c r="J813" s="31">
        <f>Tabel3[[#This Row],[Totaal aantal bestelde verpakkingen in 2024 ]]*Tabel3[[#This Row],[All- in prijs per product]]</f>
        <v>0</v>
      </c>
      <c r="K813" s="16"/>
      <c r="L813" s="16"/>
      <c r="M813" s="16"/>
      <c r="N813" s="16"/>
      <c r="O813" s="16"/>
      <c r="P813" s="16"/>
      <c r="Q813" s="16"/>
      <c r="R813" s="16"/>
      <c r="S813" s="16"/>
    </row>
    <row r="814" spans="1:19" x14ac:dyDescent="0.25">
      <c r="A814" s="3">
        <v>14802600</v>
      </c>
      <c r="B814" s="3" t="s">
        <v>2749</v>
      </c>
      <c r="C814" s="3" t="s">
        <v>3677</v>
      </c>
      <c r="D814" s="3" t="s">
        <v>3158</v>
      </c>
      <c r="E814" s="3" t="s">
        <v>277</v>
      </c>
      <c r="F814" s="5" t="s">
        <v>19</v>
      </c>
      <c r="G814" s="9">
        <f>VLOOKUP(Tabel3[[#This Row],[ZI-nummer]],[1]Blad2!$A$5:$C$2031,2,0)</f>
        <v>2</v>
      </c>
      <c r="H814" s="9">
        <f>VLOOKUP(Tabel3[[#This Row],[ZI-nummer]],[1]Blad2!$A$5:$C$2031,3,0)</f>
        <v>4</v>
      </c>
      <c r="I814" s="39"/>
      <c r="J814" s="31">
        <f>Tabel3[[#This Row],[Totaal aantal bestelde verpakkingen in 2024 ]]*Tabel3[[#This Row],[All- in prijs per product]]</f>
        <v>0</v>
      </c>
      <c r="K814" s="16"/>
      <c r="L814" s="16"/>
      <c r="M814" s="16"/>
      <c r="N814" s="16"/>
      <c r="O814" s="16"/>
      <c r="P814" s="16"/>
      <c r="Q814" s="16"/>
      <c r="R814" s="16"/>
      <c r="S814" s="16"/>
    </row>
    <row r="815" spans="1:19" x14ac:dyDescent="0.25">
      <c r="A815" s="3">
        <v>14802600</v>
      </c>
      <c r="B815" s="3" t="s">
        <v>2749</v>
      </c>
      <c r="C815" s="3" t="s">
        <v>3677</v>
      </c>
      <c r="D815" s="3" t="s">
        <v>3158</v>
      </c>
      <c r="E815" s="3" t="s">
        <v>277</v>
      </c>
      <c r="F815" s="5" t="s">
        <v>9</v>
      </c>
      <c r="G815" s="9">
        <f>VLOOKUP(Tabel3[[#This Row],[ZI-nummer]],[1]Blad2!$A$5:$C$2031,2,0)</f>
        <v>2</v>
      </c>
      <c r="H815" s="9">
        <f>VLOOKUP(Tabel3[[#This Row],[ZI-nummer]],[1]Blad2!$A$5:$C$2031,3,0)</f>
        <v>4</v>
      </c>
      <c r="I815" s="39"/>
      <c r="J815" s="31">
        <f>Tabel3[[#This Row],[Totaal aantal bestelde verpakkingen in 2024 ]]*Tabel3[[#This Row],[All- in prijs per product]]</f>
        <v>0</v>
      </c>
      <c r="K815" s="16"/>
      <c r="L815" s="16"/>
      <c r="M815" s="16"/>
      <c r="N815" s="16"/>
      <c r="O815" s="16"/>
      <c r="P815" s="16"/>
      <c r="Q815" s="16"/>
      <c r="R815" s="16"/>
      <c r="S815" s="16"/>
    </row>
    <row r="816" spans="1:19" x14ac:dyDescent="0.25">
      <c r="A816" s="3">
        <v>17093902</v>
      </c>
      <c r="B816" s="3" t="s">
        <v>498</v>
      </c>
      <c r="C816" s="3" t="s">
        <v>3981</v>
      </c>
      <c r="D816" s="3" t="s">
        <v>499</v>
      </c>
      <c r="E816" s="3" t="s">
        <v>82</v>
      </c>
      <c r="F816" s="5" t="s">
        <v>19</v>
      </c>
      <c r="G816" s="9">
        <f>VLOOKUP(Tabel3[[#This Row],[ZI-nummer]],[1]Blad2!$A$5:$C$2031,2,0)</f>
        <v>8</v>
      </c>
      <c r="H816" s="9">
        <f>VLOOKUP(Tabel3[[#This Row],[ZI-nummer]],[1]Blad2!$A$5:$C$2031,3,0)</f>
        <v>25</v>
      </c>
      <c r="I816" s="39"/>
      <c r="J816" s="31">
        <f>Tabel3[[#This Row],[Totaal aantal bestelde verpakkingen in 2024 ]]*Tabel3[[#This Row],[All- in prijs per product]]</f>
        <v>0</v>
      </c>
      <c r="K816" s="16"/>
      <c r="L816" s="16"/>
      <c r="M816" s="16"/>
      <c r="N816" s="16"/>
      <c r="O816" s="16"/>
      <c r="P816" s="16"/>
      <c r="Q816" s="16"/>
      <c r="R816" s="16"/>
      <c r="S816" s="16"/>
    </row>
    <row r="817" spans="1:19" x14ac:dyDescent="0.25">
      <c r="A817" s="3">
        <v>15427773</v>
      </c>
      <c r="B817" s="3" t="s">
        <v>1086</v>
      </c>
      <c r="C817" s="3" t="s">
        <v>4451</v>
      </c>
      <c r="D817" s="3" t="s">
        <v>1087</v>
      </c>
      <c r="E817" s="3" t="s">
        <v>111</v>
      </c>
      <c r="F817" s="5" t="s">
        <v>19</v>
      </c>
      <c r="G817" s="9">
        <f>VLOOKUP(Tabel3[[#This Row],[ZI-nummer]],[1]Blad2!$A$5:$C$2031,2,0)</f>
        <v>18</v>
      </c>
      <c r="H817" s="9">
        <f>VLOOKUP(Tabel3[[#This Row],[ZI-nummer]],[1]Blad2!$A$5:$C$2031,3,0)</f>
        <v>77</v>
      </c>
      <c r="I817" s="39"/>
      <c r="J817" s="31">
        <f>Tabel3[[#This Row],[Totaal aantal bestelde verpakkingen in 2024 ]]*Tabel3[[#This Row],[All- in prijs per product]]</f>
        <v>0</v>
      </c>
      <c r="K817" s="16"/>
      <c r="L817" s="16"/>
      <c r="M817" s="16"/>
      <c r="N817" s="16"/>
      <c r="O817" s="16"/>
      <c r="P817" s="16"/>
      <c r="Q817" s="16"/>
      <c r="R817" s="16"/>
      <c r="S817" s="16"/>
    </row>
    <row r="818" spans="1:19" x14ac:dyDescent="0.25">
      <c r="A818" s="3">
        <v>14917165</v>
      </c>
      <c r="B818" s="3" t="s">
        <v>1013</v>
      </c>
      <c r="C818" s="3" t="s">
        <v>4110</v>
      </c>
      <c r="D818" s="3" t="s">
        <v>1014</v>
      </c>
      <c r="E818" s="3" t="s">
        <v>1015</v>
      </c>
      <c r="F818" s="5" t="s">
        <v>19</v>
      </c>
      <c r="G818" s="9">
        <f>VLOOKUP(Tabel3[[#This Row],[ZI-nummer]],[1]Blad2!$A$5:$C$2031,2,0)</f>
        <v>14</v>
      </c>
      <c r="H818" s="9">
        <f>VLOOKUP(Tabel3[[#This Row],[ZI-nummer]],[1]Blad2!$A$5:$C$2031,3,0)</f>
        <v>509</v>
      </c>
      <c r="I818" s="39"/>
      <c r="J818" s="31">
        <f>Tabel3[[#This Row],[Totaal aantal bestelde verpakkingen in 2024 ]]*Tabel3[[#This Row],[All- in prijs per product]]</f>
        <v>0</v>
      </c>
      <c r="K818" s="16"/>
      <c r="L818" s="16"/>
      <c r="M818" s="16"/>
      <c r="N818" s="16"/>
      <c r="O818" s="16"/>
      <c r="P818" s="16"/>
      <c r="Q818" s="16"/>
      <c r="R818" s="16"/>
      <c r="S818" s="16"/>
    </row>
    <row r="819" spans="1:19" x14ac:dyDescent="0.25">
      <c r="A819" s="3">
        <v>17254337</v>
      </c>
      <c r="B819" s="3" t="s">
        <v>1013</v>
      </c>
      <c r="C819" s="3" t="s">
        <v>4110</v>
      </c>
      <c r="D819" s="3" t="s">
        <v>1018</v>
      </c>
      <c r="E819" s="3" t="s">
        <v>1015</v>
      </c>
      <c r="F819" s="5" t="s">
        <v>19</v>
      </c>
      <c r="G819" s="9">
        <f>VLOOKUP(Tabel3[[#This Row],[ZI-nummer]],[1]Blad2!$A$5:$C$2031,2,0)</f>
        <v>15</v>
      </c>
      <c r="H819" s="9">
        <f>VLOOKUP(Tabel3[[#This Row],[ZI-nummer]],[1]Blad2!$A$5:$C$2031,3,0)</f>
        <v>309</v>
      </c>
      <c r="I819" s="39"/>
      <c r="J819" s="31">
        <f>Tabel3[[#This Row],[Totaal aantal bestelde verpakkingen in 2024 ]]*Tabel3[[#This Row],[All- in prijs per product]]</f>
        <v>0</v>
      </c>
      <c r="K819" s="16"/>
      <c r="L819" s="16"/>
      <c r="M819" s="16"/>
      <c r="N819" s="16"/>
      <c r="O819" s="16"/>
      <c r="P819" s="16"/>
      <c r="Q819" s="16"/>
      <c r="R819" s="16"/>
      <c r="S819" s="16"/>
    </row>
    <row r="820" spans="1:19" x14ac:dyDescent="0.25">
      <c r="A820" s="3">
        <v>14917173</v>
      </c>
      <c r="B820" s="3" t="s">
        <v>1013</v>
      </c>
      <c r="C820" s="3" t="s">
        <v>4110</v>
      </c>
      <c r="D820" s="3" t="s">
        <v>1017</v>
      </c>
      <c r="E820" s="3" t="s">
        <v>1015</v>
      </c>
      <c r="F820" s="5" t="s">
        <v>19</v>
      </c>
      <c r="G820" s="9">
        <f>VLOOKUP(Tabel3[[#This Row],[ZI-nummer]],[1]Blad2!$A$5:$C$2031,2,0)</f>
        <v>35</v>
      </c>
      <c r="H820" s="9">
        <f>VLOOKUP(Tabel3[[#This Row],[ZI-nummer]],[1]Blad2!$A$5:$C$2031,3,0)</f>
        <v>538</v>
      </c>
      <c r="I820" s="39"/>
      <c r="J820" s="31">
        <f>Tabel3[[#This Row],[Totaal aantal bestelde verpakkingen in 2024 ]]*Tabel3[[#This Row],[All- in prijs per product]]</f>
        <v>0</v>
      </c>
      <c r="K820" s="16"/>
      <c r="L820" s="16"/>
      <c r="M820" s="16"/>
      <c r="N820" s="16"/>
      <c r="O820" s="16"/>
      <c r="P820" s="16"/>
      <c r="Q820" s="16"/>
      <c r="R820" s="16"/>
      <c r="S820" s="16"/>
    </row>
    <row r="821" spans="1:19" x14ac:dyDescent="0.25">
      <c r="A821" s="3">
        <v>14917173</v>
      </c>
      <c r="B821" s="3" t="s">
        <v>1013</v>
      </c>
      <c r="C821" s="3" t="s">
        <v>4110</v>
      </c>
      <c r="D821" s="3" t="s">
        <v>1017</v>
      </c>
      <c r="E821" s="3" t="s">
        <v>1015</v>
      </c>
      <c r="F821" s="5" t="s">
        <v>9</v>
      </c>
      <c r="G821" s="9">
        <f>VLOOKUP(Tabel3[[#This Row],[ZI-nummer]],[1]Blad2!$A$5:$C$2031,2,0)</f>
        <v>35</v>
      </c>
      <c r="H821" s="9">
        <f>VLOOKUP(Tabel3[[#This Row],[ZI-nummer]],[1]Blad2!$A$5:$C$2031,3,0)</f>
        <v>538</v>
      </c>
      <c r="I821" s="39"/>
      <c r="J821" s="31">
        <f>Tabel3[[#This Row],[Totaal aantal bestelde verpakkingen in 2024 ]]*Tabel3[[#This Row],[All- in prijs per product]]</f>
        <v>0</v>
      </c>
      <c r="K821" s="16"/>
      <c r="L821" s="16"/>
      <c r="M821" s="16"/>
      <c r="N821" s="16"/>
      <c r="O821" s="16"/>
      <c r="P821" s="16"/>
      <c r="Q821" s="16"/>
      <c r="R821" s="16"/>
      <c r="S821" s="16"/>
    </row>
    <row r="822" spans="1:19" x14ac:dyDescent="0.25">
      <c r="A822" s="3">
        <v>17254345</v>
      </c>
      <c r="B822" s="3" t="s">
        <v>1013</v>
      </c>
      <c r="C822" s="3" t="s">
        <v>4110</v>
      </c>
      <c r="D822" s="3" t="s">
        <v>3159</v>
      </c>
      <c r="E822" s="3" t="s">
        <v>1015</v>
      </c>
      <c r="F822" s="5" t="s">
        <v>19</v>
      </c>
      <c r="G822" s="9">
        <f>VLOOKUP(Tabel3[[#This Row],[ZI-nummer]],[1]Blad2!$A$5:$C$2031,2,0)</f>
        <v>13</v>
      </c>
      <c r="H822" s="9">
        <f>VLOOKUP(Tabel3[[#This Row],[ZI-nummer]],[1]Blad2!$A$5:$C$2031,3,0)</f>
        <v>420</v>
      </c>
      <c r="I822" s="39"/>
      <c r="J822" s="31">
        <f>Tabel3[[#This Row],[Totaal aantal bestelde verpakkingen in 2024 ]]*Tabel3[[#This Row],[All- in prijs per product]]</f>
        <v>0</v>
      </c>
      <c r="K822" s="16"/>
      <c r="L822" s="16"/>
      <c r="M822" s="16"/>
      <c r="N822" s="16"/>
      <c r="O822" s="16"/>
      <c r="P822" s="16"/>
      <c r="Q822" s="16"/>
      <c r="R822" s="16"/>
      <c r="S822" s="16"/>
    </row>
    <row r="823" spans="1:19" x14ac:dyDescent="0.25">
      <c r="A823" s="3">
        <v>14917181</v>
      </c>
      <c r="B823" s="3" t="s">
        <v>1013</v>
      </c>
      <c r="C823" s="3" t="s">
        <v>4110</v>
      </c>
      <c r="D823" s="3" t="s">
        <v>1016</v>
      </c>
      <c r="E823" s="3" t="s">
        <v>1015</v>
      </c>
      <c r="F823" s="5" t="s">
        <v>19</v>
      </c>
      <c r="G823" s="9">
        <f>VLOOKUP(Tabel3[[#This Row],[ZI-nummer]],[1]Blad2!$A$5:$C$2031,2,0)</f>
        <v>18</v>
      </c>
      <c r="H823" s="9">
        <f>VLOOKUP(Tabel3[[#This Row],[ZI-nummer]],[1]Blad2!$A$5:$C$2031,3,0)</f>
        <v>903</v>
      </c>
      <c r="I823" s="39"/>
      <c r="J823" s="31">
        <f>Tabel3[[#This Row],[Totaal aantal bestelde verpakkingen in 2024 ]]*Tabel3[[#This Row],[All- in prijs per product]]</f>
        <v>0</v>
      </c>
      <c r="K823" s="16"/>
      <c r="L823" s="16"/>
      <c r="M823" s="16"/>
      <c r="N823" s="16"/>
      <c r="O823" s="16"/>
      <c r="P823" s="16"/>
      <c r="Q823" s="16"/>
      <c r="R823" s="16"/>
      <c r="S823" s="16"/>
    </row>
    <row r="824" spans="1:19" x14ac:dyDescent="0.25">
      <c r="A824" s="3">
        <v>17254353</v>
      </c>
      <c r="B824" s="3" t="s">
        <v>1013</v>
      </c>
      <c r="C824" s="3" t="s">
        <v>4110</v>
      </c>
      <c r="D824" s="3" t="s">
        <v>3160</v>
      </c>
      <c r="E824" s="3" t="s">
        <v>1015</v>
      </c>
      <c r="F824" s="5" t="s">
        <v>19</v>
      </c>
      <c r="G824" s="9">
        <f>VLOOKUP(Tabel3[[#This Row],[ZI-nummer]],[1]Blad2!$A$5:$C$2031,2,0)</f>
        <v>2</v>
      </c>
      <c r="H824" s="9">
        <f>VLOOKUP(Tabel3[[#This Row],[ZI-nummer]],[1]Blad2!$A$5:$C$2031,3,0)</f>
        <v>141</v>
      </c>
      <c r="I824" s="39"/>
      <c r="J824" s="31">
        <f>Tabel3[[#This Row],[Totaal aantal bestelde verpakkingen in 2024 ]]*Tabel3[[#This Row],[All- in prijs per product]]</f>
        <v>0</v>
      </c>
      <c r="K824" s="16"/>
      <c r="L824" s="16"/>
      <c r="M824" s="16"/>
      <c r="N824" s="16"/>
      <c r="O824" s="16"/>
      <c r="P824" s="16"/>
      <c r="Q824" s="16"/>
      <c r="R824" s="16"/>
      <c r="S824" s="16"/>
    </row>
    <row r="825" spans="1:19" x14ac:dyDescent="0.25">
      <c r="A825" s="3">
        <v>17099641</v>
      </c>
      <c r="B825" s="3" t="s">
        <v>1009</v>
      </c>
      <c r="C825" s="3" t="s">
        <v>4131</v>
      </c>
      <c r="D825" s="3" t="s">
        <v>1010</v>
      </c>
      <c r="E825" s="3" t="s">
        <v>1004</v>
      </c>
      <c r="F825" s="5" t="s">
        <v>19</v>
      </c>
      <c r="G825" s="9">
        <f>VLOOKUP(Tabel3[[#This Row],[ZI-nummer]],[1]Blad2!$A$5:$C$2031,2,0)</f>
        <v>21</v>
      </c>
      <c r="H825" s="9">
        <f>VLOOKUP(Tabel3[[#This Row],[ZI-nummer]],[1]Blad2!$A$5:$C$2031,3,0)</f>
        <v>466</v>
      </c>
      <c r="I825" s="39"/>
      <c r="J825" s="31">
        <f>Tabel3[[#This Row],[Totaal aantal bestelde verpakkingen in 2024 ]]*Tabel3[[#This Row],[All- in prijs per product]]</f>
        <v>0</v>
      </c>
      <c r="K825" s="16"/>
      <c r="L825" s="16"/>
      <c r="M825" s="16"/>
      <c r="N825" s="16"/>
      <c r="O825" s="16"/>
      <c r="P825" s="16"/>
      <c r="Q825" s="16"/>
      <c r="R825" s="16"/>
      <c r="S825" s="16"/>
    </row>
    <row r="826" spans="1:19" x14ac:dyDescent="0.25">
      <c r="A826" s="3">
        <v>15479374</v>
      </c>
      <c r="B826" s="3" t="s">
        <v>88</v>
      </c>
      <c r="C826" s="3" t="s">
        <v>3812</v>
      </c>
      <c r="D826" s="3" t="s">
        <v>90</v>
      </c>
      <c r="E826" s="3" t="s">
        <v>18</v>
      </c>
      <c r="F826" s="5" t="s">
        <v>19</v>
      </c>
      <c r="G826" s="9">
        <f>VLOOKUP(Tabel3[[#This Row],[ZI-nummer]],[1]Blad2!$A$5:$C$2031,2,0)</f>
        <v>4</v>
      </c>
      <c r="H826" s="9">
        <f>VLOOKUP(Tabel3[[#This Row],[ZI-nummer]],[1]Blad2!$A$5:$C$2031,3,0)</f>
        <v>8</v>
      </c>
      <c r="I826" s="39"/>
      <c r="J826" s="31">
        <f>Tabel3[[#This Row],[Totaal aantal bestelde verpakkingen in 2024 ]]*Tabel3[[#This Row],[All- in prijs per product]]</f>
        <v>0</v>
      </c>
      <c r="K826" s="16"/>
      <c r="L826" s="16"/>
      <c r="M826" s="16"/>
      <c r="N826" s="16"/>
      <c r="O826" s="16"/>
      <c r="P826" s="16"/>
      <c r="Q826" s="16"/>
      <c r="R826" s="16"/>
      <c r="S826" s="16"/>
    </row>
    <row r="827" spans="1:19" x14ac:dyDescent="0.25">
      <c r="A827" s="3">
        <v>15531848</v>
      </c>
      <c r="B827" s="3" t="s">
        <v>88</v>
      </c>
      <c r="C827" s="3" t="s">
        <v>3812</v>
      </c>
      <c r="D827" s="3" t="s">
        <v>3161</v>
      </c>
      <c r="E827" s="3" t="s">
        <v>82</v>
      </c>
      <c r="F827" s="5" t="s">
        <v>19</v>
      </c>
      <c r="G827" s="9">
        <f>VLOOKUP(Tabel3[[#This Row],[ZI-nummer]],[1]Blad2!$A$5:$C$2031,2,0)</f>
        <v>17</v>
      </c>
      <c r="H827" s="9">
        <f>VLOOKUP(Tabel3[[#This Row],[ZI-nummer]],[1]Blad2!$A$5:$C$2031,3,0)</f>
        <v>21</v>
      </c>
      <c r="I827" s="39"/>
      <c r="J827" s="31">
        <f>Tabel3[[#This Row],[Totaal aantal bestelde verpakkingen in 2024 ]]*Tabel3[[#This Row],[All- in prijs per product]]</f>
        <v>0</v>
      </c>
      <c r="K827" s="16"/>
      <c r="L827" s="16"/>
      <c r="M827" s="16"/>
      <c r="N827" s="16"/>
      <c r="O827" s="16"/>
      <c r="P827" s="16"/>
      <c r="Q827" s="16"/>
      <c r="R827" s="16"/>
      <c r="S827" s="16"/>
    </row>
    <row r="828" spans="1:19" x14ac:dyDescent="0.25">
      <c r="A828" s="3">
        <v>16233670</v>
      </c>
      <c r="B828" s="3" t="s">
        <v>551</v>
      </c>
      <c r="C828" s="3" t="s">
        <v>3692</v>
      </c>
      <c r="D828" s="3" t="s">
        <v>552</v>
      </c>
      <c r="E828" s="3" t="s">
        <v>29</v>
      </c>
      <c r="F828" s="5" t="s">
        <v>9</v>
      </c>
      <c r="G828" s="9">
        <f>VLOOKUP(Tabel3[[#This Row],[ZI-nummer]],[1]Blad2!$A$5:$C$2031,2,0)</f>
        <v>2</v>
      </c>
      <c r="H828" s="9">
        <f>VLOOKUP(Tabel3[[#This Row],[ZI-nummer]],[1]Blad2!$A$5:$C$2031,3,0)</f>
        <v>2</v>
      </c>
      <c r="I828" s="39"/>
      <c r="J828" s="31">
        <f>Tabel3[[#This Row],[Totaal aantal bestelde verpakkingen in 2024 ]]*Tabel3[[#This Row],[All- in prijs per product]]</f>
        <v>0</v>
      </c>
      <c r="K828" s="16"/>
      <c r="L828" s="16"/>
      <c r="M828" s="16"/>
      <c r="N828" s="16"/>
      <c r="O828" s="16"/>
      <c r="P828" s="16"/>
      <c r="Q828" s="16"/>
      <c r="R828" s="16"/>
      <c r="S828" s="16"/>
    </row>
    <row r="829" spans="1:19" x14ac:dyDescent="0.25">
      <c r="A829" s="3">
        <v>16237692</v>
      </c>
      <c r="B829" s="3" t="s">
        <v>551</v>
      </c>
      <c r="C829" s="3" t="s">
        <v>3692</v>
      </c>
      <c r="D829" s="3" t="s">
        <v>552</v>
      </c>
      <c r="E829" s="3" t="s">
        <v>28</v>
      </c>
      <c r="F829" s="5" t="s">
        <v>19</v>
      </c>
      <c r="G829" s="9">
        <f>VLOOKUP(Tabel3[[#This Row],[ZI-nummer]],[1]Blad2!$A$5:$C$2031,2,0)</f>
        <v>2</v>
      </c>
      <c r="H829" s="9">
        <f>VLOOKUP(Tabel3[[#This Row],[ZI-nummer]],[1]Blad2!$A$5:$C$2031,3,0)</f>
        <v>2</v>
      </c>
      <c r="I829" s="39"/>
      <c r="J829" s="31">
        <f>Tabel3[[#This Row],[Totaal aantal bestelde verpakkingen in 2024 ]]*Tabel3[[#This Row],[All- in prijs per product]]</f>
        <v>0</v>
      </c>
      <c r="K829" s="16"/>
      <c r="L829" s="16"/>
      <c r="M829" s="16"/>
      <c r="N829" s="16"/>
      <c r="O829" s="16"/>
      <c r="P829" s="16"/>
      <c r="Q829" s="16"/>
      <c r="R829" s="16"/>
      <c r="S829" s="16"/>
    </row>
    <row r="830" spans="1:19" x14ac:dyDescent="0.25">
      <c r="A830" s="3">
        <v>12123498</v>
      </c>
      <c r="B830" s="3" t="s">
        <v>2063</v>
      </c>
      <c r="C830" s="3" t="s">
        <v>3675</v>
      </c>
      <c r="D830" s="3" t="s">
        <v>2068</v>
      </c>
      <c r="E830" s="3" t="s">
        <v>2069</v>
      </c>
      <c r="F830" s="5" t="s">
        <v>9</v>
      </c>
      <c r="G830" s="9">
        <f>VLOOKUP(Tabel3[[#This Row],[ZI-nummer]],[1]Blad2!$A$5:$C$2031,2,0)</f>
        <v>9</v>
      </c>
      <c r="H830" s="9">
        <f>VLOOKUP(Tabel3[[#This Row],[ZI-nummer]],[1]Blad2!$A$5:$C$2031,3,0)</f>
        <v>82</v>
      </c>
      <c r="I830" s="39"/>
      <c r="J830" s="31">
        <f>Tabel3[[#This Row],[Totaal aantal bestelde verpakkingen in 2024 ]]*Tabel3[[#This Row],[All- in prijs per product]]</f>
        <v>0</v>
      </c>
      <c r="K830" s="16"/>
      <c r="L830" s="16"/>
      <c r="M830" s="16"/>
      <c r="N830" s="16"/>
      <c r="O830" s="16"/>
      <c r="P830" s="16"/>
      <c r="Q830" s="16"/>
      <c r="R830" s="16"/>
      <c r="S830" s="16"/>
    </row>
    <row r="831" spans="1:19" x14ac:dyDescent="0.25">
      <c r="A831" s="3">
        <v>17254248</v>
      </c>
      <c r="B831" s="3" t="s">
        <v>2063</v>
      </c>
      <c r="C831" s="3" t="s">
        <v>3675</v>
      </c>
      <c r="D831" s="3" t="s">
        <v>2068</v>
      </c>
      <c r="E831" s="3" t="s">
        <v>29</v>
      </c>
      <c r="F831" s="5" t="s">
        <v>9</v>
      </c>
      <c r="G831" s="9">
        <f>VLOOKUP(Tabel3[[#This Row],[ZI-nummer]],[1]Blad2!$A$5:$C$2031,2,0)</f>
        <v>2</v>
      </c>
      <c r="H831" s="9">
        <f>VLOOKUP(Tabel3[[#This Row],[ZI-nummer]],[1]Blad2!$A$5:$C$2031,3,0)</f>
        <v>16</v>
      </c>
      <c r="I831" s="39"/>
      <c r="J831" s="31">
        <f>Tabel3[[#This Row],[Totaal aantal bestelde verpakkingen in 2024 ]]*Tabel3[[#This Row],[All- in prijs per product]]</f>
        <v>0</v>
      </c>
      <c r="K831" s="16"/>
      <c r="L831" s="16"/>
      <c r="M831" s="16"/>
      <c r="N831" s="16"/>
      <c r="O831" s="16"/>
      <c r="P831" s="16"/>
      <c r="Q831" s="16"/>
      <c r="R831" s="16"/>
      <c r="S831" s="16"/>
    </row>
    <row r="832" spans="1:19" x14ac:dyDescent="0.25">
      <c r="A832" s="3">
        <v>14880091</v>
      </c>
      <c r="B832" s="3" t="s">
        <v>2063</v>
      </c>
      <c r="C832" s="3" t="s">
        <v>3675</v>
      </c>
      <c r="D832" s="3" t="s">
        <v>3162</v>
      </c>
      <c r="E832" s="3" t="s">
        <v>22</v>
      </c>
      <c r="F832" s="5" t="s">
        <v>19</v>
      </c>
      <c r="G832" s="9">
        <f>VLOOKUP(Tabel3[[#This Row],[ZI-nummer]],[1]Blad2!$A$5:$C$2031,2,0)</f>
        <v>1</v>
      </c>
      <c r="H832" s="9">
        <f>VLOOKUP(Tabel3[[#This Row],[ZI-nummer]],[1]Blad2!$A$5:$C$2031,3,0)</f>
        <v>4</v>
      </c>
      <c r="I832" s="39"/>
      <c r="J832" s="31">
        <f>Tabel3[[#This Row],[Totaal aantal bestelde verpakkingen in 2024 ]]*Tabel3[[#This Row],[All- in prijs per product]]</f>
        <v>0</v>
      </c>
      <c r="K832" s="16"/>
      <c r="L832" s="16"/>
      <c r="M832" s="16"/>
      <c r="N832" s="16"/>
      <c r="O832" s="16"/>
      <c r="P832" s="16"/>
      <c r="Q832" s="16"/>
      <c r="R832" s="16"/>
      <c r="S832" s="16"/>
    </row>
    <row r="833" spans="1:19" x14ac:dyDescent="0.25">
      <c r="A833" s="3">
        <v>14880091</v>
      </c>
      <c r="B833" s="3" t="s">
        <v>2063</v>
      </c>
      <c r="C833" s="3" t="s">
        <v>3675</v>
      </c>
      <c r="D833" s="3" t="s">
        <v>3162</v>
      </c>
      <c r="E833" s="3" t="s">
        <v>22</v>
      </c>
      <c r="F833" s="5" t="s">
        <v>9</v>
      </c>
      <c r="G833" s="9">
        <f>VLOOKUP(Tabel3[[#This Row],[ZI-nummer]],[1]Blad2!$A$5:$C$2031,2,0)</f>
        <v>1</v>
      </c>
      <c r="H833" s="9">
        <f>VLOOKUP(Tabel3[[#This Row],[ZI-nummer]],[1]Blad2!$A$5:$C$2031,3,0)</f>
        <v>4</v>
      </c>
      <c r="I833" s="39"/>
      <c r="J833" s="31">
        <f>Tabel3[[#This Row],[Totaal aantal bestelde verpakkingen in 2024 ]]*Tabel3[[#This Row],[All- in prijs per product]]</f>
        <v>0</v>
      </c>
      <c r="K833" s="16"/>
      <c r="L833" s="16"/>
      <c r="M833" s="16"/>
      <c r="N833" s="16"/>
      <c r="O833" s="16"/>
      <c r="P833" s="16"/>
      <c r="Q833" s="16"/>
      <c r="R833" s="16"/>
      <c r="S833" s="16"/>
    </row>
    <row r="834" spans="1:19" x14ac:dyDescent="0.25">
      <c r="A834" s="3">
        <v>14051419</v>
      </c>
      <c r="B834" s="3" t="s">
        <v>2063</v>
      </c>
      <c r="C834" s="3" t="s">
        <v>3675</v>
      </c>
      <c r="D834" s="3" t="s">
        <v>2066</v>
      </c>
      <c r="E834" s="3" t="s">
        <v>22</v>
      </c>
      <c r="F834" s="5" t="s">
        <v>19</v>
      </c>
      <c r="G834" s="9">
        <f>VLOOKUP(Tabel3[[#This Row],[ZI-nummer]],[1]Blad2!$A$5:$C$2031,2,0)</f>
        <v>3</v>
      </c>
      <c r="H834" s="9">
        <f>VLOOKUP(Tabel3[[#This Row],[ZI-nummer]],[1]Blad2!$A$5:$C$2031,3,0)</f>
        <v>3</v>
      </c>
      <c r="I834" s="39"/>
      <c r="J834" s="31">
        <f>Tabel3[[#This Row],[Totaal aantal bestelde verpakkingen in 2024 ]]*Tabel3[[#This Row],[All- in prijs per product]]</f>
        <v>0</v>
      </c>
      <c r="K834" s="16"/>
      <c r="L834" s="16"/>
      <c r="M834" s="16"/>
      <c r="N834" s="16"/>
      <c r="O834" s="16"/>
      <c r="P834" s="16"/>
      <c r="Q834" s="16"/>
      <c r="R834" s="16"/>
      <c r="S834" s="16"/>
    </row>
    <row r="835" spans="1:19" x14ac:dyDescent="0.25">
      <c r="A835" s="3">
        <v>17094860</v>
      </c>
      <c r="B835" s="3" t="s">
        <v>2063</v>
      </c>
      <c r="C835" s="3" t="s">
        <v>3675</v>
      </c>
      <c r="D835" s="3" t="s">
        <v>2065</v>
      </c>
      <c r="E835" s="3" t="s">
        <v>283</v>
      </c>
      <c r="F835" s="5" t="s">
        <v>9</v>
      </c>
      <c r="G835" s="9">
        <f>VLOOKUP(Tabel3[[#This Row],[ZI-nummer]],[1]Blad2!$A$5:$C$2031,2,0)</f>
        <v>12</v>
      </c>
      <c r="H835" s="9">
        <f>VLOOKUP(Tabel3[[#This Row],[ZI-nummer]],[1]Blad2!$A$5:$C$2031,3,0)</f>
        <v>31</v>
      </c>
      <c r="I835" s="39"/>
      <c r="J835" s="31">
        <f>Tabel3[[#This Row],[Totaal aantal bestelde verpakkingen in 2024 ]]*Tabel3[[#This Row],[All- in prijs per product]]</f>
        <v>0</v>
      </c>
      <c r="K835" s="16"/>
      <c r="L835" s="16"/>
      <c r="M835" s="16"/>
      <c r="N835" s="16"/>
      <c r="O835" s="16"/>
      <c r="P835" s="16"/>
      <c r="Q835" s="16"/>
      <c r="R835" s="16"/>
      <c r="S835" s="16"/>
    </row>
    <row r="836" spans="1:19" x14ac:dyDescent="0.25">
      <c r="A836" s="3">
        <v>14295725</v>
      </c>
      <c r="B836" s="3" t="s">
        <v>2063</v>
      </c>
      <c r="C836" s="3" t="s">
        <v>3675</v>
      </c>
      <c r="D836" s="3" t="s">
        <v>3163</v>
      </c>
      <c r="E836" s="3" t="s">
        <v>43</v>
      </c>
      <c r="F836" s="5" t="s">
        <v>9</v>
      </c>
      <c r="G836" s="9">
        <f>VLOOKUP(Tabel3[[#This Row],[ZI-nummer]],[1]Blad2!$A$5:$C$2031,2,0)</f>
        <v>7</v>
      </c>
      <c r="H836" s="9">
        <f>VLOOKUP(Tabel3[[#This Row],[ZI-nummer]],[1]Blad2!$A$5:$C$2031,3,0)</f>
        <v>14</v>
      </c>
      <c r="I836" s="39"/>
      <c r="J836" s="31">
        <f>Tabel3[[#This Row],[Totaal aantal bestelde verpakkingen in 2024 ]]*Tabel3[[#This Row],[All- in prijs per product]]</f>
        <v>0</v>
      </c>
      <c r="K836" s="16"/>
      <c r="L836" s="16"/>
      <c r="M836" s="16"/>
      <c r="N836" s="16"/>
      <c r="O836" s="16"/>
      <c r="P836" s="16"/>
      <c r="Q836" s="16"/>
      <c r="R836" s="16"/>
      <c r="S836" s="16"/>
    </row>
    <row r="837" spans="1:19" x14ac:dyDescent="0.25">
      <c r="A837" s="3">
        <v>13903578</v>
      </c>
      <c r="B837" s="3" t="s">
        <v>2063</v>
      </c>
      <c r="C837" s="3" t="s">
        <v>3675</v>
      </c>
      <c r="D837" s="3" t="s">
        <v>2064</v>
      </c>
      <c r="E837" s="3" t="s">
        <v>12</v>
      </c>
      <c r="F837" s="5" t="s">
        <v>9</v>
      </c>
      <c r="G837" s="9">
        <f>VLOOKUP(Tabel3[[#This Row],[ZI-nummer]],[1]Blad2!$A$5:$C$2031,2,0)</f>
        <v>1</v>
      </c>
      <c r="H837" s="9">
        <f>VLOOKUP(Tabel3[[#This Row],[ZI-nummer]],[1]Blad2!$A$5:$C$2031,3,0)</f>
        <v>4</v>
      </c>
      <c r="I837" s="39"/>
      <c r="J837" s="31">
        <f>Tabel3[[#This Row],[Totaal aantal bestelde verpakkingen in 2024 ]]*Tabel3[[#This Row],[All- in prijs per product]]</f>
        <v>0</v>
      </c>
      <c r="K837" s="16"/>
      <c r="L837" s="16"/>
      <c r="M837" s="16"/>
      <c r="N837" s="16"/>
      <c r="O837" s="16"/>
      <c r="P837" s="16"/>
      <c r="Q837" s="16"/>
      <c r="R837" s="16"/>
      <c r="S837" s="16"/>
    </row>
    <row r="838" spans="1:19" x14ac:dyDescent="0.25">
      <c r="A838" s="3">
        <v>14138476</v>
      </c>
      <c r="B838" s="3" t="s">
        <v>1480</v>
      </c>
      <c r="C838" s="3" t="s">
        <v>4012</v>
      </c>
      <c r="D838" s="3" t="s">
        <v>1482</v>
      </c>
      <c r="E838" s="3" t="s">
        <v>885</v>
      </c>
      <c r="F838" s="5" t="s">
        <v>19</v>
      </c>
      <c r="G838" s="9">
        <f>VLOOKUP(Tabel3[[#This Row],[ZI-nummer]],[1]Blad2!$A$5:$C$2031,2,0)</f>
        <v>2</v>
      </c>
      <c r="H838" s="9">
        <f>VLOOKUP(Tabel3[[#This Row],[ZI-nummer]],[1]Blad2!$A$5:$C$2031,3,0)</f>
        <v>6</v>
      </c>
      <c r="I838" s="39"/>
      <c r="J838" s="31">
        <f>Tabel3[[#This Row],[Totaal aantal bestelde verpakkingen in 2024 ]]*Tabel3[[#This Row],[All- in prijs per product]]</f>
        <v>0</v>
      </c>
      <c r="K838" s="16"/>
      <c r="L838" s="16"/>
      <c r="M838" s="16"/>
      <c r="N838" s="16"/>
      <c r="O838" s="16"/>
      <c r="P838" s="16"/>
      <c r="Q838" s="16"/>
      <c r="R838" s="16"/>
      <c r="S838" s="16"/>
    </row>
    <row r="839" spans="1:19" x14ac:dyDescent="0.25">
      <c r="A839" s="3">
        <v>14076594</v>
      </c>
      <c r="B839" s="3" t="s">
        <v>1480</v>
      </c>
      <c r="C839" s="3" t="s">
        <v>4012</v>
      </c>
      <c r="D839" s="3" t="s">
        <v>1481</v>
      </c>
      <c r="E839" s="3" t="s">
        <v>885</v>
      </c>
      <c r="F839" s="5" t="s">
        <v>19</v>
      </c>
      <c r="G839" s="9">
        <f>VLOOKUP(Tabel3[[#This Row],[ZI-nummer]],[1]Blad2!$A$5:$C$2031,2,0)</f>
        <v>2</v>
      </c>
      <c r="H839" s="9">
        <f>VLOOKUP(Tabel3[[#This Row],[ZI-nummer]],[1]Blad2!$A$5:$C$2031,3,0)</f>
        <v>40</v>
      </c>
      <c r="I839" s="39"/>
      <c r="J839" s="31">
        <f>Tabel3[[#This Row],[Totaal aantal bestelde verpakkingen in 2024 ]]*Tabel3[[#This Row],[All- in prijs per product]]</f>
        <v>0</v>
      </c>
      <c r="K839" s="16"/>
      <c r="L839" s="16"/>
      <c r="M839" s="16"/>
      <c r="N839" s="16"/>
      <c r="O839" s="16"/>
      <c r="P839" s="16"/>
      <c r="Q839" s="16"/>
      <c r="R839" s="16"/>
      <c r="S839" s="16"/>
    </row>
    <row r="840" spans="1:19" x14ac:dyDescent="0.25">
      <c r="A840" s="3">
        <v>16264274</v>
      </c>
      <c r="B840" s="3" t="s">
        <v>2606</v>
      </c>
      <c r="C840" s="3" t="s">
        <v>4018</v>
      </c>
      <c r="D840" s="3" t="s">
        <v>3164</v>
      </c>
      <c r="E840" s="3" t="s">
        <v>3165</v>
      </c>
      <c r="F840" s="5" t="s">
        <v>19</v>
      </c>
      <c r="G840" s="9">
        <f>VLOOKUP(Tabel3[[#This Row],[ZI-nummer]],[1]Blad2!$A$5:$C$2031,2,0)</f>
        <v>22</v>
      </c>
      <c r="H840" s="9">
        <f>VLOOKUP(Tabel3[[#This Row],[ZI-nummer]],[1]Blad2!$A$5:$C$2031,3,0)</f>
        <v>1009</v>
      </c>
      <c r="I840" s="39"/>
      <c r="J840" s="31">
        <f>Tabel3[[#This Row],[Totaal aantal bestelde verpakkingen in 2024 ]]*Tabel3[[#This Row],[All- in prijs per product]]</f>
        <v>0</v>
      </c>
      <c r="K840" s="16"/>
      <c r="L840" s="16"/>
      <c r="M840" s="16"/>
      <c r="N840" s="16"/>
      <c r="O840" s="16"/>
      <c r="P840" s="16"/>
      <c r="Q840" s="16"/>
      <c r="R840" s="16"/>
      <c r="S840" s="16"/>
    </row>
    <row r="841" spans="1:19" x14ac:dyDescent="0.25">
      <c r="A841" s="3">
        <v>14179857</v>
      </c>
      <c r="B841" s="3" t="s">
        <v>324</v>
      </c>
      <c r="C841" s="3" t="s">
        <v>3994</v>
      </c>
      <c r="D841" s="3" t="s">
        <v>325</v>
      </c>
      <c r="E841" s="3" t="s">
        <v>326</v>
      </c>
      <c r="F841" s="5" t="s">
        <v>9</v>
      </c>
      <c r="G841" s="9">
        <f>VLOOKUP(Tabel3[[#This Row],[ZI-nummer]],[1]Blad2!$A$5:$C$2031,2,0)</f>
        <v>17</v>
      </c>
      <c r="H841" s="9">
        <f>VLOOKUP(Tabel3[[#This Row],[ZI-nummer]],[1]Blad2!$A$5:$C$2031,3,0)</f>
        <v>77</v>
      </c>
      <c r="I841" s="39"/>
      <c r="J841" s="31">
        <f>Tabel3[[#This Row],[Totaal aantal bestelde verpakkingen in 2024 ]]*Tabel3[[#This Row],[All- in prijs per product]]</f>
        <v>0</v>
      </c>
      <c r="K841" s="16"/>
      <c r="L841" s="16"/>
      <c r="M841" s="16"/>
      <c r="N841" s="16"/>
      <c r="O841" s="16"/>
      <c r="P841" s="16"/>
      <c r="Q841" s="16"/>
      <c r="R841" s="16"/>
      <c r="S841" s="16"/>
    </row>
    <row r="842" spans="1:19" x14ac:dyDescent="0.25">
      <c r="A842" s="3">
        <v>14612437</v>
      </c>
      <c r="B842" s="3" t="s">
        <v>3166</v>
      </c>
      <c r="C842" s="3" t="s">
        <v>3707</v>
      </c>
      <c r="D842" s="3" t="s">
        <v>3167</v>
      </c>
      <c r="E842" s="3" t="s">
        <v>444</v>
      </c>
      <c r="F842" s="5" t="s">
        <v>9</v>
      </c>
      <c r="G842" s="9">
        <f>VLOOKUP(Tabel3[[#This Row],[ZI-nummer]],[1]Blad2!$A$5:$C$2031,2,0)</f>
        <v>1</v>
      </c>
      <c r="H842" s="9">
        <f>VLOOKUP(Tabel3[[#This Row],[ZI-nummer]],[1]Blad2!$A$5:$C$2031,3,0)</f>
        <v>2</v>
      </c>
      <c r="I842" s="39"/>
      <c r="J842" s="31">
        <f>Tabel3[[#This Row],[Totaal aantal bestelde verpakkingen in 2024 ]]*Tabel3[[#This Row],[All- in prijs per product]]</f>
        <v>0</v>
      </c>
      <c r="K842" s="16"/>
      <c r="L842" s="16"/>
      <c r="M842" s="16"/>
      <c r="N842" s="16"/>
      <c r="O842" s="16"/>
      <c r="P842" s="16"/>
      <c r="Q842" s="16"/>
      <c r="R842" s="16"/>
      <c r="S842" s="16"/>
    </row>
    <row r="843" spans="1:19" x14ac:dyDescent="0.25">
      <c r="A843" s="3">
        <v>15944174</v>
      </c>
      <c r="B843" s="3" t="s">
        <v>3166</v>
      </c>
      <c r="C843" s="3" t="s">
        <v>3707</v>
      </c>
      <c r="D843" s="3" t="s">
        <v>3168</v>
      </c>
      <c r="E843" s="3" t="s">
        <v>444</v>
      </c>
      <c r="F843" s="5" t="s">
        <v>19</v>
      </c>
      <c r="G843" s="9">
        <f>VLOOKUP(Tabel3[[#This Row],[ZI-nummer]],[1]Blad2!$A$5:$C$2031,2,0)</f>
        <v>26</v>
      </c>
      <c r="H843" s="9">
        <f>VLOOKUP(Tabel3[[#This Row],[ZI-nummer]],[1]Blad2!$A$5:$C$2031,3,0)</f>
        <v>230</v>
      </c>
      <c r="I843" s="39"/>
      <c r="J843" s="31">
        <f>Tabel3[[#This Row],[Totaal aantal bestelde verpakkingen in 2024 ]]*Tabel3[[#This Row],[All- in prijs per product]]</f>
        <v>0</v>
      </c>
      <c r="K843" s="16"/>
      <c r="L843" s="16"/>
      <c r="M843" s="16"/>
      <c r="N843" s="16"/>
      <c r="O843" s="16"/>
      <c r="P843" s="16"/>
      <c r="Q843" s="16"/>
      <c r="R843" s="16"/>
      <c r="S843" s="16"/>
    </row>
    <row r="844" spans="1:19" x14ac:dyDescent="0.25">
      <c r="A844" s="3">
        <v>14711400</v>
      </c>
      <c r="B844" s="3" t="s">
        <v>922</v>
      </c>
      <c r="C844" s="3" t="s">
        <v>4394</v>
      </c>
      <c r="D844" s="3" t="s">
        <v>923</v>
      </c>
      <c r="E844" s="3" t="s">
        <v>920</v>
      </c>
      <c r="F844" s="5" t="s">
        <v>19</v>
      </c>
      <c r="G844" s="9">
        <f>VLOOKUP(Tabel3[[#This Row],[ZI-nummer]],[1]Blad2!$A$5:$C$2031,2,0)</f>
        <v>23</v>
      </c>
      <c r="H844" s="9">
        <f>VLOOKUP(Tabel3[[#This Row],[ZI-nummer]],[1]Blad2!$A$5:$C$2031,3,0)</f>
        <v>435</v>
      </c>
      <c r="I844" s="39"/>
      <c r="J844" s="31">
        <f>Tabel3[[#This Row],[Totaal aantal bestelde verpakkingen in 2024 ]]*Tabel3[[#This Row],[All- in prijs per product]]</f>
        <v>0</v>
      </c>
      <c r="K844" s="16"/>
      <c r="L844" s="16"/>
      <c r="M844" s="16"/>
      <c r="N844" s="16"/>
      <c r="O844" s="16"/>
      <c r="P844" s="16"/>
      <c r="Q844" s="16"/>
      <c r="R844" s="16"/>
      <c r="S844" s="16"/>
    </row>
    <row r="845" spans="1:19" x14ac:dyDescent="0.25">
      <c r="A845" s="3">
        <v>14711419</v>
      </c>
      <c r="B845" s="3" t="s">
        <v>922</v>
      </c>
      <c r="C845" s="3" t="s">
        <v>4394</v>
      </c>
      <c r="D845" s="3" t="s">
        <v>923</v>
      </c>
      <c r="E845" s="3" t="s">
        <v>920</v>
      </c>
      <c r="F845" s="5" t="s">
        <v>19</v>
      </c>
      <c r="G845" s="9">
        <f>VLOOKUP(Tabel3[[#This Row],[ZI-nummer]],[1]Blad2!$A$5:$C$2031,2,0)</f>
        <v>2</v>
      </c>
      <c r="H845" s="9">
        <f>VLOOKUP(Tabel3[[#This Row],[ZI-nummer]],[1]Blad2!$A$5:$C$2031,3,0)</f>
        <v>4</v>
      </c>
      <c r="I845" s="39"/>
      <c r="J845" s="31">
        <f>Tabel3[[#This Row],[Totaal aantal bestelde verpakkingen in 2024 ]]*Tabel3[[#This Row],[All- in prijs per product]]</f>
        <v>0</v>
      </c>
      <c r="K845" s="16"/>
      <c r="L845" s="16"/>
      <c r="M845" s="16"/>
      <c r="N845" s="16"/>
      <c r="O845" s="16"/>
      <c r="P845" s="16"/>
      <c r="Q845" s="16"/>
      <c r="R845" s="16"/>
      <c r="S845" s="16"/>
    </row>
    <row r="846" spans="1:19" x14ac:dyDescent="0.25">
      <c r="A846" s="3">
        <v>14711435</v>
      </c>
      <c r="B846" s="3" t="s">
        <v>922</v>
      </c>
      <c r="C846" s="3" t="s">
        <v>4394</v>
      </c>
      <c r="D846" s="3" t="s">
        <v>3169</v>
      </c>
      <c r="E846" s="3" t="s">
        <v>920</v>
      </c>
      <c r="F846" s="5" t="s">
        <v>19</v>
      </c>
      <c r="G846" s="9">
        <f>VLOOKUP(Tabel3[[#This Row],[ZI-nummer]],[1]Blad2!$A$5:$C$2031,2,0)</f>
        <v>10</v>
      </c>
      <c r="H846" s="9">
        <f>VLOOKUP(Tabel3[[#This Row],[ZI-nummer]],[1]Blad2!$A$5:$C$2031,3,0)</f>
        <v>26</v>
      </c>
      <c r="I846" s="39"/>
      <c r="J846" s="31">
        <f>Tabel3[[#This Row],[Totaal aantal bestelde verpakkingen in 2024 ]]*Tabel3[[#This Row],[All- in prijs per product]]</f>
        <v>0</v>
      </c>
      <c r="K846" s="16"/>
      <c r="L846" s="16"/>
      <c r="M846" s="16"/>
      <c r="N846" s="16"/>
      <c r="O846" s="16"/>
      <c r="P846" s="16"/>
      <c r="Q846" s="16"/>
      <c r="R846" s="16"/>
      <c r="S846" s="16"/>
    </row>
    <row r="847" spans="1:19" x14ac:dyDescent="0.25">
      <c r="A847" s="3">
        <v>14711443</v>
      </c>
      <c r="B847" s="3" t="s">
        <v>918</v>
      </c>
      <c r="C847" s="3" t="s">
        <v>4126</v>
      </c>
      <c r="D847" s="3" t="s">
        <v>919</v>
      </c>
      <c r="E847" s="3" t="s">
        <v>920</v>
      </c>
      <c r="F847" s="5" t="s">
        <v>19</v>
      </c>
      <c r="G847" s="9">
        <f>VLOOKUP(Tabel3[[#This Row],[ZI-nummer]],[1]Blad2!$A$5:$C$2031,2,0)</f>
        <v>6</v>
      </c>
      <c r="H847" s="9">
        <f>VLOOKUP(Tabel3[[#This Row],[ZI-nummer]],[1]Blad2!$A$5:$C$2031,3,0)</f>
        <v>12</v>
      </c>
      <c r="I847" s="39"/>
      <c r="J847" s="31">
        <f>Tabel3[[#This Row],[Totaal aantal bestelde verpakkingen in 2024 ]]*Tabel3[[#This Row],[All- in prijs per product]]</f>
        <v>0</v>
      </c>
      <c r="K847" s="16"/>
      <c r="L847" s="16"/>
      <c r="M847" s="16"/>
      <c r="N847" s="16"/>
      <c r="O847" s="16"/>
      <c r="P847" s="16"/>
      <c r="Q847" s="16"/>
      <c r="R847" s="16"/>
      <c r="S847" s="16"/>
    </row>
    <row r="848" spans="1:19" x14ac:dyDescent="0.25">
      <c r="A848" s="3">
        <v>12124427</v>
      </c>
      <c r="B848" s="3" t="s">
        <v>3170</v>
      </c>
      <c r="C848" s="3" t="s">
        <v>4505</v>
      </c>
      <c r="D848" s="3" t="s">
        <v>3171</v>
      </c>
      <c r="E848" s="3" t="s">
        <v>15</v>
      </c>
      <c r="F848" s="5" t="s">
        <v>19</v>
      </c>
      <c r="G848" s="9">
        <f>VLOOKUP(Tabel3[[#This Row],[ZI-nummer]],[1]Blad2!$A$5:$C$2031,2,0)</f>
        <v>21</v>
      </c>
      <c r="H848" s="9">
        <f>VLOOKUP(Tabel3[[#This Row],[ZI-nummer]],[1]Blad2!$A$5:$C$2031,3,0)</f>
        <v>45</v>
      </c>
      <c r="I848" s="39"/>
      <c r="J848" s="31">
        <f>Tabel3[[#This Row],[Totaal aantal bestelde verpakkingen in 2024 ]]*Tabel3[[#This Row],[All- in prijs per product]]</f>
        <v>0</v>
      </c>
      <c r="K848" s="16"/>
      <c r="L848" s="16"/>
      <c r="M848" s="16"/>
      <c r="N848" s="16"/>
      <c r="O848" s="16"/>
      <c r="P848" s="16"/>
      <c r="Q848" s="16"/>
      <c r="R848" s="16"/>
      <c r="S848" s="16"/>
    </row>
    <row r="849" spans="1:19" x14ac:dyDescent="0.25">
      <c r="A849" s="3">
        <v>13271059</v>
      </c>
      <c r="B849" s="3" t="s">
        <v>2749</v>
      </c>
      <c r="C849" s="3" t="s">
        <v>3677</v>
      </c>
      <c r="D849" s="3" t="s">
        <v>3172</v>
      </c>
      <c r="E849" s="3" t="s">
        <v>482</v>
      </c>
      <c r="F849" s="5" t="s">
        <v>9</v>
      </c>
      <c r="G849" s="9">
        <f>VLOOKUP(Tabel3[[#This Row],[ZI-nummer]],[1]Blad2!$A$5:$C$2031,2,0)</f>
        <v>7</v>
      </c>
      <c r="H849" s="9">
        <f>VLOOKUP(Tabel3[[#This Row],[ZI-nummer]],[1]Blad2!$A$5:$C$2031,3,0)</f>
        <v>19</v>
      </c>
      <c r="I849" s="39"/>
      <c r="J849" s="31">
        <f>Tabel3[[#This Row],[Totaal aantal bestelde verpakkingen in 2024 ]]*Tabel3[[#This Row],[All- in prijs per product]]</f>
        <v>0</v>
      </c>
      <c r="K849" s="16"/>
      <c r="L849" s="16"/>
      <c r="M849" s="16"/>
      <c r="N849" s="16"/>
      <c r="O849" s="16"/>
      <c r="P849" s="16"/>
      <c r="Q849" s="16"/>
      <c r="R849" s="16"/>
      <c r="S849" s="16"/>
    </row>
    <row r="850" spans="1:19" x14ac:dyDescent="0.25">
      <c r="A850" s="3">
        <v>12302902</v>
      </c>
      <c r="B850" s="3" t="s">
        <v>3173</v>
      </c>
      <c r="C850" s="3" t="s">
        <v>3681</v>
      </c>
      <c r="D850" s="3" t="s">
        <v>3174</v>
      </c>
      <c r="E850" s="3" t="s">
        <v>93</v>
      </c>
      <c r="F850" s="5" t="s">
        <v>19</v>
      </c>
      <c r="G850" s="9">
        <f>VLOOKUP(Tabel3[[#This Row],[ZI-nummer]],[1]Blad2!$A$5:$C$2031,2,0)</f>
        <v>9</v>
      </c>
      <c r="H850" s="9">
        <f>VLOOKUP(Tabel3[[#This Row],[ZI-nummer]],[1]Blad2!$A$5:$C$2031,3,0)</f>
        <v>451</v>
      </c>
      <c r="I850" s="39"/>
      <c r="J850" s="31">
        <f>Tabel3[[#This Row],[Totaal aantal bestelde verpakkingen in 2024 ]]*Tabel3[[#This Row],[All- in prijs per product]]</f>
        <v>0</v>
      </c>
      <c r="K850" s="16"/>
      <c r="L850" s="16"/>
      <c r="M850" s="16"/>
      <c r="N850" s="16"/>
      <c r="O850" s="16"/>
      <c r="P850" s="16"/>
      <c r="Q850" s="16"/>
      <c r="R850" s="16"/>
      <c r="S850" s="16"/>
    </row>
    <row r="851" spans="1:19" x14ac:dyDescent="0.25">
      <c r="A851" s="3">
        <v>14125226</v>
      </c>
      <c r="B851" s="3" t="s">
        <v>198</v>
      </c>
      <c r="C851" s="3" t="s">
        <v>4157</v>
      </c>
      <c r="D851" s="3" t="s">
        <v>199</v>
      </c>
      <c r="E851" s="3" t="s">
        <v>200</v>
      </c>
      <c r="F851" s="5" t="s">
        <v>9</v>
      </c>
      <c r="G851" s="9">
        <f>VLOOKUP(Tabel3[[#This Row],[ZI-nummer]],[1]Blad2!$A$5:$C$2031,2,0)</f>
        <v>1</v>
      </c>
      <c r="H851" s="9">
        <f>VLOOKUP(Tabel3[[#This Row],[ZI-nummer]],[1]Blad2!$A$5:$C$2031,3,0)</f>
        <v>1</v>
      </c>
      <c r="I851" s="39"/>
      <c r="J851" s="31">
        <f>Tabel3[[#This Row],[Totaal aantal bestelde verpakkingen in 2024 ]]*Tabel3[[#This Row],[All- in prijs per product]]</f>
        <v>0</v>
      </c>
      <c r="K851" s="16"/>
      <c r="L851" s="16"/>
      <c r="M851" s="16"/>
      <c r="N851" s="16"/>
      <c r="O851" s="16"/>
      <c r="P851" s="16"/>
      <c r="Q851" s="16"/>
      <c r="R851" s="16"/>
      <c r="S851" s="16"/>
    </row>
    <row r="852" spans="1:19" x14ac:dyDescent="0.25">
      <c r="A852" s="3">
        <v>15425762</v>
      </c>
      <c r="B852" s="3" t="s">
        <v>198</v>
      </c>
      <c r="C852" s="3" t="s">
        <v>4157</v>
      </c>
      <c r="D852" s="3" t="s">
        <v>3175</v>
      </c>
      <c r="E852" s="3" t="s">
        <v>200</v>
      </c>
      <c r="F852" s="5" t="s">
        <v>9</v>
      </c>
      <c r="G852" s="9">
        <f>VLOOKUP(Tabel3[[#This Row],[ZI-nummer]],[1]Blad2!$A$5:$C$2031,2,0)</f>
        <v>2</v>
      </c>
      <c r="H852" s="9">
        <f>VLOOKUP(Tabel3[[#This Row],[ZI-nummer]],[1]Blad2!$A$5:$C$2031,3,0)</f>
        <v>2</v>
      </c>
      <c r="I852" s="39"/>
      <c r="J852" s="31">
        <f>Tabel3[[#This Row],[Totaal aantal bestelde verpakkingen in 2024 ]]*Tabel3[[#This Row],[All- in prijs per product]]</f>
        <v>0</v>
      </c>
      <c r="K852" s="16"/>
      <c r="L852" s="16"/>
      <c r="M852" s="16"/>
      <c r="N852" s="16"/>
      <c r="O852" s="16"/>
      <c r="P852" s="16"/>
      <c r="Q852" s="16"/>
      <c r="R852" s="16"/>
      <c r="S852" s="16"/>
    </row>
    <row r="853" spans="1:19" x14ac:dyDescent="0.25">
      <c r="A853" s="3">
        <v>16299086</v>
      </c>
      <c r="B853" s="3" t="s">
        <v>211</v>
      </c>
      <c r="C853" s="3" t="s">
        <v>4096</v>
      </c>
      <c r="D853" s="3" t="s">
        <v>3176</v>
      </c>
      <c r="E853" s="3" t="s">
        <v>200</v>
      </c>
      <c r="F853" s="5" t="s">
        <v>9</v>
      </c>
      <c r="G853" s="9">
        <f>VLOOKUP(Tabel3[[#This Row],[ZI-nummer]],[1]Blad2!$A$5:$C$2031,2,0)</f>
        <v>2</v>
      </c>
      <c r="H853" s="9">
        <f>VLOOKUP(Tabel3[[#This Row],[ZI-nummer]],[1]Blad2!$A$5:$C$2031,3,0)</f>
        <v>2</v>
      </c>
      <c r="I853" s="39"/>
      <c r="J853" s="31">
        <f>Tabel3[[#This Row],[Totaal aantal bestelde verpakkingen in 2024 ]]*Tabel3[[#This Row],[All- in prijs per product]]</f>
        <v>0</v>
      </c>
      <c r="K853" s="16"/>
      <c r="L853" s="16"/>
      <c r="M853" s="16"/>
      <c r="N853" s="16"/>
      <c r="O853" s="16"/>
      <c r="P853" s="16"/>
      <c r="Q853" s="16"/>
      <c r="R853" s="16"/>
      <c r="S853" s="16"/>
    </row>
    <row r="854" spans="1:19" x14ac:dyDescent="0.25">
      <c r="A854" s="3">
        <v>15504956</v>
      </c>
      <c r="B854" s="3" t="s">
        <v>2749</v>
      </c>
      <c r="C854" s="3" t="s">
        <v>3677</v>
      </c>
      <c r="D854" s="3" t="s">
        <v>3177</v>
      </c>
      <c r="E854" s="3" t="s">
        <v>143</v>
      </c>
      <c r="F854" s="5" t="s">
        <v>9</v>
      </c>
      <c r="G854" s="9">
        <f>VLOOKUP(Tabel3[[#This Row],[ZI-nummer]],[1]Blad2!$A$5:$C$2031,2,0)</f>
        <v>5</v>
      </c>
      <c r="H854" s="9">
        <f>VLOOKUP(Tabel3[[#This Row],[ZI-nummer]],[1]Blad2!$A$5:$C$2031,3,0)</f>
        <v>17</v>
      </c>
      <c r="I854" s="39"/>
      <c r="J854" s="31">
        <f>Tabel3[[#This Row],[Totaal aantal bestelde verpakkingen in 2024 ]]*Tabel3[[#This Row],[All- in prijs per product]]</f>
        <v>0</v>
      </c>
      <c r="K854" s="16"/>
      <c r="L854" s="16"/>
      <c r="M854" s="16"/>
      <c r="N854" s="16"/>
      <c r="O854" s="16"/>
      <c r="P854" s="16"/>
      <c r="Q854" s="16"/>
      <c r="R854" s="16"/>
      <c r="S854" s="16"/>
    </row>
    <row r="855" spans="1:19" ht="30" x14ac:dyDescent="0.25">
      <c r="A855" s="3">
        <v>15947386</v>
      </c>
      <c r="B855" s="3" t="s">
        <v>2749</v>
      </c>
      <c r="C855" s="3" t="s">
        <v>3677</v>
      </c>
      <c r="D855" s="3" t="s">
        <v>3178</v>
      </c>
      <c r="E855" s="3" t="s">
        <v>2407</v>
      </c>
      <c r="F855" s="5" t="s">
        <v>9</v>
      </c>
      <c r="G855" s="9">
        <f>VLOOKUP(Tabel3[[#This Row],[ZI-nummer]],[1]Blad2!$A$5:$C$2031,2,0)</f>
        <v>3</v>
      </c>
      <c r="H855" s="9">
        <f>VLOOKUP(Tabel3[[#This Row],[ZI-nummer]],[1]Blad2!$A$5:$C$2031,3,0)</f>
        <v>3</v>
      </c>
      <c r="I855" s="39"/>
      <c r="J855" s="31">
        <f>Tabel3[[#This Row],[Totaal aantal bestelde verpakkingen in 2024 ]]*Tabel3[[#This Row],[All- in prijs per product]]</f>
        <v>0</v>
      </c>
      <c r="K855" s="16"/>
      <c r="L855" s="16"/>
      <c r="M855" s="16"/>
      <c r="N855" s="16"/>
      <c r="O855" s="16"/>
      <c r="P855" s="16"/>
      <c r="Q855" s="16"/>
      <c r="R855" s="16"/>
      <c r="S855" s="16"/>
    </row>
    <row r="856" spans="1:19" x14ac:dyDescent="0.25">
      <c r="A856" s="3">
        <v>15353435</v>
      </c>
      <c r="B856" s="3" t="s">
        <v>1541</v>
      </c>
      <c r="C856" s="3" t="s">
        <v>4315</v>
      </c>
      <c r="D856" s="3" t="s">
        <v>3179</v>
      </c>
      <c r="E856" s="3" t="s">
        <v>43</v>
      </c>
      <c r="F856" s="5" t="s">
        <v>9</v>
      </c>
      <c r="G856" s="9">
        <f>VLOOKUP(Tabel3[[#This Row],[ZI-nummer]],[1]Blad2!$A$5:$C$2031,2,0)</f>
        <v>3</v>
      </c>
      <c r="H856" s="9">
        <f>VLOOKUP(Tabel3[[#This Row],[ZI-nummer]],[1]Blad2!$A$5:$C$2031,3,0)</f>
        <v>4</v>
      </c>
      <c r="I856" s="39"/>
      <c r="J856" s="31">
        <f>Tabel3[[#This Row],[Totaal aantal bestelde verpakkingen in 2024 ]]*Tabel3[[#This Row],[All- in prijs per product]]</f>
        <v>0</v>
      </c>
      <c r="K856" s="16"/>
      <c r="L856" s="16"/>
      <c r="M856" s="16"/>
      <c r="N856" s="16"/>
      <c r="O856" s="16"/>
      <c r="P856" s="16"/>
      <c r="Q856" s="16"/>
      <c r="R856" s="16"/>
      <c r="S856" s="16"/>
    </row>
    <row r="857" spans="1:19" x14ac:dyDescent="0.25">
      <c r="A857" s="3">
        <v>15353443</v>
      </c>
      <c r="B857" s="3" t="s">
        <v>1541</v>
      </c>
      <c r="C857" s="3" t="s">
        <v>4315</v>
      </c>
      <c r="D857" s="3" t="s">
        <v>3180</v>
      </c>
      <c r="E857" s="3" t="s">
        <v>43</v>
      </c>
      <c r="F857" s="5" t="s">
        <v>9</v>
      </c>
      <c r="G857" s="9">
        <f>VLOOKUP(Tabel3[[#This Row],[ZI-nummer]],[1]Blad2!$A$5:$C$2031,2,0)</f>
        <v>8</v>
      </c>
      <c r="H857" s="9">
        <f>VLOOKUP(Tabel3[[#This Row],[ZI-nummer]],[1]Blad2!$A$5:$C$2031,3,0)</f>
        <v>16</v>
      </c>
      <c r="I857" s="39"/>
      <c r="J857" s="31">
        <f>Tabel3[[#This Row],[Totaal aantal bestelde verpakkingen in 2024 ]]*Tabel3[[#This Row],[All- in prijs per product]]</f>
        <v>0</v>
      </c>
      <c r="K857" s="16"/>
      <c r="L857" s="16"/>
      <c r="M857" s="16"/>
      <c r="N857" s="16"/>
      <c r="O857" s="16"/>
      <c r="P857" s="16"/>
      <c r="Q857" s="16"/>
      <c r="R857" s="16"/>
      <c r="S857" s="16"/>
    </row>
    <row r="858" spans="1:19" x14ac:dyDescent="0.25">
      <c r="A858" s="3">
        <v>15838579</v>
      </c>
      <c r="B858" s="3" t="s">
        <v>603</v>
      </c>
      <c r="C858" s="3" t="s">
        <v>4162</v>
      </c>
      <c r="D858" s="3" t="s">
        <v>607</v>
      </c>
      <c r="E858" s="3" t="s">
        <v>114</v>
      </c>
      <c r="F858" s="5" t="s">
        <v>9</v>
      </c>
      <c r="G858" s="9">
        <f>VLOOKUP(Tabel3[[#This Row],[ZI-nummer]],[1]Blad2!$A$5:$C$2031,2,0)</f>
        <v>6</v>
      </c>
      <c r="H858" s="9">
        <f>VLOOKUP(Tabel3[[#This Row],[ZI-nummer]],[1]Blad2!$A$5:$C$2031,3,0)</f>
        <v>6</v>
      </c>
      <c r="I858" s="39"/>
      <c r="J858" s="31">
        <f>Tabel3[[#This Row],[Totaal aantal bestelde verpakkingen in 2024 ]]*Tabel3[[#This Row],[All- in prijs per product]]</f>
        <v>0</v>
      </c>
      <c r="K858" s="16"/>
      <c r="L858" s="16"/>
      <c r="M858" s="16"/>
      <c r="N858" s="16"/>
      <c r="O858" s="16"/>
      <c r="P858" s="16"/>
      <c r="Q858" s="16"/>
      <c r="R858" s="16"/>
      <c r="S858" s="16"/>
    </row>
    <row r="859" spans="1:19" x14ac:dyDescent="0.25">
      <c r="A859" s="3">
        <v>15838595</v>
      </c>
      <c r="B859" s="3" t="s">
        <v>603</v>
      </c>
      <c r="C859" s="3" t="s">
        <v>4162</v>
      </c>
      <c r="D859" s="3" t="s">
        <v>606</v>
      </c>
      <c r="E859" s="3" t="s">
        <v>114</v>
      </c>
      <c r="F859" s="5" t="s">
        <v>9</v>
      </c>
      <c r="G859" s="9">
        <f>VLOOKUP(Tabel3[[#This Row],[ZI-nummer]],[1]Blad2!$A$5:$C$2031,2,0)</f>
        <v>3</v>
      </c>
      <c r="H859" s="9">
        <f>VLOOKUP(Tabel3[[#This Row],[ZI-nummer]],[1]Blad2!$A$5:$C$2031,3,0)</f>
        <v>3</v>
      </c>
      <c r="I859" s="39"/>
      <c r="J859" s="31">
        <f>Tabel3[[#This Row],[Totaal aantal bestelde verpakkingen in 2024 ]]*Tabel3[[#This Row],[All- in prijs per product]]</f>
        <v>0</v>
      </c>
      <c r="K859" s="16"/>
      <c r="L859" s="16"/>
      <c r="M859" s="16"/>
      <c r="N859" s="16"/>
      <c r="O859" s="16"/>
      <c r="P859" s="16"/>
      <c r="Q859" s="16"/>
      <c r="R859" s="16"/>
      <c r="S859" s="16"/>
    </row>
    <row r="860" spans="1:19" x14ac:dyDescent="0.25">
      <c r="A860" s="3">
        <v>15097226</v>
      </c>
      <c r="B860" s="3" t="s">
        <v>603</v>
      </c>
      <c r="C860" s="3" t="s">
        <v>4162</v>
      </c>
      <c r="D860" s="3" t="s">
        <v>605</v>
      </c>
      <c r="E860" s="3" t="s">
        <v>12</v>
      </c>
      <c r="F860" s="5" t="s">
        <v>19</v>
      </c>
      <c r="G860" s="9">
        <f>VLOOKUP(Tabel3[[#This Row],[ZI-nummer]],[1]Blad2!$A$5:$C$2031,2,0)</f>
        <v>8</v>
      </c>
      <c r="H860" s="9">
        <f>VLOOKUP(Tabel3[[#This Row],[ZI-nummer]],[1]Blad2!$A$5:$C$2031,3,0)</f>
        <v>24</v>
      </c>
      <c r="I860" s="39"/>
      <c r="J860" s="31">
        <f>Tabel3[[#This Row],[Totaal aantal bestelde verpakkingen in 2024 ]]*Tabel3[[#This Row],[All- in prijs per product]]</f>
        <v>0</v>
      </c>
      <c r="K860" s="16"/>
      <c r="L860" s="16"/>
      <c r="M860" s="16"/>
      <c r="N860" s="16"/>
      <c r="O860" s="16"/>
      <c r="P860" s="16"/>
      <c r="Q860" s="16"/>
      <c r="R860" s="16"/>
      <c r="S860" s="16"/>
    </row>
    <row r="861" spans="1:19" x14ac:dyDescent="0.25">
      <c r="A861" s="3">
        <v>14274078</v>
      </c>
      <c r="B861" s="3" t="s">
        <v>603</v>
      </c>
      <c r="C861" s="3" t="s">
        <v>4162</v>
      </c>
      <c r="D861" s="3" t="s">
        <v>604</v>
      </c>
      <c r="E861" s="3" t="s">
        <v>12</v>
      </c>
      <c r="F861" s="5" t="s">
        <v>9</v>
      </c>
      <c r="G861" s="9">
        <f>VLOOKUP(Tabel3[[#This Row],[ZI-nummer]],[1]Blad2!$A$5:$C$2031,2,0)</f>
        <v>6</v>
      </c>
      <c r="H861" s="9">
        <f>VLOOKUP(Tabel3[[#This Row],[ZI-nummer]],[1]Blad2!$A$5:$C$2031,3,0)</f>
        <v>12</v>
      </c>
      <c r="I861" s="39"/>
      <c r="J861" s="31">
        <f>Tabel3[[#This Row],[Totaal aantal bestelde verpakkingen in 2024 ]]*Tabel3[[#This Row],[All- in prijs per product]]</f>
        <v>0</v>
      </c>
      <c r="K861" s="16"/>
      <c r="L861" s="16"/>
      <c r="M861" s="16"/>
      <c r="N861" s="16"/>
      <c r="O861" s="16"/>
      <c r="P861" s="16"/>
      <c r="Q861" s="16"/>
      <c r="R861" s="16"/>
      <c r="S861" s="16"/>
    </row>
    <row r="862" spans="1:19" x14ac:dyDescent="0.25">
      <c r="A862" s="3">
        <v>15356531</v>
      </c>
      <c r="B862" s="3" t="s">
        <v>895</v>
      </c>
      <c r="C862" s="3" t="s">
        <v>3693</v>
      </c>
      <c r="D862" s="3" t="s">
        <v>896</v>
      </c>
      <c r="E862" s="3" t="s">
        <v>32</v>
      </c>
      <c r="F862" s="5" t="s">
        <v>9</v>
      </c>
      <c r="G862" s="9">
        <f>VLOOKUP(Tabel3[[#This Row],[ZI-nummer]],[1]Blad2!$A$5:$C$2031,2,0)</f>
        <v>8</v>
      </c>
      <c r="H862" s="9">
        <f>VLOOKUP(Tabel3[[#This Row],[ZI-nummer]],[1]Blad2!$A$5:$C$2031,3,0)</f>
        <v>16</v>
      </c>
      <c r="I862" s="39"/>
      <c r="J862" s="31">
        <f>Tabel3[[#This Row],[Totaal aantal bestelde verpakkingen in 2024 ]]*Tabel3[[#This Row],[All- in prijs per product]]</f>
        <v>0</v>
      </c>
      <c r="K862" s="16"/>
      <c r="L862" s="16"/>
      <c r="M862" s="16"/>
      <c r="N862" s="16"/>
      <c r="O862" s="16"/>
      <c r="P862" s="16"/>
      <c r="Q862" s="16"/>
      <c r="R862" s="16"/>
      <c r="S862" s="16"/>
    </row>
    <row r="863" spans="1:19" x14ac:dyDescent="0.25">
      <c r="A863" s="3">
        <v>17136288</v>
      </c>
      <c r="B863" s="3" t="s">
        <v>1121</v>
      </c>
      <c r="C863" s="3" t="s">
        <v>3693</v>
      </c>
      <c r="D863" s="3" t="s">
        <v>1124</v>
      </c>
      <c r="E863" s="3" t="s">
        <v>12</v>
      </c>
      <c r="F863" s="5" t="s">
        <v>9</v>
      </c>
      <c r="G863" s="9">
        <f>VLOOKUP(Tabel3[[#This Row],[ZI-nummer]],[1]Blad2!$A$5:$C$2031,2,0)</f>
        <v>9</v>
      </c>
      <c r="H863" s="9">
        <f>VLOOKUP(Tabel3[[#This Row],[ZI-nummer]],[1]Blad2!$A$5:$C$2031,3,0)</f>
        <v>9</v>
      </c>
      <c r="I863" s="39"/>
      <c r="J863" s="31">
        <f>Tabel3[[#This Row],[Totaal aantal bestelde verpakkingen in 2024 ]]*Tabel3[[#This Row],[All- in prijs per product]]</f>
        <v>0</v>
      </c>
      <c r="K863" s="16"/>
      <c r="L863" s="16"/>
      <c r="M863" s="16"/>
      <c r="N863" s="16"/>
      <c r="O863" s="16"/>
      <c r="P863" s="16"/>
      <c r="Q863" s="16"/>
      <c r="R863" s="16"/>
      <c r="S863" s="16"/>
    </row>
    <row r="864" spans="1:19" x14ac:dyDescent="0.25">
      <c r="A864" s="3">
        <v>16667190</v>
      </c>
      <c r="B864" s="3" t="s">
        <v>1121</v>
      </c>
      <c r="C864" s="3" t="s">
        <v>3693</v>
      </c>
      <c r="D864" s="3" t="s">
        <v>3181</v>
      </c>
      <c r="E864" s="3" t="s">
        <v>649</v>
      </c>
      <c r="F864" s="5" t="s">
        <v>19</v>
      </c>
      <c r="G864" s="9">
        <f>VLOOKUP(Tabel3[[#This Row],[ZI-nummer]],[1]Blad2!$A$5:$C$2031,2,0)</f>
        <v>1</v>
      </c>
      <c r="H864" s="9">
        <f>VLOOKUP(Tabel3[[#This Row],[ZI-nummer]],[1]Blad2!$A$5:$C$2031,3,0)</f>
        <v>2</v>
      </c>
      <c r="I864" s="39"/>
      <c r="J864" s="31">
        <f>Tabel3[[#This Row],[Totaal aantal bestelde verpakkingen in 2024 ]]*Tabel3[[#This Row],[All- in prijs per product]]</f>
        <v>0</v>
      </c>
      <c r="K864" s="16"/>
      <c r="L864" s="16"/>
      <c r="M864" s="16"/>
      <c r="N864" s="16"/>
      <c r="O864" s="16"/>
      <c r="P864" s="16"/>
      <c r="Q864" s="16"/>
      <c r="R864" s="16"/>
      <c r="S864" s="16"/>
    </row>
    <row r="865" spans="1:19" x14ac:dyDescent="0.25">
      <c r="A865" s="3">
        <v>16667190</v>
      </c>
      <c r="B865" s="3" t="s">
        <v>1121</v>
      </c>
      <c r="C865" s="3" t="s">
        <v>3693</v>
      </c>
      <c r="D865" s="3" t="s">
        <v>3181</v>
      </c>
      <c r="E865" s="3" t="s">
        <v>649</v>
      </c>
      <c r="F865" s="5" t="s">
        <v>9</v>
      </c>
      <c r="G865" s="9">
        <f>VLOOKUP(Tabel3[[#This Row],[ZI-nummer]],[1]Blad2!$A$5:$C$2031,2,0)</f>
        <v>1</v>
      </c>
      <c r="H865" s="9">
        <f>VLOOKUP(Tabel3[[#This Row],[ZI-nummer]],[1]Blad2!$A$5:$C$2031,3,0)</f>
        <v>2</v>
      </c>
      <c r="I865" s="39"/>
      <c r="J865" s="31">
        <f>Tabel3[[#This Row],[Totaal aantal bestelde verpakkingen in 2024 ]]*Tabel3[[#This Row],[All- in prijs per product]]</f>
        <v>0</v>
      </c>
      <c r="K865" s="16"/>
      <c r="L865" s="16"/>
      <c r="M865" s="16"/>
      <c r="N865" s="16"/>
      <c r="O865" s="16"/>
      <c r="P865" s="16"/>
      <c r="Q865" s="16"/>
      <c r="R865" s="16"/>
      <c r="S865" s="16"/>
    </row>
    <row r="866" spans="1:19" x14ac:dyDescent="0.25">
      <c r="A866" s="3">
        <v>17112672</v>
      </c>
      <c r="B866" s="3" t="s">
        <v>1121</v>
      </c>
      <c r="C866" s="3" t="s">
        <v>3693</v>
      </c>
      <c r="D866" s="3" t="s">
        <v>3182</v>
      </c>
      <c r="E866" s="3" t="s">
        <v>649</v>
      </c>
      <c r="F866" s="5" t="s">
        <v>19</v>
      </c>
      <c r="G866" s="9">
        <f>VLOOKUP(Tabel3[[#This Row],[ZI-nummer]],[1]Blad2!$A$5:$C$2031,2,0)</f>
        <v>9</v>
      </c>
      <c r="H866" s="9">
        <f>VLOOKUP(Tabel3[[#This Row],[ZI-nummer]],[1]Blad2!$A$5:$C$2031,3,0)</f>
        <v>59</v>
      </c>
      <c r="I866" s="39"/>
      <c r="J866" s="31">
        <f>Tabel3[[#This Row],[Totaal aantal bestelde verpakkingen in 2024 ]]*Tabel3[[#This Row],[All- in prijs per product]]</f>
        <v>0</v>
      </c>
      <c r="K866" s="16"/>
      <c r="L866" s="16"/>
      <c r="M866" s="16"/>
      <c r="N866" s="16"/>
      <c r="O866" s="16"/>
      <c r="P866" s="16"/>
      <c r="Q866" s="16"/>
      <c r="R866" s="16"/>
      <c r="S866" s="16"/>
    </row>
    <row r="867" spans="1:19" x14ac:dyDescent="0.25">
      <c r="A867" s="3">
        <v>17112672</v>
      </c>
      <c r="B867" s="3" t="s">
        <v>1121</v>
      </c>
      <c r="C867" s="3" t="s">
        <v>3693</v>
      </c>
      <c r="D867" s="3" t="s">
        <v>3182</v>
      </c>
      <c r="E867" s="3" t="s">
        <v>649</v>
      </c>
      <c r="F867" s="5" t="s">
        <v>9</v>
      </c>
      <c r="G867" s="9">
        <f>VLOOKUP(Tabel3[[#This Row],[ZI-nummer]],[1]Blad2!$A$5:$C$2031,2,0)</f>
        <v>9</v>
      </c>
      <c r="H867" s="9">
        <f>VLOOKUP(Tabel3[[#This Row],[ZI-nummer]],[1]Blad2!$A$5:$C$2031,3,0)</f>
        <v>59</v>
      </c>
      <c r="I867" s="39"/>
      <c r="J867" s="31">
        <f>Tabel3[[#This Row],[Totaal aantal bestelde verpakkingen in 2024 ]]*Tabel3[[#This Row],[All- in prijs per product]]</f>
        <v>0</v>
      </c>
      <c r="K867" s="16"/>
      <c r="L867" s="16"/>
      <c r="M867" s="16"/>
      <c r="N867" s="16"/>
      <c r="O867" s="16"/>
      <c r="P867" s="16"/>
      <c r="Q867" s="16"/>
      <c r="R867" s="16"/>
      <c r="S867" s="16"/>
    </row>
    <row r="868" spans="1:19" ht="30" x14ac:dyDescent="0.25">
      <c r="A868" s="3">
        <v>14060566</v>
      </c>
      <c r="B868" s="3" t="s">
        <v>435</v>
      </c>
      <c r="C868" s="3" t="s">
        <v>3676</v>
      </c>
      <c r="D868" s="3" t="s">
        <v>3183</v>
      </c>
      <c r="E868" s="3" t="s">
        <v>22</v>
      </c>
      <c r="F868" s="5" t="s">
        <v>19</v>
      </c>
      <c r="G868" s="9">
        <f>VLOOKUP(Tabel3[[#This Row],[ZI-nummer]],[1]Blad2!$A$5:$C$2031,2,0)</f>
        <v>4</v>
      </c>
      <c r="H868" s="9">
        <f>VLOOKUP(Tabel3[[#This Row],[ZI-nummer]],[1]Blad2!$A$5:$C$2031,3,0)</f>
        <v>10</v>
      </c>
      <c r="I868" s="39"/>
      <c r="J868" s="31">
        <f>Tabel3[[#This Row],[Totaal aantal bestelde verpakkingen in 2024 ]]*Tabel3[[#This Row],[All- in prijs per product]]</f>
        <v>0</v>
      </c>
      <c r="K868" s="16"/>
      <c r="L868" s="16"/>
      <c r="M868" s="16"/>
      <c r="N868" s="16"/>
      <c r="O868" s="16"/>
      <c r="P868" s="16"/>
      <c r="Q868" s="16"/>
      <c r="R868" s="16"/>
      <c r="S868" s="16"/>
    </row>
    <row r="869" spans="1:19" x14ac:dyDescent="0.25">
      <c r="A869" s="3">
        <v>15488373</v>
      </c>
      <c r="B869" s="3" t="s">
        <v>3184</v>
      </c>
      <c r="C869" s="3" t="s">
        <v>3699</v>
      </c>
      <c r="D869" s="3" t="s">
        <v>3185</v>
      </c>
      <c r="E869" s="3" t="s">
        <v>274</v>
      </c>
      <c r="F869" s="5" t="s">
        <v>9</v>
      </c>
      <c r="G869" s="9">
        <f>VLOOKUP(Tabel3[[#This Row],[ZI-nummer]],[1]Blad2!$A$5:$C$2031,2,0)</f>
        <v>2</v>
      </c>
      <c r="H869" s="9">
        <f>VLOOKUP(Tabel3[[#This Row],[ZI-nummer]],[1]Blad2!$A$5:$C$2031,3,0)</f>
        <v>3</v>
      </c>
      <c r="I869" s="39"/>
      <c r="J869" s="31">
        <f>Tabel3[[#This Row],[Totaal aantal bestelde verpakkingen in 2024 ]]*Tabel3[[#This Row],[All- in prijs per product]]</f>
        <v>0</v>
      </c>
      <c r="K869" s="16"/>
      <c r="L869" s="16"/>
      <c r="M869" s="16"/>
      <c r="N869" s="16"/>
      <c r="O869" s="16"/>
      <c r="P869" s="16"/>
      <c r="Q869" s="16"/>
      <c r="R869" s="16"/>
      <c r="S869" s="16"/>
    </row>
    <row r="870" spans="1:19" ht="30" x14ac:dyDescent="0.25">
      <c r="A870" s="3">
        <v>13730827</v>
      </c>
      <c r="B870" s="3" t="s">
        <v>2205</v>
      </c>
      <c r="C870" s="3" t="s">
        <v>4185</v>
      </c>
      <c r="D870" s="3" t="s">
        <v>2206</v>
      </c>
      <c r="E870" s="3" t="s">
        <v>27</v>
      </c>
      <c r="F870" s="5" t="s">
        <v>9</v>
      </c>
      <c r="G870" s="9">
        <f>VLOOKUP(Tabel3[[#This Row],[ZI-nummer]],[1]Blad2!$A$5:$C$2031,2,0)</f>
        <v>2</v>
      </c>
      <c r="H870" s="9">
        <f>VLOOKUP(Tabel3[[#This Row],[ZI-nummer]],[1]Blad2!$A$5:$C$2031,3,0)</f>
        <v>2</v>
      </c>
      <c r="I870" s="39"/>
      <c r="J870" s="31">
        <f>Tabel3[[#This Row],[Totaal aantal bestelde verpakkingen in 2024 ]]*Tabel3[[#This Row],[All- in prijs per product]]</f>
        <v>0</v>
      </c>
      <c r="K870" s="16"/>
      <c r="L870" s="16"/>
      <c r="M870" s="16"/>
      <c r="N870" s="16"/>
      <c r="O870" s="16"/>
      <c r="P870" s="16"/>
      <c r="Q870" s="16"/>
      <c r="R870" s="16"/>
      <c r="S870" s="16"/>
    </row>
    <row r="871" spans="1:19" x14ac:dyDescent="0.25">
      <c r="A871" s="3">
        <v>13730835</v>
      </c>
      <c r="B871" s="3" t="s">
        <v>2205</v>
      </c>
      <c r="C871" s="3" t="s">
        <v>4185</v>
      </c>
      <c r="D871" s="3" t="s">
        <v>2206</v>
      </c>
      <c r="E871" s="3" t="s">
        <v>63</v>
      </c>
      <c r="F871" s="5" t="s">
        <v>9</v>
      </c>
      <c r="G871" s="9">
        <f>VLOOKUP(Tabel3[[#This Row],[ZI-nummer]],[1]Blad2!$A$5:$C$2031,2,0)</f>
        <v>1</v>
      </c>
      <c r="H871" s="9">
        <f>VLOOKUP(Tabel3[[#This Row],[ZI-nummer]],[1]Blad2!$A$5:$C$2031,3,0)</f>
        <v>1</v>
      </c>
      <c r="I871" s="39"/>
      <c r="J871" s="31">
        <f>Tabel3[[#This Row],[Totaal aantal bestelde verpakkingen in 2024 ]]*Tabel3[[#This Row],[All- in prijs per product]]</f>
        <v>0</v>
      </c>
      <c r="K871" s="16"/>
      <c r="L871" s="16"/>
      <c r="M871" s="16"/>
      <c r="N871" s="16"/>
      <c r="O871" s="16"/>
      <c r="P871" s="16"/>
      <c r="Q871" s="16"/>
      <c r="R871" s="16"/>
      <c r="S871" s="16"/>
    </row>
    <row r="872" spans="1:19" x14ac:dyDescent="0.25">
      <c r="A872" s="3">
        <v>16151321</v>
      </c>
      <c r="B872" s="3" t="s">
        <v>2612</v>
      </c>
      <c r="C872" s="3" t="s">
        <v>4452</v>
      </c>
      <c r="D872" s="3" t="s">
        <v>3186</v>
      </c>
      <c r="E872" s="3" t="s">
        <v>136</v>
      </c>
      <c r="F872" s="5" t="s">
        <v>19</v>
      </c>
      <c r="G872" s="9">
        <f>VLOOKUP(Tabel3[[#This Row],[ZI-nummer]],[1]Blad2!$A$5:$C$2031,2,0)</f>
        <v>1</v>
      </c>
      <c r="H872" s="9">
        <f>VLOOKUP(Tabel3[[#This Row],[ZI-nummer]],[1]Blad2!$A$5:$C$2031,3,0)</f>
        <v>1</v>
      </c>
      <c r="I872" s="39"/>
      <c r="J872" s="31">
        <f>Tabel3[[#This Row],[Totaal aantal bestelde verpakkingen in 2024 ]]*Tabel3[[#This Row],[All- in prijs per product]]</f>
        <v>0</v>
      </c>
      <c r="K872" s="16"/>
      <c r="L872" s="16"/>
      <c r="M872" s="16"/>
      <c r="N872" s="16"/>
      <c r="O872" s="16"/>
      <c r="P872" s="16"/>
      <c r="Q872" s="16"/>
      <c r="R872" s="16"/>
      <c r="S872" s="16"/>
    </row>
    <row r="873" spans="1:19" x14ac:dyDescent="0.25">
      <c r="A873" s="3">
        <v>16151321</v>
      </c>
      <c r="B873" s="3" t="s">
        <v>2612</v>
      </c>
      <c r="C873" s="3" t="s">
        <v>4452</v>
      </c>
      <c r="D873" s="3" t="s">
        <v>3186</v>
      </c>
      <c r="E873" s="3" t="s">
        <v>136</v>
      </c>
      <c r="F873" s="5" t="s">
        <v>9</v>
      </c>
      <c r="G873" s="9">
        <f>VLOOKUP(Tabel3[[#This Row],[ZI-nummer]],[1]Blad2!$A$5:$C$2031,2,0)</f>
        <v>1</v>
      </c>
      <c r="H873" s="9">
        <f>VLOOKUP(Tabel3[[#This Row],[ZI-nummer]],[1]Blad2!$A$5:$C$2031,3,0)</f>
        <v>1</v>
      </c>
      <c r="I873" s="39"/>
      <c r="J873" s="31">
        <f>Tabel3[[#This Row],[Totaal aantal bestelde verpakkingen in 2024 ]]*Tabel3[[#This Row],[All- in prijs per product]]</f>
        <v>0</v>
      </c>
      <c r="K873" s="16"/>
      <c r="L873" s="16"/>
      <c r="M873" s="16"/>
      <c r="N873" s="16"/>
      <c r="O873" s="16"/>
      <c r="P873" s="16"/>
      <c r="Q873" s="16"/>
      <c r="R873" s="16"/>
      <c r="S873" s="16"/>
    </row>
    <row r="874" spans="1:19" x14ac:dyDescent="0.25">
      <c r="A874" s="3">
        <v>17239753</v>
      </c>
      <c r="B874" s="3" t="s">
        <v>1641</v>
      </c>
      <c r="C874" s="3" t="s">
        <v>3754</v>
      </c>
      <c r="D874" s="3" t="s">
        <v>1645</v>
      </c>
      <c r="E874" s="3" t="s">
        <v>43</v>
      </c>
      <c r="F874" s="5" t="s">
        <v>19</v>
      </c>
      <c r="G874" s="9">
        <f>VLOOKUP(Tabel3[[#This Row],[ZI-nummer]],[1]Blad2!$A$5:$C$2031,2,0)</f>
        <v>9</v>
      </c>
      <c r="H874" s="9">
        <f>VLOOKUP(Tabel3[[#This Row],[ZI-nummer]],[1]Blad2!$A$5:$C$2031,3,0)</f>
        <v>77</v>
      </c>
      <c r="I874" s="39"/>
      <c r="J874" s="31">
        <f>Tabel3[[#This Row],[Totaal aantal bestelde verpakkingen in 2024 ]]*Tabel3[[#This Row],[All- in prijs per product]]</f>
        <v>0</v>
      </c>
      <c r="K874" s="16"/>
      <c r="L874" s="16"/>
      <c r="M874" s="16"/>
      <c r="N874" s="16"/>
      <c r="O874" s="16"/>
      <c r="P874" s="16"/>
      <c r="Q874" s="16"/>
      <c r="R874" s="16"/>
      <c r="S874" s="16"/>
    </row>
    <row r="875" spans="1:19" x14ac:dyDescent="0.25">
      <c r="A875" s="3">
        <v>17239745</v>
      </c>
      <c r="B875" s="3" t="s">
        <v>1641</v>
      </c>
      <c r="C875" s="3" t="s">
        <v>3754</v>
      </c>
      <c r="D875" s="3" t="s">
        <v>1643</v>
      </c>
      <c r="E875" s="3" t="s">
        <v>43</v>
      </c>
      <c r="F875" s="5" t="s">
        <v>19</v>
      </c>
      <c r="G875" s="9">
        <f>VLOOKUP(Tabel3[[#This Row],[ZI-nummer]],[1]Blad2!$A$5:$C$2031,2,0)</f>
        <v>25</v>
      </c>
      <c r="H875" s="9">
        <f>VLOOKUP(Tabel3[[#This Row],[ZI-nummer]],[1]Blad2!$A$5:$C$2031,3,0)</f>
        <v>1179</v>
      </c>
      <c r="I875" s="39"/>
      <c r="J875" s="31">
        <f>Tabel3[[#This Row],[Totaal aantal bestelde verpakkingen in 2024 ]]*Tabel3[[#This Row],[All- in prijs per product]]</f>
        <v>0</v>
      </c>
      <c r="K875" s="16"/>
      <c r="L875" s="16"/>
      <c r="M875" s="16"/>
      <c r="N875" s="16"/>
      <c r="O875" s="16"/>
      <c r="P875" s="16"/>
      <c r="Q875" s="16"/>
      <c r="R875" s="16"/>
      <c r="S875" s="16"/>
    </row>
    <row r="876" spans="1:19" x14ac:dyDescent="0.25">
      <c r="A876" s="3">
        <v>16936256</v>
      </c>
      <c r="B876" s="3" t="s">
        <v>3187</v>
      </c>
      <c r="C876" s="3" t="s">
        <v>3715</v>
      </c>
      <c r="D876" s="3" t="s">
        <v>3188</v>
      </c>
      <c r="E876" s="3" t="s">
        <v>329</v>
      </c>
      <c r="F876" s="5" t="s">
        <v>19</v>
      </c>
      <c r="G876" s="9">
        <f>VLOOKUP(Tabel3[[#This Row],[ZI-nummer]],[1]Blad2!$A$5:$C$2031,2,0)</f>
        <v>16</v>
      </c>
      <c r="H876" s="9">
        <f>VLOOKUP(Tabel3[[#This Row],[ZI-nummer]],[1]Blad2!$A$5:$C$2031,3,0)</f>
        <v>52</v>
      </c>
      <c r="I876" s="39"/>
      <c r="J876" s="31">
        <f>Tabel3[[#This Row],[Totaal aantal bestelde verpakkingen in 2024 ]]*Tabel3[[#This Row],[All- in prijs per product]]</f>
        <v>0</v>
      </c>
      <c r="K876" s="16"/>
      <c r="L876" s="16"/>
      <c r="M876" s="16"/>
      <c r="N876" s="16"/>
      <c r="O876" s="16"/>
      <c r="P876" s="16"/>
      <c r="Q876" s="16"/>
      <c r="R876" s="16"/>
      <c r="S876" s="16"/>
    </row>
    <row r="877" spans="1:19" x14ac:dyDescent="0.25">
      <c r="A877" s="3">
        <v>16936264</v>
      </c>
      <c r="B877" s="3" t="s">
        <v>3187</v>
      </c>
      <c r="C877" s="3" t="s">
        <v>3715</v>
      </c>
      <c r="D877" s="3" t="s">
        <v>3189</v>
      </c>
      <c r="E877" s="3" t="s">
        <v>329</v>
      </c>
      <c r="F877" s="5" t="s">
        <v>19</v>
      </c>
      <c r="G877" s="9">
        <f>VLOOKUP(Tabel3[[#This Row],[ZI-nummer]],[1]Blad2!$A$5:$C$2031,2,0)</f>
        <v>23</v>
      </c>
      <c r="H877" s="9">
        <f>VLOOKUP(Tabel3[[#This Row],[ZI-nummer]],[1]Blad2!$A$5:$C$2031,3,0)</f>
        <v>121</v>
      </c>
      <c r="I877" s="39"/>
      <c r="J877" s="31">
        <f>Tabel3[[#This Row],[Totaal aantal bestelde verpakkingen in 2024 ]]*Tabel3[[#This Row],[All- in prijs per product]]</f>
        <v>0</v>
      </c>
      <c r="K877" s="16"/>
      <c r="L877" s="16"/>
      <c r="M877" s="16"/>
      <c r="N877" s="16"/>
      <c r="O877" s="16"/>
      <c r="P877" s="16"/>
      <c r="Q877" s="16"/>
      <c r="R877" s="16"/>
      <c r="S877" s="16"/>
    </row>
    <row r="878" spans="1:19" x14ac:dyDescent="0.25">
      <c r="A878" s="3">
        <v>16936248</v>
      </c>
      <c r="B878" s="3" t="s">
        <v>3187</v>
      </c>
      <c r="C878" s="3" t="s">
        <v>3715</v>
      </c>
      <c r="D878" s="3" t="s">
        <v>3190</v>
      </c>
      <c r="E878" s="3" t="s">
        <v>329</v>
      </c>
      <c r="F878" s="5" t="s">
        <v>19</v>
      </c>
      <c r="G878" s="9">
        <f>VLOOKUP(Tabel3[[#This Row],[ZI-nummer]],[1]Blad2!$A$5:$C$2031,2,0)</f>
        <v>19</v>
      </c>
      <c r="H878" s="9">
        <f>VLOOKUP(Tabel3[[#This Row],[ZI-nummer]],[1]Blad2!$A$5:$C$2031,3,0)</f>
        <v>26</v>
      </c>
      <c r="I878" s="39"/>
      <c r="J878" s="31">
        <f>Tabel3[[#This Row],[Totaal aantal bestelde verpakkingen in 2024 ]]*Tabel3[[#This Row],[All- in prijs per product]]</f>
        <v>0</v>
      </c>
      <c r="K878" s="16"/>
      <c r="L878" s="16"/>
      <c r="M878" s="16"/>
      <c r="N878" s="16"/>
      <c r="O878" s="16"/>
      <c r="P878" s="16"/>
      <c r="Q878" s="16"/>
      <c r="R878" s="16"/>
      <c r="S878" s="16"/>
    </row>
    <row r="879" spans="1:19" x14ac:dyDescent="0.25">
      <c r="A879" s="3">
        <v>16094646</v>
      </c>
      <c r="B879" s="3" t="s">
        <v>1725</v>
      </c>
      <c r="C879" s="3" t="s">
        <v>3830</v>
      </c>
      <c r="D879" s="3" t="s">
        <v>1732</v>
      </c>
      <c r="E879" s="3" t="s">
        <v>15</v>
      </c>
      <c r="F879" s="5" t="s">
        <v>19</v>
      </c>
      <c r="G879" s="9">
        <f>VLOOKUP(Tabel3[[#This Row],[ZI-nummer]],[1]Blad2!$A$5:$C$2031,2,0)</f>
        <v>1</v>
      </c>
      <c r="H879" s="9">
        <f>VLOOKUP(Tabel3[[#This Row],[ZI-nummer]],[1]Blad2!$A$5:$C$2031,3,0)</f>
        <v>4</v>
      </c>
      <c r="I879" s="39"/>
      <c r="J879" s="31">
        <f>Tabel3[[#This Row],[Totaal aantal bestelde verpakkingen in 2024 ]]*Tabel3[[#This Row],[All- in prijs per product]]</f>
        <v>0</v>
      </c>
      <c r="K879" s="16"/>
      <c r="L879" s="16"/>
      <c r="M879" s="16"/>
      <c r="N879" s="16"/>
      <c r="O879" s="16"/>
      <c r="P879" s="16"/>
      <c r="Q879" s="16"/>
      <c r="R879" s="16"/>
      <c r="S879" s="16"/>
    </row>
    <row r="880" spans="1:19" x14ac:dyDescent="0.25">
      <c r="A880" s="3">
        <v>16094646</v>
      </c>
      <c r="B880" s="3" t="s">
        <v>1725</v>
      </c>
      <c r="C880" s="3" t="s">
        <v>3830</v>
      </c>
      <c r="D880" s="3" t="s">
        <v>1732</v>
      </c>
      <c r="E880" s="3" t="s">
        <v>15</v>
      </c>
      <c r="F880" s="5" t="s">
        <v>9</v>
      </c>
      <c r="G880" s="9">
        <f>VLOOKUP(Tabel3[[#This Row],[ZI-nummer]],[1]Blad2!$A$5:$C$2031,2,0)</f>
        <v>1</v>
      </c>
      <c r="H880" s="9">
        <f>VLOOKUP(Tabel3[[#This Row],[ZI-nummer]],[1]Blad2!$A$5:$C$2031,3,0)</f>
        <v>4</v>
      </c>
      <c r="I880" s="39"/>
      <c r="J880" s="31">
        <f>Tabel3[[#This Row],[Totaal aantal bestelde verpakkingen in 2024 ]]*Tabel3[[#This Row],[All- in prijs per product]]</f>
        <v>0</v>
      </c>
      <c r="K880" s="16"/>
      <c r="L880" s="16"/>
      <c r="M880" s="16"/>
      <c r="N880" s="16"/>
      <c r="O880" s="16"/>
      <c r="P880" s="16"/>
      <c r="Q880" s="16"/>
      <c r="R880" s="16"/>
      <c r="S880" s="16"/>
    </row>
    <row r="881" spans="1:19" x14ac:dyDescent="0.25">
      <c r="A881" s="3">
        <v>16094654</v>
      </c>
      <c r="B881" s="3" t="s">
        <v>1725</v>
      </c>
      <c r="C881" s="3" t="s">
        <v>3830</v>
      </c>
      <c r="D881" s="3" t="s">
        <v>1731</v>
      </c>
      <c r="E881" s="3" t="s">
        <v>15</v>
      </c>
      <c r="F881" s="5" t="s">
        <v>9</v>
      </c>
      <c r="G881" s="9">
        <f>VLOOKUP(Tabel3[[#This Row],[ZI-nummer]],[1]Blad2!$A$5:$C$2031,2,0)</f>
        <v>2</v>
      </c>
      <c r="H881" s="9">
        <f>VLOOKUP(Tabel3[[#This Row],[ZI-nummer]],[1]Blad2!$A$5:$C$2031,3,0)</f>
        <v>16</v>
      </c>
      <c r="I881" s="39"/>
      <c r="J881" s="31">
        <f>Tabel3[[#This Row],[Totaal aantal bestelde verpakkingen in 2024 ]]*Tabel3[[#This Row],[All- in prijs per product]]</f>
        <v>0</v>
      </c>
      <c r="K881" s="16"/>
      <c r="L881" s="16"/>
      <c r="M881" s="16"/>
      <c r="N881" s="16"/>
      <c r="O881" s="16"/>
      <c r="P881" s="16"/>
      <c r="Q881" s="16"/>
      <c r="R881" s="16"/>
      <c r="S881" s="16"/>
    </row>
    <row r="882" spans="1:19" x14ac:dyDescent="0.25">
      <c r="A882" s="3">
        <v>16094662</v>
      </c>
      <c r="B882" s="3" t="s">
        <v>1725</v>
      </c>
      <c r="C882" s="3" t="s">
        <v>3830</v>
      </c>
      <c r="D882" s="3" t="s">
        <v>1731</v>
      </c>
      <c r="E882" s="3" t="s">
        <v>15</v>
      </c>
      <c r="F882" s="5" t="s">
        <v>19</v>
      </c>
      <c r="G882" s="9">
        <f>VLOOKUP(Tabel3[[#This Row],[ZI-nummer]],[1]Blad2!$A$5:$C$2031,2,0)</f>
        <v>2</v>
      </c>
      <c r="H882" s="9">
        <f>VLOOKUP(Tabel3[[#This Row],[ZI-nummer]],[1]Blad2!$A$5:$C$2031,3,0)</f>
        <v>9</v>
      </c>
      <c r="I882" s="39"/>
      <c r="J882" s="31">
        <f>Tabel3[[#This Row],[Totaal aantal bestelde verpakkingen in 2024 ]]*Tabel3[[#This Row],[All- in prijs per product]]</f>
        <v>0</v>
      </c>
      <c r="K882" s="16"/>
      <c r="L882" s="16"/>
      <c r="M882" s="16"/>
      <c r="N882" s="16"/>
      <c r="O882" s="16"/>
      <c r="P882" s="16"/>
      <c r="Q882" s="16"/>
      <c r="R882" s="16"/>
      <c r="S882" s="16"/>
    </row>
    <row r="883" spans="1:19" x14ac:dyDescent="0.25">
      <c r="A883" s="3">
        <v>16094662</v>
      </c>
      <c r="B883" s="3" t="s">
        <v>1725</v>
      </c>
      <c r="C883" s="3" t="s">
        <v>3830</v>
      </c>
      <c r="D883" s="3" t="s">
        <v>1731</v>
      </c>
      <c r="E883" s="3" t="s">
        <v>15</v>
      </c>
      <c r="F883" s="5" t="s">
        <v>9</v>
      </c>
      <c r="G883" s="9">
        <f>VLOOKUP(Tabel3[[#This Row],[ZI-nummer]],[1]Blad2!$A$5:$C$2031,2,0)</f>
        <v>2</v>
      </c>
      <c r="H883" s="9">
        <f>VLOOKUP(Tabel3[[#This Row],[ZI-nummer]],[1]Blad2!$A$5:$C$2031,3,0)</f>
        <v>9</v>
      </c>
      <c r="I883" s="39"/>
      <c r="J883" s="31">
        <f>Tabel3[[#This Row],[Totaal aantal bestelde verpakkingen in 2024 ]]*Tabel3[[#This Row],[All- in prijs per product]]</f>
        <v>0</v>
      </c>
      <c r="K883" s="16"/>
      <c r="L883" s="16"/>
      <c r="M883" s="16"/>
      <c r="N883" s="16"/>
      <c r="O883" s="16"/>
      <c r="P883" s="16"/>
      <c r="Q883" s="16"/>
      <c r="R883" s="16"/>
      <c r="S883" s="16"/>
    </row>
    <row r="884" spans="1:19" x14ac:dyDescent="0.25">
      <c r="A884" s="3">
        <v>16773942</v>
      </c>
      <c r="B884" s="3" t="s">
        <v>1725</v>
      </c>
      <c r="C884" s="3" t="s">
        <v>3830</v>
      </c>
      <c r="D884" s="3" t="s">
        <v>3191</v>
      </c>
      <c r="E884" s="3" t="s">
        <v>18</v>
      </c>
      <c r="F884" s="5" t="s">
        <v>9</v>
      </c>
      <c r="G884" s="9">
        <f>VLOOKUP(Tabel3[[#This Row],[ZI-nummer]],[1]Blad2!$A$5:$C$2031,2,0)</f>
        <v>2</v>
      </c>
      <c r="H884" s="9">
        <f>VLOOKUP(Tabel3[[#This Row],[ZI-nummer]],[1]Blad2!$A$5:$C$2031,3,0)</f>
        <v>15</v>
      </c>
      <c r="I884" s="39"/>
      <c r="J884" s="31">
        <f>Tabel3[[#This Row],[Totaal aantal bestelde verpakkingen in 2024 ]]*Tabel3[[#This Row],[All- in prijs per product]]</f>
        <v>0</v>
      </c>
      <c r="K884" s="16"/>
      <c r="L884" s="16"/>
      <c r="M884" s="16"/>
      <c r="N884" s="16"/>
      <c r="O884" s="16"/>
      <c r="P884" s="16"/>
      <c r="Q884" s="16"/>
      <c r="R884" s="16"/>
      <c r="S884" s="16"/>
    </row>
    <row r="885" spans="1:19" x14ac:dyDescent="0.25">
      <c r="A885" s="3">
        <v>16771400</v>
      </c>
      <c r="B885" s="3" t="s">
        <v>3192</v>
      </c>
      <c r="C885" s="3" t="s">
        <v>4030</v>
      </c>
      <c r="D885" s="3" t="s">
        <v>3193</v>
      </c>
      <c r="E885" s="3" t="s">
        <v>2575</v>
      </c>
      <c r="F885" s="5" t="s">
        <v>9</v>
      </c>
      <c r="G885" s="9">
        <f>VLOOKUP(Tabel3[[#This Row],[ZI-nummer]],[1]Blad2!$A$5:$C$2031,2,0)</f>
        <v>4</v>
      </c>
      <c r="H885" s="9">
        <f>VLOOKUP(Tabel3[[#This Row],[ZI-nummer]],[1]Blad2!$A$5:$C$2031,3,0)</f>
        <v>4</v>
      </c>
      <c r="I885" s="39"/>
      <c r="J885" s="31">
        <f>Tabel3[[#This Row],[Totaal aantal bestelde verpakkingen in 2024 ]]*Tabel3[[#This Row],[All- in prijs per product]]</f>
        <v>0</v>
      </c>
      <c r="K885" s="16"/>
      <c r="L885" s="16"/>
      <c r="M885" s="16"/>
      <c r="N885" s="16"/>
      <c r="O885" s="16"/>
      <c r="P885" s="16"/>
      <c r="Q885" s="16"/>
      <c r="R885" s="16"/>
      <c r="S885" s="16"/>
    </row>
    <row r="886" spans="1:19" x14ac:dyDescent="0.25">
      <c r="A886" s="3">
        <v>13903748</v>
      </c>
      <c r="B886" s="3" t="s">
        <v>3194</v>
      </c>
      <c r="C886" s="3" t="s">
        <v>3953</v>
      </c>
      <c r="D886" s="3" t="s">
        <v>3195</v>
      </c>
      <c r="E886" s="3" t="s">
        <v>72</v>
      </c>
      <c r="F886" s="5" t="s">
        <v>9</v>
      </c>
      <c r="G886" s="9">
        <f>VLOOKUP(Tabel3[[#This Row],[ZI-nummer]],[1]Blad2!$A$5:$C$2031,2,0)</f>
        <v>6</v>
      </c>
      <c r="H886" s="9">
        <f>VLOOKUP(Tabel3[[#This Row],[ZI-nummer]],[1]Blad2!$A$5:$C$2031,3,0)</f>
        <v>6</v>
      </c>
      <c r="I886" s="39"/>
      <c r="J886" s="31">
        <f>Tabel3[[#This Row],[Totaal aantal bestelde verpakkingen in 2024 ]]*Tabel3[[#This Row],[All- in prijs per product]]</f>
        <v>0</v>
      </c>
      <c r="K886" s="16"/>
      <c r="L886" s="16"/>
      <c r="M886" s="16"/>
      <c r="N886" s="16"/>
      <c r="O886" s="16"/>
      <c r="P886" s="16"/>
      <c r="Q886" s="16"/>
      <c r="R886" s="16"/>
      <c r="S886" s="16"/>
    </row>
    <row r="887" spans="1:19" x14ac:dyDescent="0.25">
      <c r="A887" s="3">
        <v>16925521</v>
      </c>
      <c r="B887" s="3" t="s">
        <v>1553</v>
      </c>
      <c r="C887" s="3" t="s">
        <v>4234</v>
      </c>
      <c r="D887" s="3" t="s">
        <v>3196</v>
      </c>
      <c r="E887" s="3" t="s">
        <v>74</v>
      </c>
      <c r="F887" s="5" t="s">
        <v>19</v>
      </c>
      <c r="G887" s="9">
        <f>VLOOKUP(Tabel3[[#This Row],[ZI-nummer]],[1]Blad2!$A$5:$C$2031,2,0)</f>
        <v>7</v>
      </c>
      <c r="H887" s="9">
        <f>VLOOKUP(Tabel3[[#This Row],[ZI-nummer]],[1]Blad2!$A$5:$C$2031,3,0)</f>
        <v>41</v>
      </c>
      <c r="I887" s="39"/>
      <c r="J887" s="31">
        <f>Tabel3[[#This Row],[Totaal aantal bestelde verpakkingen in 2024 ]]*Tabel3[[#This Row],[All- in prijs per product]]</f>
        <v>0</v>
      </c>
      <c r="K887" s="16"/>
      <c r="L887" s="16"/>
      <c r="M887" s="16"/>
      <c r="N887" s="16"/>
      <c r="O887" s="16"/>
      <c r="P887" s="16"/>
      <c r="Q887" s="16"/>
      <c r="R887" s="16"/>
      <c r="S887" s="16"/>
    </row>
    <row r="888" spans="1:19" ht="30" x14ac:dyDescent="0.25">
      <c r="A888" s="3">
        <v>16922433</v>
      </c>
      <c r="B888" s="3" t="s">
        <v>1553</v>
      </c>
      <c r="C888" s="3" t="s">
        <v>4234</v>
      </c>
      <c r="D888" s="3" t="s">
        <v>1554</v>
      </c>
      <c r="E888" s="3" t="s">
        <v>1158</v>
      </c>
      <c r="F888" s="5" t="s">
        <v>19</v>
      </c>
      <c r="G888" s="9">
        <f>VLOOKUP(Tabel3[[#This Row],[ZI-nummer]],[1]Blad2!$A$5:$C$2031,2,0)</f>
        <v>34</v>
      </c>
      <c r="H888" s="9">
        <f>VLOOKUP(Tabel3[[#This Row],[ZI-nummer]],[1]Blad2!$A$5:$C$2031,3,0)</f>
        <v>252</v>
      </c>
      <c r="I888" s="39"/>
      <c r="J888" s="31">
        <f>Tabel3[[#This Row],[Totaal aantal bestelde verpakkingen in 2024 ]]*Tabel3[[#This Row],[All- in prijs per product]]</f>
        <v>0</v>
      </c>
      <c r="K888" s="16"/>
      <c r="L888" s="16"/>
      <c r="M888" s="16"/>
      <c r="N888" s="16"/>
      <c r="O888" s="16"/>
      <c r="P888" s="16"/>
      <c r="Q888" s="16"/>
      <c r="R888" s="16"/>
      <c r="S888" s="16"/>
    </row>
    <row r="889" spans="1:19" ht="30" x14ac:dyDescent="0.25">
      <c r="A889" s="3">
        <v>16922441</v>
      </c>
      <c r="B889" s="3" t="s">
        <v>1553</v>
      </c>
      <c r="C889" s="3" t="s">
        <v>4234</v>
      </c>
      <c r="D889" s="3" t="s">
        <v>1555</v>
      </c>
      <c r="E889" s="3" t="s">
        <v>1158</v>
      </c>
      <c r="F889" s="5" t="s">
        <v>19</v>
      </c>
      <c r="G889" s="9">
        <f>VLOOKUP(Tabel3[[#This Row],[ZI-nummer]],[1]Blad2!$A$5:$C$2031,2,0)</f>
        <v>33</v>
      </c>
      <c r="H889" s="9">
        <f>VLOOKUP(Tabel3[[#This Row],[ZI-nummer]],[1]Blad2!$A$5:$C$2031,3,0)</f>
        <v>520</v>
      </c>
      <c r="I889" s="39"/>
      <c r="J889" s="31">
        <f>Tabel3[[#This Row],[Totaal aantal bestelde verpakkingen in 2024 ]]*Tabel3[[#This Row],[All- in prijs per product]]</f>
        <v>0</v>
      </c>
      <c r="K889" s="16"/>
      <c r="L889" s="16"/>
      <c r="M889" s="16"/>
      <c r="N889" s="16"/>
      <c r="O889" s="16"/>
      <c r="P889" s="16"/>
      <c r="Q889" s="16"/>
      <c r="R889" s="16"/>
      <c r="S889" s="16"/>
    </row>
    <row r="890" spans="1:19" x14ac:dyDescent="0.25">
      <c r="A890" s="3">
        <v>16322517</v>
      </c>
      <c r="B890" s="3" t="s">
        <v>1553</v>
      </c>
      <c r="C890" s="3" t="s">
        <v>4234</v>
      </c>
      <c r="D890" s="3" t="s">
        <v>3197</v>
      </c>
      <c r="E890" s="3" t="s">
        <v>43</v>
      </c>
      <c r="F890" s="5" t="s">
        <v>9</v>
      </c>
      <c r="G890" s="9">
        <f>VLOOKUP(Tabel3[[#This Row],[ZI-nummer]],[1]Blad2!$A$5:$C$2031,2,0)</f>
        <v>19</v>
      </c>
      <c r="H890" s="9">
        <f>VLOOKUP(Tabel3[[#This Row],[ZI-nummer]],[1]Blad2!$A$5:$C$2031,3,0)</f>
        <v>75</v>
      </c>
      <c r="I890" s="39"/>
      <c r="J890" s="31">
        <f>Tabel3[[#This Row],[Totaal aantal bestelde verpakkingen in 2024 ]]*Tabel3[[#This Row],[All- in prijs per product]]</f>
        <v>0</v>
      </c>
      <c r="K890" s="16"/>
      <c r="L890" s="16"/>
      <c r="M890" s="16"/>
      <c r="N890" s="16"/>
      <c r="O890" s="16"/>
      <c r="P890" s="16"/>
      <c r="Q890" s="16"/>
      <c r="R890" s="16"/>
      <c r="S890" s="16"/>
    </row>
    <row r="891" spans="1:19" x14ac:dyDescent="0.25">
      <c r="A891" s="3">
        <v>16322525</v>
      </c>
      <c r="B891" s="3" t="s">
        <v>1553</v>
      </c>
      <c r="C891" s="3" t="s">
        <v>4234</v>
      </c>
      <c r="D891" s="3" t="s">
        <v>3198</v>
      </c>
      <c r="E891" s="3" t="s">
        <v>43</v>
      </c>
      <c r="F891" s="5" t="s">
        <v>9</v>
      </c>
      <c r="G891" s="9">
        <f>VLOOKUP(Tabel3[[#This Row],[ZI-nummer]],[1]Blad2!$A$5:$C$2031,2,0)</f>
        <v>9</v>
      </c>
      <c r="H891" s="9">
        <f>VLOOKUP(Tabel3[[#This Row],[ZI-nummer]],[1]Blad2!$A$5:$C$2031,3,0)</f>
        <v>25</v>
      </c>
      <c r="I891" s="39"/>
      <c r="J891" s="31">
        <f>Tabel3[[#This Row],[Totaal aantal bestelde verpakkingen in 2024 ]]*Tabel3[[#This Row],[All- in prijs per product]]</f>
        <v>0</v>
      </c>
      <c r="K891" s="16"/>
      <c r="L891" s="16"/>
      <c r="M891" s="16"/>
      <c r="N891" s="16"/>
      <c r="O891" s="16"/>
      <c r="P891" s="16"/>
      <c r="Q891" s="16"/>
      <c r="R891" s="16"/>
      <c r="S891" s="16"/>
    </row>
    <row r="892" spans="1:19" x14ac:dyDescent="0.25">
      <c r="A892" s="3">
        <v>16812093</v>
      </c>
      <c r="B892" s="3" t="s">
        <v>1565</v>
      </c>
      <c r="C892" s="3" t="s">
        <v>4371</v>
      </c>
      <c r="D892" s="3" t="s">
        <v>3199</v>
      </c>
      <c r="E892" s="3" t="s">
        <v>191</v>
      </c>
      <c r="F892" s="5" t="s">
        <v>19</v>
      </c>
      <c r="G892" s="9">
        <f>VLOOKUP(Tabel3[[#This Row],[ZI-nummer]],[1]Blad2!$A$5:$C$2031,2,0)</f>
        <v>19</v>
      </c>
      <c r="H892" s="9">
        <f>VLOOKUP(Tabel3[[#This Row],[ZI-nummer]],[1]Blad2!$A$5:$C$2031,3,0)</f>
        <v>55</v>
      </c>
      <c r="I892" s="39"/>
      <c r="J892" s="31">
        <f>Tabel3[[#This Row],[Totaal aantal bestelde verpakkingen in 2024 ]]*Tabel3[[#This Row],[All- in prijs per product]]</f>
        <v>0</v>
      </c>
      <c r="K892" s="16"/>
      <c r="L892" s="16"/>
      <c r="M892" s="16"/>
      <c r="N892" s="16"/>
      <c r="O892" s="16"/>
      <c r="P892" s="16"/>
      <c r="Q892" s="16"/>
      <c r="R892" s="16"/>
      <c r="S892" s="16"/>
    </row>
    <row r="893" spans="1:19" x14ac:dyDescent="0.25">
      <c r="A893" s="3">
        <v>16812107</v>
      </c>
      <c r="B893" s="3" t="s">
        <v>1565</v>
      </c>
      <c r="C893" s="3" t="s">
        <v>4371</v>
      </c>
      <c r="D893" s="3" t="s">
        <v>3200</v>
      </c>
      <c r="E893" s="3" t="s">
        <v>191</v>
      </c>
      <c r="F893" s="5" t="s">
        <v>19</v>
      </c>
      <c r="G893" s="9">
        <f>VLOOKUP(Tabel3[[#This Row],[ZI-nummer]],[1]Blad2!$A$5:$C$2031,2,0)</f>
        <v>16</v>
      </c>
      <c r="H893" s="9">
        <f>VLOOKUP(Tabel3[[#This Row],[ZI-nummer]],[1]Blad2!$A$5:$C$2031,3,0)</f>
        <v>86</v>
      </c>
      <c r="I893" s="39"/>
      <c r="J893" s="31">
        <f>Tabel3[[#This Row],[Totaal aantal bestelde verpakkingen in 2024 ]]*Tabel3[[#This Row],[All- in prijs per product]]</f>
        <v>0</v>
      </c>
      <c r="K893" s="16"/>
      <c r="L893" s="16"/>
      <c r="M893" s="16"/>
      <c r="N893" s="16"/>
      <c r="O893" s="16"/>
      <c r="P893" s="16"/>
      <c r="Q893" s="16"/>
      <c r="R893" s="16"/>
      <c r="S893" s="16"/>
    </row>
    <row r="894" spans="1:19" x14ac:dyDescent="0.25">
      <c r="A894" s="3">
        <v>16812115</v>
      </c>
      <c r="B894" s="3" t="s">
        <v>1565</v>
      </c>
      <c r="C894" s="3" t="s">
        <v>4371</v>
      </c>
      <c r="D894" s="3" t="s">
        <v>1566</v>
      </c>
      <c r="E894" s="3" t="s">
        <v>191</v>
      </c>
      <c r="F894" s="5" t="s">
        <v>19</v>
      </c>
      <c r="G894" s="9">
        <f>VLOOKUP(Tabel3[[#This Row],[ZI-nummer]],[1]Blad2!$A$5:$C$2031,2,0)</f>
        <v>22</v>
      </c>
      <c r="H894" s="9">
        <f>VLOOKUP(Tabel3[[#This Row],[ZI-nummer]],[1]Blad2!$A$5:$C$2031,3,0)</f>
        <v>185</v>
      </c>
      <c r="I894" s="39"/>
      <c r="J894" s="31">
        <f>Tabel3[[#This Row],[Totaal aantal bestelde verpakkingen in 2024 ]]*Tabel3[[#This Row],[All- in prijs per product]]</f>
        <v>0</v>
      </c>
      <c r="K894" s="16"/>
      <c r="L894" s="16"/>
      <c r="M894" s="16"/>
      <c r="N894" s="16"/>
      <c r="O894" s="16"/>
      <c r="P894" s="16"/>
      <c r="Q894" s="16"/>
      <c r="R894" s="16"/>
      <c r="S894" s="16"/>
    </row>
    <row r="895" spans="1:19" x14ac:dyDescent="0.25">
      <c r="A895" s="3">
        <v>16812123</v>
      </c>
      <c r="B895" s="3" t="s">
        <v>1565</v>
      </c>
      <c r="C895" s="3" t="s">
        <v>4371</v>
      </c>
      <c r="D895" s="3" t="s">
        <v>1567</v>
      </c>
      <c r="E895" s="3" t="s">
        <v>191</v>
      </c>
      <c r="F895" s="5" t="s">
        <v>19</v>
      </c>
      <c r="G895" s="9">
        <f>VLOOKUP(Tabel3[[#This Row],[ZI-nummer]],[1]Blad2!$A$5:$C$2031,2,0)</f>
        <v>18</v>
      </c>
      <c r="H895" s="9">
        <f>VLOOKUP(Tabel3[[#This Row],[ZI-nummer]],[1]Blad2!$A$5:$C$2031,3,0)</f>
        <v>66</v>
      </c>
      <c r="I895" s="39"/>
      <c r="J895" s="31">
        <f>Tabel3[[#This Row],[Totaal aantal bestelde verpakkingen in 2024 ]]*Tabel3[[#This Row],[All- in prijs per product]]</f>
        <v>0</v>
      </c>
      <c r="K895" s="16"/>
      <c r="L895" s="16"/>
      <c r="M895" s="16"/>
      <c r="N895" s="16"/>
      <c r="O895" s="16"/>
      <c r="P895" s="16"/>
      <c r="Q895" s="16"/>
      <c r="R895" s="16"/>
      <c r="S895" s="16"/>
    </row>
    <row r="896" spans="1:19" x14ac:dyDescent="0.25">
      <c r="A896" s="3">
        <v>17024412</v>
      </c>
      <c r="B896" s="3" t="s">
        <v>3201</v>
      </c>
      <c r="C896" s="3" t="s">
        <v>4294</v>
      </c>
      <c r="D896" s="3" t="s">
        <v>3202</v>
      </c>
      <c r="E896" s="3" t="s">
        <v>28</v>
      </c>
      <c r="F896" s="5" t="s">
        <v>19</v>
      </c>
      <c r="G896" s="9">
        <f>VLOOKUP(Tabel3[[#This Row],[ZI-nummer]],[1]Blad2!$A$5:$C$2031,2,0)</f>
        <v>3</v>
      </c>
      <c r="H896" s="9">
        <f>VLOOKUP(Tabel3[[#This Row],[ZI-nummer]],[1]Blad2!$A$5:$C$2031,3,0)</f>
        <v>45</v>
      </c>
      <c r="I896" s="39"/>
      <c r="J896" s="31">
        <f>Tabel3[[#This Row],[Totaal aantal bestelde verpakkingen in 2024 ]]*Tabel3[[#This Row],[All- in prijs per product]]</f>
        <v>0</v>
      </c>
      <c r="K896" s="16"/>
      <c r="L896" s="16"/>
      <c r="M896" s="16"/>
      <c r="N896" s="16"/>
      <c r="O896" s="16"/>
      <c r="P896" s="16"/>
      <c r="Q896" s="16"/>
      <c r="R896" s="16"/>
      <c r="S896" s="16"/>
    </row>
    <row r="897" spans="1:19" x14ac:dyDescent="0.25">
      <c r="A897" s="3">
        <v>17024498</v>
      </c>
      <c r="B897" s="3" t="s">
        <v>3201</v>
      </c>
      <c r="C897" s="3" t="s">
        <v>4294</v>
      </c>
      <c r="D897" s="3" t="s">
        <v>3203</v>
      </c>
      <c r="E897" s="3" t="s">
        <v>28</v>
      </c>
      <c r="F897" s="5" t="s">
        <v>19</v>
      </c>
      <c r="G897" s="9">
        <f>VLOOKUP(Tabel3[[#This Row],[ZI-nummer]],[1]Blad2!$A$5:$C$2031,2,0)</f>
        <v>1</v>
      </c>
      <c r="H897" s="9">
        <f>VLOOKUP(Tabel3[[#This Row],[ZI-nummer]],[1]Blad2!$A$5:$C$2031,3,0)</f>
        <v>10</v>
      </c>
      <c r="I897" s="39"/>
      <c r="J897" s="31">
        <f>Tabel3[[#This Row],[Totaal aantal bestelde verpakkingen in 2024 ]]*Tabel3[[#This Row],[All- in prijs per product]]</f>
        <v>0</v>
      </c>
      <c r="K897" s="16"/>
      <c r="L897" s="16"/>
      <c r="M897" s="16"/>
      <c r="N897" s="16"/>
      <c r="O897" s="16"/>
      <c r="P897" s="16"/>
      <c r="Q897" s="16"/>
      <c r="R897" s="16"/>
      <c r="S897" s="16"/>
    </row>
    <row r="898" spans="1:19" x14ac:dyDescent="0.25">
      <c r="A898" s="3">
        <v>13784129</v>
      </c>
      <c r="B898" s="3" t="s">
        <v>1930</v>
      </c>
      <c r="C898" s="3" t="s">
        <v>3772</v>
      </c>
      <c r="D898" s="3" t="s">
        <v>1933</v>
      </c>
      <c r="E898" s="3" t="s">
        <v>885</v>
      </c>
      <c r="F898" s="5" t="s">
        <v>9</v>
      </c>
      <c r="G898" s="9">
        <f>VLOOKUP(Tabel3[[#This Row],[ZI-nummer]],[1]Blad2!$A$5:$C$2031,2,0)</f>
        <v>2</v>
      </c>
      <c r="H898" s="9">
        <f>VLOOKUP(Tabel3[[#This Row],[ZI-nummer]],[1]Blad2!$A$5:$C$2031,3,0)</f>
        <v>4</v>
      </c>
      <c r="I898" s="39"/>
      <c r="J898" s="31">
        <f>Tabel3[[#This Row],[Totaal aantal bestelde verpakkingen in 2024 ]]*Tabel3[[#This Row],[All- in prijs per product]]</f>
        <v>0</v>
      </c>
      <c r="K898" s="16"/>
      <c r="L898" s="16"/>
      <c r="M898" s="16"/>
      <c r="N898" s="16"/>
      <c r="O898" s="16"/>
      <c r="P898" s="16"/>
      <c r="Q898" s="16"/>
      <c r="R898" s="16"/>
      <c r="S898" s="16"/>
    </row>
    <row r="899" spans="1:19" x14ac:dyDescent="0.25">
      <c r="A899" s="3">
        <v>14812541</v>
      </c>
      <c r="B899" s="3" t="s">
        <v>1930</v>
      </c>
      <c r="C899" s="3" t="s">
        <v>3772</v>
      </c>
      <c r="D899" s="3" t="s">
        <v>1932</v>
      </c>
      <c r="E899" s="3" t="s">
        <v>885</v>
      </c>
      <c r="F899" s="5" t="s">
        <v>9</v>
      </c>
      <c r="G899" s="9">
        <f>VLOOKUP(Tabel3[[#This Row],[ZI-nummer]],[1]Blad2!$A$5:$C$2031,2,0)</f>
        <v>4</v>
      </c>
      <c r="H899" s="9">
        <f>VLOOKUP(Tabel3[[#This Row],[ZI-nummer]],[1]Blad2!$A$5:$C$2031,3,0)</f>
        <v>4</v>
      </c>
      <c r="I899" s="39"/>
      <c r="J899" s="31">
        <f>Tabel3[[#This Row],[Totaal aantal bestelde verpakkingen in 2024 ]]*Tabel3[[#This Row],[All- in prijs per product]]</f>
        <v>0</v>
      </c>
      <c r="K899" s="16"/>
      <c r="L899" s="16"/>
      <c r="M899" s="16"/>
      <c r="N899" s="16"/>
      <c r="O899" s="16"/>
      <c r="P899" s="16"/>
      <c r="Q899" s="16"/>
      <c r="R899" s="16"/>
      <c r="S899" s="16"/>
    </row>
    <row r="900" spans="1:19" x14ac:dyDescent="0.25">
      <c r="A900" s="3">
        <v>15533174</v>
      </c>
      <c r="B900" s="3" t="s">
        <v>1225</v>
      </c>
      <c r="C900" s="3" t="s">
        <v>4464</v>
      </c>
      <c r="D900" s="3" t="s">
        <v>1226</v>
      </c>
      <c r="E900" s="3" t="s">
        <v>82</v>
      </c>
      <c r="F900" s="5" t="s">
        <v>19</v>
      </c>
      <c r="G900" s="9">
        <f>VLOOKUP(Tabel3[[#This Row],[ZI-nummer]],[1]Blad2!$A$5:$C$2031,2,0)</f>
        <v>3</v>
      </c>
      <c r="H900" s="9">
        <f>VLOOKUP(Tabel3[[#This Row],[ZI-nummer]],[1]Blad2!$A$5:$C$2031,3,0)</f>
        <v>21</v>
      </c>
      <c r="I900" s="39"/>
      <c r="J900" s="31">
        <f>Tabel3[[#This Row],[Totaal aantal bestelde verpakkingen in 2024 ]]*Tabel3[[#This Row],[All- in prijs per product]]</f>
        <v>0</v>
      </c>
      <c r="K900" s="16"/>
      <c r="L900" s="16"/>
      <c r="M900" s="16"/>
      <c r="N900" s="16"/>
      <c r="O900" s="16"/>
      <c r="P900" s="16"/>
      <c r="Q900" s="16"/>
      <c r="R900" s="16"/>
      <c r="S900" s="16"/>
    </row>
    <row r="901" spans="1:19" x14ac:dyDescent="0.25">
      <c r="A901" s="3">
        <v>15525376</v>
      </c>
      <c r="B901" s="3" t="s">
        <v>171</v>
      </c>
      <c r="C901" s="3" t="s">
        <v>3818</v>
      </c>
      <c r="D901" s="3" t="s">
        <v>173</v>
      </c>
      <c r="E901" s="3" t="s">
        <v>146</v>
      </c>
      <c r="F901" s="5" t="s">
        <v>9</v>
      </c>
      <c r="G901" s="9">
        <f>VLOOKUP(Tabel3[[#This Row],[ZI-nummer]],[1]Blad2!$A$5:$C$2031,2,0)</f>
        <v>31</v>
      </c>
      <c r="H901" s="9">
        <f>VLOOKUP(Tabel3[[#This Row],[ZI-nummer]],[1]Blad2!$A$5:$C$2031,3,0)</f>
        <v>221</v>
      </c>
      <c r="I901" s="39"/>
      <c r="J901" s="31">
        <f>Tabel3[[#This Row],[Totaal aantal bestelde verpakkingen in 2024 ]]*Tabel3[[#This Row],[All- in prijs per product]]</f>
        <v>0</v>
      </c>
      <c r="K901" s="16"/>
      <c r="L901" s="16"/>
      <c r="M901" s="16"/>
      <c r="N901" s="16"/>
      <c r="O901" s="16"/>
      <c r="P901" s="16"/>
      <c r="Q901" s="16"/>
      <c r="R901" s="16"/>
      <c r="S901" s="16"/>
    </row>
    <row r="902" spans="1:19" x14ac:dyDescent="0.25">
      <c r="A902" s="3">
        <v>14266377</v>
      </c>
      <c r="B902" s="3" t="s">
        <v>978</v>
      </c>
      <c r="C902" s="3" t="s">
        <v>3694</v>
      </c>
      <c r="D902" s="3" t="s">
        <v>979</v>
      </c>
      <c r="E902" s="3" t="s">
        <v>815</v>
      </c>
      <c r="F902" s="5" t="s">
        <v>9</v>
      </c>
      <c r="G902" s="9">
        <f>VLOOKUP(Tabel3[[#This Row],[ZI-nummer]],[1]Blad2!$A$5:$C$2031,2,0)</f>
        <v>1</v>
      </c>
      <c r="H902" s="9">
        <f>VLOOKUP(Tabel3[[#This Row],[ZI-nummer]],[1]Blad2!$A$5:$C$2031,3,0)</f>
        <v>3</v>
      </c>
      <c r="I902" s="39"/>
      <c r="J902" s="31">
        <f>Tabel3[[#This Row],[Totaal aantal bestelde verpakkingen in 2024 ]]*Tabel3[[#This Row],[All- in prijs per product]]</f>
        <v>0</v>
      </c>
      <c r="K902" s="16"/>
      <c r="L902" s="16"/>
      <c r="M902" s="16"/>
      <c r="N902" s="16"/>
      <c r="O902" s="16"/>
      <c r="P902" s="16"/>
      <c r="Q902" s="16"/>
      <c r="R902" s="16"/>
      <c r="S902" s="16"/>
    </row>
    <row r="903" spans="1:19" x14ac:dyDescent="0.25">
      <c r="A903" s="3">
        <v>15771741</v>
      </c>
      <c r="B903" s="3" t="s">
        <v>3204</v>
      </c>
      <c r="C903" s="3" t="s">
        <v>4456</v>
      </c>
      <c r="D903" s="3" t="s">
        <v>3205</v>
      </c>
      <c r="E903" s="3" t="s">
        <v>576</v>
      </c>
      <c r="F903" s="5" t="s">
        <v>9</v>
      </c>
      <c r="G903" s="9">
        <f>VLOOKUP(Tabel3[[#This Row],[ZI-nummer]],[1]Blad2!$A$5:$C$2031,2,0)</f>
        <v>1</v>
      </c>
      <c r="H903" s="9">
        <f>VLOOKUP(Tabel3[[#This Row],[ZI-nummer]],[1]Blad2!$A$5:$C$2031,3,0)</f>
        <v>1</v>
      </c>
      <c r="I903" s="39"/>
      <c r="J903" s="31">
        <f>Tabel3[[#This Row],[Totaal aantal bestelde verpakkingen in 2024 ]]*Tabel3[[#This Row],[All- in prijs per product]]</f>
        <v>0</v>
      </c>
      <c r="K903" s="16"/>
      <c r="L903" s="16"/>
      <c r="M903" s="16"/>
      <c r="N903" s="16"/>
      <c r="O903" s="16"/>
      <c r="P903" s="16"/>
      <c r="Q903" s="16"/>
      <c r="R903" s="16"/>
      <c r="S903" s="16"/>
    </row>
    <row r="904" spans="1:19" ht="30" x14ac:dyDescent="0.25">
      <c r="A904" s="3">
        <v>15680193</v>
      </c>
      <c r="B904" s="3" t="s">
        <v>1700</v>
      </c>
      <c r="C904" s="3" t="s">
        <v>4060</v>
      </c>
      <c r="D904" s="3" t="s">
        <v>3206</v>
      </c>
      <c r="E904" s="3" t="s">
        <v>516</v>
      </c>
      <c r="F904" s="5" t="s">
        <v>9</v>
      </c>
      <c r="G904" s="9">
        <f>VLOOKUP(Tabel3[[#This Row],[ZI-nummer]],[1]Blad2!$A$5:$C$2031,2,0)</f>
        <v>1</v>
      </c>
      <c r="H904" s="9">
        <f>VLOOKUP(Tabel3[[#This Row],[ZI-nummer]],[1]Blad2!$A$5:$C$2031,3,0)</f>
        <v>1</v>
      </c>
      <c r="I904" s="39"/>
      <c r="J904" s="31">
        <f>Tabel3[[#This Row],[Totaal aantal bestelde verpakkingen in 2024 ]]*Tabel3[[#This Row],[All- in prijs per product]]</f>
        <v>0</v>
      </c>
      <c r="K904" s="16"/>
      <c r="L904" s="16"/>
      <c r="M904" s="16"/>
      <c r="N904" s="16"/>
      <c r="O904" s="16"/>
      <c r="P904" s="16"/>
      <c r="Q904" s="16"/>
      <c r="R904" s="16"/>
      <c r="S904" s="16"/>
    </row>
    <row r="905" spans="1:19" ht="30" x14ac:dyDescent="0.25">
      <c r="A905" s="3">
        <v>15680185</v>
      </c>
      <c r="B905" s="3" t="s">
        <v>1700</v>
      </c>
      <c r="C905" s="3" t="s">
        <v>4060</v>
      </c>
      <c r="D905" s="3" t="s">
        <v>3207</v>
      </c>
      <c r="E905" s="3" t="s">
        <v>516</v>
      </c>
      <c r="F905" s="5" t="s">
        <v>9</v>
      </c>
      <c r="G905" s="9">
        <f>VLOOKUP(Tabel3[[#This Row],[ZI-nummer]],[1]Blad2!$A$5:$C$2031,2,0)</f>
        <v>5</v>
      </c>
      <c r="H905" s="9">
        <f>VLOOKUP(Tabel3[[#This Row],[ZI-nummer]],[1]Blad2!$A$5:$C$2031,3,0)</f>
        <v>5</v>
      </c>
      <c r="I905" s="39"/>
      <c r="J905" s="31">
        <f>Tabel3[[#This Row],[Totaal aantal bestelde verpakkingen in 2024 ]]*Tabel3[[#This Row],[All- in prijs per product]]</f>
        <v>0</v>
      </c>
      <c r="K905" s="16"/>
      <c r="L905" s="16"/>
      <c r="M905" s="16"/>
      <c r="N905" s="16"/>
      <c r="O905" s="16"/>
      <c r="P905" s="16"/>
      <c r="Q905" s="16"/>
      <c r="R905" s="16"/>
      <c r="S905" s="16"/>
    </row>
    <row r="906" spans="1:19" x14ac:dyDescent="0.25">
      <c r="A906" s="3">
        <v>16255429</v>
      </c>
      <c r="B906" s="3" t="s">
        <v>611</v>
      </c>
      <c r="C906" s="3" t="s">
        <v>4425</v>
      </c>
      <c r="D906" s="3" t="s">
        <v>612</v>
      </c>
      <c r="E906" s="3" t="s">
        <v>22</v>
      </c>
      <c r="F906" s="5" t="s">
        <v>9</v>
      </c>
      <c r="G906" s="9">
        <f>VLOOKUP(Tabel3[[#This Row],[ZI-nummer]],[1]Blad2!$A$5:$C$2031,2,0)</f>
        <v>2</v>
      </c>
      <c r="H906" s="9">
        <f>VLOOKUP(Tabel3[[#This Row],[ZI-nummer]],[1]Blad2!$A$5:$C$2031,3,0)</f>
        <v>2</v>
      </c>
      <c r="I906" s="39"/>
      <c r="J906" s="31">
        <f>Tabel3[[#This Row],[Totaal aantal bestelde verpakkingen in 2024 ]]*Tabel3[[#This Row],[All- in prijs per product]]</f>
        <v>0</v>
      </c>
      <c r="K906" s="16"/>
      <c r="L906" s="16"/>
      <c r="M906" s="16"/>
      <c r="N906" s="16"/>
      <c r="O906" s="16"/>
      <c r="P906" s="16"/>
      <c r="Q906" s="16"/>
      <c r="R906" s="16"/>
      <c r="S906" s="16"/>
    </row>
    <row r="907" spans="1:19" x14ac:dyDescent="0.25">
      <c r="A907" s="3">
        <v>13932756</v>
      </c>
      <c r="B907" s="3" t="s">
        <v>1714</v>
      </c>
      <c r="C907" s="3" t="s">
        <v>4363</v>
      </c>
      <c r="D907" s="3" t="s">
        <v>1716</v>
      </c>
      <c r="E907" s="3" t="s">
        <v>22</v>
      </c>
      <c r="F907" s="5" t="s">
        <v>19</v>
      </c>
      <c r="G907" s="9">
        <f>VLOOKUP(Tabel3[[#This Row],[ZI-nummer]],[1]Blad2!$A$5:$C$2031,2,0)</f>
        <v>1</v>
      </c>
      <c r="H907" s="9">
        <f>VLOOKUP(Tabel3[[#This Row],[ZI-nummer]],[1]Blad2!$A$5:$C$2031,3,0)</f>
        <v>2</v>
      </c>
      <c r="I907" s="39"/>
      <c r="J907" s="31">
        <f>Tabel3[[#This Row],[Totaal aantal bestelde verpakkingen in 2024 ]]*Tabel3[[#This Row],[All- in prijs per product]]</f>
        <v>0</v>
      </c>
      <c r="K907" s="16"/>
      <c r="L907" s="16"/>
      <c r="M907" s="16"/>
      <c r="N907" s="16"/>
      <c r="O907" s="16"/>
      <c r="P907" s="16"/>
      <c r="Q907" s="16"/>
      <c r="R907" s="16"/>
      <c r="S907" s="16"/>
    </row>
    <row r="908" spans="1:19" x14ac:dyDescent="0.25">
      <c r="A908" s="3">
        <v>14009293</v>
      </c>
      <c r="B908" s="3" t="s">
        <v>1714</v>
      </c>
      <c r="C908" s="3" t="s">
        <v>4363</v>
      </c>
      <c r="D908" s="3" t="s">
        <v>3208</v>
      </c>
      <c r="E908" s="3" t="s">
        <v>22</v>
      </c>
      <c r="F908" s="5" t="s">
        <v>19</v>
      </c>
      <c r="G908" s="9">
        <f>VLOOKUP(Tabel3[[#This Row],[ZI-nummer]],[1]Blad2!$A$5:$C$2031,2,0)</f>
        <v>2</v>
      </c>
      <c r="H908" s="9">
        <f>VLOOKUP(Tabel3[[#This Row],[ZI-nummer]],[1]Blad2!$A$5:$C$2031,3,0)</f>
        <v>2</v>
      </c>
      <c r="I908" s="39"/>
      <c r="J908" s="31">
        <f>Tabel3[[#This Row],[Totaal aantal bestelde verpakkingen in 2024 ]]*Tabel3[[#This Row],[All- in prijs per product]]</f>
        <v>0</v>
      </c>
      <c r="K908" s="16"/>
      <c r="L908" s="16"/>
      <c r="M908" s="16"/>
      <c r="N908" s="16"/>
      <c r="O908" s="16"/>
      <c r="P908" s="16"/>
      <c r="Q908" s="16"/>
      <c r="R908" s="16"/>
      <c r="S908" s="16"/>
    </row>
    <row r="909" spans="1:19" x14ac:dyDescent="0.25">
      <c r="A909" s="3">
        <v>15403483</v>
      </c>
      <c r="B909" s="3" t="s">
        <v>2749</v>
      </c>
      <c r="C909" s="3" t="s">
        <v>3677</v>
      </c>
      <c r="D909" s="3" t="s">
        <v>3209</v>
      </c>
      <c r="E909" s="3" t="s">
        <v>12</v>
      </c>
      <c r="F909" s="5" t="s">
        <v>9</v>
      </c>
      <c r="G909" s="9">
        <f>VLOOKUP(Tabel3[[#This Row],[ZI-nummer]],[1]Blad2!$A$5:$C$2031,2,0)</f>
        <v>28</v>
      </c>
      <c r="H909" s="9">
        <f>VLOOKUP(Tabel3[[#This Row],[ZI-nummer]],[1]Blad2!$A$5:$C$2031,3,0)</f>
        <v>217</v>
      </c>
      <c r="I909" s="39"/>
      <c r="J909" s="31">
        <f>Tabel3[[#This Row],[Totaal aantal bestelde verpakkingen in 2024 ]]*Tabel3[[#This Row],[All- in prijs per product]]</f>
        <v>0</v>
      </c>
      <c r="K909" s="16"/>
      <c r="L909" s="16"/>
      <c r="M909" s="16"/>
      <c r="N909" s="16"/>
      <c r="O909" s="16"/>
      <c r="P909" s="16"/>
      <c r="Q909" s="16"/>
      <c r="R909" s="16"/>
      <c r="S909" s="16"/>
    </row>
    <row r="910" spans="1:19" x14ac:dyDescent="0.25">
      <c r="A910" s="3">
        <v>16897609</v>
      </c>
      <c r="B910" s="3" t="s">
        <v>3210</v>
      </c>
      <c r="C910" s="3" t="s">
        <v>4353</v>
      </c>
      <c r="D910" s="3" t="s">
        <v>3211</v>
      </c>
      <c r="E910" s="3" t="s">
        <v>82</v>
      </c>
      <c r="F910" s="5" t="s">
        <v>19</v>
      </c>
      <c r="G910" s="9">
        <f>VLOOKUP(Tabel3[[#This Row],[ZI-nummer]],[1]Blad2!$A$5:$C$2031,2,0)</f>
        <v>10</v>
      </c>
      <c r="H910" s="9">
        <f>VLOOKUP(Tabel3[[#This Row],[ZI-nummer]],[1]Blad2!$A$5:$C$2031,3,0)</f>
        <v>72</v>
      </c>
      <c r="I910" s="39"/>
      <c r="J910" s="31">
        <f>Tabel3[[#This Row],[Totaal aantal bestelde verpakkingen in 2024 ]]*Tabel3[[#This Row],[All- in prijs per product]]</f>
        <v>0</v>
      </c>
      <c r="K910" s="16"/>
      <c r="L910" s="16"/>
      <c r="M910" s="16"/>
      <c r="N910" s="16"/>
      <c r="O910" s="16"/>
      <c r="P910" s="16"/>
      <c r="Q910" s="16"/>
      <c r="R910" s="16"/>
      <c r="S910" s="16"/>
    </row>
    <row r="911" spans="1:19" x14ac:dyDescent="0.25">
      <c r="A911" s="3">
        <v>13657437</v>
      </c>
      <c r="B911" s="3" t="s">
        <v>2708</v>
      </c>
      <c r="C911" s="3" t="s">
        <v>4223</v>
      </c>
      <c r="D911" s="3" t="s">
        <v>3212</v>
      </c>
      <c r="E911" s="3" t="s">
        <v>482</v>
      </c>
      <c r="F911" s="5" t="s">
        <v>9</v>
      </c>
      <c r="G911" s="9">
        <f>VLOOKUP(Tabel3[[#This Row],[ZI-nummer]],[1]Blad2!$A$5:$C$2031,2,0)</f>
        <v>7</v>
      </c>
      <c r="H911" s="9">
        <f>VLOOKUP(Tabel3[[#This Row],[ZI-nummer]],[1]Blad2!$A$5:$C$2031,3,0)</f>
        <v>115</v>
      </c>
      <c r="I911" s="39"/>
      <c r="J911" s="31">
        <f>Tabel3[[#This Row],[Totaal aantal bestelde verpakkingen in 2024 ]]*Tabel3[[#This Row],[All- in prijs per product]]</f>
        <v>0</v>
      </c>
      <c r="K911" s="16"/>
      <c r="L911" s="16"/>
      <c r="M911" s="16"/>
      <c r="N911" s="16"/>
      <c r="O911" s="16"/>
      <c r="P911" s="16"/>
      <c r="Q911" s="16"/>
      <c r="R911" s="16"/>
      <c r="S911" s="16"/>
    </row>
    <row r="912" spans="1:19" x14ac:dyDescent="0.25">
      <c r="A912" s="3">
        <v>13877690</v>
      </c>
      <c r="B912" s="3" t="s">
        <v>493</v>
      </c>
      <c r="C912" s="3" t="s">
        <v>3803</v>
      </c>
      <c r="D912" s="3" t="s">
        <v>495</v>
      </c>
      <c r="E912" s="3" t="s">
        <v>82</v>
      </c>
      <c r="F912" s="5" t="s">
        <v>19</v>
      </c>
      <c r="G912" s="9">
        <f>VLOOKUP(Tabel3[[#This Row],[ZI-nummer]],[1]Blad2!$A$5:$C$2031,2,0)</f>
        <v>30</v>
      </c>
      <c r="H912" s="9">
        <f>VLOOKUP(Tabel3[[#This Row],[ZI-nummer]],[1]Blad2!$A$5:$C$2031,3,0)</f>
        <v>351</v>
      </c>
      <c r="I912" s="39"/>
      <c r="J912" s="31">
        <f>Tabel3[[#This Row],[Totaal aantal bestelde verpakkingen in 2024 ]]*Tabel3[[#This Row],[All- in prijs per product]]</f>
        <v>0</v>
      </c>
      <c r="K912" s="16"/>
      <c r="L912" s="16"/>
      <c r="M912" s="16"/>
      <c r="N912" s="16"/>
      <c r="O912" s="16"/>
      <c r="P912" s="16"/>
      <c r="Q912" s="16"/>
      <c r="R912" s="16"/>
      <c r="S912" s="16"/>
    </row>
    <row r="913" spans="1:19" x14ac:dyDescent="0.25">
      <c r="A913" s="3">
        <v>13879324</v>
      </c>
      <c r="B913" s="3" t="s">
        <v>480</v>
      </c>
      <c r="C913" s="3" t="s">
        <v>3897</v>
      </c>
      <c r="D913" s="3" t="s">
        <v>3213</v>
      </c>
      <c r="E913" s="3" t="s">
        <v>82</v>
      </c>
      <c r="F913" s="5" t="s">
        <v>19</v>
      </c>
      <c r="G913" s="9">
        <f>VLOOKUP(Tabel3[[#This Row],[ZI-nummer]],[1]Blad2!$A$5:$C$2031,2,0)</f>
        <v>24</v>
      </c>
      <c r="H913" s="9">
        <f>VLOOKUP(Tabel3[[#This Row],[ZI-nummer]],[1]Blad2!$A$5:$C$2031,3,0)</f>
        <v>95</v>
      </c>
      <c r="I913" s="39"/>
      <c r="J913" s="31">
        <f>Tabel3[[#This Row],[Totaal aantal bestelde verpakkingen in 2024 ]]*Tabel3[[#This Row],[All- in prijs per product]]</f>
        <v>0</v>
      </c>
      <c r="K913" s="16"/>
      <c r="L913" s="16"/>
      <c r="M913" s="16"/>
      <c r="N913" s="16"/>
      <c r="O913" s="16"/>
      <c r="P913" s="16"/>
      <c r="Q913" s="16"/>
      <c r="R913" s="16"/>
      <c r="S913" s="16"/>
    </row>
    <row r="914" spans="1:19" x14ac:dyDescent="0.25">
      <c r="A914" s="3">
        <v>15132870</v>
      </c>
      <c r="B914" s="3" t="s">
        <v>480</v>
      </c>
      <c r="C914" s="3" t="s">
        <v>3897</v>
      </c>
      <c r="D914" s="3" t="s">
        <v>3214</v>
      </c>
      <c r="E914" s="3" t="s">
        <v>482</v>
      </c>
      <c r="F914" s="5" t="s">
        <v>9</v>
      </c>
      <c r="G914" s="9">
        <f>VLOOKUP(Tabel3[[#This Row],[ZI-nummer]],[1]Blad2!$A$5:$C$2031,2,0)</f>
        <v>16</v>
      </c>
      <c r="H914" s="9">
        <f>VLOOKUP(Tabel3[[#This Row],[ZI-nummer]],[1]Blad2!$A$5:$C$2031,3,0)</f>
        <v>42</v>
      </c>
      <c r="I914" s="39"/>
      <c r="J914" s="31">
        <f>Tabel3[[#This Row],[Totaal aantal bestelde verpakkingen in 2024 ]]*Tabel3[[#This Row],[All- in prijs per product]]</f>
        <v>0</v>
      </c>
      <c r="K914" s="16"/>
      <c r="L914" s="16"/>
      <c r="M914" s="16"/>
      <c r="N914" s="16"/>
      <c r="O914" s="16"/>
      <c r="P914" s="16"/>
      <c r="Q914" s="16"/>
      <c r="R914" s="16"/>
      <c r="S914" s="16"/>
    </row>
    <row r="915" spans="1:19" x14ac:dyDescent="0.25">
      <c r="A915" s="3">
        <v>15132897</v>
      </c>
      <c r="B915" s="3" t="s">
        <v>480</v>
      </c>
      <c r="C915" s="3" t="s">
        <v>3897</v>
      </c>
      <c r="D915" s="3" t="s">
        <v>3215</v>
      </c>
      <c r="E915" s="3" t="s">
        <v>482</v>
      </c>
      <c r="F915" s="5" t="s">
        <v>9</v>
      </c>
      <c r="G915" s="9">
        <f>VLOOKUP(Tabel3[[#This Row],[ZI-nummer]],[1]Blad2!$A$5:$C$2031,2,0)</f>
        <v>2</v>
      </c>
      <c r="H915" s="9">
        <f>VLOOKUP(Tabel3[[#This Row],[ZI-nummer]],[1]Blad2!$A$5:$C$2031,3,0)</f>
        <v>6</v>
      </c>
      <c r="I915" s="39"/>
      <c r="J915" s="31">
        <f>Tabel3[[#This Row],[Totaal aantal bestelde verpakkingen in 2024 ]]*Tabel3[[#This Row],[All- in prijs per product]]</f>
        <v>0</v>
      </c>
      <c r="K915" s="16"/>
      <c r="L915" s="16"/>
      <c r="M915" s="16"/>
      <c r="N915" s="16"/>
      <c r="O915" s="16"/>
      <c r="P915" s="16"/>
      <c r="Q915" s="16"/>
      <c r="R915" s="16"/>
      <c r="S915" s="16"/>
    </row>
    <row r="916" spans="1:19" x14ac:dyDescent="0.25">
      <c r="A916" s="3">
        <v>15917711</v>
      </c>
      <c r="B916" s="3" t="s">
        <v>483</v>
      </c>
      <c r="C916" s="3" t="s">
        <v>4022</v>
      </c>
      <c r="D916" s="3" t="s">
        <v>3216</v>
      </c>
      <c r="E916" s="3" t="s">
        <v>482</v>
      </c>
      <c r="F916" s="5" t="s">
        <v>19</v>
      </c>
      <c r="G916" s="9">
        <f>VLOOKUP(Tabel3[[#This Row],[ZI-nummer]],[1]Blad2!$A$5:$C$2031,2,0)</f>
        <v>13</v>
      </c>
      <c r="H916" s="9">
        <f>VLOOKUP(Tabel3[[#This Row],[ZI-nummer]],[1]Blad2!$A$5:$C$2031,3,0)</f>
        <v>85</v>
      </c>
      <c r="I916" s="39"/>
      <c r="J916" s="31">
        <f>Tabel3[[#This Row],[Totaal aantal bestelde verpakkingen in 2024 ]]*Tabel3[[#This Row],[All- in prijs per product]]</f>
        <v>0</v>
      </c>
      <c r="K916" s="16"/>
      <c r="L916" s="16"/>
      <c r="M916" s="16"/>
      <c r="N916" s="16"/>
      <c r="O916" s="16"/>
      <c r="P916" s="16"/>
      <c r="Q916" s="16"/>
      <c r="R916" s="16"/>
      <c r="S916" s="16"/>
    </row>
    <row r="917" spans="1:19" x14ac:dyDescent="0.25">
      <c r="A917" s="3">
        <v>15917789</v>
      </c>
      <c r="B917" s="3" t="s">
        <v>483</v>
      </c>
      <c r="C917" s="3" t="s">
        <v>4022</v>
      </c>
      <c r="D917" s="3" t="s">
        <v>488</v>
      </c>
      <c r="E917" s="3" t="s">
        <v>482</v>
      </c>
      <c r="F917" s="5" t="s">
        <v>19</v>
      </c>
      <c r="G917" s="9">
        <f>VLOOKUP(Tabel3[[#This Row],[ZI-nummer]],[1]Blad2!$A$5:$C$2031,2,0)</f>
        <v>2</v>
      </c>
      <c r="H917" s="9">
        <f>VLOOKUP(Tabel3[[#This Row],[ZI-nummer]],[1]Blad2!$A$5:$C$2031,3,0)</f>
        <v>30</v>
      </c>
      <c r="I917" s="39"/>
      <c r="J917" s="31">
        <f>Tabel3[[#This Row],[Totaal aantal bestelde verpakkingen in 2024 ]]*Tabel3[[#This Row],[All- in prijs per product]]</f>
        <v>0</v>
      </c>
      <c r="K917" s="16"/>
      <c r="L917" s="16"/>
      <c r="M917" s="16"/>
      <c r="N917" s="16"/>
      <c r="O917" s="16"/>
      <c r="P917" s="16"/>
      <c r="Q917" s="16"/>
      <c r="R917" s="16"/>
      <c r="S917" s="16"/>
    </row>
    <row r="918" spans="1:19" x14ac:dyDescent="0.25">
      <c r="A918" s="3">
        <v>16972368</v>
      </c>
      <c r="B918" s="3" t="s">
        <v>483</v>
      </c>
      <c r="C918" s="3" t="s">
        <v>4022</v>
      </c>
      <c r="D918" s="3" t="s">
        <v>3217</v>
      </c>
      <c r="E918" s="3" t="s">
        <v>82</v>
      </c>
      <c r="F918" s="5" t="s">
        <v>19</v>
      </c>
      <c r="G918" s="9">
        <f>VLOOKUP(Tabel3[[#This Row],[ZI-nummer]],[1]Blad2!$A$5:$C$2031,2,0)</f>
        <v>14</v>
      </c>
      <c r="H918" s="9">
        <f>VLOOKUP(Tabel3[[#This Row],[ZI-nummer]],[1]Blad2!$A$5:$C$2031,3,0)</f>
        <v>317</v>
      </c>
      <c r="I918" s="39"/>
      <c r="J918" s="31">
        <f>Tabel3[[#This Row],[Totaal aantal bestelde verpakkingen in 2024 ]]*Tabel3[[#This Row],[All- in prijs per product]]</f>
        <v>0</v>
      </c>
      <c r="K918" s="16"/>
      <c r="L918" s="16"/>
      <c r="M918" s="16"/>
      <c r="N918" s="16"/>
      <c r="O918" s="16"/>
      <c r="P918" s="16"/>
      <c r="Q918" s="16"/>
      <c r="R918" s="16"/>
      <c r="S918" s="16"/>
    </row>
    <row r="919" spans="1:19" x14ac:dyDescent="0.25">
      <c r="A919" s="3">
        <v>14056631</v>
      </c>
      <c r="B919" s="3" t="s">
        <v>483</v>
      </c>
      <c r="C919" s="3" t="s">
        <v>4022</v>
      </c>
      <c r="D919" s="3" t="s">
        <v>3218</v>
      </c>
      <c r="E919" s="3" t="s">
        <v>482</v>
      </c>
      <c r="F919" s="5" t="s">
        <v>19</v>
      </c>
      <c r="G919" s="9">
        <f>VLOOKUP(Tabel3[[#This Row],[ZI-nummer]],[1]Blad2!$A$5:$C$2031,2,0)</f>
        <v>1</v>
      </c>
      <c r="H919" s="9">
        <f>VLOOKUP(Tabel3[[#This Row],[ZI-nummer]],[1]Blad2!$A$5:$C$2031,3,0)</f>
        <v>1</v>
      </c>
      <c r="I919" s="39"/>
      <c r="J919" s="31">
        <f>Tabel3[[#This Row],[Totaal aantal bestelde verpakkingen in 2024 ]]*Tabel3[[#This Row],[All- in prijs per product]]</f>
        <v>0</v>
      </c>
      <c r="K919" s="16"/>
      <c r="L919" s="16"/>
      <c r="M919" s="16"/>
      <c r="N919" s="16"/>
      <c r="O919" s="16"/>
      <c r="P919" s="16"/>
      <c r="Q919" s="16"/>
      <c r="R919" s="16"/>
      <c r="S919" s="16"/>
    </row>
    <row r="920" spans="1:19" x14ac:dyDescent="0.25">
      <c r="A920" s="3">
        <v>15111253</v>
      </c>
      <c r="B920" s="3" t="s">
        <v>483</v>
      </c>
      <c r="C920" s="3" t="s">
        <v>4022</v>
      </c>
      <c r="D920" s="3" t="s">
        <v>3219</v>
      </c>
      <c r="E920" s="3" t="s">
        <v>82</v>
      </c>
      <c r="F920" s="5" t="s">
        <v>19</v>
      </c>
      <c r="G920" s="9">
        <f>VLOOKUP(Tabel3[[#This Row],[ZI-nummer]],[1]Blad2!$A$5:$C$2031,2,0)</f>
        <v>1</v>
      </c>
      <c r="H920" s="9">
        <f>VLOOKUP(Tabel3[[#This Row],[ZI-nummer]],[1]Blad2!$A$5:$C$2031,3,0)</f>
        <v>5</v>
      </c>
      <c r="I920" s="39"/>
      <c r="J920" s="31">
        <f>Tabel3[[#This Row],[Totaal aantal bestelde verpakkingen in 2024 ]]*Tabel3[[#This Row],[All- in prijs per product]]</f>
        <v>0</v>
      </c>
      <c r="K920" s="16"/>
      <c r="L920" s="16"/>
      <c r="M920" s="16"/>
      <c r="N920" s="16"/>
      <c r="O920" s="16"/>
      <c r="P920" s="16"/>
      <c r="Q920" s="16"/>
      <c r="R920" s="16"/>
      <c r="S920" s="16"/>
    </row>
    <row r="921" spans="1:19" x14ac:dyDescent="0.25">
      <c r="A921" s="3">
        <v>13879421</v>
      </c>
      <c r="B921" s="3" t="s">
        <v>483</v>
      </c>
      <c r="C921" s="3" t="s">
        <v>4022</v>
      </c>
      <c r="D921" s="3" t="s">
        <v>3220</v>
      </c>
      <c r="E921" s="3" t="s">
        <v>82</v>
      </c>
      <c r="F921" s="5" t="s">
        <v>19</v>
      </c>
      <c r="G921" s="9">
        <f>VLOOKUP(Tabel3[[#This Row],[ZI-nummer]],[1]Blad2!$A$5:$C$2031,2,0)</f>
        <v>10</v>
      </c>
      <c r="H921" s="9">
        <f>VLOOKUP(Tabel3[[#This Row],[ZI-nummer]],[1]Blad2!$A$5:$C$2031,3,0)</f>
        <v>30</v>
      </c>
      <c r="I921" s="39"/>
      <c r="J921" s="31">
        <f>Tabel3[[#This Row],[Totaal aantal bestelde verpakkingen in 2024 ]]*Tabel3[[#This Row],[All- in prijs per product]]</f>
        <v>0</v>
      </c>
      <c r="K921" s="16"/>
      <c r="L921" s="16"/>
      <c r="M921" s="16"/>
      <c r="N921" s="16"/>
      <c r="O921" s="16"/>
      <c r="P921" s="16"/>
      <c r="Q921" s="16"/>
      <c r="R921" s="16"/>
      <c r="S921" s="16"/>
    </row>
    <row r="922" spans="1:19" x14ac:dyDescent="0.25">
      <c r="A922" s="3">
        <v>13879448</v>
      </c>
      <c r="B922" s="3" t="s">
        <v>483</v>
      </c>
      <c r="C922" s="3" t="s">
        <v>4022</v>
      </c>
      <c r="D922" s="3" t="s">
        <v>3221</v>
      </c>
      <c r="E922" s="3" t="s">
        <v>82</v>
      </c>
      <c r="F922" s="5" t="s">
        <v>19</v>
      </c>
      <c r="G922" s="9">
        <f>VLOOKUP(Tabel3[[#This Row],[ZI-nummer]],[1]Blad2!$A$5:$C$2031,2,0)</f>
        <v>16</v>
      </c>
      <c r="H922" s="9">
        <f>VLOOKUP(Tabel3[[#This Row],[ZI-nummer]],[1]Blad2!$A$5:$C$2031,3,0)</f>
        <v>50</v>
      </c>
      <c r="I922" s="39"/>
      <c r="J922" s="31">
        <f>Tabel3[[#This Row],[Totaal aantal bestelde verpakkingen in 2024 ]]*Tabel3[[#This Row],[All- in prijs per product]]</f>
        <v>0</v>
      </c>
      <c r="K922" s="16"/>
      <c r="L922" s="16"/>
      <c r="M922" s="16"/>
      <c r="N922" s="16"/>
      <c r="O922" s="16"/>
      <c r="P922" s="16"/>
      <c r="Q922" s="16"/>
      <c r="R922" s="16"/>
      <c r="S922" s="16"/>
    </row>
    <row r="923" spans="1:19" x14ac:dyDescent="0.25">
      <c r="A923" s="3">
        <v>13879456</v>
      </c>
      <c r="B923" s="3" t="s">
        <v>483</v>
      </c>
      <c r="C923" s="3" t="s">
        <v>4022</v>
      </c>
      <c r="D923" s="3" t="s">
        <v>487</v>
      </c>
      <c r="E923" s="3" t="s">
        <v>82</v>
      </c>
      <c r="F923" s="5" t="s">
        <v>19</v>
      </c>
      <c r="G923" s="9">
        <f>VLOOKUP(Tabel3[[#This Row],[ZI-nummer]],[1]Blad2!$A$5:$C$2031,2,0)</f>
        <v>4</v>
      </c>
      <c r="H923" s="9">
        <f>VLOOKUP(Tabel3[[#This Row],[ZI-nummer]],[1]Blad2!$A$5:$C$2031,3,0)</f>
        <v>8</v>
      </c>
      <c r="I923" s="39"/>
      <c r="J923" s="31">
        <f>Tabel3[[#This Row],[Totaal aantal bestelde verpakkingen in 2024 ]]*Tabel3[[#This Row],[All- in prijs per product]]</f>
        <v>0</v>
      </c>
      <c r="K923" s="16"/>
      <c r="L923" s="16"/>
      <c r="M923" s="16"/>
      <c r="N923" s="16"/>
      <c r="O923" s="16"/>
      <c r="P923" s="16"/>
      <c r="Q923" s="16"/>
      <c r="R923" s="16"/>
      <c r="S923" s="16"/>
    </row>
    <row r="924" spans="1:19" x14ac:dyDescent="0.25">
      <c r="A924" s="3">
        <v>13879464</v>
      </c>
      <c r="B924" s="3" t="s">
        <v>483</v>
      </c>
      <c r="C924" s="3" t="s">
        <v>4022</v>
      </c>
      <c r="D924" s="3" t="s">
        <v>486</v>
      </c>
      <c r="E924" s="3" t="s">
        <v>82</v>
      </c>
      <c r="F924" s="5" t="s">
        <v>19</v>
      </c>
      <c r="G924" s="9">
        <f>VLOOKUP(Tabel3[[#This Row],[ZI-nummer]],[1]Blad2!$A$5:$C$2031,2,0)</f>
        <v>8</v>
      </c>
      <c r="H924" s="9">
        <f>VLOOKUP(Tabel3[[#This Row],[ZI-nummer]],[1]Blad2!$A$5:$C$2031,3,0)</f>
        <v>55</v>
      </c>
      <c r="I924" s="39"/>
      <c r="J924" s="31">
        <f>Tabel3[[#This Row],[Totaal aantal bestelde verpakkingen in 2024 ]]*Tabel3[[#This Row],[All- in prijs per product]]</f>
        <v>0</v>
      </c>
      <c r="K924" s="16"/>
      <c r="L924" s="16"/>
      <c r="M924" s="16"/>
      <c r="N924" s="16"/>
      <c r="O924" s="16"/>
      <c r="P924" s="16"/>
      <c r="Q924" s="16"/>
      <c r="R924" s="16"/>
      <c r="S924" s="16"/>
    </row>
    <row r="925" spans="1:19" x14ac:dyDescent="0.25">
      <c r="A925" s="3">
        <v>13603957</v>
      </c>
      <c r="B925" s="3" t="s">
        <v>1785</v>
      </c>
      <c r="C925" s="3" t="s">
        <v>4368</v>
      </c>
      <c r="D925" s="3" t="s">
        <v>1786</v>
      </c>
      <c r="E925" s="3" t="s">
        <v>114</v>
      </c>
      <c r="F925" s="5" t="s">
        <v>19</v>
      </c>
      <c r="G925" s="9">
        <f>VLOOKUP(Tabel3[[#This Row],[ZI-nummer]],[1]Blad2!$A$5:$C$2031,2,0)</f>
        <v>1</v>
      </c>
      <c r="H925" s="9">
        <f>VLOOKUP(Tabel3[[#This Row],[ZI-nummer]],[1]Blad2!$A$5:$C$2031,3,0)</f>
        <v>1</v>
      </c>
      <c r="I925" s="39"/>
      <c r="J925" s="31">
        <f>Tabel3[[#This Row],[Totaal aantal bestelde verpakkingen in 2024 ]]*Tabel3[[#This Row],[All- in prijs per product]]</f>
        <v>0</v>
      </c>
      <c r="K925" s="16"/>
      <c r="L925" s="16"/>
      <c r="M925" s="16"/>
      <c r="N925" s="16"/>
      <c r="O925" s="16"/>
      <c r="P925" s="16"/>
      <c r="Q925" s="16"/>
      <c r="R925" s="16"/>
      <c r="S925" s="16"/>
    </row>
    <row r="926" spans="1:19" ht="30" x14ac:dyDescent="0.25">
      <c r="A926" s="3">
        <v>13667033</v>
      </c>
      <c r="B926" s="3" t="s">
        <v>1785</v>
      </c>
      <c r="C926" s="3" t="s">
        <v>4368</v>
      </c>
      <c r="D926" s="3" t="s">
        <v>1786</v>
      </c>
      <c r="E926" s="3" t="s">
        <v>27</v>
      </c>
      <c r="F926" s="5" t="s">
        <v>9</v>
      </c>
      <c r="G926" s="9">
        <f>VLOOKUP(Tabel3[[#This Row],[ZI-nummer]],[1]Blad2!$A$5:$C$2031,2,0)</f>
        <v>3</v>
      </c>
      <c r="H926" s="9">
        <f>VLOOKUP(Tabel3[[#This Row],[ZI-nummer]],[1]Blad2!$A$5:$C$2031,3,0)</f>
        <v>4</v>
      </c>
      <c r="I926" s="39"/>
      <c r="J926" s="31">
        <f>Tabel3[[#This Row],[Totaal aantal bestelde verpakkingen in 2024 ]]*Tabel3[[#This Row],[All- in prijs per product]]</f>
        <v>0</v>
      </c>
      <c r="K926" s="16"/>
      <c r="L926" s="16"/>
      <c r="M926" s="16"/>
      <c r="N926" s="16"/>
      <c r="O926" s="16"/>
      <c r="P926" s="16"/>
      <c r="Q926" s="16"/>
      <c r="R926" s="16"/>
      <c r="S926" s="16"/>
    </row>
    <row r="927" spans="1:19" x14ac:dyDescent="0.25">
      <c r="A927" s="3">
        <v>16108809</v>
      </c>
      <c r="B927" s="3" t="s">
        <v>1785</v>
      </c>
      <c r="C927" s="3" t="s">
        <v>4368</v>
      </c>
      <c r="D927" s="3" t="s">
        <v>1786</v>
      </c>
      <c r="E927" s="3" t="s">
        <v>63</v>
      </c>
      <c r="F927" s="5" t="s">
        <v>9</v>
      </c>
      <c r="G927" s="9">
        <f>VLOOKUP(Tabel3[[#This Row],[ZI-nummer]],[1]Blad2!$A$5:$C$2031,2,0)</f>
        <v>2</v>
      </c>
      <c r="H927" s="9">
        <f>VLOOKUP(Tabel3[[#This Row],[ZI-nummer]],[1]Blad2!$A$5:$C$2031,3,0)</f>
        <v>2</v>
      </c>
      <c r="I927" s="39"/>
      <c r="J927" s="31">
        <f>Tabel3[[#This Row],[Totaal aantal bestelde verpakkingen in 2024 ]]*Tabel3[[#This Row],[All- in prijs per product]]</f>
        <v>0</v>
      </c>
      <c r="K927" s="16"/>
      <c r="L927" s="16"/>
      <c r="M927" s="16"/>
      <c r="N927" s="16"/>
      <c r="O927" s="16"/>
      <c r="P927" s="16"/>
      <c r="Q927" s="16"/>
      <c r="R927" s="16"/>
      <c r="S927" s="16"/>
    </row>
    <row r="928" spans="1:19" x14ac:dyDescent="0.25">
      <c r="A928" s="3">
        <v>13876171</v>
      </c>
      <c r="B928" s="3" t="s">
        <v>2602</v>
      </c>
      <c r="C928" s="3" t="s">
        <v>4468</v>
      </c>
      <c r="D928" s="3" t="s">
        <v>3222</v>
      </c>
      <c r="E928" s="3" t="s">
        <v>82</v>
      </c>
      <c r="F928" s="5" t="s">
        <v>19</v>
      </c>
      <c r="G928" s="9">
        <f>VLOOKUP(Tabel3[[#This Row],[ZI-nummer]],[1]Blad2!$A$5:$C$2031,2,0)</f>
        <v>10</v>
      </c>
      <c r="H928" s="9">
        <f>VLOOKUP(Tabel3[[#This Row],[ZI-nummer]],[1]Blad2!$A$5:$C$2031,3,0)</f>
        <v>39</v>
      </c>
      <c r="I928" s="39"/>
      <c r="J928" s="31">
        <f>Tabel3[[#This Row],[Totaal aantal bestelde verpakkingen in 2024 ]]*Tabel3[[#This Row],[All- in prijs per product]]</f>
        <v>0</v>
      </c>
      <c r="K928" s="16"/>
      <c r="L928" s="16"/>
      <c r="M928" s="16"/>
      <c r="N928" s="16"/>
      <c r="O928" s="16"/>
      <c r="P928" s="16"/>
      <c r="Q928" s="16"/>
      <c r="R928" s="16"/>
      <c r="S928" s="16"/>
    </row>
    <row r="929" spans="1:19" x14ac:dyDescent="0.25">
      <c r="A929" s="3">
        <v>13876198</v>
      </c>
      <c r="B929" s="3" t="s">
        <v>1814</v>
      </c>
      <c r="C929" s="3" t="s">
        <v>4040</v>
      </c>
      <c r="D929" s="3" t="s">
        <v>1819</v>
      </c>
      <c r="E929" s="3" t="s">
        <v>82</v>
      </c>
      <c r="F929" s="5" t="s">
        <v>19</v>
      </c>
      <c r="G929" s="9">
        <f>VLOOKUP(Tabel3[[#This Row],[ZI-nummer]],[1]Blad2!$A$5:$C$2031,2,0)</f>
        <v>41</v>
      </c>
      <c r="H929" s="9">
        <f>VLOOKUP(Tabel3[[#This Row],[ZI-nummer]],[1]Blad2!$A$5:$C$2031,3,0)</f>
        <v>1306</v>
      </c>
      <c r="I929" s="39"/>
      <c r="J929" s="31">
        <f>Tabel3[[#This Row],[Totaal aantal bestelde verpakkingen in 2024 ]]*Tabel3[[#This Row],[All- in prijs per product]]</f>
        <v>0</v>
      </c>
      <c r="K929" s="16"/>
      <c r="L929" s="16"/>
      <c r="M929" s="16"/>
      <c r="N929" s="16"/>
      <c r="O929" s="16"/>
      <c r="P929" s="16"/>
      <c r="Q929" s="16"/>
      <c r="R929" s="16"/>
      <c r="S929" s="16"/>
    </row>
    <row r="930" spans="1:19" x14ac:dyDescent="0.25">
      <c r="A930" s="3">
        <v>13876201</v>
      </c>
      <c r="B930" s="3" t="s">
        <v>1814</v>
      </c>
      <c r="C930" s="3" t="s">
        <v>4040</v>
      </c>
      <c r="D930" s="3" t="s">
        <v>1818</v>
      </c>
      <c r="E930" s="3" t="s">
        <v>82</v>
      </c>
      <c r="F930" s="5" t="s">
        <v>19</v>
      </c>
      <c r="G930" s="9">
        <f>VLOOKUP(Tabel3[[#This Row],[ZI-nummer]],[1]Blad2!$A$5:$C$2031,2,0)</f>
        <v>18</v>
      </c>
      <c r="H930" s="9">
        <f>VLOOKUP(Tabel3[[#This Row],[ZI-nummer]],[1]Blad2!$A$5:$C$2031,3,0)</f>
        <v>331</v>
      </c>
      <c r="I930" s="39"/>
      <c r="J930" s="31">
        <f>Tabel3[[#This Row],[Totaal aantal bestelde verpakkingen in 2024 ]]*Tabel3[[#This Row],[All- in prijs per product]]</f>
        <v>0</v>
      </c>
      <c r="K930" s="16"/>
      <c r="L930" s="16"/>
      <c r="M930" s="16"/>
      <c r="N930" s="16"/>
      <c r="O930" s="16"/>
      <c r="P930" s="16"/>
      <c r="Q930" s="16"/>
      <c r="R930" s="16"/>
      <c r="S930" s="16"/>
    </row>
    <row r="931" spans="1:19" x14ac:dyDescent="0.25">
      <c r="A931" s="3">
        <v>14124505</v>
      </c>
      <c r="B931" s="3" t="s">
        <v>1814</v>
      </c>
      <c r="C931" s="3" t="s">
        <v>4040</v>
      </c>
      <c r="D931" s="3" t="s">
        <v>3223</v>
      </c>
      <c r="E931" s="3" t="s">
        <v>82</v>
      </c>
      <c r="F931" s="5" t="s">
        <v>19</v>
      </c>
      <c r="G931" s="9">
        <f>VLOOKUP(Tabel3[[#This Row],[ZI-nummer]],[1]Blad2!$A$5:$C$2031,2,0)</f>
        <v>9</v>
      </c>
      <c r="H931" s="9">
        <f>VLOOKUP(Tabel3[[#This Row],[ZI-nummer]],[1]Blad2!$A$5:$C$2031,3,0)</f>
        <v>29</v>
      </c>
      <c r="I931" s="39"/>
      <c r="J931" s="31">
        <f>Tabel3[[#This Row],[Totaal aantal bestelde verpakkingen in 2024 ]]*Tabel3[[#This Row],[All- in prijs per product]]</f>
        <v>0</v>
      </c>
      <c r="K931" s="16"/>
      <c r="L931" s="16"/>
      <c r="M931" s="16"/>
      <c r="N931" s="16"/>
      <c r="O931" s="16"/>
      <c r="P931" s="16"/>
      <c r="Q931" s="16"/>
      <c r="R931" s="16"/>
      <c r="S931" s="16"/>
    </row>
    <row r="932" spans="1:19" x14ac:dyDescent="0.25">
      <c r="A932" s="3">
        <v>13878980</v>
      </c>
      <c r="B932" s="3" t="s">
        <v>483</v>
      </c>
      <c r="C932" s="3" t="s">
        <v>4022</v>
      </c>
      <c r="D932" s="3" t="s">
        <v>485</v>
      </c>
      <c r="E932" s="3" t="s">
        <v>82</v>
      </c>
      <c r="F932" s="5" t="s">
        <v>19</v>
      </c>
      <c r="G932" s="9">
        <f>VLOOKUP(Tabel3[[#This Row],[ZI-nummer]],[1]Blad2!$A$5:$C$2031,2,0)</f>
        <v>33</v>
      </c>
      <c r="H932" s="9">
        <f>VLOOKUP(Tabel3[[#This Row],[ZI-nummer]],[1]Blad2!$A$5:$C$2031,3,0)</f>
        <v>2748</v>
      </c>
      <c r="I932" s="39"/>
      <c r="J932" s="31">
        <f>Tabel3[[#This Row],[Totaal aantal bestelde verpakkingen in 2024 ]]*Tabel3[[#This Row],[All- in prijs per product]]</f>
        <v>0</v>
      </c>
      <c r="K932" s="16"/>
      <c r="L932" s="16"/>
      <c r="M932" s="16"/>
      <c r="N932" s="16"/>
      <c r="O932" s="16"/>
      <c r="P932" s="16"/>
      <c r="Q932" s="16"/>
      <c r="R932" s="16"/>
      <c r="S932" s="16"/>
    </row>
    <row r="933" spans="1:19" x14ac:dyDescent="0.25">
      <c r="A933" s="3">
        <v>15824152</v>
      </c>
      <c r="B933" s="3" t="s">
        <v>3224</v>
      </c>
      <c r="C933" s="3" t="s">
        <v>4085</v>
      </c>
      <c r="D933" s="3" t="s">
        <v>3225</v>
      </c>
      <c r="E933" s="3" t="s">
        <v>329</v>
      </c>
      <c r="F933" s="5" t="s">
        <v>19</v>
      </c>
      <c r="G933" s="9">
        <f>VLOOKUP(Tabel3[[#This Row],[ZI-nummer]],[1]Blad2!$A$5:$C$2031,2,0)</f>
        <v>3</v>
      </c>
      <c r="H933" s="9">
        <f>VLOOKUP(Tabel3[[#This Row],[ZI-nummer]],[1]Blad2!$A$5:$C$2031,3,0)</f>
        <v>12</v>
      </c>
      <c r="I933" s="39"/>
      <c r="J933" s="31">
        <f>Tabel3[[#This Row],[Totaal aantal bestelde verpakkingen in 2024 ]]*Tabel3[[#This Row],[All- in prijs per product]]</f>
        <v>0</v>
      </c>
      <c r="K933" s="16"/>
      <c r="L933" s="16"/>
      <c r="M933" s="16"/>
      <c r="N933" s="16"/>
      <c r="O933" s="16"/>
      <c r="P933" s="16"/>
      <c r="Q933" s="16"/>
      <c r="R933" s="16"/>
      <c r="S933" s="16"/>
    </row>
    <row r="934" spans="1:19" x14ac:dyDescent="0.25">
      <c r="A934" s="3">
        <v>14931575</v>
      </c>
      <c r="B934" s="3" t="s">
        <v>635</v>
      </c>
      <c r="C934" s="3" t="s">
        <v>3899</v>
      </c>
      <c r="D934" s="3" t="s">
        <v>637</v>
      </c>
      <c r="E934" s="3" t="s">
        <v>114</v>
      </c>
      <c r="F934" s="5" t="s">
        <v>19</v>
      </c>
      <c r="G934" s="9">
        <f>VLOOKUP(Tabel3[[#This Row],[ZI-nummer]],[1]Blad2!$A$5:$C$2031,2,0)</f>
        <v>4</v>
      </c>
      <c r="H934" s="9">
        <f>VLOOKUP(Tabel3[[#This Row],[ZI-nummer]],[1]Blad2!$A$5:$C$2031,3,0)</f>
        <v>8</v>
      </c>
      <c r="I934" s="39"/>
      <c r="J934" s="31">
        <f>Tabel3[[#This Row],[Totaal aantal bestelde verpakkingen in 2024 ]]*Tabel3[[#This Row],[All- in prijs per product]]</f>
        <v>0</v>
      </c>
      <c r="K934" s="16"/>
      <c r="L934" s="16"/>
      <c r="M934" s="16"/>
      <c r="N934" s="16"/>
      <c r="O934" s="16"/>
      <c r="P934" s="16"/>
      <c r="Q934" s="16"/>
      <c r="R934" s="16"/>
      <c r="S934" s="16"/>
    </row>
    <row r="935" spans="1:19" x14ac:dyDescent="0.25">
      <c r="A935" s="3">
        <v>15515621</v>
      </c>
      <c r="B935" s="3" t="s">
        <v>1865</v>
      </c>
      <c r="C935" s="3" t="s">
        <v>4061</v>
      </c>
      <c r="D935" s="3" t="s">
        <v>1866</v>
      </c>
      <c r="E935" s="3" t="s">
        <v>1867</v>
      </c>
      <c r="F935" s="5" t="s">
        <v>19</v>
      </c>
      <c r="G935" s="9">
        <f>VLOOKUP(Tabel3[[#This Row],[ZI-nummer]],[1]Blad2!$A$5:$C$2031,2,0)</f>
        <v>4</v>
      </c>
      <c r="H935" s="9">
        <f>VLOOKUP(Tabel3[[#This Row],[ZI-nummer]],[1]Blad2!$A$5:$C$2031,3,0)</f>
        <v>11</v>
      </c>
      <c r="I935" s="39"/>
      <c r="J935" s="31">
        <f>Tabel3[[#This Row],[Totaal aantal bestelde verpakkingen in 2024 ]]*Tabel3[[#This Row],[All- in prijs per product]]</f>
        <v>0</v>
      </c>
      <c r="K935" s="16"/>
      <c r="L935" s="16"/>
      <c r="M935" s="16"/>
      <c r="N935" s="16"/>
      <c r="O935" s="16"/>
      <c r="P935" s="16"/>
      <c r="Q935" s="16"/>
      <c r="R935" s="16"/>
      <c r="S935" s="16"/>
    </row>
    <row r="936" spans="1:19" ht="30" x14ac:dyDescent="0.25">
      <c r="A936" s="3">
        <v>17252806</v>
      </c>
      <c r="B936" s="3" t="s">
        <v>1865</v>
      </c>
      <c r="C936" s="3" t="s">
        <v>4061</v>
      </c>
      <c r="D936" s="3" t="s">
        <v>1869</v>
      </c>
      <c r="E936" s="3" t="s">
        <v>1867</v>
      </c>
      <c r="F936" s="5" t="s">
        <v>19</v>
      </c>
      <c r="G936" s="9">
        <f>VLOOKUP(Tabel3[[#This Row],[ZI-nummer]],[1]Blad2!$A$5:$C$2031,2,0)</f>
        <v>3</v>
      </c>
      <c r="H936" s="9">
        <f>VLOOKUP(Tabel3[[#This Row],[ZI-nummer]],[1]Blad2!$A$5:$C$2031,3,0)</f>
        <v>8</v>
      </c>
      <c r="I936" s="39"/>
      <c r="J936" s="31">
        <f>Tabel3[[#This Row],[Totaal aantal bestelde verpakkingen in 2024 ]]*Tabel3[[#This Row],[All- in prijs per product]]</f>
        <v>0</v>
      </c>
      <c r="K936" s="16"/>
      <c r="L936" s="16"/>
      <c r="M936" s="16"/>
      <c r="N936" s="16"/>
      <c r="O936" s="16"/>
      <c r="P936" s="16"/>
      <c r="Q936" s="16"/>
      <c r="R936" s="16"/>
      <c r="S936" s="16"/>
    </row>
    <row r="937" spans="1:19" ht="30" x14ac:dyDescent="0.25">
      <c r="A937" s="3">
        <v>17252784</v>
      </c>
      <c r="B937" s="3" t="s">
        <v>1865</v>
      </c>
      <c r="C937" s="3" t="s">
        <v>4061</v>
      </c>
      <c r="D937" s="3" t="s">
        <v>1868</v>
      </c>
      <c r="E937" s="3" t="s">
        <v>1867</v>
      </c>
      <c r="F937" s="5" t="s">
        <v>19</v>
      </c>
      <c r="G937" s="9">
        <f>VLOOKUP(Tabel3[[#This Row],[ZI-nummer]],[1]Blad2!$A$5:$C$2031,2,0)</f>
        <v>4</v>
      </c>
      <c r="H937" s="9">
        <f>VLOOKUP(Tabel3[[#This Row],[ZI-nummer]],[1]Blad2!$A$5:$C$2031,3,0)</f>
        <v>10</v>
      </c>
      <c r="I937" s="39"/>
      <c r="J937" s="31">
        <f>Tabel3[[#This Row],[Totaal aantal bestelde verpakkingen in 2024 ]]*Tabel3[[#This Row],[All- in prijs per product]]</f>
        <v>0</v>
      </c>
      <c r="K937" s="16"/>
      <c r="L937" s="16"/>
      <c r="M937" s="16"/>
      <c r="N937" s="16"/>
      <c r="O937" s="16"/>
      <c r="P937" s="16"/>
      <c r="Q937" s="16"/>
      <c r="R937" s="16"/>
      <c r="S937" s="16"/>
    </row>
    <row r="938" spans="1:19" x14ac:dyDescent="0.25">
      <c r="A938" s="3">
        <v>13896555</v>
      </c>
      <c r="B938" s="3" t="s">
        <v>1834</v>
      </c>
      <c r="C938" s="3" t="s">
        <v>4448</v>
      </c>
      <c r="D938" s="3" t="s">
        <v>1839</v>
      </c>
      <c r="E938" s="3" t="s">
        <v>1031</v>
      </c>
      <c r="F938" s="5" t="s">
        <v>19</v>
      </c>
      <c r="G938" s="9">
        <f>VLOOKUP(Tabel3[[#This Row],[ZI-nummer]],[1]Blad2!$A$5:$C$2031,2,0)</f>
        <v>12</v>
      </c>
      <c r="H938" s="9">
        <f>VLOOKUP(Tabel3[[#This Row],[ZI-nummer]],[1]Blad2!$A$5:$C$2031,3,0)</f>
        <v>383</v>
      </c>
      <c r="I938" s="39"/>
      <c r="J938" s="31">
        <f>Tabel3[[#This Row],[Totaal aantal bestelde verpakkingen in 2024 ]]*Tabel3[[#This Row],[All- in prijs per product]]</f>
        <v>0</v>
      </c>
      <c r="K938" s="16"/>
      <c r="L938" s="16"/>
      <c r="M938" s="16"/>
      <c r="N938" s="16"/>
      <c r="O938" s="16"/>
      <c r="P938" s="16"/>
      <c r="Q938" s="16"/>
      <c r="R938" s="16"/>
      <c r="S938" s="16"/>
    </row>
    <row r="939" spans="1:19" x14ac:dyDescent="0.25">
      <c r="A939" s="3">
        <v>13896555</v>
      </c>
      <c r="B939" s="3" t="s">
        <v>1834</v>
      </c>
      <c r="C939" s="3" t="s">
        <v>4448</v>
      </c>
      <c r="D939" s="3" t="s">
        <v>1839</v>
      </c>
      <c r="E939" s="3" t="s">
        <v>1031</v>
      </c>
      <c r="F939" s="5" t="s">
        <v>9</v>
      </c>
      <c r="G939" s="9">
        <f>VLOOKUP(Tabel3[[#This Row],[ZI-nummer]],[1]Blad2!$A$5:$C$2031,2,0)</f>
        <v>12</v>
      </c>
      <c r="H939" s="9">
        <f>VLOOKUP(Tabel3[[#This Row],[ZI-nummer]],[1]Blad2!$A$5:$C$2031,3,0)</f>
        <v>383</v>
      </c>
      <c r="I939" s="39"/>
      <c r="J939" s="31">
        <f>Tabel3[[#This Row],[Totaal aantal bestelde verpakkingen in 2024 ]]*Tabel3[[#This Row],[All- in prijs per product]]</f>
        <v>0</v>
      </c>
      <c r="K939" s="16"/>
      <c r="L939" s="16"/>
      <c r="M939" s="16"/>
      <c r="N939" s="16"/>
      <c r="O939" s="16"/>
      <c r="P939" s="16"/>
      <c r="Q939" s="16"/>
      <c r="R939" s="16"/>
      <c r="S939" s="16"/>
    </row>
    <row r="940" spans="1:19" x14ac:dyDescent="0.25">
      <c r="A940" s="3">
        <v>13897039</v>
      </c>
      <c r="B940" s="3" t="s">
        <v>1834</v>
      </c>
      <c r="C940" s="3" t="s">
        <v>4448</v>
      </c>
      <c r="D940" s="3" t="s">
        <v>1838</v>
      </c>
      <c r="E940" s="3" t="s">
        <v>1031</v>
      </c>
      <c r="F940" s="5" t="s">
        <v>19</v>
      </c>
      <c r="G940" s="9">
        <f>VLOOKUP(Tabel3[[#This Row],[ZI-nummer]],[1]Blad2!$A$5:$C$2031,2,0)</f>
        <v>31</v>
      </c>
      <c r="H940" s="9">
        <f>VLOOKUP(Tabel3[[#This Row],[ZI-nummer]],[1]Blad2!$A$5:$C$2031,3,0)</f>
        <v>622</v>
      </c>
      <c r="I940" s="39"/>
      <c r="J940" s="31">
        <f>Tabel3[[#This Row],[Totaal aantal bestelde verpakkingen in 2024 ]]*Tabel3[[#This Row],[All- in prijs per product]]</f>
        <v>0</v>
      </c>
      <c r="K940" s="16"/>
      <c r="L940" s="16"/>
      <c r="M940" s="16"/>
      <c r="N940" s="16"/>
      <c r="O940" s="16"/>
      <c r="P940" s="16"/>
      <c r="Q940" s="16"/>
      <c r="R940" s="16"/>
      <c r="S940" s="16"/>
    </row>
    <row r="941" spans="1:19" x14ac:dyDescent="0.25">
      <c r="A941" s="3">
        <v>16949226</v>
      </c>
      <c r="B941" s="3" t="s">
        <v>202</v>
      </c>
      <c r="C941" s="3" t="s">
        <v>3952</v>
      </c>
      <c r="D941" s="3" t="s">
        <v>3226</v>
      </c>
      <c r="E941" s="3" t="s">
        <v>72</v>
      </c>
      <c r="F941" s="5" t="s">
        <v>19</v>
      </c>
      <c r="G941" s="9">
        <f>VLOOKUP(Tabel3[[#This Row],[ZI-nummer]],[1]Blad2!$A$5:$C$2031,2,0)</f>
        <v>21</v>
      </c>
      <c r="H941" s="9">
        <f>VLOOKUP(Tabel3[[#This Row],[ZI-nummer]],[1]Blad2!$A$5:$C$2031,3,0)</f>
        <v>257</v>
      </c>
      <c r="I941" s="39"/>
      <c r="J941" s="31">
        <f>Tabel3[[#This Row],[Totaal aantal bestelde verpakkingen in 2024 ]]*Tabel3[[#This Row],[All- in prijs per product]]</f>
        <v>0</v>
      </c>
      <c r="K941" s="16"/>
      <c r="L941" s="16"/>
      <c r="M941" s="16"/>
      <c r="N941" s="16"/>
      <c r="O941" s="16"/>
      <c r="P941" s="16"/>
      <c r="Q941" s="16"/>
      <c r="R941" s="16"/>
      <c r="S941" s="16"/>
    </row>
    <row r="942" spans="1:19" x14ac:dyDescent="0.25">
      <c r="A942" s="3">
        <v>17050014</v>
      </c>
      <c r="B942" s="3" t="s">
        <v>202</v>
      </c>
      <c r="C942" s="3" t="s">
        <v>3952</v>
      </c>
      <c r="D942" s="3" t="s">
        <v>206</v>
      </c>
      <c r="E942" s="3" t="s">
        <v>72</v>
      </c>
      <c r="F942" s="5" t="s">
        <v>19</v>
      </c>
      <c r="G942" s="9">
        <f>VLOOKUP(Tabel3[[#This Row],[ZI-nummer]],[1]Blad2!$A$5:$C$2031,2,0)</f>
        <v>30</v>
      </c>
      <c r="H942" s="9">
        <f>VLOOKUP(Tabel3[[#This Row],[ZI-nummer]],[1]Blad2!$A$5:$C$2031,3,0)</f>
        <v>739</v>
      </c>
      <c r="I942" s="39"/>
      <c r="J942" s="31">
        <f>Tabel3[[#This Row],[Totaal aantal bestelde verpakkingen in 2024 ]]*Tabel3[[#This Row],[All- in prijs per product]]</f>
        <v>0</v>
      </c>
      <c r="K942" s="16"/>
      <c r="L942" s="16"/>
      <c r="M942" s="16"/>
      <c r="N942" s="16"/>
      <c r="O942" s="16"/>
      <c r="P942" s="16"/>
      <c r="Q942" s="16"/>
      <c r="R942" s="16"/>
      <c r="S942" s="16"/>
    </row>
    <row r="943" spans="1:19" x14ac:dyDescent="0.25">
      <c r="A943" s="3">
        <v>14561387</v>
      </c>
      <c r="B943" s="3" t="s">
        <v>3227</v>
      </c>
      <c r="C943" s="3" t="s">
        <v>4474</v>
      </c>
      <c r="D943" s="3" t="s">
        <v>3228</v>
      </c>
      <c r="E943" s="3" t="s">
        <v>82</v>
      </c>
      <c r="F943" s="5" t="s">
        <v>19</v>
      </c>
      <c r="G943" s="9">
        <f>VLOOKUP(Tabel3[[#This Row],[ZI-nummer]],[1]Blad2!$A$5:$C$2031,2,0)</f>
        <v>3</v>
      </c>
      <c r="H943" s="9">
        <f>VLOOKUP(Tabel3[[#This Row],[ZI-nummer]],[1]Blad2!$A$5:$C$2031,3,0)</f>
        <v>3</v>
      </c>
      <c r="I943" s="39"/>
      <c r="J943" s="31">
        <f>Tabel3[[#This Row],[Totaal aantal bestelde verpakkingen in 2024 ]]*Tabel3[[#This Row],[All- in prijs per product]]</f>
        <v>0</v>
      </c>
      <c r="K943" s="16"/>
      <c r="L943" s="16"/>
      <c r="M943" s="16"/>
      <c r="N943" s="16"/>
      <c r="O943" s="16"/>
      <c r="P943" s="16"/>
      <c r="Q943" s="16"/>
      <c r="R943" s="16"/>
      <c r="S943" s="16"/>
    </row>
    <row r="944" spans="1:19" x14ac:dyDescent="0.25">
      <c r="A944" s="3">
        <v>14561409</v>
      </c>
      <c r="B944" s="3" t="s">
        <v>3227</v>
      </c>
      <c r="C944" s="3" t="s">
        <v>4474</v>
      </c>
      <c r="D944" s="3" t="s">
        <v>3229</v>
      </c>
      <c r="E944" s="3" t="s">
        <v>82</v>
      </c>
      <c r="F944" s="5" t="s">
        <v>19</v>
      </c>
      <c r="G944" s="9">
        <f>VLOOKUP(Tabel3[[#This Row],[ZI-nummer]],[1]Blad2!$A$5:$C$2031,2,0)</f>
        <v>1</v>
      </c>
      <c r="H944" s="9">
        <f>VLOOKUP(Tabel3[[#This Row],[ZI-nummer]],[1]Blad2!$A$5:$C$2031,3,0)</f>
        <v>1</v>
      </c>
      <c r="I944" s="39"/>
      <c r="J944" s="31">
        <f>Tabel3[[#This Row],[Totaal aantal bestelde verpakkingen in 2024 ]]*Tabel3[[#This Row],[All- in prijs per product]]</f>
        <v>0</v>
      </c>
      <c r="K944" s="16"/>
      <c r="L944" s="16"/>
      <c r="M944" s="16"/>
      <c r="N944" s="16"/>
      <c r="O944" s="16"/>
      <c r="P944" s="16"/>
      <c r="Q944" s="16"/>
      <c r="R944" s="16"/>
      <c r="S944" s="16"/>
    </row>
    <row r="945" spans="1:19" x14ac:dyDescent="0.25">
      <c r="A945" s="3">
        <v>14133210</v>
      </c>
      <c r="B945" s="3" t="s">
        <v>2556</v>
      </c>
      <c r="C945" s="3" t="s">
        <v>4020</v>
      </c>
      <c r="D945" s="3" t="s">
        <v>2557</v>
      </c>
      <c r="E945" s="3" t="s">
        <v>955</v>
      </c>
      <c r="F945" s="5" t="s">
        <v>9</v>
      </c>
      <c r="G945" s="9">
        <f>VLOOKUP(Tabel3[[#This Row],[ZI-nummer]],[1]Blad2!$A$5:$C$2031,2,0)</f>
        <v>21</v>
      </c>
      <c r="H945" s="9">
        <f>VLOOKUP(Tabel3[[#This Row],[ZI-nummer]],[1]Blad2!$A$5:$C$2031,3,0)</f>
        <v>28</v>
      </c>
      <c r="I945" s="39"/>
      <c r="J945" s="31">
        <f>Tabel3[[#This Row],[Totaal aantal bestelde verpakkingen in 2024 ]]*Tabel3[[#This Row],[All- in prijs per product]]</f>
        <v>0</v>
      </c>
      <c r="K945" s="16"/>
      <c r="L945" s="16"/>
      <c r="M945" s="16"/>
      <c r="N945" s="16"/>
      <c r="O945" s="16"/>
      <c r="P945" s="16"/>
      <c r="Q945" s="16"/>
      <c r="R945" s="16"/>
      <c r="S945" s="16"/>
    </row>
    <row r="946" spans="1:19" x14ac:dyDescent="0.25">
      <c r="A946" s="3">
        <v>15213692</v>
      </c>
      <c r="B946" s="3" t="s">
        <v>2423</v>
      </c>
      <c r="C946" s="3" t="s">
        <v>3958</v>
      </c>
      <c r="D946" s="3" t="s">
        <v>2424</v>
      </c>
      <c r="E946" s="3" t="s">
        <v>12</v>
      </c>
      <c r="F946" s="5" t="s">
        <v>19</v>
      </c>
      <c r="G946" s="9">
        <f>VLOOKUP(Tabel3[[#This Row],[ZI-nummer]],[1]Blad2!$A$5:$C$2031,2,0)</f>
        <v>1</v>
      </c>
      <c r="H946" s="9">
        <f>VLOOKUP(Tabel3[[#This Row],[ZI-nummer]],[1]Blad2!$A$5:$C$2031,3,0)</f>
        <v>30</v>
      </c>
      <c r="I946" s="39"/>
      <c r="J946" s="31">
        <f>Tabel3[[#This Row],[Totaal aantal bestelde verpakkingen in 2024 ]]*Tabel3[[#This Row],[All- in prijs per product]]</f>
        <v>0</v>
      </c>
      <c r="K946" s="16"/>
      <c r="L946" s="16"/>
      <c r="M946" s="16"/>
      <c r="N946" s="16"/>
      <c r="O946" s="16"/>
      <c r="P946" s="16"/>
      <c r="Q946" s="16"/>
      <c r="R946" s="16"/>
      <c r="S946" s="16"/>
    </row>
    <row r="947" spans="1:19" x14ac:dyDescent="0.25">
      <c r="A947" s="3">
        <v>15213722</v>
      </c>
      <c r="B947" s="3" t="s">
        <v>2423</v>
      </c>
      <c r="C947" s="3" t="s">
        <v>3958</v>
      </c>
      <c r="D947" s="3" t="s">
        <v>2424</v>
      </c>
      <c r="E947" s="3" t="s">
        <v>12</v>
      </c>
      <c r="F947" s="5" t="s">
        <v>19</v>
      </c>
      <c r="G947" s="9">
        <f>VLOOKUP(Tabel3[[#This Row],[ZI-nummer]],[1]Blad2!$A$5:$C$2031,2,0)</f>
        <v>6</v>
      </c>
      <c r="H947" s="9">
        <f>VLOOKUP(Tabel3[[#This Row],[ZI-nummer]],[1]Blad2!$A$5:$C$2031,3,0)</f>
        <v>95</v>
      </c>
      <c r="I947" s="39"/>
      <c r="J947" s="31">
        <f>Tabel3[[#This Row],[Totaal aantal bestelde verpakkingen in 2024 ]]*Tabel3[[#This Row],[All- in prijs per product]]</f>
        <v>0</v>
      </c>
      <c r="K947" s="16"/>
      <c r="L947" s="16"/>
      <c r="M947" s="16"/>
      <c r="N947" s="16"/>
      <c r="O947" s="16"/>
      <c r="P947" s="16"/>
      <c r="Q947" s="16"/>
      <c r="R947" s="16"/>
      <c r="S947" s="16"/>
    </row>
    <row r="948" spans="1:19" x14ac:dyDescent="0.25">
      <c r="A948" s="3">
        <v>15822834</v>
      </c>
      <c r="B948" s="3" t="s">
        <v>2423</v>
      </c>
      <c r="C948" s="3" t="s">
        <v>3958</v>
      </c>
      <c r="D948" s="3" t="s">
        <v>3230</v>
      </c>
      <c r="E948" s="3" t="s">
        <v>43</v>
      </c>
      <c r="F948" s="5" t="s">
        <v>19</v>
      </c>
      <c r="G948" s="9">
        <f>VLOOKUP(Tabel3[[#This Row],[ZI-nummer]],[1]Blad2!$A$5:$C$2031,2,0)</f>
        <v>1</v>
      </c>
      <c r="H948" s="9">
        <f>VLOOKUP(Tabel3[[#This Row],[ZI-nummer]],[1]Blad2!$A$5:$C$2031,3,0)</f>
        <v>30</v>
      </c>
      <c r="I948" s="39"/>
      <c r="J948" s="31">
        <f>Tabel3[[#This Row],[Totaal aantal bestelde verpakkingen in 2024 ]]*Tabel3[[#This Row],[All- in prijs per product]]</f>
        <v>0</v>
      </c>
      <c r="K948" s="16"/>
      <c r="L948" s="16"/>
      <c r="M948" s="16"/>
      <c r="N948" s="16"/>
      <c r="O948" s="16"/>
      <c r="P948" s="16"/>
      <c r="Q948" s="16"/>
      <c r="R948" s="16"/>
      <c r="S948" s="16"/>
    </row>
    <row r="949" spans="1:19" x14ac:dyDescent="0.25">
      <c r="A949" s="3">
        <v>16768213</v>
      </c>
      <c r="B949" s="3" t="s">
        <v>2457</v>
      </c>
      <c r="C949" s="3" t="s">
        <v>4059</v>
      </c>
      <c r="D949" s="3" t="s">
        <v>3231</v>
      </c>
      <c r="E949" s="3" t="s">
        <v>12</v>
      </c>
      <c r="F949" s="5" t="s">
        <v>19</v>
      </c>
      <c r="G949" s="9">
        <f>VLOOKUP(Tabel3[[#This Row],[ZI-nummer]],[1]Blad2!$A$5:$C$2031,2,0)</f>
        <v>3</v>
      </c>
      <c r="H949" s="9">
        <f>VLOOKUP(Tabel3[[#This Row],[ZI-nummer]],[1]Blad2!$A$5:$C$2031,3,0)</f>
        <v>3</v>
      </c>
      <c r="I949" s="39"/>
      <c r="J949" s="31">
        <f>Tabel3[[#This Row],[Totaal aantal bestelde verpakkingen in 2024 ]]*Tabel3[[#This Row],[All- in prijs per product]]</f>
        <v>0</v>
      </c>
      <c r="K949" s="16"/>
      <c r="L949" s="16"/>
      <c r="M949" s="16"/>
      <c r="N949" s="16"/>
      <c r="O949" s="16"/>
      <c r="P949" s="16"/>
      <c r="Q949" s="16"/>
      <c r="R949" s="16"/>
      <c r="S949" s="16"/>
    </row>
    <row r="950" spans="1:19" x14ac:dyDescent="0.25">
      <c r="A950" s="3">
        <v>15092690</v>
      </c>
      <c r="B950" s="3" t="s">
        <v>2457</v>
      </c>
      <c r="C950" s="3" t="s">
        <v>4059</v>
      </c>
      <c r="D950" s="3" t="s">
        <v>3232</v>
      </c>
      <c r="E950" s="3" t="s">
        <v>12</v>
      </c>
      <c r="F950" s="5" t="s">
        <v>9</v>
      </c>
      <c r="G950" s="9">
        <f>VLOOKUP(Tabel3[[#This Row],[ZI-nummer]],[1]Blad2!$A$5:$C$2031,2,0)</f>
        <v>1</v>
      </c>
      <c r="H950" s="9">
        <f>VLOOKUP(Tabel3[[#This Row],[ZI-nummer]],[1]Blad2!$A$5:$C$2031,3,0)</f>
        <v>15</v>
      </c>
      <c r="I950" s="39"/>
      <c r="J950" s="31">
        <f>Tabel3[[#This Row],[Totaal aantal bestelde verpakkingen in 2024 ]]*Tabel3[[#This Row],[All- in prijs per product]]</f>
        <v>0</v>
      </c>
      <c r="K950" s="16"/>
      <c r="L950" s="16"/>
      <c r="M950" s="16"/>
      <c r="N950" s="16"/>
      <c r="O950" s="16"/>
      <c r="P950" s="16"/>
      <c r="Q950" s="16"/>
      <c r="R950" s="16"/>
      <c r="S950" s="16"/>
    </row>
    <row r="951" spans="1:19" x14ac:dyDescent="0.25">
      <c r="A951" s="3">
        <v>15907864</v>
      </c>
      <c r="B951" s="3" t="s">
        <v>779</v>
      </c>
      <c r="C951" s="3" t="s">
        <v>3724</v>
      </c>
      <c r="D951" s="3" t="s">
        <v>780</v>
      </c>
      <c r="E951" s="3" t="s">
        <v>12</v>
      </c>
      <c r="F951" s="5" t="s">
        <v>19</v>
      </c>
      <c r="G951" s="9">
        <f>VLOOKUP(Tabel3[[#This Row],[ZI-nummer]],[1]Blad2!$A$5:$C$2031,2,0)</f>
        <v>6</v>
      </c>
      <c r="H951" s="9">
        <f>VLOOKUP(Tabel3[[#This Row],[ZI-nummer]],[1]Blad2!$A$5:$C$2031,3,0)</f>
        <v>18</v>
      </c>
      <c r="I951" s="39"/>
      <c r="J951" s="31">
        <f>Tabel3[[#This Row],[Totaal aantal bestelde verpakkingen in 2024 ]]*Tabel3[[#This Row],[All- in prijs per product]]</f>
        <v>0</v>
      </c>
      <c r="K951" s="16"/>
      <c r="L951" s="16"/>
      <c r="M951" s="16"/>
      <c r="N951" s="16"/>
      <c r="O951" s="16"/>
      <c r="P951" s="16"/>
      <c r="Q951" s="16"/>
      <c r="R951" s="16"/>
      <c r="S951" s="16"/>
    </row>
    <row r="952" spans="1:19" x14ac:dyDescent="0.25">
      <c r="A952" s="3">
        <v>15814068</v>
      </c>
      <c r="B952" s="3" t="s">
        <v>779</v>
      </c>
      <c r="C952" s="3" t="s">
        <v>3724</v>
      </c>
      <c r="D952" s="3" t="s">
        <v>3233</v>
      </c>
      <c r="E952" s="3" t="s">
        <v>114</v>
      </c>
      <c r="F952" s="5" t="s">
        <v>9</v>
      </c>
      <c r="G952" s="9">
        <f>VLOOKUP(Tabel3[[#This Row],[ZI-nummer]],[1]Blad2!$A$5:$C$2031,2,0)</f>
        <v>6</v>
      </c>
      <c r="H952" s="9">
        <f>VLOOKUP(Tabel3[[#This Row],[ZI-nummer]],[1]Blad2!$A$5:$C$2031,3,0)</f>
        <v>6</v>
      </c>
      <c r="I952" s="39"/>
      <c r="J952" s="31">
        <f>Tabel3[[#This Row],[Totaal aantal bestelde verpakkingen in 2024 ]]*Tabel3[[#This Row],[All- in prijs per product]]</f>
        <v>0</v>
      </c>
      <c r="K952" s="16"/>
      <c r="L952" s="16"/>
      <c r="M952" s="16"/>
      <c r="N952" s="16"/>
      <c r="O952" s="16"/>
      <c r="P952" s="16"/>
      <c r="Q952" s="16"/>
      <c r="R952" s="16"/>
      <c r="S952" s="16"/>
    </row>
    <row r="953" spans="1:19" x14ac:dyDescent="0.25">
      <c r="A953" s="3">
        <v>15569764</v>
      </c>
      <c r="B953" s="3" t="s">
        <v>1543</v>
      </c>
      <c r="C953" s="3" t="s">
        <v>3680</v>
      </c>
      <c r="D953" s="3" t="s">
        <v>3234</v>
      </c>
      <c r="E953" s="3" t="s">
        <v>82</v>
      </c>
      <c r="F953" s="5" t="s">
        <v>19</v>
      </c>
      <c r="G953" s="9">
        <f>VLOOKUP(Tabel3[[#This Row],[ZI-nummer]],[1]Blad2!$A$5:$C$2031,2,0)</f>
        <v>32</v>
      </c>
      <c r="H953" s="9">
        <f>VLOOKUP(Tabel3[[#This Row],[ZI-nummer]],[1]Blad2!$A$5:$C$2031,3,0)</f>
        <v>615</v>
      </c>
      <c r="I953" s="39"/>
      <c r="J953" s="31">
        <f>Tabel3[[#This Row],[Totaal aantal bestelde verpakkingen in 2024 ]]*Tabel3[[#This Row],[All- in prijs per product]]</f>
        <v>0</v>
      </c>
      <c r="K953" s="16"/>
      <c r="L953" s="16"/>
      <c r="M953" s="16"/>
      <c r="N953" s="16"/>
      <c r="O953" s="16"/>
      <c r="P953" s="16"/>
      <c r="Q953" s="16"/>
      <c r="R953" s="16"/>
      <c r="S953" s="16"/>
    </row>
    <row r="954" spans="1:19" x14ac:dyDescent="0.25">
      <c r="A954" s="3">
        <v>15474232</v>
      </c>
      <c r="B954" s="3" t="s">
        <v>1402</v>
      </c>
      <c r="C954" s="3" t="s">
        <v>4360</v>
      </c>
      <c r="D954" s="3" t="s">
        <v>1403</v>
      </c>
      <c r="E954" s="3" t="s">
        <v>29</v>
      </c>
      <c r="F954" s="5" t="s">
        <v>9</v>
      </c>
      <c r="G954" s="9">
        <f>VLOOKUP(Tabel3[[#This Row],[ZI-nummer]],[1]Blad2!$A$5:$C$2031,2,0)</f>
        <v>1</v>
      </c>
      <c r="H954" s="9">
        <f>VLOOKUP(Tabel3[[#This Row],[ZI-nummer]],[1]Blad2!$A$5:$C$2031,3,0)</f>
        <v>1</v>
      </c>
      <c r="I954" s="39"/>
      <c r="J954" s="31">
        <f>Tabel3[[#This Row],[Totaal aantal bestelde verpakkingen in 2024 ]]*Tabel3[[#This Row],[All- in prijs per product]]</f>
        <v>0</v>
      </c>
      <c r="K954" s="16"/>
      <c r="L954" s="16"/>
      <c r="M954" s="16"/>
      <c r="N954" s="16"/>
      <c r="O954" s="16"/>
      <c r="P954" s="16"/>
      <c r="Q954" s="16"/>
      <c r="R954" s="16"/>
      <c r="S954" s="16"/>
    </row>
    <row r="955" spans="1:19" x14ac:dyDescent="0.25">
      <c r="A955" s="3">
        <v>15488950</v>
      </c>
      <c r="B955" s="3" t="s">
        <v>1402</v>
      </c>
      <c r="C955" s="3" t="s">
        <v>4360</v>
      </c>
      <c r="D955" s="3" t="s">
        <v>1403</v>
      </c>
      <c r="E955" s="3" t="s">
        <v>28</v>
      </c>
      <c r="F955" s="5" t="s">
        <v>19</v>
      </c>
      <c r="G955" s="9">
        <f>VLOOKUP(Tabel3[[#This Row],[ZI-nummer]],[1]Blad2!$A$5:$C$2031,2,0)</f>
        <v>1</v>
      </c>
      <c r="H955" s="9">
        <f>VLOOKUP(Tabel3[[#This Row],[ZI-nummer]],[1]Blad2!$A$5:$C$2031,3,0)</f>
        <v>2</v>
      </c>
      <c r="I955" s="39"/>
      <c r="J955" s="31">
        <f>Tabel3[[#This Row],[Totaal aantal bestelde verpakkingen in 2024 ]]*Tabel3[[#This Row],[All- in prijs per product]]</f>
        <v>0</v>
      </c>
      <c r="K955" s="16"/>
      <c r="L955" s="16"/>
      <c r="M955" s="16"/>
      <c r="N955" s="16"/>
      <c r="O955" s="16"/>
      <c r="P955" s="16"/>
      <c r="Q955" s="16"/>
      <c r="R955" s="16"/>
      <c r="S955" s="16"/>
    </row>
    <row r="956" spans="1:19" x14ac:dyDescent="0.25">
      <c r="A956" s="3">
        <v>15488950</v>
      </c>
      <c r="B956" s="3" t="s">
        <v>1402</v>
      </c>
      <c r="C956" s="3" t="s">
        <v>4360</v>
      </c>
      <c r="D956" s="3" t="s">
        <v>1403</v>
      </c>
      <c r="E956" s="3" t="s">
        <v>28</v>
      </c>
      <c r="F956" s="5" t="s">
        <v>9</v>
      </c>
      <c r="G956" s="9">
        <f>VLOOKUP(Tabel3[[#This Row],[ZI-nummer]],[1]Blad2!$A$5:$C$2031,2,0)</f>
        <v>1</v>
      </c>
      <c r="H956" s="9">
        <f>VLOOKUP(Tabel3[[#This Row],[ZI-nummer]],[1]Blad2!$A$5:$C$2031,3,0)</f>
        <v>2</v>
      </c>
      <c r="I956" s="39"/>
      <c r="J956" s="31">
        <f>Tabel3[[#This Row],[Totaal aantal bestelde verpakkingen in 2024 ]]*Tabel3[[#This Row],[All- in prijs per product]]</f>
        <v>0</v>
      </c>
      <c r="K956" s="16"/>
      <c r="L956" s="16"/>
      <c r="M956" s="16"/>
      <c r="N956" s="16"/>
      <c r="O956" s="16"/>
      <c r="P956" s="16"/>
      <c r="Q956" s="16"/>
      <c r="R956" s="16"/>
      <c r="S956" s="16"/>
    </row>
    <row r="957" spans="1:19" x14ac:dyDescent="0.25">
      <c r="A957" s="3">
        <v>17009898</v>
      </c>
      <c r="B957" s="3" t="s">
        <v>537</v>
      </c>
      <c r="C957" s="3" t="s">
        <v>3964</v>
      </c>
      <c r="D957" s="3" t="s">
        <v>538</v>
      </c>
      <c r="E957" s="3" t="s">
        <v>1161</v>
      </c>
      <c r="F957" s="5" t="s">
        <v>9</v>
      </c>
      <c r="G957" s="9">
        <f>VLOOKUP(Tabel3[[#This Row],[ZI-nummer]],[1]Blad2!$A$5:$C$2031,2,0)</f>
        <v>20</v>
      </c>
      <c r="H957" s="9">
        <f>VLOOKUP(Tabel3[[#This Row],[ZI-nummer]],[1]Blad2!$A$5:$C$2031,3,0)</f>
        <v>65</v>
      </c>
      <c r="I957" s="39"/>
      <c r="J957" s="31">
        <f>Tabel3[[#This Row],[Totaal aantal bestelde verpakkingen in 2024 ]]*Tabel3[[#This Row],[All- in prijs per product]]</f>
        <v>0</v>
      </c>
      <c r="K957" s="16"/>
      <c r="L957" s="16"/>
      <c r="M957" s="16"/>
      <c r="N957" s="16"/>
      <c r="O957" s="16"/>
      <c r="P957" s="16"/>
      <c r="Q957" s="16"/>
      <c r="R957" s="16"/>
      <c r="S957" s="16"/>
    </row>
    <row r="958" spans="1:19" x14ac:dyDescent="0.25">
      <c r="A958" s="3">
        <v>13283022</v>
      </c>
      <c r="B958" s="3" t="s">
        <v>734</v>
      </c>
      <c r="C958" s="3" t="s">
        <v>4066</v>
      </c>
      <c r="D958" s="3" t="s">
        <v>3235</v>
      </c>
      <c r="E958" s="3" t="s">
        <v>114</v>
      </c>
      <c r="F958" s="5" t="s">
        <v>19</v>
      </c>
      <c r="G958" s="9">
        <f>VLOOKUP(Tabel3[[#This Row],[ZI-nummer]],[1]Blad2!$A$5:$C$2031,2,0)</f>
        <v>8</v>
      </c>
      <c r="H958" s="9">
        <f>VLOOKUP(Tabel3[[#This Row],[ZI-nummer]],[1]Blad2!$A$5:$C$2031,3,0)</f>
        <v>8</v>
      </c>
      <c r="I958" s="39"/>
      <c r="J958" s="31">
        <f>Tabel3[[#This Row],[Totaal aantal bestelde verpakkingen in 2024 ]]*Tabel3[[#This Row],[All- in prijs per product]]</f>
        <v>0</v>
      </c>
      <c r="K958" s="16"/>
      <c r="L958" s="16"/>
      <c r="M958" s="16"/>
      <c r="N958" s="16"/>
      <c r="O958" s="16"/>
      <c r="P958" s="16"/>
      <c r="Q958" s="16"/>
      <c r="R958" s="16"/>
      <c r="S958" s="16"/>
    </row>
    <row r="959" spans="1:19" ht="30" x14ac:dyDescent="0.25">
      <c r="A959" s="3">
        <v>13411101</v>
      </c>
      <c r="B959" s="3" t="s">
        <v>568</v>
      </c>
      <c r="C959" s="3" t="s">
        <v>4327</v>
      </c>
      <c r="D959" s="3" t="s">
        <v>572</v>
      </c>
      <c r="E959" s="3" t="s">
        <v>27</v>
      </c>
      <c r="F959" s="5" t="s">
        <v>9</v>
      </c>
      <c r="G959" s="9">
        <f>VLOOKUP(Tabel3[[#This Row],[ZI-nummer]],[1]Blad2!$A$5:$C$2031,2,0)</f>
        <v>1</v>
      </c>
      <c r="H959" s="9">
        <f>VLOOKUP(Tabel3[[#This Row],[ZI-nummer]],[1]Blad2!$A$5:$C$2031,3,0)</f>
        <v>7</v>
      </c>
      <c r="I959" s="39"/>
      <c r="J959" s="31">
        <f>Tabel3[[#This Row],[Totaal aantal bestelde verpakkingen in 2024 ]]*Tabel3[[#This Row],[All- in prijs per product]]</f>
        <v>0</v>
      </c>
      <c r="K959" s="16"/>
      <c r="L959" s="16"/>
      <c r="M959" s="16"/>
      <c r="N959" s="16"/>
      <c r="O959" s="16"/>
      <c r="P959" s="16"/>
      <c r="Q959" s="16"/>
      <c r="R959" s="16"/>
      <c r="S959" s="16"/>
    </row>
    <row r="960" spans="1:19" ht="30" x14ac:dyDescent="0.25">
      <c r="A960" s="3">
        <v>15855724</v>
      </c>
      <c r="B960" s="3" t="s">
        <v>574</v>
      </c>
      <c r="C960" s="3" t="s">
        <v>4269</v>
      </c>
      <c r="D960" s="3" t="s">
        <v>3236</v>
      </c>
      <c r="E960" s="3" t="s">
        <v>114</v>
      </c>
      <c r="F960" s="5" t="s">
        <v>19</v>
      </c>
      <c r="G960" s="9">
        <f>VLOOKUP(Tabel3[[#This Row],[ZI-nummer]],[1]Blad2!$A$5:$C$2031,2,0)</f>
        <v>12</v>
      </c>
      <c r="H960" s="9">
        <f>VLOOKUP(Tabel3[[#This Row],[ZI-nummer]],[1]Blad2!$A$5:$C$2031,3,0)</f>
        <v>22</v>
      </c>
      <c r="I960" s="39"/>
      <c r="J960" s="31">
        <f>Tabel3[[#This Row],[Totaal aantal bestelde verpakkingen in 2024 ]]*Tabel3[[#This Row],[All- in prijs per product]]</f>
        <v>0</v>
      </c>
      <c r="K960" s="16"/>
      <c r="L960" s="16"/>
      <c r="M960" s="16"/>
      <c r="N960" s="16"/>
      <c r="O960" s="16"/>
      <c r="P960" s="16"/>
      <c r="Q960" s="16"/>
      <c r="R960" s="16"/>
      <c r="S960" s="16"/>
    </row>
    <row r="961" spans="1:19" ht="30" x14ac:dyDescent="0.25">
      <c r="A961" s="3">
        <v>15855724</v>
      </c>
      <c r="B961" s="3" t="s">
        <v>574</v>
      </c>
      <c r="C961" s="3" t="s">
        <v>4269</v>
      </c>
      <c r="D961" s="3" t="s">
        <v>3236</v>
      </c>
      <c r="E961" s="3" t="s">
        <v>114</v>
      </c>
      <c r="F961" s="5" t="s">
        <v>9</v>
      </c>
      <c r="G961" s="9">
        <f>VLOOKUP(Tabel3[[#This Row],[ZI-nummer]],[1]Blad2!$A$5:$C$2031,2,0)</f>
        <v>12</v>
      </c>
      <c r="H961" s="9">
        <f>VLOOKUP(Tabel3[[#This Row],[ZI-nummer]],[1]Blad2!$A$5:$C$2031,3,0)</f>
        <v>22</v>
      </c>
      <c r="I961" s="39"/>
      <c r="J961" s="31">
        <f>Tabel3[[#This Row],[Totaal aantal bestelde verpakkingen in 2024 ]]*Tabel3[[#This Row],[All- in prijs per product]]</f>
        <v>0</v>
      </c>
      <c r="K961" s="16"/>
      <c r="L961" s="16"/>
      <c r="M961" s="16"/>
      <c r="N961" s="16"/>
      <c r="O961" s="16"/>
      <c r="P961" s="16"/>
      <c r="Q961" s="16"/>
      <c r="R961" s="16"/>
      <c r="S961" s="16"/>
    </row>
    <row r="962" spans="1:19" x14ac:dyDescent="0.25">
      <c r="A962" s="3">
        <v>14738570</v>
      </c>
      <c r="B962" s="3" t="s">
        <v>932</v>
      </c>
      <c r="C962" s="3" t="s">
        <v>3934</v>
      </c>
      <c r="D962" s="3" t="s">
        <v>3237</v>
      </c>
      <c r="E962" s="3" t="s">
        <v>18</v>
      </c>
      <c r="F962" s="5" t="s">
        <v>19</v>
      </c>
      <c r="G962" s="9">
        <f>VLOOKUP(Tabel3[[#This Row],[ZI-nummer]],[1]Blad2!$A$5:$C$2031,2,0)</f>
        <v>2</v>
      </c>
      <c r="H962" s="9">
        <f>VLOOKUP(Tabel3[[#This Row],[ZI-nummer]],[1]Blad2!$A$5:$C$2031,3,0)</f>
        <v>2</v>
      </c>
      <c r="I962" s="39"/>
      <c r="J962" s="31">
        <f>Tabel3[[#This Row],[Totaal aantal bestelde verpakkingen in 2024 ]]*Tabel3[[#This Row],[All- in prijs per product]]</f>
        <v>0</v>
      </c>
      <c r="K962" s="16"/>
      <c r="L962" s="16"/>
      <c r="M962" s="16"/>
      <c r="N962" s="16"/>
      <c r="O962" s="16"/>
      <c r="P962" s="16"/>
      <c r="Q962" s="16"/>
      <c r="R962" s="16"/>
      <c r="S962" s="16"/>
    </row>
    <row r="963" spans="1:19" x14ac:dyDescent="0.25">
      <c r="A963" s="3">
        <v>16594800</v>
      </c>
      <c r="B963" s="3" t="s">
        <v>1311</v>
      </c>
      <c r="C963" s="3" t="s">
        <v>4204</v>
      </c>
      <c r="D963" s="3" t="s">
        <v>1313</v>
      </c>
      <c r="E963" s="3" t="s">
        <v>18</v>
      </c>
      <c r="F963" s="5" t="s">
        <v>9</v>
      </c>
      <c r="G963" s="9">
        <f>VLOOKUP(Tabel3[[#This Row],[ZI-nummer]],[1]Blad2!$A$5:$C$2031,2,0)</f>
        <v>2</v>
      </c>
      <c r="H963" s="9">
        <f>VLOOKUP(Tabel3[[#This Row],[ZI-nummer]],[1]Blad2!$A$5:$C$2031,3,0)</f>
        <v>2</v>
      </c>
      <c r="I963" s="39"/>
      <c r="J963" s="31">
        <f>Tabel3[[#This Row],[Totaal aantal bestelde verpakkingen in 2024 ]]*Tabel3[[#This Row],[All- in prijs per product]]</f>
        <v>0</v>
      </c>
      <c r="K963" s="16"/>
      <c r="L963" s="16"/>
      <c r="M963" s="16"/>
      <c r="N963" s="16"/>
      <c r="O963" s="16"/>
      <c r="P963" s="16"/>
      <c r="Q963" s="16"/>
      <c r="R963" s="16"/>
      <c r="S963" s="16"/>
    </row>
    <row r="964" spans="1:19" x14ac:dyDescent="0.25">
      <c r="A964" s="3">
        <v>14943123</v>
      </c>
      <c r="B964" s="3" t="s">
        <v>1311</v>
      </c>
      <c r="C964" s="3" t="s">
        <v>4204</v>
      </c>
      <c r="D964" s="3" t="s">
        <v>3238</v>
      </c>
      <c r="E964" s="3" t="s">
        <v>114</v>
      </c>
      <c r="F964" s="5" t="s">
        <v>9</v>
      </c>
      <c r="G964" s="9">
        <f>VLOOKUP(Tabel3[[#This Row],[ZI-nummer]],[1]Blad2!$A$5:$C$2031,2,0)</f>
        <v>2</v>
      </c>
      <c r="H964" s="9">
        <f>VLOOKUP(Tabel3[[#This Row],[ZI-nummer]],[1]Blad2!$A$5:$C$2031,3,0)</f>
        <v>4</v>
      </c>
      <c r="I964" s="39"/>
      <c r="J964" s="31">
        <f>Tabel3[[#This Row],[Totaal aantal bestelde verpakkingen in 2024 ]]*Tabel3[[#This Row],[All- in prijs per product]]</f>
        <v>0</v>
      </c>
      <c r="K964" s="16"/>
      <c r="L964" s="16"/>
      <c r="M964" s="16"/>
      <c r="N964" s="16"/>
      <c r="O964" s="16"/>
      <c r="P964" s="16"/>
      <c r="Q964" s="16"/>
      <c r="R964" s="16"/>
      <c r="S964" s="16"/>
    </row>
    <row r="965" spans="1:19" x14ac:dyDescent="0.25">
      <c r="A965" s="3">
        <v>16978668</v>
      </c>
      <c r="B965" s="3" t="s">
        <v>2368</v>
      </c>
      <c r="C965" s="3" t="s">
        <v>3835</v>
      </c>
      <c r="D965" s="3" t="s">
        <v>3239</v>
      </c>
      <c r="E965" s="3" t="s">
        <v>3240</v>
      </c>
      <c r="F965" s="5" t="s">
        <v>9</v>
      </c>
      <c r="G965" s="9">
        <f>VLOOKUP(Tabel3[[#This Row],[ZI-nummer]],[1]Blad2!$A$5:$C$2031,2,0)</f>
        <v>1</v>
      </c>
      <c r="H965" s="9">
        <f>VLOOKUP(Tabel3[[#This Row],[ZI-nummer]],[1]Blad2!$A$5:$C$2031,3,0)</f>
        <v>5</v>
      </c>
      <c r="I965" s="39"/>
      <c r="J965" s="31">
        <f>Tabel3[[#This Row],[Totaal aantal bestelde verpakkingen in 2024 ]]*Tabel3[[#This Row],[All- in prijs per product]]</f>
        <v>0</v>
      </c>
      <c r="K965" s="16"/>
      <c r="L965" s="16"/>
      <c r="M965" s="16"/>
      <c r="N965" s="16"/>
      <c r="O965" s="16"/>
      <c r="P965" s="16"/>
      <c r="Q965" s="16"/>
      <c r="R965" s="16"/>
      <c r="S965" s="16"/>
    </row>
    <row r="966" spans="1:19" x14ac:dyDescent="0.25">
      <c r="A966" s="3">
        <v>16367391</v>
      </c>
      <c r="B966" s="3" t="s">
        <v>1472</v>
      </c>
      <c r="C966" s="3" t="s">
        <v>4407</v>
      </c>
      <c r="D966" s="3" t="s">
        <v>1473</v>
      </c>
      <c r="E966" s="3" t="s">
        <v>1474</v>
      </c>
      <c r="F966" s="5" t="s">
        <v>9</v>
      </c>
      <c r="G966" s="9">
        <f>VLOOKUP(Tabel3[[#This Row],[ZI-nummer]],[1]Blad2!$A$5:$C$2031,2,0)</f>
        <v>2</v>
      </c>
      <c r="H966" s="9">
        <f>VLOOKUP(Tabel3[[#This Row],[ZI-nummer]],[1]Blad2!$A$5:$C$2031,3,0)</f>
        <v>6</v>
      </c>
      <c r="I966" s="39"/>
      <c r="J966" s="31">
        <f>Tabel3[[#This Row],[Totaal aantal bestelde verpakkingen in 2024 ]]*Tabel3[[#This Row],[All- in prijs per product]]</f>
        <v>0</v>
      </c>
      <c r="K966" s="16"/>
      <c r="L966" s="16"/>
      <c r="M966" s="16"/>
      <c r="N966" s="16"/>
      <c r="O966" s="16"/>
      <c r="P966" s="16"/>
      <c r="Q966" s="16"/>
      <c r="R966" s="16"/>
      <c r="S966" s="16"/>
    </row>
    <row r="967" spans="1:19" x14ac:dyDescent="0.25">
      <c r="A967" s="3">
        <v>16582330</v>
      </c>
      <c r="B967" s="3" t="s">
        <v>1472</v>
      </c>
      <c r="C967" s="3" t="s">
        <v>4407</v>
      </c>
      <c r="D967" s="3" t="s">
        <v>1473</v>
      </c>
      <c r="E967" s="3" t="s">
        <v>29</v>
      </c>
      <c r="F967" s="5" t="s">
        <v>19</v>
      </c>
      <c r="G967" s="9">
        <f>VLOOKUP(Tabel3[[#This Row],[ZI-nummer]],[1]Blad2!$A$5:$C$2031,2,0)</f>
        <v>2</v>
      </c>
      <c r="H967" s="9">
        <f>VLOOKUP(Tabel3[[#This Row],[ZI-nummer]],[1]Blad2!$A$5:$C$2031,3,0)</f>
        <v>10</v>
      </c>
      <c r="I967" s="39"/>
      <c r="J967" s="31">
        <f>Tabel3[[#This Row],[Totaal aantal bestelde verpakkingen in 2024 ]]*Tabel3[[#This Row],[All- in prijs per product]]</f>
        <v>0</v>
      </c>
      <c r="K967" s="16"/>
      <c r="L967" s="16"/>
      <c r="M967" s="16"/>
      <c r="N967" s="16"/>
      <c r="O967" s="16"/>
      <c r="P967" s="16"/>
      <c r="Q967" s="16"/>
      <c r="R967" s="16"/>
      <c r="S967" s="16"/>
    </row>
    <row r="968" spans="1:19" x14ac:dyDescent="0.25">
      <c r="A968" s="3">
        <v>15907813</v>
      </c>
      <c r="B968" s="3" t="s">
        <v>1561</v>
      </c>
      <c r="C968" s="3" t="s">
        <v>4316</v>
      </c>
      <c r="D968" s="3" t="s">
        <v>1562</v>
      </c>
      <c r="E968" s="3" t="s">
        <v>250</v>
      </c>
      <c r="F968" s="5" t="s">
        <v>19</v>
      </c>
      <c r="G968" s="9">
        <f>VLOOKUP(Tabel3[[#This Row],[ZI-nummer]],[1]Blad2!$A$5:$C$2031,2,0)</f>
        <v>74</v>
      </c>
      <c r="H968" s="9">
        <f>VLOOKUP(Tabel3[[#This Row],[ZI-nummer]],[1]Blad2!$A$5:$C$2031,3,0)</f>
        <v>486</v>
      </c>
      <c r="I968" s="39"/>
      <c r="J968" s="31">
        <f>Tabel3[[#This Row],[Totaal aantal bestelde verpakkingen in 2024 ]]*Tabel3[[#This Row],[All- in prijs per product]]</f>
        <v>0</v>
      </c>
      <c r="K968" s="16"/>
      <c r="L968" s="16"/>
      <c r="M968" s="16"/>
      <c r="N968" s="16"/>
      <c r="O968" s="16"/>
      <c r="P968" s="16"/>
      <c r="Q968" s="16"/>
      <c r="R968" s="16"/>
      <c r="S968" s="16"/>
    </row>
    <row r="969" spans="1:19" x14ac:dyDescent="0.25">
      <c r="A969" s="3">
        <v>16802764</v>
      </c>
      <c r="B969" s="3" t="s">
        <v>1561</v>
      </c>
      <c r="C969" s="3" t="s">
        <v>4316</v>
      </c>
      <c r="D969" s="3" t="s">
        <v>1563</v>
      </c>
      <c r="E969" s="3" t="s">
        <v>250</v>
      </c>
      <c r="F969" s="5" t="s">
        <v>19</v>
      </c>
      <c r="G969" s="9">
        <f>VLOOKUP(Tabel3[[#This Row],[ZI-nummer]],[1]Blad2!$A$5:$C$2031,2,0)</f>
        <v>34</v>
      </c>
      <c r="H969" s="9">
        <f>VLOOKUP(Tabel3[[#This Row],[ZI-nummer]],[1]Blad2!$A$5:$C$2031,3,0)</f>
        <v>395</v>
      </c>
      <c r="I969" s="39"/>
      <c r="J969" s="31">
        <f>Tabel3[[#This Row],[Totaal aantal bestelde verpakkingen in 2024 ]]*Tabel3[[#This Row],[All- in prijs per product]]</f>
        <v>0</v>
      </c>
      <c r="K969" s="16"/>
      <c r="L969" s="16"/>
      <c r="M969" s="16"/>
      <c r="N969" s="16"/>
      <c r="O969" s="16"/>
      <c r="P969" s="16"/>
      <c r="Q969" s="16"/>
      <c r="R969" s="16"/>
      <c r="S969" s="16"/>
    </row>
    <row r="970" spans="1:19" x14ac:dyDescent="0.25">
      <c r="A970" s="3">
        <v>16802764</v>
      </c>
      <c r="B970" s="3" t="s">
        <v>1561</v>
      </c>
      <c r="C970" s="3" t="s">
        <v>4316</v>
      </c>
      <c r="D970" s="3" t="s">
        <v>1563</v>
      </c>
      <c r="E970" s="3" t="s">
        <v>250</v>
      </c>
      <c r="F970" s="5" t="s">
        <v>9</v>
      </c>
      <c r="G970" s="9">
        <f>VLOOKUP(Tabel3[[#This Row],[ZI-nummer]],[1]Blad2!$A$5:$C$2031,2,0)</f>
        <v>34</v>
      </c>
      <c r="H970" s="9">
        <f>VLOOKUP(Tabel3[[#This Row],[ZI-nummer]],[1]Blad2!$A$5:$C$2031,3,0)</f>
        <v>395</v>
      </c>
      <c r="I970" s="39"/>
      <c r="J970" s="31">
        <f>Tabel3[[#This Row],[Totaal aantal bestelde verpakkingen in 2024 ]]*Tabel3[[#This Row],[All- in prijs per product]]</f>
        <v>0</v>
      </c>
      <c r="K970" s="16"/>
      <c r="L970" s="16"/>
      <c r="M970" s="16"/>
      <c r="N970" s="16"/>
      <c r="O970" s="16"/>
      <c r="P970" s="16"/>
      <c r="Q970" s="16"/>
      <c r="R970" s="16"/>
      <c r="S970" s="16"/>
    </row>
    <row r="971" spans="1:19" x14ac:dyDescent="0.25">
      <c r="A971" s="3">
        <v>15907821</v>
      </c>
      <c r="B971" s="3" t="s">
        <v>1561</v>
      </c>
      <c r="C971" s="3" t="s">
        <v>4316</v>
      </c>
      <c r="D971" s="3" t="s">
        <v>1564</v>
      </c>
      <c r="E971" s="3" t="s">
        <v>250</v>
      </c>
      <c r="F971" s="5" t="s">
        <v>19</v>
      </c>
      <c r="G971" s="9">
        <f>VLOOKUP(Tabel3[[#This Row],[ZI-nummer]],[1]Blad2!$A$5:$C$2031,2,0)</f>
        <v>25</v>
      </c>
      <c r="H971" s="9">
        <f>VLOOKUP(Tabel3[[#This Row],[ZI-nummer]],[1]Blad2!$A$5:$C$2031,3,0)</f>
        <v>128</v>
      </c>
      <c r="I971" s="39"/>
      <c r="J971" s="31">
        <f>Tabel3[[#This Row],[Totaal aantal bestelde verpakkingen in 2024 ]]*Tabel3[[#This Row],[All- in prijs per product]]</f>
        <v>0</v>
      </c>
      <c r="K971" s="16"/>
      <c r="L971" s="16"/>
      <c r="M971" s="16"/>
      <c r="N971" s="16"/>
      <c r="O971" s="16"/>
      <c r="P971" s="16"/>
      <c r="Q971" s="16"/>
      <c r="R971" s="16"/>
      <c r="S971" s="16"/>
    </row>
    <row r="972" spans="1:19" x14ac:dyDescent="0.25">
      <c r="A972" s="3">
        <v>15907848</v>
      </c>
      <c r="B972" s="3" t="s">
        <v>1561</v>
      </c>
      <c r="C972" s="3" t="s">
        <v>4316</v>
      </c>
      <c r="D972" s="3" t="s">
        <v>3241</v>
      </c>
      <c r="E972" s="3" t="s">
        <v>250</v>
      </c>
      <c r="F972" s="5" t="s">
        <v>19</v>
      </c>
      <c r="G972" s="9">
        <f>VLOOKUP(Tabel3[[#This Row],[ZI-nummer]],[1]Blad2!$A$5:$C$2031,2,0)</f>
        <v>25</v>
      </c>
      <c r="H972" s="9">
        <f>VLOOKUP(Tabel3[[#This Row],[ZI-nummer]],[1]Blad2!$A$5:$C$2031,3,0)</f>
        <v>132</v>
      </c>
      <c r="I972" s="39"/>
      <c r="J972" s="31">
        <f>Tabel3[[#This Row],[Totaal aantal bestelde verpakkingen in 2024 ]]*Tabel3[[#This Row],[All- in prijs per product]]</f>
        <v>0</v>
      </c>
      <c r="K972" s="16"/>
      <c r="L972" s="16"/>
      <c r="M972" s="16"/>
      <c r="N972" s="16"/>
      <c r="O972" s="16"/>
      <c r="P972" s="16"/>
      <c r="Q972" s="16"/>
      <c r="R972" s="16"/>
      <c r="S972" s="16"/>
    </row>
    <row r="973" spans="1:19" x14ac:dyDescent="0.25">
      <c r="A973" s="3">
        <v>15293645</v>
      </c>
      <c r="B973" s="3" t="s">
        <v>245</v>
      </c>
      <c r="C973" s="3" t="s">
        <v>4052</v>
      </c>
      <c r="D973" s="3" t="s">
        <v>3242</v>
      </c>
      <c r="E973" s="3" t="s">
        <v>247</v>
      </c>
      <c r="F973" s="5" t="s">
        <v>9</v>
      </c>
      <c r="G973" s="9">
        <f>VLOOKUP(Tabel3[[#This Row],[ZI-nummer]],[1]Blad2!$A$5:$C$2031,2,0)</f>
        <v>5</v>
      </c>
      <c r="H973" s="9">
        <f>VLOOKUP(Tabel3[[#This Row],[ZI-nummer]],[1]Blad2!$A$5:$C$2031,3,0)</f>
        <v>9</v>
      </c>
      <c r="I973" s="39"/>
      <c r="J973" s="31">
        <f>Tabel3[[#This Row],[Totaal aantal bestelde verpakkingen in 2024 ]]*Tabel3[[#This Row],[All- in prijs per product]]</f>
        <v>0</v>
      </c>
      <c r="K973" s="16"/>
      <c r="L973" s="16"/>
      <c r="M973" s="16"/>
      <c r="N973" s="16"/>
      <c r="O973" s="16"/>
      <c r="P973" s="16"/>
      <c r="Q973" s="16"/>
      <c r="R973" s="16"/>
      <c r="S973" s="16"/>
    </row>
    <row r="974" spans="1:19" ht="30" x14ac:dyDescent="0.25">
      <c r="A974" s="3">
        <v>16776240</v>
      </c>
      <c r="B974" s="3" t="s">
        <v>245</v>
      </c>
      <c r="C974" s="3" t="s">
        <v>4052</v>
      </c>
      <c r="D974" s="3" t="s">
        <v>246</v>
      </c>
      <c r="E974" s="3" t="s">
        <v>27</v>
      </c>
      <c r="F974" s="5" t="s">
        <v>9</v>
      </c>
      <c r="G974" s="9">
        <f>VLOOKUP(Tabel3[[#This Row],[ZI-nummer]],[1]Blad2!$A$5:$C$2031,2,0)</f>
        <v>7</v>
      </c>
      <c r="H974" s="9">
        <f>VLOOKUP(Tabel3[[#This Row],[ZI-nummer]],[1]Blad2!$A$5:$C$2031,3,0)</f>
        <v>9</v>
      </c>
      <c r="I974" s="39"/>
      <c r="J974" s="31">
        <f>Tabel3[[#This Row],[Totaal aantal bestelde verpakkingen in 2024 ]]*Tabel3[[#This Row],[All- in prijs per product]]</f>
        <v>0</v>
      </c>
      <c r="K974" s="16"/>
      <c r="L974" s="16"/>
      <c r="M974" s="16"/>
      <c r="N974" s="16"/>
      <c r="O974" s="16"/>
      <c r="P974" s="16"/>
      <c r="Q974" s="16"/>
      <c r="R974" s="16"/>
      <c r="S974" s="16"/>
    </row>
    <row r="975" spans="1:19" x14ac:dyDescent="0.25">
      <c r="A975" s="3">
        <v>16054458</v>
      </c>
      <c r="B975" s="3" t="s">
        <v>261</v>
      </c>
      <c r="C975" s="3" t="s">
        <v>4083</v>
      </c>
      <c r="D975" s="3" t="s">
        <v>262</v>
      </c>
      <c r="E975" s="3" t="s">
        <v>253</v>
      </c>
      <c r="F975" s="5" t="s">
        <v>19</v>
      </c>
      <c r="G975" s="9">
        <f>VLOOKUP(Tabel3[[#This Row],[ZI-nummer]],[1]Blad2!$A$5:$C$2031,2,0)</f>
        <v>26</v>
      </c>
      <c r="H975" s="9">
        <f>VLOOKUP(Tabel3[[#This Row],[ZI-nummer]],[1]Blad2!$A$5:$C$2031,3,0)</f>
        <v>49</v>
      </c>
      <c r="I975" s="39"/>
      <c r="J975" s="31">
        <f>Tabel3[[#This Row],[Totaal aantal bestelde verpakkingen in 2024 ]]*Tabel3[[#This Row],[All- in prijs per product]]</f>
        <v>0</v>
      </c>
      <c r="K975" s="16"/>
      <c r="L975" s="16"/>
      <c r="M975" s="16"/>
      <c r="N975" s="16"/>
      <c r="O975" s="16"/>
      <c r="P975" s="16"/>
      <c r="Q975" s="16"/>
      <c r="R975" s="16"/>
      <c r="S975" s="16"/>
    </row>
    <row r="976" spans="1:19" x14ac:dyDescent="0.25">
      <c r="A976" s="3">
        <v>16939182</v>
      </c>
      <c r="B976" s="3" t="s">
        <v>1680</v>
      </c>
      <c r="C976" s="3" t="s">
        <v>3716</v>
      </c>
      <c r="D976" s="3" t="s">
        <v>1682</v>
      </c>
      <c r="E976" s="3" t="s">
        <v>311</v>
      </c>
      <c r="F976" s="5" t="s">
        <v>19</v>
      </c>
      <c r="G976" s="9">
        <f>VLOOKUP(Tabel3[[#This Row],[ZI-nummer]],[1]Blad2!$A$5:$C$2031,2,0)</f>
        <v>1</v>
      </c>
      <c r="H976" s="9">
        <f>VLOOKUP(Tabel3[[#This Row],[ZI-nummer]],[1]Blad2!$A$5:$C$2031,3,0)</f>
        <v>10</v>
      </c>
      <c r="I976" s="39"/>
      <c r="J976" s="31">
        <f>Tabel3[[#This Row],[Totaal aantal bestelde verpakkingen in 2024 ]]*Tabel3[[#This Row],[All- in prijs per product]]</f>
        <v>0</v>
      </c>
      <c r="K976" s="16"/>
      <c r="L976" s="16"/>
      <c r="M976" s="16"/>
      <c r="N976" s="16"/>
      <c r="O976" s="16"/>
      <c r="P976" s="16"/>
      <c r="Q976" s="16"/>
      <c r="R976" s="16"/>
      <c r="S976" s="16"/>
    </row>
    <row r="977" spans="1:19" x14ac:dyDescent="0.25">
      <c r="A977" s="3">
        <v>16939190</v>
      </c>
      <c r="B977" s="3" t="s">
        <v>1680</v>
      </c>
      <c r="C977" s="3" t="s">
        <v>3716</v>
      </c>
      <c r="D977" s="3" t="s">
        <v>1681</v>
      </c>
      <c r="E977" s="3" t="s">
        <v>311</v>
      </c>
      <c r="F977" s="5" t="s">
        <v>19</v>
      </c>
      <c r="G977" s="9">
        <f>VLOOKUP(Tabel3[[#This Row],[ZI-nummer]],[1]Blad2!$A$5:$C$2031,2,0)</f>
        <v>6</v>
      </c>
      <c r="H977" s="9">
        <f>VLOOKUP(Tabel3[[#This Row],[ZI-nummer]],[1]Blad2!$A$5:$C$2031,3,0)</f>
        <v>47</v>
      </c>
      <c r="I977" s="39"/>
      <c r="J977" s="31">
        <f>Tabel3[[#This Row],[Totaal aantal bestelde verpakkingen in 2024 ]]*Tabel3[[#This Row],[All- in prijs per product]]</f>
        <v>0</v>
      </c>
      <c r="K977" s="16"/>
      <c r="L977" s="16"/>
      <c r="M977" s="16"/>
      <c r="N977" s="16"/>
      <c r="O977" s="16"/>
      <c r="P977" s="16"/>
      <c r="Q977" s="16"/>
      <c r="R977" s="16"/>
      <c r="S977" s="16"/>
    </row>
    <row r="978" spans="1:19" x14ac:dyDescent="0.25">
      <c r="A978" s="3">
        <v>15970906</v>
      </c>
      <c r="B978" s="3" t="s">
        <v>3243</v>
      </c>
      <c r="C978" s="3" t="s">
        <v>4335</v>
      </c>
      <c r="D978" s="3" t="s">
        <v>3244</v>
      </c>
      <c r="E978" s="3" t="s">
        <v>444</v>
      </c>
      <c r="F978" s="5" t="s">
        <v>19</v>
      </c>
      <c r="G978" s="9">
        <f>VLOOKUP(Tabel3[[#This Row],[ZI-nummer]],[1]Blad2!$A$5:$C$2031,2,0)</f>
        <v>6</v>
      </c>
      <c r="H978" s="9">
        <f>VLOOKUP(Tabel3[[#This Row],[ZI-nummer]],[1]Blad2!$A$5:$C$2031,3,0)</f>
        <v>24</v>
      </c>
      <c r="I978" s="39"/>
      <c r="J978" s="31">
        <f>Tabel3[[#This Row],[Totaal aantal bestelde verpakkingen in 2024 ]]*Tabel3[[#This Row],[All- in prijs per product]]</f>
        <v>0</v>
      </c>
      <c r="K978" s="16"/>
      <c r="L978" s="16"/>
      <c r="M978" s="16"/>
      <c r="N978" s="16"/>
      <c r="O978" s="16"/>
      <c r="P978" s="16"/>
      <c r="Q978" s="16"/>
      <c r="R978" s="16"/>
      <c r="S978" s="16"/>
    </row>
    <row r="979" spans="1:19" x14ac:dyDescent="0.25">
      <c r="A979" s="3">
        <v>15970914</v>
      </c>
      <c r="B979" s="3" t="s">
        <v>3243</v>
      </c>
      <c r="C979" s="3" t="s">
        <v>4335</v>
      </c>
      <c r="D979" s="3" t="s">
        <v>3245</v>
      </c>
      <c r="E979" s="3" t="s">
        <v>444</v>
      </c>
      <c r="F979" s="5" t="s">
        <v>19</v>
      </c>
      <c r="G979" s="9">
        <f>VLOOKUP(Tabel3[[#This Row],[ZI-nummer]],[1]Blad2!$A$5:$C$2031,2,0)</f>
        <v>18</v>
      </c>
      <c r="H979" s="9">
        <f>VLOOKUP(Tabel3[[#This Row],[ZI-nummer]],[1]Blad2!$A$5:$C$2031,3,0)</f>
        <v>41</v>
      </c>
      <c r="I979" s="39"/>
      <c r="J979" s="31">
        <f>Tabel3[[#This Row],[Totaal aantal bestelde verpakkingen in 2024 ]]*Tabel3[[#This Row],[All- in prijs per product]]</f>
        <v>0</v>
      </c>
      <c r="K979" s="16"/>
      <c r="L979" s="16"/>
      <c r="M979" s="16"/>
      <c r="N979" s="16"/>
      <c r="O979" s="16"/>
      <c r="P979" s="16"/>
      <c r="Q979" s="16"/>
      <c r="R979" s="16"/>
      <c r="S979" s="16"/>
    </row>
    <row r="980" spans="1:19" x14ac:dyDescent="0.25">
      <c r="A980" s="3">
        <v>15207056</v>
      </c>
      <c r="B980" s="3" t="s">
        <v>305</v>
      </c>
      <c r="C980" s="3" t="s">
        <v>3803</v>
      </c>
      <c r="D980" s="3" t="s">
        <v>306</v>
      </c>
      <c r="E980" s="3" t="s">
        <v>32</v>
      </c>
      <c r="F980" s="5" t="s">
        <v>19</v>
      </c>
      <c r="G980" s="9">
        <f>VLOOKUP(Tabel3[[#This Row],[ZI-nummer]],[1]Blad2!$A$5:$C$2031,2,0)</f>
        <v>14</v>
      </c>
      <c r="H980" s="9">
        <f>VLOOKUP(Tabel3[[#This Row],[ZI-nummer]],[1]Blad2!$A$5:$C$2031,3,0)</f>
        <v>614</v>
      </c>
      <c r="I980" s="39"/>
      <c r="J980" s="31">
        <f>Tabel3[[#This Row],[Totaal aantal bestelde verpakkingen in 2024 ]]*Tabel3[[#This Row],[All- in prijs per product]]</f>
        <v>0</v>
      </c>
      <c r="K980" s="16"/>
      <c r="L980" s="16"/>
      <c r="M980" s="16"/>
      <c r="N980" s="16"/>
      <c r="O980" s="16"/>
      <c r="P980" s="16"/>
      <c r="Q980" s="16"/>
      <c r="R980" s="16"/>
      <c r="S980" s="16"/>
    </row>
    <row r="981" spans="1:19" x14ac:dyDescent="0.25">
      <c r="A981" s="3">
        <v>15207056</v>
      </c>
      <c r="B981" s="3" t="s">
        <v>305</v>
      </c>
      <c r="C981" s="3" t="s">
        <v>3803</v>
      </c>
      <c r="D981" s="3" t="s">
        <v>306</v>
      </c>
      <c r="E981" s="3" t="s">
        <v>32</v>
      </c>
      <c r="F981" s="5" t="s">
        <v>9</v>
      </c>
      <c r="G981" s="9">
        <f>VLOOKUP(Tabel3[[#This Row],[ZI-nummer]],[1]Blad2!$A$5:$C$2031,2,0)</f>
        <v>14</v>
      </c>
      <c r="H981" s="9">
        <f>VLOOKUP(Tabel3[[#This Row],[ZI-nummer]],[1]Blad2!$A$5:$C$2031,3,0)</f>
        <v>614</v>
      </c>
      <c r="I981" s="39"/>
      <c r="J981" s="31">
        <f>Tabel3[[#This Row],[Totaal aantal bestelde verpakkingen in 2024 ]]*Tabel3[[#This Row],[All- in prijs per product]]</f>
        <v>0</v>
      </c>
      <c r="K981" s="16"/>
      <c r="L981" s="16"/>
      <c r="M981" s="16"/>
      <c r="N981" s="16"/>
      <c r="O981" s="16"/>
      <c r="P981" s="16"/>
      <c r="Q981" s="16"/>
      <c r="R981" s="16"/>
      <c r="S981" s="16"/>
    </row>
    <row r="982" spans="1:19" x14ac:dyDescent="0.25">
      <c r="A982" s="3">
        <v>17266890</v>
      </c>
      <c r="B982" s="3" t="s">
        <v>305</v>
      </c>
      <c r="C982" s="3" t="s">
        <v>3803</v>
      </c>
      <c r="D982" s="3" t="s">
        <v>3246</v>
      </c>
      <c r="E982" s="3" t="s">
        <v>138</v>
      </c>
      <c r="F982" s="5" t="s">
        <v>19</v>
      </c>
      <c r="G982" s="9">
        <f>VLOOKUP(Tabel3[[#This Row],[ZI-nummer]],[1]Blad2!$A$5:$C$2031,2,0)</f>
        <v>2</v>
      </c>
      <c r="H982" s="9">
        <f>VLOOKUP(Tabel3[[#This Row],[ZI-nummer]],[1]Blad2!$A$5:$C$2031,3,0)</f>
        <v>2</v>
      </c>
      <c r="I982" s="39"/>
      <c r="J982" s="31">
        <f>Tabel3[[#This Row],[Totaal aantal bestelde verpakkingen in 2024 ]]*Tabel3[[#This Row],[All- in prijs per product]]</f>
        <v>0</v>
      </c>
      <c r="K982" s="16"/>
      <c r="L982" s="16"/>
      <c r="M982" s="16"/>
      <c r="N982" s="16"/>
      <c r="O982" s="16"/>
      <c r="P982" s="16"/>
      <c r="Q982" s="16"/>
      <c r="R982" s="16"/>
      <c r="S982" s="16"/>
    </row>
    <row r="983" spans="1:19" ht="30" x14ac:dyDescent="0.25">
      <c r="A983" s="3">
        <v>17116511</v>
      </c>
      <c r="B983" s="3" t="s">
        <v>3247</v>
      </c>
      <c r="C983" s="3" t="s">
        <v>4259</v>
      </c>
      <c r="D983" s="3" t="s">
        <v>3248</v>
      </c>
      <c r="E983" s="3" t="s">
        <v>2672</v>
      </c>
      <c r="F983" s="5" t="s">
        <v>9</v>
      </c>
      <c r="G983" s="9">
        <f>VLOOKUP(Tabel3[[#This Row],[ZI-nummer]],[1]Blad2!$A$5:$C$2031,2,0)</f>
        <v>3</v>
      </c>
      <c r="H983" s="9">
        <f>VLOOKUP(Tabel3[[#This Row],[ZI-nummer]],[1]Blad2!$A$5:$C$2031,3,0)</f>
        <v>3</v>
      </c>
      <c r="I983" s="39"/>
      <c r="J983" s="31">
        <f>Tabel3[[#This Row],[Totaal aantal bestelde verpakkingen in 2024 ]]*Tabel3[[#This Row],[All- in prijs per product]]</f>
        <v>0</v>
      </c>
      <c r="K983" s="16"/>
      <c r="L983" s="16"/>
      <c r="M983" s="16"/>
      <c r="N983" s="16"/>
      <c r="O983" s="16"/>
      <c r="P983" s="16"/>
      <c r="Q983" s="16"/>
      <c r="R983" s="16"/>
      <c r="S983" s="16"/>
    </row>
    <row r="984" spans="1:19" x14ac:dyDescent="0.25">
      <c r="A984" s="3">
        <v>12128163</v>
      </c>
      <c r="B984" s="3" t="s">
        <v>1119</v>
      </c>
      <c r="C984" s="3" t="s">
        <v>3940</v>
      </c>
      <c r="D984" s="3" t="s">
        <v>1120</v>
      </c>
      <c r="E984" s="3" t="s">
        <v>2910</v>
      </c>
      <c r="F984" s="5" t="s">
        <v>9</v>
      </c>
      <c r="G984" s="9">
        <f>VLOOKUP(Tabel3[[#This Row],[ZI-nummer]],[1]Blad2!$A$5:$C$2031,2,0)</f>
        <v>3</v>
      </c>
      <c r="H984" s="9">
        <f>VLOOKUP(Tabel3[[#This Row],[ZI-nummer]],[1]Blad2!$A$5:$C$2031,3,0)</f>
        <v>30</v>
      </c>
      <c r="I984" s="39"/>
      <c r="J984" s="31">
        <f>Tabel3[[#This Row],[Totaal aantal bestelde verpakkingen in 2024 ]]*Tabel3[[#This Row],[All- in prijs per product]]</f>
        <v>0</v>
      </c>
      <c r="K984" s="16"/>
      <c r="L984" s="16"/>
      <c r="M984" s="16"/>
      <c r="N984" s="16"/>
      <c r="O984" s="16"/>
      <c r="P984" s="16"/>
      <c r="Q984" s="16"/>
      <c r="R984" s="16"/>
      <c r="S984" s="16"/>
    </row>
    <row r="985" spans="1:19" ht="30" x14ac:dyDescent="0.25">
      <c r="A985" s="3">
        <v>15027597</v>
      </c>
      <c r="B985" s="3" t="s">
        <v>1997</v>
      </c>
      <c r="C985" s="3" t="s">
        <v>4029</v>
      </c>
      <c r="D985" s="3" t="s">
        <v>3249</v>
      </c>
      <c r="E985" s="3" t="s">
        <v>27</v>
      </c>
      <c r="F985" s="5" t="s">
        <v>9</v>
      </c>
      <c r="G985" s="9">
        <f>VLOOKUP(Tabel3[[#This Row],[ZI-nummer]],[1]Blad2!$A$5:$C$2031,2,0)</f>
        <v>6</v>
      </c>
      <c r="H985" s="9">
        <f>VLOOKUP(Tabel3[[#This Row],[ZI-nummer]],[1]Blad2!$A$5:$C$2031,3,0)</f>
        <v>12</v>
      </c>
      <c r="I985" s="39"/>
      <c r="J985" s="31">
        <f>Tabel3[[#This Row],[Totaal aantal bestelde verpakkingen in 2024 ]]*Tabel3[[#This Row],[All- in prijs per product]]</f>
        <v>0</v>
      </c>
      <c r="K985" s="16"/>
      <c r="L985" s="16"/>
      <c r="M985" s="16"/>
      <c r="N985" s="16"/>
      <c r="O985" s="16"/>
      <c r="P985" s="16"/>
      <c r="Q985" s="16"/>
      <c r="R985" s="16"/>
      <c r="S985" s="16"/>
    </row>
    <row r="986" spans="1:19" x14ac:dyDescent="0.25">
      <c r="A986" s="3">
        <v>14680637</v>
      </c>
      <c r="B986" s="3" t="s">
        <v>838</v>
      </c>
      <c r="C986" s="3" t="s">
        <v>4009</v>
      </c>
      <c r="D986" s="3" t="s">
        <v>3250</v>
      </c>
      <c r="E986" s="3" t="s">
        <v>18</v>
      </c>
      <c r="F986" s="5" t="s">
        <v>9</v>
      </c>
      <c r="G986" s="9">
        <f>VLOOKUP(Tabel3[[#This Row],[ZI-nummer]],[1]Blad2!$A$5:$C$2031,2,0)</f>
        <v>1</v>
      </c>
      <c r="H986" s="9">
        <f>VLOOKUP(Tabel3[[#This Row],[ZI-nummer]],[1]Blad2!$A$5:$C$2031,3,0)</f>
        <v>1</v>
      </c>
      <c r="I986" s="39"/>
      <c r="J986" s="31">
        <f>Tabel3[[#This Row],[Totaal aantal bestelde verpakkingen in 2024 ]]*Tabel3[[#This Row],[All- in prijs per product]]</f>
        <v>0</v>
      </c>
      <c r="K986" s="16"/>
      <c r="L986" s="16"/>
      <c r="M986" s="16"/>
      <c r="N986" s="16"/>
      <c r="O986" s="16"/>
      <c r="P986" s="16"/>
      <c r="Q986" s="16"/>
      <c r="R986" s="16"/>
      <c r="S986" s="16"/>
    </row>
    <row r="987" spans="1:19" x14ac:dyDescent="0.25">
      <c r="A987" s="3">
        <v>14204908</v>
      </c>
      <c r="B987" s="3" t="s">
        <v>838</v>
      </c>
      <c r="C987" s="3" t="s">
        <v>4009</v>
      </c>
      <c r="D987" s="3" t="s">
        <v>3251</v>
      </c>
      <c r="E987" s="3" t="s">
        <v>22</v>
      </c>
      <c r="F987" s="5" t="s">
        <v>9</v>
      </c>
      <c r="G987" s="9">
        <f>VLOOKUP(Tabel3[[#This Row],[ZI-nummer]],[1]Blad2!$A$5:$C$2031,2,0)</f>
        <v>10</v>
      </c>
      <c r="H987" s="9">
        <f>VLOOKUP(Tabel3[[#This Row],[ZI-nummer]],[1]Blad2!$A$5:$C$2031,3,0)</f>
        <v>20</v>
      </c>
      <c r="I987" s="39"/>
      <c r="J987" s="31">
        <f>Tabel3[[#This Row],[Totaal aantal bestelde verpakkingen in 2024 ]]*Tabel3[[#This Row],[All- in prijs per product]]</f>
        <v>0</v>
      </c>
      <c r="K987" s="16"/>
      <c r="L987" s="16"/>
      <c r="M987" s="16"/>
      <c r="N987" s="16"/>
      <c r="O987" s="16"/>
      <c r="P987" s="16"/>
      <c r="Q987" s="16"/>
      <c r="R987" s="16"/>
      <c r="S987" s="16"/>
    </row>
    <row r="988" spans="1:19" x14ac:dyDescent="0.25">
      <c r="A988" s="3">
        <v>14956233</v>
      </c>
      <c r="B988" s="3" t="s">
        <v>838</v>
      </c>
      <c r="C988" s="3" t="s">
        <v>4009</v>
      </c>
      <c r="D988" s="3" t="s">
        <v>3252</v>
      </c>
      <c r="E988" s="3" t="s">
        <v>157</v>
      </c>
      <c r="F988" s="5" t="s">
        <v>9</v>
      </c>
      <c r="G988" s="9">
        <f>VLOOKUP(Tabel3[[#This Row],[ZI-nummer]],[1]Blad2!$A$5:$C$2031,2,0)</f>
        <v>3</v>
      </c>
      <c r="H988" s="9">
        <f>VLOOKUP(Tabel3[[#This Row],[ZI-nummer]],[1]Blad2!$A$5:$C$2031,3,0)</f>
        <v>5</v>
      </c>
      <c r="I988" s="39"/>
      <c r="J988" s="31">
        <f>Tabel3[[#This Row],[Totaal aantal bestelde verpakkingen in 2024 ]]*Tabel3[[#This Row],[All- in prijs per product]]</f>
        <v>0</v>
      </c>
      <c r="K988" s="16"/>
      <c r="L988" s="16"/>
      <c r="M988" s="16"/>
      <c r="N988" s="16"/>
      <c r="O988" s="16"/>
      <c r="P988" s="16"/>
      <c r="Q988" s="16"/>
      <c r="R988" s="16"/>
      <c r="S988" s="16"/>
    </row>
    <row r="989" spans="1:19" x14ac:dyDescent="0.25">
      <c r="A989" s="3">
        <v>17180112</v>
      </c>
      <c r="B989" s="3" t="s">
        <v>838</v>
      </c>
      <c r="C989" s="3" t="s">
        <v>4009</v>
      </c>
      <c r="D989" s="3" t="s">
        <v>840</v>
      </c>
      <c r="E989" s="3" t="s">
        <v>28</v>
      </c>
      <c r="F989" s="5" t="s">
        <v>9</v>
      </c>
      <c r="G989" s="9">
        <f>VLOOKUP(Tabel3[[#This Row],[ZI-nummer]],[1]Blad2!$A$5:$C$2031,2,0)</f>
        <v>1</v>
      </c>
      <c r="H989" s="9">
        <f>VLOOKUP(Tabel3[[#This Row],[ZI-nummer]],[1]Blad2!$A$5:$C$2031,3,0)</f>
        <v>2</v>
      </c>
      <c r="I989" s="39"/>
      <c r="J989" s="31">
        <f>Tabel3[[#This Row],[Totaal aantal bestelde verpakkingen in 2024 ]]*Tabel3[[#This Row],[All- in prijs per product]]</f>
        <v>0</v>
      </c>
      <c r="K989" s="16"/>
      <c r="L989" s="16"/>
      <c r="M989" s="16"/>
      <c r="N989" s="16"/>
      <c r="O989" s="16"/>
      <c r="P989" s="16"/>
      <c r="Q989" s="16"/>
      <c r="R989" s="16"/>
      <c r="S989" s="16"/>
    </row>
    <row r="990" spans="1:19" x14ac:dyDescent="0.25">
      <c r="A990" s="3">
        <v>17183030</v>
      </c>
      <c r="B990" s="3" t="s">
        <v>838</v>
      </c>
      <c r="C990" s="3" t="s">
        <v>4009</v>
      </c>
      <c r="D990" s="3" t="s">
        <v>840</v>
      </c>
      <c r="E990" s="3" t="s">
        <v>29</v>
      </c>
      <c r="F990" s="5" t="s">
        <v>9</v>
      </c>
      <c r="G990" s="9">
        <f>VLOOKUP(Tabel3[[#This Row],[ZI-nummer]],[1]Blad2!$A$5:$C$2031,2,0)</f>
        <v>9</v>
      </c>
      <c r="H990" s="9">
        <f>VLOOKUP(Tabel3[[#This Row],[ZI-nummer]],[1]Blad2!$A$5:$C$2031,3,0)</f>
        <v>9</v>
      </c>
      <c r="I990" s="39"/>
      <c r="J990" s="31">
        <f>Tabel3[[#This Row],[Totaal aantal bestelde verpakkingen in 2024 ]]*Tabel3[[#This Row],[All- in prijs per product]]</f>
        <v>0</v>
      </c>
      <c r="K990" s="16"/>
      <c r="L990" s="16"/>
      <c r="M990" s="16"/>
      <c r="N990" s="16"/>
      <c r="O990" s="16"/>
      <c r="P990" s="16"/>
      <c r="Q990" s="16"/>
      <c r="R990" s="16"/>
      <c r="S990" s="16"/>
    </row>
    <row r="991" spans="1:19" x14ac:dyDescent="0.25">
      <c r="A991" s="3">
        <v>15718050</v>
      </c>
      <c r="B991" s="3" t="s">
        <v>2370</v>
      </c>
      <c r="C991" s="3" t="s">
        <v>4038</v>
      </c>
      <c r="D991" s="3" t="s">
        <v>2376</v>
      </c>
      <c r="E991" s="3" t="s">
        <v>15</v>
      </c>
      <c r="F991" s="5" t="s">
        <v>19</v>
      </c>
      <c r="G991" s="9">
        <f>VLOOKUP(Tabel3[[#This Row],[ZI-nummer]],[1]Blad2!$A$5:$C$2031,2,0)</f>
        <v>15</v>
      </c>
      <c r="H991" s="9">
        <f>VLOOKUP(Tabel3[[#This Row],[ZI-nummer]],[1]Blad2!$A$5:$C$2031,3,0)</f>
        <v>117</v>
      </c>
      <c r="I991" s="39"/>
      <c r="J991" s="31">
        <f>Tabel3[[#This Row],[Totaal aantal bestelde verpakkingen in 2024 ]]*Tabel3[[#This Row],[All- in prijs per product]]</f>
        <v>0</v>
      </c>
      <c r="K991" s="16"/>
      <c r="L991" s="16"/>
      <c r="M991" s="16"/>
      <c r="N991" s="16"/>
      <c r="O991" s="16"/>
      <c r="P991" s="16"/>
      <c r="Q991" s="16"/>
      <c r="R991" s="16"/>
      <c r="S991" s="16"/>
    </row>
    <row r="992" spans="1:19" x14ac:dyDescent="0.25">
      <c r="A992" s="3">
        <v>16031059</v>
      </c>
      <c r="B992" s="3" t="s">
        <v>1904</v>
      </c>
      <c r="C992" s="3" t="s">
        <v>3781</v>
      </c>
      <c r="D992" s="3" t="s">
        <v>3253</v>
      </c>
      <c r="E992" s="3" t="s">
        <v>15</v>
      </c>
      <c r="F992" s="5" t="s">
        <v>9</v>
      </c>
      <c r="G992" s="9">
        <f>VLOOKUP(Tabel3[[#This Row],[ZI-nummer]],[1]Blad2!$A$5:$C$2031,2,0)</f>
        <v>3</v>
      </c>
      <c r="H992" s="9">
        <f>VLOOKUP(Tabel3[[#This Row],[ZI-nummer]],[1]Blad2!$A$5:$C$2031,3,0)</f>
        <v>7</v>
      </c>
      <c r="I992" s="39"/>
      <c r="J992" s="31">
        <f>Tabel3[[#This Row],[Totaal aantal bestelde verpakkingen in 2024 ]]*Tabel3[[#This Row],[All- in prijs per product]]</f>
        <v>0</v>
      </c>
      <c r="K992" s="16"/>
      <c r="L992" s="16"/>
      <c r="M992" s="16"/>
      <c r="N992" s="16"/>
      <c r="O992" s="16"/>
      <c r="P992" s="16"/>
      <c r="Q992" s="16"/>
      <c r="R992" s="16"/>
      <c r="S992" s="16"/>
    </row>
    <row r="993" spans="1:19" ht="30" x14ac:dyDescent="0.25">
      <c r="A993" s="3">
        <v>16113217</v>
      </c>
      <c r="B993" s="3" t="s">
        <v>1649</v>
      </c>
      <c r="C993" s="3" t="s">
        <v>4065</v>
      </c>
      <c r="D993" s="3" t="s">
        <v>1650</v>
      </c>
      <c r="E993" s="3" t="s">
        <v>1651</v>
      </c>
      <c r="F993" s="5" t="s">
        <v>9</v>
      </c>
      <c r="G993" s="9">
        <f>VLOOKUP(Tabel3[[#This Row],[ZI-nummer]],[1]Blad2!$A$5:$C$2031,2,0)</f>
        <v>3</v>
      </c>
      <c r="H993" s="9">
        <f>VLOOKUP(Tabel3[[#This Row],[ZI-nummer]],[1]Blad2!$A$5:$C$2031,3,0)</f>
        <v>15</v>
      </c>
      <c r="I993" s="39"/>
      <c r="J993" s="31">
        <f>Tabel3[[#This Row],[Totaal aantal bestelde verpakkingen in 2024 ]]*Tabel3[[#This Row],[All- in prijs per product]]</f>
        <v>0</v>
      </c>
      <c r="K993" s="16"/>
      <c r="L993" s="16"/>
      <c r="M993" s="16"/>
      <c r="N993" s="16"/>
      <c r="O993" s="16"/>
      <c r="P993" s="16"/>
      <c r="Q993" s="16"/>
      <c r="R993" s="16"/>
      <c r="S993" s="16"/>
    </row>
    <row r="994" spans="1:19" x14ac:dyDescent="0.25">
      <c r="A994" s="3">
        <v>13939947</v>
      </c>
      <c r="B994" s="3" t="s">
        <v>518</v>
      </c>
      <c r="C994" s="3" t="s">
        <v>4475</v>
      </c>
      <c r="D994" s="3" t="s">
        <v>519</v>
      </c>
      <c r="E994" s="3" t="s">
        <v>12</v>
      </c>
      <c r="F994" s="5" t="s">
        <v>9</v>
      </c>
      <c r="G994" s="9">
        <f>VLOOKUP(Tabel3[[#This Row],[ZI-nummer]],[1]Blad2!$A$5:$C$2031,2,0)</f>
        <v>2</v>
      </c>
      <c r="H994" s="9">
        <f>VLOOKUP(Tabel3[[#This Row],[ZI-nummer]],[1]Blad2!$A$5:$C$2031,3,0)</f>
        <v>2</v>
      </c>
      <c r="I994" s="39"/>
      <c r="J994" s="31">
        <f>Tabel3[[#This Row],[Totaal aantal bestelde verpakkingen in 2024 ]]*Tabel3[[#This Row],[All- in prijs per product]]</f>
        <v>0</v>
      </c>
      <c r="K994" s="16"/>
      <c r="L994" s="16"/>
      <c r="M994" s="16"/>
      <c r="N994" s="16"/>
      <c r="O994" s="16"/>
      <c r="P994" s="16"/>
      <c r="Q994" s="16"/>
      <c r="R994" s="16"/>
      <c r="S994" s="16"/>
    </row>
    <row r="995" spans="1:19" x14ac:dyDescent="0.25">
      <c r="A995" s="3">
        <v>14164191</v>
      </c>
      <c r="B995" s="3" t="s">
        <v>1242</v>
      </c>
      <c r="C995" s="3" t="s">
        <v>4339</v>
      </c>
      <c r="D995" s="3" t="s">
        <v>3254</v>
      </c>
      <c r="E995" s="3" t="s">
        <v>114</v>
      </c>
      <c r="F995" s="5" t="s">
        <v>9</v>
      </c>
      <c r="G995" s="9">
        <f>VLOOKUP(Tabel3[[#This Row],[ZI-nummer]],[1]Blad2!$A$5:$C$2031,2,0)</f>
        <v>7</v>
      </c>
      <c r="H995" s="9">
        <f>VLOOKUP(Tabel3[[#This Row],[ZI-nummer]],[1]Blad2!$A$5:$C$2031,3,0)</f>
        <v>41</v>
      </c>
      <c r="I995" s="39"/>
      <c r="J995" s="31">
        <f>Tabel3[[#This Row],[Totaal aantal bestelde verpakkingen in 2024 ]]*Tabel3[[#This Row],[All- in prijs per product]]</f>
        <v>0</v>
      </c>
      <c r="K995" s="16"/>
      <c r="L995" s="16"/>
      <c r="M995" s="16"/>
      <c r="N995" s="16"/>
      <c r="O995" s="16"/>
      <c r="P995" s="16"/>
      <c r="Q995" s="16"/>
      <c r="R995" s="16"/>
      <c r="S995" s="16"/>
    </row>
    <row r="996" spans="1:19" x14ac:dyDescent="0.25">
      <c r="A996" s="3">
        <v>16331796</v>
      </c>
      <c r="B996" s="3" t="s">
        <v>128</v>
      </c>
      <c r="C996" s="3" t="s">
        <v>4098</v>
      </c>
      <c r="D996" s="3" t="s">
        <v>137</v>
      </c>
      <c r="E996" s="3" t="s">
        <v>138</v>
      </c>
      <c r="F996" s="5" t="s">
        <v>19</v>
      </c>
      <c r="G996" s="9">
        <f>VLOOKUP(Tabel3[[#This Row],[ZI-nummer]],[1]Blad2!$A$5:$C$2031,2,0)</f>
        <v>4</v>
      </c>
      <c r="H996" s="9">
        <f>VLOOKUP(Tabel3[[#This Row],[ZI-nummer]],[1]Blad2!$A$5:$C$2031,3,0)</f>
        <v>14</v>
      </c>
      <c r="I996" s="39"/>
      <c r="J996" s="31">
        <f>Tabel3[[#This Row],[Totaal aantal bestelde verpakkingen in 2024 ]]*Tabel3[[#This Row],[All- in prijs per product]]</f>
        <v>0</v>
      </c>
      <c r="K996" s="16"/>
      <c r="L996" s="16"/>
      <c r="M996" s="16"/>
      <c r="N996" s="16"/>
      <c r="O996" s="16"/>
      <c r="P996" s="16"/>
      <c r="Q996" s="16"/>
      <c r="R996" s="16"/>
      <c r="S996" s="16"/>
    </row>
    <row r="997" spans="1:19" x14ac:dyDescent="0.25">
      <c r="A997" s="3">
        <v>16331796</v>
      </c>
      <c r="B997" s="3" t="s">
        <v>128</v>
      </c>
      <c r="C997" s="3" t="s">
        <v>4098</v>
      </c>
      <c r="D997" s="3" t="s">
        <v>137</v>
      </c>
      <c r="E997" s="3" t="s">
        <v>138</v>
      </c>
      <c r="F997" s="5" t="s">
        <v>9</v>
      </c>
      <c r="G997" s="9">
        <f>VLOOKUP(Tabel3[[#This Row],[ZI-nummer]],[1]Blad2!$A$5:$C$2031,2,0)</f>
        <v>4</v>
      </c>
      <c r="H997" s="9">
        <f>VLOOKUP(Tabel3[[#This Row],[ZI-nummer]],[1]Blad2!$A$5:$C$2031,3,0)</f>
        <v>14</v>
      </c>
      <c r="I997" s="39"/>
      <c r="J997" s="31">
        <f>Tabel3[[#This Row],[Totaal aantal bestelde verpakkingen in 2024 ]]*Tabel3[[#This Row],[All- in prijs per product]]</f>
        <v>0</v>
      </c>
      <c r="K997" s="16"/>
      <c r="L997" s="16"/>
      <c r="M997" s="16"/>
      <c r="N997" s="16"/>
      <c r="O997" s="16"/>
      <c r="P997" s="16"/>
      <c r="Q997" s="16"/>
      <c r="R997" s="16"/>
      <c r="S997" s="16"/>
    </row>
    <row r="998" spans="1:19" x14ac:dyDescent="0.25">
      <c r="A998" s="3">
        <v>13577719</v>
      </c>
      <c r="B998" s="3" t="s">
        <v>407</v>
      </c>
      <c r="C998" s="3" t="s">
        <v>4152</v>
      </c>
      <c r="D998" s="3" t="s">
        <v>409</v>
      </c>
      <c r="E998" s="3" t="s">
        <v>35</v>
      </c>
      <c r="F998" s="5" t="s">
        <v>9</v>
      </c>
      <c r="G998" s="9">
        <f>VLOOKUP(Tabel3[[#This Row],[ZI-nummer]],[1]Blad2!$A$5:$C$2031,2,0)</f>
        <v>14</v>
      </c>
      <c r="H998" s="9">
        <f>VLOOKUP(Tabel3[[#This Row],[ZI-nummer]],[1]Blad2!$A$5:$C$2031,3,0)</f>
        <v>90</v>
      </c>
      <c r="I998" s="39"/>
      <c r="J998" s="31">
        <f>Tabel3[[#This Row],[Totaal aantal bestelde verpakkingen in 2024 ]]*Tabel3[[#This Row],[All- in prijs per product]]</f>
        <v>0</v>
      </c>
      <c r="K998" s="16"/>
      <c r="L998" s="16"/>
      <c r="M998" s="16"/>
      <c r="N998" s="16"/>
      <c r="O998" s="16"/>
      <c r="P998" s="16"/>
      <c r="Q998" s="16"/>
      <c r="R998" s="16"/>
      <c r="S998" s="16"/>
    </row>
    <row r="999" spans="1:19" x14ac:dyDescent="0.25">
      <c r="A999" s="3">
        <v>14155346</v>
      </c>
      <c r="B999" s="3" t="s">
        <v>888</v>
      </c>
      <c r="C999" s="3" t="s">
        <v>3987</v>
      </c>
      <c r="D999" s="3" t="s">
        <v>3255</v>
      </c>
      <c r="E999" s="3" t="s">
        <v>15</v>
      </c>
      <c r="F999" s="5" t="s">
        <v>9</v>
      </c>
      <c r="G999" s="9">
        <f>VLOOKUP(Tabel3[[#This Row],[ZI-nummer]],[1]Blad2!$A$5:$C$2031,2,0)</f>
        <v>8</v>
      </c>
      <c r="H999" s="9">
        <f>VLOOKUP(Tabel3[[#This Row],[ZI-nummer]],[1]Blad2!$A$5:$C$2031,3,0)</f>
        <v>18</v>
      </c>
      <c r="I999" s="39"/>
      <c r="J999" s="31">
        <f>Tabel3[[#This Row],[Totaal aantal bestelde verpakkingen in 2024 ]]*Tabel3[[#This Row],[All- in prijs per product]]</f>
        <v>0</v>
      </c>
      <c r="K999" s="16"/>
      <c r="L999" s="16"/>
      <c r="M999" s="16"/>
      <c r="N999" s="16"/>
      <c r="O999" s="16"/>
      <c r="P999" s="16"/>
      <c r="Q999" s="16"/>
      <c r="R999" s="16"/>
      <c r="S999" s="16"/>
    </row>
    <row r="1000" spans="1:19" x14ac:dyDescent="0.25">
      <c r="A1000" s="3">
        <v>16193148</v>
      </c>
      <c r="B1000" s="3" t="s">
        <v>3256</v>
      </c>
      <c r="C1000" s="3" t="s">
        <v>3763</v>
      </c>
      <c r="D1000" s="3" t="s">
        <v>3257</v>
      </c>
      <c r="E1000" s="3" t="s">
        <v>452</v>
      </c>
      <c r="F1000" s="5" t="s">
        <v>9</v>
      </c>
      <c r="G1000" s="9">
        <f>VLOOKUP(Tabel3[[#This Row],[ZI-nummer]],[1]Blad2!$A$5:$C$2031,2,0)</f>
        <v>4</v>
      </c>
      <c r="H1000" s="9">
        <f>VLOOKUP(Tabel3[[#This Row],[ZI-nummer]],[1]Blad2!$A$5:$C$2031,3,0)</f>
        <v>105</v>
      </c>
      <c r="I1000" s="39"/>
      <c r="J1000" s="31">
        <f>Tabel3[[#This Row],[Totaal aantal bestelde verpakkingen in 2024 ]]*Tabel3[[#This Row],[All- in prijs per product]]</f>
        <v>0</v>
      </c>
      <c r="K1000" s="16"/>
      <c r="L1000" s="16"/>
      <c r="M1000" s="16"/>
      <c r="N1000" s="16"/>
      <c r="O1000" s="16"/>
      <c r="P1000" s="16"/>
      <c r="Q1000" s="16"/>
      <c r="R1000" s="16"/>
      <c r="S1000" s="16"/>
    </row>
    <row r="1001" spans="1:19" x14ac:dyDescent="0.25">
      <c r="A1001" s="3">
        <v>16628764</v>
      </c>
      <c r="B1001" s="3" t="s">
        <v>3256</v>
      </c>
      <c r="C1001" s="3" t="s">
        <v>3763</v>
      </c>
      <c r="D1001" s="3" t="s">
        <v>3257</v>
      </c>
      <c r="E1001" s="3" t="s">
        <v>28</v>
      </c>
      <c r="F1001" s="5" t="s">
        <v>19</v>
      </c>
      <c r="G1001" s="9">
        <f>VLOOKUP(Tabel3[[#This Row],[ZI-nummer]],[1]Blad2!$A$5:$C$2031,2,0)</f>
        <v>3</v>
      </c>
      <c r="H1001" s="9">
        <f>VLOOKUP(Tabel3[[#This Row],[ZI-nummer]],[1]Blad2!$A$5:$C$2031,3,0)</f>
        <v>114</v>
      </c>
      <c r="I1001" s="39"/>
      <c r="J1001" s="31">
        <f>Tabel3[[#This Row],[Totaal aantal bestelde verpakkingen in 2024 ]]*Tabel3[[#This Row],[All- in prijs per product]]</f>
        <v>0</v>
      </c>
      <c r="K1001" s="16"/>
      <c r="L1001" s="16"/>
      <c r="M1001" s="16"/>
      <c r="N1001" s="16"/>
      <c r="O1001" s="16"/>
      <c r="P1001" s="16"/>
      <c r="Q1001" s="16"/>
      <c r="R1001" s="16"/>
      <c r="S1001" s="16"/>
    </row>
    <row r="1002" spans="1:19" x14ac:dyDescent="0.25">
      <c r="A1002" s="3">
        <v>17060257</v>
      </c>
      <c r="B1002" s="3" t="s">
        <v>701</v>
      </c>
      <c r="C1002" s="3" t="s">
        <v>3686</v>
      </c>
      <c r="D1002" s="3" t="s">
        <v>702</v>
      </c>
      <c r="E1002" s="3" t="s">
        <v>63</v>
      </c>
      <c r="F1002" s="5" t="s">
        <v>9</v>
      </c>
      <c r="G1002" s="9">
        <f>VLOOKUP(Tabel3[[#This Row],[ZI-nummer]],[1]Blad2!$A$5:$C$2031,2,0)</f>
        <v>1</v>
      </c>
      <c r="H1002" s="9">
        <f>VLOOKUP(Tabel3[[#This Row],[ZI-nummer]],[1]Blad2!$A$5:$C$2031,3,0)</f>
        <v>250</v>
      </c>
      <c r="I1002" s="39"/>
      <c r="J1002" s="31">
        <f>Tabel3[[#This Row],[Totaal aantal bestelde verpakkingen in 2024 ]]*Tabel3[[#This Row],[All- in prijs per product]]</f>
        <v>0</v>
      </c>
      <c r="K1002" s="16"/>
      <c r="L1002" s="16"/>
      <c r="M1002" s="16"/>
      <c r="N1002" s="16"/>
      <c r="O1002" s="16"/>
      <c r="P1002" s="16"/>
      <c r="Q1002" s="16"/>
      <c r="R1002" s="16"/>
      <c r="S1002" s="16"/>
    </row>
    <row r="1003" spans="1:19" x14ac:dyDescent="0.25">
      <c r="A1003" s="3">
        <v>17233240</v>
      </c>
      <c r="B1003" s="3" t="s">
        <v>2008</v>
      </c>
      <c r="C1003" s="3" t="s">
        <v>3923</v>
      </c>
      <c r="D1003" s="3" t="s">
        <v>2013</v>
      </c>
      <c r="E1003" s="3" t="s">
        <v>550</v>
      </c>
      <c r="F1003" s="5" t="s">
        <v>19</v>
      </c>
      <c r="G1003" s="9">
        <f>VLOOKUP(Tabel3[[#This Row],[ZI-nummer]],[1]Blad2!$A$5:$C$2031,2,0)</f>
        <v>13</v>
      </c>
      <c r="H1003" s="9">
        <f>VLOOKUP(Tabel3[[#This Row],[ZI-nummer]],[1]Blad2!$A$5:$C$2031,3,0)</f>
        <v>26</v>
      </c>
      <c r="I1003" s="39"/>
      <c r="J1003" s="31">
        <f>Tabel3[[#This Row],[Totaal aantal bestelde verpakkingen in 2024 ]]*Tabel3[[#This Row],[All- in prijs per product]]</f>
        <v>0</v>
      </c>
      <c r="K1003" s="16"/>
      <c r="L1003" s="16"/>
      <c r="M1003" s="16"/>
      <c r="N1003" s="16"/>
      <c r="O1003" s="16"/>
      <c r="P1003" s="16"/>
      <c r="Q1003" s="16"/>
      <c r="R1003" s="16"/>
      <c r="S1003" s="16"/>
    </row>
    <row r="1004" spans="1:19" x14ac:dyDescent="0.25">
      <c r="A1004" s="3">
        <v>17116767</v>
      </c>
      <c r="B1004" s="3" t="s">
        <v>2008</v>
      </c>
      <c r="C1004" s="3" t="s">
        <v>3923</v>
      </c>
      <c r="D1004" s="3" t="s">
        <v>2012</v>
      </c>
      <c r="E1004" s="3" t="s">
        <v>12</v>
      </c>
      <c r="F1004" s="5" t="s">
        <v>19</v>
      </c>
      <c r="G1004" s="9">
        <f>VLOOKUP(Tabel3[[#This Row],[ZI-nummer]],[1]Blad2!$A$5:$C$2031,2,0)</f>
        <v>6</v>
      </c>
      <c r="H1004" s="9">
        <f>VLOOKUP(Tabel3[[#This Row],[ZI-nummer]],[1]Blad2!$A$5:$C$2031,3,0)</f>
        <v>10</v>
      </c>
      <c r="I1004" s="39"/>
      <c r="J1004" s="31">
        <f>Tabel3[[#This Row],[Totaal aantal bestelde verpakkingen in 2024 ]]*Tabel3[[#This Row],[All- in prijs per product]]</f>
        <v>0</v>
      </c>
      <c r="K1004" s="16"/>
      <c r="L1004" s="16"/>
      <c r="M1004" s="16"/>
      <c r="N1004" s="16"/>
      <c r="O1004" s="16"/>
      <c r="P1004" s="16"/>
      <c r="Q1004" s="16"/>
      <c r="R1004" s="16"/>
      <c r="S1004" s="16"/>
    </row>
    <row r="1005" spans="1:19" x14ac:dyDescent="0.25">
      <c r="A1005" s="3">
        <v>15624773</v>
      </c>
      <c r="B1005" s="3" t="s">
        <v>122</v>
      </c>
      <c r="C1005" s="3" t="s">
        <v>4212</v>
      </c>
      <c r="D1005" s="3" t="s">
        <v>123</v>
      </c>
      <c r="E1005" s="3" t="s">
        <v>82</v>
      </c>
      <c r="F1005" s="5" t="s">
        <v>19</v>
      </c>
      <c r="G1005" s="9">
        <f>VLOOKUP(Tabel3[[#This Row],[ZI-nummer]],[1]Blad2!$A$5:$C$2031,2,0)</f>
        <v>28</v>
      </c>
      <c r="H1005" s="9">
        <f>VLOOKUP(Tabel3[[#This Row],[ZI-nummer]],[1]Blad2!$A$5:$C$2031,3,0)</f>
        <v>416</v>
      </c>
      <c r="I1005" s="39"/>
      <c r="J1005" s="31">
        <f>Tabel3[[#This Row],[Totaal aantal bestelde verpakkingen in 2024 ]]*Tabel3[[#This Row],[All- in prijs per product]]</f>
        <v>0</v>
      </c>
      <c r="K1005" s="16"/>
      <c r="L1005" s="16"/>
      <c r="M1005" s="16"/>
      <c r="N1005" s="16"/>
      <c r="O1005" s="16"/>
      <c r="P1005" s="16"/>
      <c r="Q1005" s="16"/>
      <c r="R1005" s="16"/>
      <c r="S1005" s="16"/>
    </row>
    <row r="1006" spans="1:19" ht="30" x14ac:dyDescent="0.25">
      <c r="A1006" s="3">
        <v>14193957</v>
      </c>
      <c r="B1006" s="3" t="s">
        <v>1987</v>
      </c>
      <c r="C1006" s="3" t="s">
        <v>3769</v>
      </c>
      <c r="D1006" s="3" t="s">
        <v>1990</v>
      </c>
      <c r="E1006" s="3" t="s">
        <v>27</v>
      </c>
      <c r="F1006" s="5" t="s">
        <v>9</v>
      </c>
      <c r="G1006" s="9">
        <f>VLOOKUP(Tabel3[[#This Row],[ZI-nummer]],[1]Blad2!$A$5:$C$2031,2,0)</f>
        <v>6</v>
      </c>
      <c r="H1006" s="9">
        <f>VLOOKUP(Tabel3[[#This Row],[ZI-nummer]],[1]Blad2!$A$5:$C$2031,3,0)</f>
        <v>6</v>
      </c>
      <c r="I1006" s="39"/>
      <c r="J1006" s="31">
        <f>Tabel3[[#This Row],[Totaal aantal bestelde verpakkingen in 2024 ]]*Tabel3[[#This Row],[All- in prijs per product]]</f>
        <v>0</v>
      </c>
      <c r="K1006" s="16"/>
      <c r="L1006" s="16"/>
      <c r="M1006" s="16"/>
      <c r="N1006" s="16"/>
      <c r="O1006" s="16"/>
      <c r="P1006" s="16"/>
      <c r="Q1006" s="16"/>
      <c r="R1006" s="16"/>
      <c r="S1006" s="16"/>
    </row>
    <row r="1007" spans="1:19" x14ac:dyDescent="0.25">
      <c r="A1007" s="3">
        <v>15408868</v>
      </c>
      <c r="B1007" s="3" t="s">
        <v>1987</v>
      </c>
      <c r="C1007" s="3" t="s">
        <v>3769</v>
      </c>
      <c r="D1007" s="3" t="s">
        <v>1990</v>
      </c>
      <c r="E1007" s="3" t="s">
        <v>885</v>
      </c>
      <c r="F1007" s="5" t="s">
        <v>9</v>
      </c>
      <c r="G1007" s="9">
        <f>VLOOKUP(Tabel3[[#This Row],[ZI-nummer]],[1]Blad2!$A$5:$C$2031,2,0)</f>
        <v>10</v>
      </c>
      <c r="H1007" s="9">
        <f>VLOOKUP(Tabel3[[#This Row],[ZI-nummer]],[1]Blad2!$A$5:$C$2031,3,0)</f>
        <v>14</v>
      </c>
      <c r="I1007" s="39"/>
      <c r="J1007" s="31">
        <f>Tabel3[[#This Row],[Totaal aantal bestelde verpakkingen in 2024 ]]*Tabel3[[#This Row],[All- in prijs per product]]</f>
        <v>0</v>
      </c>
      <c r="K1007" s="16"/>
      <c r="L1007" s="16"/>
      <c r="M1007" s="16"/>
      <c r="N1007" s="16"/>
      <c r="O1007" s="16"/>
      <c r="P1007" s="16"/>
      <c r="Q1007" s="16"/>
      <c r="R1007" s="16"/>
      <c r="S1007" s="16"/>
    </row>
    <row r="1008" spans="1:19" ht="30" x14ac:dyDescent="0.25">
      <c r="A1008" s="3">
        <v>14193973</v>
      </c>
      <c r="B1008" s="3" t="s">
        <v>1987</v>
      </c>
      <c r="C1008" s="3" t="s">
        <v>3769</v>
      </c>
      <c r="D1008" s="3" t="s">
        <v>1988</v>
      </c>
      <c r="E1008" s="3" t="s">
        <v>27</v>
      </c>
      <c r="F1008" s="5" t="s">
        <v>9</v>
      </c>
      <c r="G1008" s="9">
        <f>VLOOKUP(Tabel3[[#This Row],[ZI-nummer]],[1]Blad2!$A$5:$C$2031,2,0)</f>
        <v>5</v>
      </c>
      <c r="H1008" s="9">
        <f>VLOOKUP(Tabel3[[#This Row],[ZI-nummer]],[1]Blad2!$A$5:$C$2031,3,0)</f>
        <v>10</v>
      </c>
      <c r="I1008" s="39"/>
      <c r="J1008" s="31">
        <f>Tabel3[[#This Row],[Totaal aantal bestelde verpakkingen in 2024 ]]*Tabel3[[#This Row],[All- in prijs per product]]</f>
        <v>0</v>
      </c>
      <c r="K1008" s="16"/>
      <c r="L1008" s="16"/>
      <c r="M1008" s="16"/>
      <c r="N1008" s="16"/>
      <c r="O1008" s="16"/>
      <c r="P1008" s="16"/>
      <c r="Q1008" s="16"/>
      <c r="R1008" s="16"/>
      <c r="S1008" s="16"/>
    </row>
    <row r="1009" spans="1:19" x14ac:dyDescent="0.25">
      <c r="A1009" s="3">
        <v>14657392</v>
      </c>
      <c r="B1009" s="3" t="s">
        <v>1987</v>
      </c>
      <c r="C1009" s="3" t="s">
        <v>3769</v>
      </c>
      <c r="D1009" s="3" t="s">
        <v>1988</v>
      </c>
      <c r="E1009" s="3" t="s">
        <v>63</v>
      </c>
      <c r="F1009" s="5" t="s">
        <v>9</v>
      </c>
      <c r="G1009" s="9">
        <f>VLOOKUP(Tabel3[[#This Row],[ZI-nummer]],[1]Blad2!$A$5:$C$2031,2,0)</f>
        <v>1</v>
      </c>
      <c r="H1009" s="9">
        <f>VLOOKUP(Tabel3[[#This Row],[ZI-nummer]],[1]Blad2!$A$5:$C$2031,3,0)</f>
        <v>2</v>
      </c>
      <c r="I1009" s="39"/>
      <c r="J1009" s="31">
        <f>Tabel3[[#This Row],[Totaal aantal bestelde verpakkingen in 2024 ]]*Tabel3[[#This Row],[All- in prijs per product]]</f>
        <v>0</v>
      </c>
      <c r="K1009" s="16"/>
      <c r="L1009" s="16"/>
      <c r="M1009" s="16"/>
      <c r="N1009" s="16"/>
      <c r="O1009" s="16"/>
      <c r="P1009" s="16"/>
      <c r="Q1009" s="16"/>
      <c r="R1009" s="16"/>
      <c r="S1009" s="16"/>
    </row>
    <row r="1010" spans="1:19" x14ac:dyDescent="0.25">
      <c r="A1010" s="3">
        <v>15408876</v>
      </c>
      <c r="B1010" s="3" t="s">
        <v>1987</v>
      </c>
      <c r="C1010" s="3" t="s">
        <v>3769</v>
      </c>
      <c r="D1010" s="3" t="s">
        <v>1988</v>
      </c>
      <c r="E1010" s="3" t="s">
        <v>885</v>
      </c>
      <c r="F1010" s="5" t="s">
        <v>9</v>
      </c>
      <c r="G1010" s="9">
        <f>VLOOKUP(Tabel3[[#This Row],[ZI-nummer]],[1]Blad2!$A$5:$C$2031,2,0)</f>
        <v>2</v>
      </c>
      <c r="H1010" s="9">
        <f>VLOOKUP(Tabel3[[#This Row],[ZI-nummer]],[1]Blad2!$A$5:$C$2031,3,0)</f>
        <v>2</v>
      </c>
      <c r="I1010" s="39"/>
      <c r="J1010" s="31">
        <f>Tabel3[[#This Row],[Totaal aantal bestelde verpakkingen in 2024 ]]*Tabel3[[#This Row],[All- in prijs per product]]</f>
        <v>0</v>
      </c>
      <c r="K1010" s="16"/>
      <c r="L1010" s="16"/>
      <c r="M1010" s="16"/>
      <c r="N1010" s="16"/>
      <c r="O1010" s="16"/>
      <c r="P1010" s="16"/>
      <c r="Q1010" s="16"/>
      <c r="R1010" s="16"/>
      <c r="S1010" s="16"/>
    </row>
    <row r="1011" spans="1:19" x14ac:dyDescent="0.25">
      <c r="A1011" s="3">
        <v>15951545</v>
      </c>
      <c r="B1011" s="3" t="s">
        <v>1370</v>
      </c>
      <c r="C1011" s="3" t="s">
        <v>4397</v>
      </c>
      <c r="D1011" s="3" t="s">
        <v>1372</v>
      </c>
      <c r="E1011" s="3" t="s">
        <v>18</v>
      </c>
      <c r="F1011" s="5" t="s">
        <v>9</v>
      </c>
      <c r="G1011" s="9">
        <f>VLOOKUP(Tabel3[[#This Row],[ZI-nummer]],[1]Blad2!$A$5:$C$2031,2,0)</f>
        <v>4</v>
      </c>
      <c r="H1011" s="9">
        <f>VLOOKUP(Tabel3[[#This Row],[ZI-nummer]],[1]Blad2!$A$5:$C$2031,3,0)</f>
        <v>4</v>
      </c>
      <c r="I1011" s="39"/>
      <c r="J1011" s="31">
        <f>Tabel3[[#This Row],[Totaal aantal bestelde verpakkingen in 2024 ]]*Tabel3[[#This Row],[All- in prijs per product]]</f>
        <v>0</v>
      </c>
      <c r="K1011" s="16"/>
      <c r="L1011" s="16"/>
      <c r="M1011" s="16"/>
      <c r="N1011" s="16"/>
      <c r="O1011" s="16"/>
      <c r="P1011" s="16"/>
      <c r="Q1011" s="16"/>
      <c r="R1011" s="16"/>
      <c r="S1011" s="16"/>
    </row>
    <row r="1012" spans="1:19" x14ac:dyDescent="0.25">
      <c r="A1012" s="3">
        <v>15796655</v>
      </c>
      <c r="B1012" s="3" t="s">
        <v>858</v>
      </c>
      <c r="C1012" s="3" t="s">
        <v>4257</v>
      </c>
      <c r="D1012" s="3" t="s">
        <v>862</v>
      </c>
      <c r="E1012" s="3" t="s">
        <v>12</v>
      </c>
      <c r="F1012" s="5" t="s">
        <v>19</v>
      </c>
      <c r="G1012" s="9">
        <f>VLOOKUP(Tabel3[[#This Row],[ZI-nummer]],[1]Blad2!$A$5:$C$2031,2,0)</f>
        <v>3</v>
      </c>
      <c r="H1012" s="9">
        <f>VLOOKUP(Tabel3[[#This Row],[ZI-nummer]],[1]Blad2!$A$5:$C$2031,3,0)</f>
        <v>7</v>
      </c>
      <c r="I1012" s="39"/>
      <c r="J1012" s="31">
        <f>Tabel3[[#This Row],[Totaal aantal bestelde verpakkingen in 2024 ]]*Tabel3[[#This Row],[All- in prijs per product]]</f>
        <v>0</v>
      </c>
      <c r="K1012" s="16"/>
      <c r="L1012" s="16"/>
      <c r="M1012" s="16"/>
      <c r="N1012" s="16"/>
      <c r="O1012" s="16"/>
      <c r="P1012" s="16"/>
      <c r="Q1012" s="16"/>
      <c r="R1012" s="16"/>
      <c r="S1012" s="16"/>
    </row>
    <row r="1013" spans="1:19" x14ac:dyDescent="0.25">
      <c r="A1013" s="3">
        <v>15796655</v>
      </c>
      <c r="B1013" s="3" t="s">
        <v>858</v>
      </c>
      <c r="C1013" s="3" t="s">
        <v>4257</v>
      </c>
      <c r="D1013" s="3" t="s">
        <v>862</v>
      </c>
      <c r="E1013" s="3" t="s">
        <v>12</v>
      </c>
      <c r="F1013" s="5" t="s">
        <v>9</v>
      </c>
      <c r="G1013" s="9">
        <f>VLOOKUP(Tabel3[[#This Row],[ZI-nummer]],[1]Blad2!$A$5:$C$2031,2,0)</f>
        <v>3</v>
      </c>
      <c r="H1013" s="9">
        <f>VLOOKUP(Tabel3[[#This Row],[ZI-nummer]],[1]Blad2!$A$5:$C$2031,3,0)</f>
        <v>7</v>
      </c>
      <c r="I1013" s="39"/>
      <c r="J1013" s="31">
        <f>Tabel3[[#This Row],[Totaal aantal bestelde verpakkingen in 2024 ]]*Tabel3[[#This Row],[All- in prijs per product]]</f>
        <v>0</v>
      </c>
      <c r="K1013" s="16"/>
      <c r="L1013" s="16"/>
      <c r="M1013" s="16"/>
      <c r="N1013" s="16"/>
      <c r="O1013" s="16"/>
      <c r="P1013" s="16"/>
      <c r="Q1013" s="16"/>
      <c r="R1013" s="16"/>
      <c r="S1013" s="16"/>
    </row>
    <row r="1014" spans="1:19" x14ac:dyDescent="0.25">
      <c r="A1014" s="3">
        <v>17088313</v>
      </c>
      <c r="B1014" s="3" t="s">
        <v>858</v>
      </c>
      <c r="C1014" s="3" t="s">
        <v>4257</v>
      </c>
      <c r="D1014" s="3" t="s">
        <v>861</v>
      </c>
      <c r="E1014" s="3" t="s">
        <v>8</v>
      </c>
      <c r="F1014" s="5" t="s">
        <v>19</v>
      </c>
      <c r="G1014" s="9">
        <f>VLOOKUP(Tabel3[[#This Row],[ZI-nummer]],[1]Blad2!$A$5:$C$2031,2,0)</f>
        <v>2</v>
      </c>
      <c r="H1014" s="9">
        <f>VLOOKUP(Tabel3[[#This Row],[ZI-nummer]],[1]Blad2!$A$5:$C$2031,3,0)</f>
        <v>4</v>
      </c>
      <c r="I1014" s="39"/>
      <c r="J1014" s="31">
        <f>Tabel3[[#This Row],[Totaal aantal bestelde verpakkingen in 2024 ]]*Tabel3[[#This Row],[All- in prijs per product]]</f>
        <v>0</v>
      </c>
      <c r="K1014" s="16"/>
      <c r="L1014" s="16"/>
      <c r="M1014" s="16"/>
      <c r="N1014" s="16"/>
      <c r="O1014" s="16"/>
      <c r="P1014" s="16"/>
      <c r="Q1014" s="16"/>
      <c r="R1014" s="16"/>
      <c r="S1014" s="16"/>
    </row>
    <row r="1015" spans="1:19" x14ac:dyDescent="0.25">
      <c r="A1015" s="3">
        <v>13353837</v>
      </c>
      <c r="B1015" s="3" t="s">
        <v>513</v>
      </c>
      <c r="C1015" s="3" t="s">
        <v>4160</v>
      </c>
      <c r="D1015" s="3" t="s">
        <v>517</v>
      </c>
      <c r="E1015" s="3" t="s">
        <v>63</v>
      </c>
      <c r="F1015" s="5" t="s">
        <v>9</v>
      </c>
      <c r="G1015" s="9">
        <f>VLOOKUP(Tabel3[[#This Row],[ZI-nummer]],[1]Blad2!$A$5:$C$2031,2,0)</f>
        <v>8</v>
      </c>
      <c r="H1015" s="9">
        <f>VLOOKUP(Tabel3[[#This Row],[ZI-nummer]],[1]Blad2!$A$5:$C$2031,3,0)</f>
        <v>17</v>
      </c>
      <c r="I1015" s="39"/>
      <c r="J1015" s="31">
        <f>Tabel3[[#This Row],[Totaal aantal bestelde verpakkingen in 2024 ]]*Tabel3[[#This Row],[All- in prijs per product]]</f>
        <v>0</v>
      </c>
      <c r="K1015" s="16"/>
      <c r="L1015" s="16"/>
      <c r="M1015" s="16"/>
      <c r="N1015" s="16"/>
      <c r="O1015" s="16"/>
      <c r="P1015" s="16"/>
      <c r="Q1015" s="16"/>
      <c r="R1015" s="16"/>
      <c r="S1015" s="16"/>
    </row>
    <row r="1016" spans="1:19" ht="30" x14ac:dyDescent="0.25">
      <c r="A1016" s="3">
        <v>15625575</v>
      </c>
      <c r="B1016" s="3" t="s">
        <v>513</v>
      </c>
      <c r="C1016" s="3" t="s">
        <v>4160</v>
      </c>
      <c r="D1016" s="3" t="s">
        <v>517</v>
      </c>
      <c r="E1016" s="3" t="s">
        <v>516</v>
      </c>
      <c r="F1016" s="5" t="s">
        <v>9</v>
      </c>
      <c r="G1016" s="9">
        <f>VLOOKUP(Tabel3[[#This Row],[ZI-nummer]],[1]Blad2!$A$5:$C$2031,2,0)</f>
        <v>4</v>
      </c>
      <c r="H1016" s="9">
        <f>VLOOKUP(Tabel3[[#This Row],[ZI-nummer]],[1]Blad2!$A$5:$C$2031,3,0)</f>
        <v>4</v>
      </c>
      <c r="I1016" s="39"/>
      <c r="J1016" s="31">
        <f>Tabel3[[#This Row],[Totaal aantal bestelde verpakkingen in 2024 ]]*Tabel3[[#This Row],[All- in prijs per product]]</f>
        <v>0</v>
      </c>
      <c r="K1016" s="16"/>
      <c r="L1016" s="16"/>
      <c r="M1016" s="16"/>
      <c r="N1016" s="16"/>
      <c r="O1016" s="16"/>
      <c r="P1016" s="16"/>
      <c r="Q1016" s="16"/>
      <c r="R1016" s="16"/>
      <c r="S1016" s="16"/>
    </row>
    <row r="1017" spans="1:19" ht="30" x14ac:dyDescent="0.25">
      <c r="A1017" s="3">
        <v>14196344</v>
      </c>
      <c r="B1017" s="3" t="s">
        <v>513</v>
      </c>
      <c r="C1017" s="3" t="s">
        <v>4160</v>
      </c>
      <c r="D1017" s="3" t="s">
        <v>515</v>
      </c>
      <c r="E1017" s="3" t="s">
        <v>27</v>
      </c>
      <c r="F1017" s="5" t="s">
        <v>9</v>
      </c>
      <c r="G1017" s="9">
        <f>VLOOKUP(Tabel3[[#This Row],[ZI-nummer]],[1]Blad2!$A$5:$C$2031,2,0)</f>
        <v>5</v>
      </c>
      <c r="H1017" s="9">
        <f>VLOOKUP(Tabel3[[#This Row],[ZI-nummer]],[1]Blad2!$A$5:$C$2031,3,0)</f>
        <v>5</v>
      </c>
      <c r="I1017" s="39"/>
      <c r="J1017" s="31">
        <f>Tabel3[[#This Row],[Totaal aantal bestelde verpakkingen in 2024 ]]*Tabel3[[#This Row],[All- in prijs per product]]</f>
        <v>0</v>
      </c>
      <c r="K1017" s="16"/>
      <c r="L1017" s="16"/>
      <c r="M1017" s="16"/>
      <c r="N1017" s="16"/>
      <c r="O1017" s="16"/>
      <c r="P1017" s="16"/>
      <c r="Q1017" s="16"/>
      <c r="R1017" s="16"/>
      <c r="S1017" s="16"/>
    </row>
    <row r="1018" spans="1:19" ht="30" x14ac:dyDescent="0.25">
      <c r="A1018" s="3">
        <v>15625583</v>
      </c>
      <c r="B1018" s="3" t="s">
        <v>513</v>
      </c>
      <c r="C1018" s="3" t="s">
        <v>4160</v>
      </c>
      <c r="D1018" s="3" t="s">
        <v>515</v>
      </c>
      <c r="E1018" s="3" t="s">
        <v>516</v>
      </c>
      <c r="F1018" s="5" t="s">
        <v>9</v>
      </c>
      <c r="G1018" s="9">
        <f>VLOOKUP(Tabel3[[#This Row],[ZI-nummer]],[1]Blad2!$A$5:$C$2031,2,0)</f>
        <v>5</v>
      </c>
      <c r="H1018" s="9">
        <f>VLOOKUP(Tabel3[[#This Row],[ZI-nummer]],[1]Blad2!$A$5:$C$2031,3,0)</f>
        <v>5</v>
      </c>
      <c r="I1018" s="39"/>
      <c r="J1018" s="31">
        <f>Tabel3[[#This Row],[Totaal aantal bestelde verpakkingen in 2024 ]]*Tabel3[[#This Row],[All- in prijs per product]]</f>
        <v>0</v>
      </c>
      <c r="K1018" s="16"/>
      <c r="L1018" s="16"/>
      <c r="M1018" s="16"/>
      <c r="N1018" s="16"/>
      <c r="O1018" s="16"/>
      <c r="P1018" s="16"/>
      <c r="Q1018" s="16"/>
      <c r="R1018" s="16"/>
      <c r="S1018" s="16"/>
    </row>
    <row r="1019" spans="1:19" x14ac:dyDescent="0.25">
      <c r="A1019" s="3">
        <v>14210746</v>
      </c>
      <c r="B1019" s="3" t="s">
        <v>513</v>
      </c>
      <c r="C1019" s="3" t="s">
        <v>4160</v>
      </c>
      <c r="D1019" s="3" t="s">
        <v>514</v>
      </c>
      <c r="E1019" s="3" t="s">
        <v>63</v>
      </c>
      <c r="F1019" s="5" t="s">
        <v>9</v>
      </c>
      <c r="G1019" s="9">
        <f>VLOOKUP(Tabel3[[#This Row],[ZI-nummer]],[1]Blad2!$A$5:$C$2031,2,0)</f>
        <v>2</v>
      </c>
      <c r="H1019" s="9">
        <f>VLOOKUP(Tabel3[[#This Row],[ZI-nummer]],[1]Blad2!$A$5:$C$2031,3,0)</f>
        <v>8</v>
      </c>
      <c r="I1019" s="39"/>
      <c r="J1019" s="31">
        <f>Tabel3[[#This Row],[Totaal aantal bestelde verpakkingen in 2024 ]]*Tabel3[[#This Row],[All- in prijs per product]]</f>
        <v>0</v>
      </c>
      <c r="K1019" s="16"/>
      <c r="L1019" s="16"/>
      <c r="M1019" s="16"/>
      <c r="N1019" s="16"/>
      <c r="O1019" s="16"/>
      <c r="P1019" s="16"/>
      <c r="Q1019" s="16"/>
      <c r="R1019" s="16"/>
      <c r="S1019" s="16"/>
    </row>
    <row r="1020" spans="1:19" ht="30" x14ac:dyDescent="0.25">
      <c r="A1020" s="3">
        <v>14225018</v>
      </c>
      <c r="B1020" s="3" t="s">
        <v>513</v>
      </c>
      <c r="C1020" s="3" t="s">
        <v>4160</v>
      </c>
      <c r="D1020" s="3" t="s">
        <v>514</v>
      </c>
      <c r="E1020" s="3" t="s">
        <v>27</v>
      </c>
      <c r="F1020" s="5" t="s">
        <v>9</v>
      </c>
      <c r="G1020" s="9">
        <f>VLOOKUP(Tabel3[[#This Row],[ZI-nummer]],[1]Blad2!$A$5:$C$2031,2,0)</f>
        <v>14</v>
      </c>
      <c r="H1020" s="9">
        <f>VLOOKUP(Tabel3[[#This Row],[ZI-nummer]],[1]Blad2!$A$5:$C$2031,3,0)</f>
        <v>29</v>
      </c>
      <c r="I1020" s="39"/>
      <c r="J1020" s="31">
        <f>Tabel3[[#This Row],[Totaal aantal bestelde verpakkingen in 2024 ]]*Tabel3[[#This Row],[All- in prijs per product]]</f>
        <v>0</v>
      </c>
      <c r="K1020" s="16"/>
      <c r="L1020" s="16"/>
      <c r="M1020" s="16"/>
      <c r="N1020" s="16"/>
      <c r="O1020" s="16"/>
      <c r="P1020" s="16"/>
      <c r="Q1020" s="16"/>
      <c r="R1020" s="16"/>
      <c r="S1020" s="16"/>
    </row>
    <row r="1021" spans="1:19" x14ac:dyDescent="0.25">
      <c r="A1021" s="3">
        <v>17223083</v>
      </c>
      <c r="B1021" s="3" t="s">
        <v>513</v>
      </c>
      <c r="C1021" s="3" t="s">
        <v>4160</v>
      </c>
      <c r="D1021" s="3" t="s">
        <v>514</v>
      </c>
      <c r="E1021" s="3" t="s">
        <v>29</v>
      </c>
      <c r="F1021" s="5" t="s">
        <v>9</v>
      </c>
      <c r="G1021" s="9">
        <f>VLOOKUP(Tabel3[[#This Row],[ZI-nummer]],[1]Blad2!$A$5:$C$2031,2,0)</f>
        <v>2</v>
      </c>
      <c r="H1021" s="9">
        <f>VLOOKUP(Tabel3[[#This Row],[ZI-nummer]],[1]Blad2!$A$5:$C$2031,3,0)</f>
        <v>2</v>
      </c>
      <c r="I1021" s="39"/>
      <c r="J1021" s="31">
        <f>Tabel3[[#This Row],[Totaal aantal bestelde verpakkingen in 2024 ]]*Tabel3[[#This Row],[All- in prijs per product]]</f>
        <v>0</v>
      </c>
      <c r="K1021" s="16"/>
      <c r="L1021" s="16"/>
      <c r="M1021" s="16"/>
      <c r="N1021" s="16"/>
      <c r="O1021" s="16"/>
      <c r="P1021" s="16"/>
      <c r="Q1021" s="16"/>
      <c r="R1021" s="16"/>
      <c r="S1021" s="16"/>
    </row>
    <row r="1022" spans="1:19" x14ac:dyDescent="0.25">
      <c r="A1022" s="3">
        <v>14710110</v>
      </c>
      <c r="B1022" s="3" t="s">
        <v>222</v>
      </c>
      <c r="C1022" s="3" t="s">
        <v>4312</v>
      </c>
      <c r="D1022" s="3" t="s">
        <v>224</v>
      </c>
      <c r="E1022" s="3" t="s">
        <v>72</v>
      </c>
      <c r="F1022" s="5" t="s">
        <v>9</v>
      </c>
      <c r="G1022" s="9">
        <f>VLOOKUP(Tabel3[[#This Row],[ZI-nummer]],[1]Blad2!$A$5:$C$2031,2,0)</f>
        <v>8</v>
      </c>
      <c r="H1022" s="9">
        <f>VLOOKUP(Tabel3[[#This Row],[ZI-nummer]],[1]Blad2!$A$5:$C$2031,3,0)</f>
        <v>8</v>
      </c>
      <c r="I1022" s="39"/>
      <c r="J1022" s="31">
        <f>Tabel3[[#This Row],[Totaal aantal bestelde verpakkingen in 2024 ]]*Tabel3[[#This Row],[All- in prijs per product]]</f>
        <v>0</v>
      </c>
      <c r="K1022" s="16"/>
      <c r="L1022" s="16"/>
      <c r="M1022" s="16"/>
      <c r="N1022" s="16"/>
      <c r="O1022" s="16"/>
      <c r="P1022" s="16"/>
      <c r="Q1022" s="16"/>
      <c r="R1022" s="16"/>
      <c r="S1022" s="16"/>
    </row>
    <row r="1023" spans="1:19" x14ac:dyDescent="0.25">
      <c r="A1023" s="3">
        <v>15245004</v>
      </c>
      <c r="B1023" s="3" t="s">
        <v>222</v>
      </c>
      <c r="C1023" s="3" t="s">
        <v>4312</v>
      </c>
      <c r="D1023" s="3" t="s">
        <v>223</v>
      </c>
      <c r="E1023" s="3" t="s">
        <v>72</v>
      </c>
      <c r="F1023" s="5" t="s">
        <v>19</v>
      </c>
      <c r="G1023" s="9">
        <f>VLOOKUP(Tabel3[[#This Row],[ZI-nummer]],[1]Blad2!$A$5:$C$2031,2,0)</f>
        <v>16</v>
      </c>
      <c r="H1023" s="9">
        <f>VLOOKUP(Tabel3[[#This Row],[ZI-nummer]],[1]Blad2!$A$5:$C$2031,3,0)</f>
        <v>83</v>
      </c>
      <c r="I1023" s="39"/>
      <c r="J1023" s="31">
        <f>Tabel3[[#This Row],[Totaal aantal bestelde verpakkingen in 2024 ]]*Tabel3[[#This Row],[All- in prijs per product]]</f>
        <v>0</v>
      </c>
      <c r="K1023" s="16"/>
      <c r="L1023" s="16"/>
      <c r="M1023" s="16"/>
      <c r="N1023" s="16"/>
      <c r="O1023" s="16"/>
      <c r="P1023" s="16"/>
      <c r="Q1023" s="16"/>
      <c r="R1023" s="16"/>
      <c r="S1023" s="16"/>
    </row>
    <row r="1024" spans="1:19" x14ac:dyDescent="0.25">
      <c r="A1024" s="3">
        <v>13735233</v>
      </c>
      <c r="B1024" s="3" t="s">
        <v>2358</v>
      </c>
      <c r="C1024" s="3" t="s">
        <v>3996</v>
      </c>
      <c r="D1024" s="3" t="s">
        <v>2359</v>
      </c>
      <c r="E1024" s="3" t="s">
        <v>35</v>
      </c>
      <c r="F1024" s="5" t="s">
        <v>19</v>
      </c>
      <c r="G1024" s="9">
        <f>VLOOKUP(Tabel3[[#This Row],[ZI-nummer]],[1]Blad2!$A$5:$C$2031,2,0)</f>
        <v>2</v>
      </c>
      <c r="H1024" s="9">
        <f>VLOOKUP(Tabel3[[#This Row],[ZI-nummer]],[1]Blad2!$A$5:$C$2031,3,0)</f>
        <v>33</v>
      </c>
      <c r="I1024" s="39"/>
      <c r="J1024" s="31">
        <f>Tabel3[[#This Row],[Totaal aantal bestelde verpakkingen in 2024 ]]*Tabel3[[#This Row],[All- in prijs per product]]</f>
        <v>0</v>
      </c>
      <c r="K1024" s="16"/>
      <c r="L1024" s="16"/>
      <c r="M1024" s="16"/>
      <c r="N1024" s="16"/>
      <c r="O1024" s="16"/>
      <c r="P1024" s="16"/>
      <c r="Q1024" s="16"/>
      <c r="R1024" s="16"/>
      <c r="S1024" s="16"/>
    </row>
    <row r="1025" spans="1:19" ht="30" x14ac:dyDescent="0.25">
      <c r="A1025" s="3">
        <v>13662953</v>
      </c>
      <c r="B1025" s="3" t="s">
        <v>613</v>
      </c>
      <c r="C1025" s="3" t="s">
        <v>3912</v>
      </c>
      <c r="D1025" s="3" t="s">
        <v>614</v>
      </c>
      <c r="E1025" s="3" t="s">
        <v>27</v>
      </c>
      <c r="F1025" s="5" t="s">
        <v>9</v>
      </c>
      <c r="G1025" s="9">
        <f>VLOOKUP(Tabel3[[#This Row],[ZI-nummer]],[1]Blad2!$A$5:$C$2031,2,0)</f>
        <v>9</v>
      </c>
      <c r="H1025" s="9">
        <f>VLOOKUP(Tabel3[[#This Row],[ZI-nummer]],[1]Blad2!$A$5:$C$2031,3,0)</f>
        <v>12</v>
      </c>
      <c r="I1025" s="39"/>
      <c r="J1025" s="31">
        <f>Tabel3[[#This Row],[Totaal aantal bestelde verpakkingen in 2024 ]]*Tabel3[[#This Row],[All- in prijs per product]]</f>
        <v>0</v>
      </c>
      <c r="K1025" s="16"/>
      <c r="L1025" s="16"/>
      <c r="M1025" s="16"/>
      <c r="N1025" s="16"/>
      <c r="O1025" s="16"/>
      <c r="P1025" s="16"/>
      <c r="Q1025" s="16"/>
      <c r="R1025" s="16"/>
      <c r="S1025" s="16"/>
    </row>
    <row r="1026" spans="1:19" x14ac:dyDescent="0.25">
      <c r="A1026" s="3">
        <v>15747611</v>
      </c>
      <c r="B1026" s="3" t="s">
        <v>2578</v>
      </c>
      <c r="C1026" s="3" t="s">
        <v>3925</v>
      </c>
      <c r="D1026" s="3" t="s">
        <v>2579</v>
      </c>
      <c r="E1026" s="3" t="s">
        <v>18</v>
      </c>
      <c r="F1026" s="5" t="s">
        <v>19</v>
      </c>
      <c r="G1026" s="9">
        <f>VLOOKUP(Tabel3[[#This Row],[ZI-nummer]],[1]Blad2!$A$5:$C$2031,2,0)</f>
        <v>14</v>
      </c>
      <c r="H1026" s="9">
        <f>VLOOKUP(Tabel3[[#This Row],[ZI-nummer]],[1]Blad2!$A$5:$C$2031,3,0)</f>
        <v>58</v>
      </c>
      <c r="I1026" s="39"/>
      <c r="J1026" s="31">
        <f>Tabel3[[#This Row],[Totaal aantal bestelde verpakkingen in 2024 ]]*Tabel3[[#This Row],[All- in prijs per product]]</f>
        <v>0</v>
      </c>
      <c r="K1026" s="16"/>
      <c r="L1026" s="16"/>
      <c r="M1026" s="16"/>
      <c r="N1026" s="16"/>
      <c r="O1026" s="16"/>
      <c r="P1026" s="16"/>
      <c r="Q1026" s="16"/>
      <c r="R1026" s="16"/>
      <c r="S1026" s="16"/>
    </row>
    <row r="1027" spans="1:19" x14ac:dyDescent="0.25">
      <c r="A1027" s="3">
        <v>15690881</v>
      </c>
      <c r="B1027" s="3" t="s">
        <v>1697</v>
      </c>
      <c r="C1027" s="3" t="s">
        <v>4213</v>
      </c>
      <c r="D1027" s="3" t="s">
        <v>3258</v>
      </c>
      <c r="E1027" s="3" t="s">
        <v>114</v>
      </c>
      <c r="F1027" s="5" t="s">
        <v>19</v>
      </c>
      <c r="G1027" s="9">
        <f>VLOOKUP(Tabel3[[#This Row],[ZI-nummer]],[1]Blad2!$A$5:$C$2031,2,0)</f>
        <v>2</v>
      </c>
      <c r="H1027" s="9">
        <f>VLOOKUP(Tabel3[[#This Row],[ZI-nummer]],[1]Blad2!$A$5:$C$2031,3,0)</f>
        <v>2</v>
      </c>
      <c r="I1027" s="39"/>
      <c r="J1027" s="31">
        <f>Tabel3[[#This Row],[Totaal aantal bestelde verpakkingen in 2024 ]]*Tabel3[[#This Row],[All- in prijs per product]]</f>
        <v>0</v>
      </c>
      <c r="K1027" s="16"/>
      <c r="L1027" s="16"/>
      <c r="M1027" s="16"/>
      <c r="N1027" s="16"/>
      <c r="O1027" s="16"/>
      <c r="P1027" s="16"/>
      <c r="Q1027" s="16"/>
      <c r="R1027" s="16"/>
      <c r="S1027" s="16"/>
    </row>
    <row r="1028" spans="1:19" x14ac:dyDescent="0.25">
      <c r="A1028" s="3">
        <v>17092825</v>
      </c>
      <c r="B1028" s="3" t="s">
        <v>1707</v>
      </c>
      <c r="C1028" s="3" t="s">
        <v>4265</v>
      </c>
      <c r="D1028" s="3" t="s">
        <v>3259</v>
      </c>
      <c r="E1028" s="3" t="s">
        <v>819</v>
      </c>
      <c r="F1028" s="5" t="s">
        <v>19</v>
      </c>
      <c r="G1028" s="9">
        <f>VLOOKUP(Tabel3[[#This Row],[ZI-nummer]],[1]Blad2!$A$5:$C$2031,2,0)</f>
        <v>1</v>
      </c>
      <c r="H1028" s="9">
        <f>VLOOKUP(Tabel3[[#This Row],[ZI-nummer]],[1]Blad2!$A$5:$C$2031,3,0)</f>
        <v>36</v>
      </c>
      <c r="I1028" s="39"/>
      <c r="J1028" s="31">
        <f>Tabel3[[#This Row],[Totaal aantal bestelde verpakkingen in 2024 ]]*Tabel3[[#This Row],[All- in prijs per product]]</f>
        <v>0</v>
      </c>
      <c r="K1028" s="16"/>
      <c r="L1028" s="16"/>
      <c r="M1028" s="16"/>
      <c r="N1028" s="16"/>
      <c r="O1028" s="16"/>
      <c r="P1028" s="16"/>
      <c r="Q1028" s="16"/>
      <c r="R1028" s="16"/>
      <c r="S1028" s="16"/>
    </row>
    <row r="1029" spans="1:19" x14ac:dyDescent="0.25">
      <c r="A1029" s="3">
        <v>17092795</v>
      </c>
      <c r="B1029" s="3" t="s">
        <v>1707</v>
      </c>
      <c r="C1029" s="3" t="s">
        <v>4265</v>
      </c>
      <c r="D1029" s="3" t="s">
        <v>3260</v>
      </c>
      <c r="E1029" s="3" t="s">
        <v>819</v>
      </c>
      <c r="F1029" s="5" t="s">
        <v>19</v>
      </c>
      <c r="G1029" s="9">
        <f>VLOOKUP(Tabel3[[#This Row],[ZI-nummer]],[1]Blad2!$A$5:$C$2031,2,0)</f>
        <v>1</v>
      </c>
      <c r="H1029" s="9">
        <f>VLOOKUP(Tabel3[[#This Row],[ZI-nummer]],[1]Blad2!$A$5:$C$2031,3,0)</f>
        <v>11</v>
      </c>
      <c r="I1029" s="39"/>
      <c r="J1029" s="31">
        <f>Tabel3[[#This Row],[Totaal aantal bestelde verpakkingen in 2024 ]]*Tabel3[[#This Row],[All- in prijs per product]]</f>
        <v>0</v>
      </c>
      <c r="K1029" s="16"/>
      <c r="L1029" s="16"/>
      <c r="M1029" s="16"/>
      <c r="N1029" s="16"/>
      <c r="O1029" s="16"/>
      <c r="P1029" s="16"/>
      <c r="Q1029" s="16"/>
      <c r="R1029" s="16"/>
      <c r="S1029" s="16"/>
    </row>
    <row r="1030" spans="1:19" x14ac:dyDescent="0.25">
      <c r="A1030" s="3">
        <v>16960440</v>
      </c>
      <c r="B1030" s="3" t="s">
        <v>1707</v>
      </c>
      <c r="C1030" s="3" t="s">
        <v>4265</v>
      </c>
      <c r="D1030" s="3" t="s">
        <v>3261</v>
      </c>
      <c r="E1030" s="3" t="s">
        <v>114</v>
      </c>
      <c r="F1030" s="5" t="s">
        <v>19</v>
      </c>
      <c r="G1030" s="9">
        <f>VLOOKUP(Tabel3[[#This Row],[ZI-nummer]],[1]Blad2!$A$5:$C$2031,2,0)</f>
        <v>38</v>
      </c>
      <c r="H1030" s="9">
        <f>VLOOKUP(Tabel3[[#This Row],[ZI-nummer]],[1]Blad2!$A$5:$C$2031,3,0)</f>
        <v>558</v>
      </c>
      <c r="I1030" s="39"/>
      <c r="J1030" s="31">
        <f>Tabel3[[#This Row],[Totaal aantal bestelde verpakkingen in 2024 ]]*Tabel3[[#This Row],[All- in prijs per product]]</f>
        <v>0</v>
      </c>
      <c r="K1030" s="16"/>
      <c r="L1030" s="16"/>
      <c r="M1030" s="16"/>
      <c r="N1030" s="16"/>
      <c r="O1030" s="16"/>
      <c r="P1030" s="16"/>
      <c r="Q1030" s="16"/>
      <c r="R1030" s="16"/>
      <c r="S1030" s="16"/>
    </row>
    <row r="1031" spans="1:19" x14ac:dyDescent="0.25">
      <c r="A1031" s="3">
        <v>16960459</v>
      </c>
      <c r="B1031" s="3" t="s">
        <v>1707</v>
      </c>
      <c r="C1031" s="3" t="s">
        <v>4265</v>
      </c>
      <c r="D1031" s="3" t="s">
        <v>3262</v>
      </c>
      <c r="E1031" s="3" t="s">
        <v>114</v>
      </c>
      <c r="F1031" s="5" t="s">
        <v>19</v>
      </c>
      <c r="G1031" s="9">
        <f>VLOOKUP(Tabel3[[#This Row],[ZI-nummer]],[1]Blad2!$A$5:$C$2031,2,0)</f>
        <v>20</v>
      </c>
      <c r="H1031" s="9">
        <f>VLOOKUP(Tabel3[[#This Row],[ZI-nummer]],[1]Blad2!$A$5:$C$2031,3,0)</f>
        <v>121</v>
      </c>
      <c r="I1031" s="39"/>
      <c r="J1031" s="31">
        <f>Tabel3[[#This Row],[Totaal aantal bestelde verpakkingen in 2024 ]]*Tabel3[[#This Row],[All- in prijs per product]]</f>
        <v>0</v>
      </c>
      <c r="K1031" s="16"/>
      <c r="L1031" s="16"/>
      <c r="M1031" s="16"/>
      <c r="N1031" s="16"/>
      <c r="O1031" s="16"/>
      <c r="P1031" s="16"/>
      <c r="Q1031" s="16"/>
      <c r="R1031" s="16"/>
      <c r="S1031" s="16"/>
    </row>
    <row r="1032" spans="1:19" x14ac:dyDescent="0.25">
      <c r="A1032" s="3">
        <v>16960416</v>
      </c>
      <c r="B1032" s="3" t="s">
        <v>1707</v>
      </c>
      <c r="C1032" s="3" t="s">
        <v>4265</v>
      </c>
      <c r="D1032" s="3" t="s">
        <v>3263</v>
      </c>
      <c r="E1032" s="3" t="s">
        <v>114</v>
      </c>
      <c r="F1032" s="5" t="s">
        <v>19</v>
      </c>
      <c r="G1032" s="9">
        <f>VLOOKUP(Tabel3[[#This Row],[ZI-nummer]],[1]Blad2!$A$5:$C$2031,2,0)</f>
        <v>5</v>
      </c>
      <c r="H1032" s="9">
        <f>VLOOKUP(Tabel3[[#This Row],[ZI-nummer]],[1]Blad2!$A$5:$C$2031,3,0)</f>
        <v>14</v>
      </c>
      <c r="I1032" s="39"/>
      <c r="J1032" s="31">
        <f>Tabel3[[#This Row],[Totaal aantal bestelde verpakkingen in 2024 ]]*Tabel3[[#This Row],[All- in prijs per product]]</f>
        <v>0</v>
      </c>
      <c r="K1032" s="16"/>
      <c r="L1032" s="16"/>
      <c r="M1032" s="16"/>
      <c r="N1032" s="16"/>
      <c r="O1032" s="16"/>
      <c r="P1032" s="16"/>
      <c r="Q1032" s="16"/>
      <c r="R1032" s="16"/>
      <c r="S1032" s="16"/>
    </row>
    <row r="1033" spans="1:19" x14ac:dyDescent="0.25">
      <c r="A1033" s="3">
        <v>16960467</v>
      </c>
      <c r="B1033" s="3" t="s">
        <v>1707</v>
      </c>
      <c r="C1033" s="3" t="s">
        <v>4265</v>
      </c>
      <c r="D1033" s="3" t="s">
        <v>3264</v>
      </c>
      <c r="E1033" s="3" t="s">
        <v>114</v>
      </c>
      <c r="F1033" s="5" t="s">
        <v>19</v>
      </c>
      <c r="G1033" s="9">
        <f>VLOOKUP(Tabel3[[#This Row],[ZI-nummer]],[1]Blad2!$A$5:$C$2031,2,0)</f>
        <v>22</v>
      </c>
      <c r="H1033" s="9">
        <f>VLOOKUP(Tabel3[[#This Row],[ZI-nummer]],[1]Blad2!$A$5:$C$2031,3,0)</f>
        <v>46</v>
      </c>
      <c r="I1033" s="39"/>
      <c r="J1033" s="31">
        <f>Tabel3[[#This Row],[Totaal aantal bestelde verpakkingen in 2024 ]]*Tabel3[[#This Row],[All- in prijs per product]]</f>
        <v>0</v>
      </c>
      <c r="K1033" s="16"/>
      <c r="L1033" s="16"/>
      <c r="M1033" s="16"/>
      <c r="N1033" s="16"/>
      <c r="O1033" s="16"/>
      <c r="P1033" s="16"/>
      <c r="Q1033" s="16"/>
      <c r="R1033" s="16"/>
      <c r="S1033" s="16"/>
    </row>
    <row r="1034" spans="1:19" x14ac:dyDescent="0.25">
      <c r="A1034" s="3">
        <v>16960475</v>
      </c>
      <c r="B1034" s="3" t="s">
        <v>1707</v>
      </c>
      <c r="C1034" s="3" t="s">
        <v>4265</v>
      </c>
      <c r="D1034" s="3" t="s">
        <v>3265</v>
      </c>
      <c r="E1034" s="3" t="s">
        <v>114</v>
      </c>
      <c r="F1034" s="5" t="s">
        <v>19</v>
      </c>
      <c r="G1034" s="9">
        <f>VLOOKUP(Tabel3[[#This Row],[ZI-nummer]],[1]Blad2!$A$5:$C$2031,2,0)</f>
        <v>17</v>
      </c>
      <c r="H1034" s="9">
        <f>VLOOKUP(Tabel3[[#This Row],[ZI-nummer]],[1]Blad2!$A$5:$C$2031,3,0)</f>
        <v>94</v>
      </c>
      <c r="I1034" s="39"/>
      <c r="J1034" s="31">
        <f>Tabel3[[#This Row],[Totaal aantal bestelde verpakkingen in 2024 ]]*Tabel3[[#This Row],[All- in prijs per product]]</f>
        <v>0</v>
      </c>
      <c r="K1034" s="16"/>
      <c r="L1034" s="16"/>
      <c r="M1034" s="16"/>
      <c r="N1034" s="16"/>
      <c r="O1034" s="16"/>
      <c r="P1034" s="16"/>
      <c r="Q1034" s="16"/>
      <c r="R1034" s="16"/>
      <c r="S1034" s="16"/>
    </row>
    <row r="1035" spans="1:19" x14ac:dyDescent="0.25">
      <c r="A1035" s="3">
        <v>16960424</v>
      </c>
      <c r="B1035" s="3" t="s">
        <v>1707</v>
      </c>
      <c r="C1035" s="3" t="s">
        <v>4265</v>
      </c>
      <c r="D1035" s="3" t="s">
        <v>1710</v>
      </c>
      <c r="E1035" s="3" t="s">
        <v>114</v>
      </c>
      <c r="F1035" s="5" t="s">
        <v>19</v>
      </c>
      <c r="G1035" s="9">
        <f>VLOOKUP(Tabel3[[#This Row],[ZI-nummer]],[1]Blad2!$A$5:$C$2031,2,0)</f>
        <v>31</v>
      </c>
      <c r="H1035" s="9">
        <f>VLOOKUP(Tabel3[[#This Row],[ZI-nummer]],[1]Blad2!$A$5:$C$2031,3,0)</f>
        <v>326</v>
      </c>
      <c r="I1035" s="39"/>
      <c r="J1035" s="31">
        <f>Tabel3[[#This Row],[Totaal aantal bestelde verpakkingen in 2024 ]]*Tabel3[[#This Row],[All- in prijs per product]]</f>
        <v>0</v>
      </c>
      <c r="K1035" s="16"/>
      <c r="L1035" s="16"/>
      <c r="M1035" s="16"/>
      <c r="N1035" s="16"/>
      <c r="O1035" s="16"/>
      <c r="P1035" s="16"/>
      <c r="Q1035" s="16"/>
      <c r="R1035" s="16"/>
      <c r="S1035" s="16"/>
    </row>
    <row r="1036" spans="1:19" x14ac:dyDescent="0.25">
      <c r="A1036" s="3">
        <v>16960432</v>
      </c>
      <c r="B1036" s="3" t="s">
        <v>1707</v>
      </c>
      <c r="C1036" s="3" t="s">
        <v>4265</v>
      </c>
      <c r="D1036" s="3" t="s">
        <v>3266</v>
      </c>
      <c r="E1036" s="3" t="s">
        <v>114</v>
      </c>
      <c r="F1036" s="5" t="s">
        <v>19</v>
      </c>
      <c r="G1036" s="9">
        <f>VLOOKUP(Tabel3[[#This Row],[ZI-nummer]],[1]Blad2!$A$5:$C$2031,2,0)</f>
        <v>2</v>
      </c>
      <c r="H1036" s="9">
        <f>VLOOKUP(Tabel3[[#This Row],[ZI-nummer]],[1]Blad2!$A$5:$C$2031,3,0)</f>
        <v>22</v>
      </c>
      <c r="I1036" s="39"/>
      <c r="J1036" s="31">
        <f>Tabel3[[#This Row],[Totaal aantal bestelde verpakkingen in 2024 ]]*Tabel3[[#This Row],[All- in prijs per product]]</f>
        <v>0</v>
      </c>
      <c r="K1036" s="16"/>
      <c r="L1036" s="16"/>
      <c r="M1036" s="16"/>
      <c r="N1036" s="16"/>
      <c r="O1036" s="16"/>
      <c r="P1036" s="16"/>
      <c r="Q1036" s="16"/>
      <c r="R1036" s="16"/>
      <c r="S1036" s="16"/>
    </row>
    <row r="1037" spans="1:19" x14ac:dyDescent="0.25">
      <c r="A1037" s="3">
        <v>17075769</v>
      </c>
      <c r="B1037" s="3" t="s">
        <v>1707</v>
      </c>
      <c r="C1037" s="3" t="s">
        <v>4265</v>
      </c>
      <c r="D1037" s="3" t="s">
        <v>3267</v>
      </c>
      <c r="E1037" s="3" t="s">
        <v>43</v>
      </c>
      <c r="F1037" s="5" t="s">
        <v>19</v>
      </c>
      <c r="G1037" s="9">
        <f>VLOOKUP(Tabel3[[#This Row],[ZI-nummer]],[1]Blad2!$A$5:$C$2031,2,0)</f>
        <v>3</v>
      </c>
      <c r="H1037" s="9">
        <f>VLOOKUP(Tabel3[[#This Row],[ZI-nummer]],[1]Blad2!$A$5:$C$2031,3,0)</f>
        <v>36</v>
      </c>
      <c r="I1037" s="39"/>
      <c r="J1037" s="31">
        <f>Tabel3[[#This Row],[Totaal aantal bestelde verpakkingen in 2024 ]]*Tabel3[[#This Row],[All- in prijs per product]]</f>
        <v>0</v>
      </c>
      <c r="K1037" s="16"/>
      <c r="L1037" s="16"/>
      <c r="M1037" s="16"/>
      <c r="N1037" s="16"/>
      <c r="O1037" s="16"/>
      <c r="P1037" s="16"/>
      <c r="Q1037" s="16"/>
      <c r="R1037" s="16"/>
      <c r="S1037" s="16"/>
    </row>
    <row r="1038" spans="1:19" x14ac:dyDescent="0.25">
      <c r="A1038" s="3">
        <v>17075734</v>
      </c>
      <c r="B1038" s="3" t="s">
        <v>1707</v>
      </c>
      <c r="C1038" s="3" t="s">
        <v>4265</v>
      </c>
      <c r="D1038" s="3" t="s">
        <v>3268</v>
      </c>
      <c r="E1038" s="3" t="s">
        <v>43</v>
      </c>
      <c r="F1038" s="5" t="s">
        <v>19</v>
      </c>
      <c r="G1038" s="9">
        <f>VLOOKUP(Tabel3[[#This Row],[ZI-nummer]],[1]Blad2!$A$5:$C$2031,2,0)</f>
        <v>4</v>
      </c>
      <c r="H1038" s="9">
        <f>VLOOKUP(Tabel3[[#This Row],[ZI-nummer]],[1]Blad2!$A$5:$C$2031,3,0)</f>
        <v>7</v>
      </c>
      <c r="I1038" s="39"/>
      <c r="J1038" s="31">
        <f>Tabel3[[#This Row],[Totaal aantal bestelde verpakkingen in 2024 ]]*Tabel3[[#This Row],[All- in prijs per product]]</f>
        <v>0</v>
      </c>
      <c r="K1038" s="16"/>
      <c r="L1038" s="16"/>
      <c r="M1038" s="16"/>
      <c r="N1038" s="16"/>
      <c r="O1038" s="16"/>
      <c r="P1038" s="16"/>
      <c r="Q1038" s="16"/>
      <c r="R1038" s="16"/>
      <c r="S1038" s="16"/>
    </row>
    <row r="1039" spans="1:19" x14ac:dyDescent="0.25">
      <c r="A1039" s="3">
        <v>17075785</v>
      </c>
      <c r="B1039" s="3" t="s">
        <v>1707</v>
      </c>
      <c r="C1039" s="3" t="s">
        <v>4265</v>
      </c>
      <c r="D1039" s="3" t="s">
        <v>3269</v>
      </c>
      <c r="E1039" s="3" t="s">
        <v>43</v>
      </c>
      <c r="F1039" s="5" t="s">
        <v>19</v>
      </c>
      <c r="G1039" s="9">
        <f>VLOOKUP(Tabel3[[#This Row],[ZI-nummer]],[1]Blad2!$A$5:$C$2031,2,0)</f>
        <v>1</v>
      </c>
      <c r="H1039" s="9">
        <f>VLOOKUP(Tabel3[[#This Row],[ZI-nummer]],[1]Blad2!$A$5:$C$2031,3,0)</f>
        <v>4</v>
      </c>
      <c r="I1039" s="39"/>
      <c r="J1039" s="31">
        <f>Tabel3[[#This Row],[Totaal aantal bestelde verpakkingen in 2024 ]]*Tabel3[[#This Row],[All- in prijs per product]]</f>
        <v>0</v>
      </c>
      <c r="K1039" s="16"/>
      <c r="L1039" s="16"/>
      <c r="M1039" s="16"/>
      <c r="N1039" s="16"/>
      <c r="O1039" s="16"/>
      <c r="P1039" s="16"/>
      <c r="Q1039" s="16"/>
      <c r="R1039" s="16"/>
      <c r="S1039" s="16"/>
    </row>
    <row r="1040" spans="1:19" x14ac:dyDescent="0.25">
      <c r="A1040" s="3">
        <v>17075742</v>
      </c>
      <c r="B1040" s="3" t="s">
        <v>1707</v>
      </c>
      <c r="C1040" s="3" t="s">
        <v>4265</v>
      </c>
      <c r="D1040" s="3" t="s">
        <v>1709</v>
      </c>
      <c r="E1040" s="3" t="s">
        <v>43</v>
      </c>
      <c r="F1040" s="5" t="s">
        <v>19</v>
      </c>
      <c r="G1040" s="9">
        <f>VLOOKUP(Tabel3[[#This Row],[ZI-nummer]],[1]Blad2!$A$5:$C$2031,2,0)</f>
        <v>3</v>
      </c>
      <c r="H1040" s="9">
        <f>VLOOKUP(Tabel3[[#This Row],[ZI-nummer]],[1]Blad2!$A$5:$C$2031,3,0)</f>
        <v>29</v>
      </c>
      <c r="I1040" s="39"/>
      <c r="J1040" s="31">
        <f>Tabel3[[#This Row],[Totaal aantal bestelde verpakkingen in 2024 ]]*Tabel3[[#This Row],[All- in prijs per product]]</f>
        <v>0</v>
      </c>
      <c r="K1040" s="16"/>
      <c r="L1040" s="16"/>
      <c r="M1040" s="16"/>
      <c r="N1040" s="16"/>
      <c r="O1040" s="16"/>
      <c r="P1040" s="16"/>
      <c r="Q1040" s="16"/>
      <c r="R1040" s="16"/>
      <c r="S1040" s="16"/>
    </row>
    <row r="1041" spans="1:19" x14ac:dyDescent="0.25">
      <c r="A1041" s="3">
        <v>17004314</v>
      </c>
      <c r="B1041" s="3" t="s">
        <v>1707</v>
      </c>
      <c r="C1041" s="3" t="s">
        <v>4265</v>
      </c>
      <c r="D1041" s="3" t="s">
        <v>3270</v>
      </c>
      <c r="E1041" s="3" t="s">
        <v>12</v>
      </c>
      <c r="F1041" s="5" t="s">
        <v>9</v>
      </c>
      <c r="G1041" s="9">
        <f>VLOOKUP(Tabel3[[#This Row],[ZI-nummer]],[1]Blad2!$A$5:$C$2031,2,0)</f>
        <v>3</v>
      </c>
      <c r="H1041" s="9">
        <f>VLOOKUP(Tabel3[[#This Row],[ZI-nummer]],[1]Blad2!$A$5:$C$2031,3,0)</f>
        <v>39</v>
      </c>
      <c r="I1041" s="39"/>
      <c r="J1041" s="31">
        <f>Tabel3[[#This Row],[Totaal aantal bestelde verpakkingen in 2024 ]]*Tabel3[[#This Row],[All- in prijs per product]]</f>
        <v>0</v>
      </c>
      <c r="K1041" s="16"/>
      <c r="L1041" s="16"/>
      <c r="M1041" s="16"/>
      <c r="N1041" s="16"/>
      <c r="O1041" s="16"/>
      <c r="P1041" s="16"/>
      <c r="Q1041" s="16"/>
      <c r="R1041" s="16"/>
      <c r="S1041" s="16"/>
    </row>
    <row r="1042" spans="1:19" x14ac:dyDescent="0.25">
      <c r="A1042" s="3">
        <v>17004284</v>
      </c>
      <c r="B1042" s="3" t="s">
        <v>1707</v>
      </c>
      <c r="C1042" s="3" t="s">
        <v>4265</v>
      </c>
      <c r="D1042" s="3" t="s">
        <v>3271</v>
      </c>
      <c r="E1042" s="3" t="s">
        <v>12</v>
      </c>
      <c r="F1042" s="5" t="s">
        <v>9</v>
      </c>
      <c r="G1042" s="9">
        <f>VLOOKUP(Tabel3[[#This Row],[ZI-nummer]],[1]Blad2!$A$5:$C$2031,2,0)</f>
        <v>1</v>
      </c>
      <c r="H1042" s="9">
        <f>VLOOKUP(Tabel3[[#This Row],[ZI-nummer]],[1]Blad2!$A$5:$C$2031,3,0)</f>
        <v>11</v>
      </c>
      <c r="I1042" s="39"/>
      <c r="J1042" s="31">
        <f>Tabel3[[#This Row],[Totaal aantal bestelde verpakkingen in 2024 ]]*Tabel3[[#This Row],[All- in prijs per product]]</f>
        <v>0</v>
      </c>
      <c r="K1042" s="16"/>
      <c r="L1042" s="16"/>
      <c r="M1042" s="16"/>
      <c r="N1042" s="16"/>
      <c r="O1042" s="16"/>
      <c r="P1042" s="16"/>
      <c r="Q1042" s="16"/>
      <c r="R1042" s="16"/>
      <c r="S1042" s="16"/>
    </row>
    <row r="1043" spans="1:19" ht="30" x14ac:dyDescent="0.25">
      <c r="A1043" s="3">
        <v>16922476</v>
      </c>
      <c r="B1043" s="3" t="s">
        <v>1608</v>
      </c>
      <c r="C1043" s="3" t="s">
        <v>4043</v>
      </c>
      <c r="D1043" s="3" t="s">
        <v>3272</v>
      </c>
      <c r="E1043" s="3" t="s">
        <v>1158</v>
      </c>
      <c r="F1043" s="5" t="s">
        <v>9</v>
      </c>
      <c r="G1043" s="9">
        <f>VLOOKUP(Tabel3[[#This Row],[ZI-nummer]],[1]Blad2!$A$5:$C$2031,2,0)</f>
        <v>14</v>
      </c>
      <c r="H1043" s="9">
        <f>VLOOKUP(Tabel3[[#This Row],[ZI-nummer]],[1]Blad2!$A$5:$C$2031,3,0)</f>
        <v>15</v>
      </c>
      <c r="I1043" s="39"/>
      <c r="J1043" s="31">
        <f>Tabel3[[#This Row],[Totaal aantal bestelde verpakkingen in 2024 ]]*Tabel3[[#This Row],[All- in prijs per product]]</f>
        <v>0</v>
      </c>
      <c r="K1043" s="16"/>
      <c r="L1043" s="16"/>
      <c r="M1043" s="16"/>
      <c r="N1043" s="16"/>
      <c r="O1043" s="16"/>
      <c r="P1043" s="16"/>
      <c r="Q1043" s="16"/>
      <c r="R1043" s="16"/>
      <c r="S1043" s="16"/>
    </row>
    <row r="1044" spans="1:19" x14ac:dyDescent="0.25">
      <c r="A1044" s="3">
        <v>15833801</v>
      </c>
      <c r="B1044" s="3" t="s">
        <v>2686</v>
      </c>
      <c r="C1044" s="3" t="s">
        <v>3857</v>
      </c>
      <c r="D1044" s="3" t="s">
        <v>2692</v>
      </c>
      <c r="E1044" s="3" t="s">
        <v>43</v>
      </c>
      <c r="F1044" s="5" t="s">
        <v>9</v>
      </c>
      <c r="G1044" s="9">
        <f>VLOOKUP(Tabel3[[#This Row],[ZI-nummer]],[1]Blad2!$A$5:$C$2031,2,0)</f>
        <v>2</v>
      </c>
      <c r="H1044" s="9">
        <f>VLOOKUP(Tabel3[[#This Row],[ZI-nummer]],[1]Blad2!$A$5:$C$2031,3,0)</f>
        <v>22</v>
      </c>
      <c r="I1044" s="39"/>
      <c r="J1044" s="31">
        <f>Tabel3[[#This Row],[Totaal aantal bestelde verpakkingen in 2024 ]]*Tabel3[[#This Row],[All- in prijs per product]]</f>
        <v>0</v>
      </c>
      <c r="K1044" s="16"/>
      <c r="L1044" s="16"/>
      <c r="M1044" s="16"/>
      <c r="N1044" s="16"/>
      <c r="O1044" s="16"/>
      <c r="P1044" s="16"/>
      <c r="Q1044" s="16"/>
      <c r="R1044" s="16"/>
      <c r="S1044" s="16"/>
    </row>
    <row r="1045" spans="1:19" ht="30" x14ac:dyDescent="0.25">
      <c r="A1045" s="3">
        <v>15758265</v>
      </c>
      <c r="B1045" s="3" t="s">
        <v>3273</v>
      </c>
      <c r="C1045" s="3" t="s">
        <v>4253</v>
      </c>
      <c r="D1045" s="3" t="s">
        <v>3274</v>
      </c>
      <c r="E1045" s="3" t="s">
        <v>516</v>
      </c>
      <c r="F1045" s="5" t="s">
        <v>9</v>
      </c>
      <c r="G1045" s="9">
        <f>VLOOKUP(Tabel3[[#This Row],[ZI-nummer]],[1]Blad2!$A$5:$C$2031,2,0)</f>
        <v>6</v>
      </c>
      <c r="H1045" s="9">
        <f>VLOOKUP(Tabel3[[#This Row],[ZI-nummer]],[1]Blad2!$A$5:$C$2031,3,0)</f>
        <v>13</v>
      </c>
      <c r="I1045" s="39"/>
      <c r="J1045" s="31">
        <f>Tabel3[[#This Row],[Totaal aantal bestelde verpakkingen in 2024 ]]*Tabel3[[#This Row],[All- in prijs per product]]</f>
        <v>0</v>
      </c>
      <c r="K1045" s="16"/>
      <c r="L1045" s="16"/>
      <c r="M1045" s="16"/>
      <c r="N1045" s="16"/>
      <c r="O1045" s="16"/>
      <c r="P1045" s="16"/>
      <c r="Q1045" s="16"/>
      <c r="R1045" s="16"/>
      <c r="S1045" s="16"/>
    </row>
    <row r="1046" spans="1:19" x14ac:dyDescent="0.25">
      <c r="A1046" s="3">
        <v>13927280</v>
      </c>
      <c r="B1046" s="3" t="s">
        <v>3275</v>
      </c>
      <c r="C1046" s="3" t="s">
        <v>4021</v>
      </c>
      <c r="D1046" s="3" t="s">
        <v>3276</v>
      </c>
      <c r="E1046" s="3" t="s">
        <v>274</v>
      </c>
      <c r="F1046" s="5" t="s">
        <v>9</v>
      </c>
      <c r="G1046" s="9">
        <f>VLOOKUP(Tabel3[[#This Row],[ZI-nummer]],[1]Blad2!$A$5:$C$2031,2,0)</f>
        <v>6</v>
      </c>
      <c r="H1046" s="9">
        <f>VLOOKUP(Tabel3[[#This Row],[ZI-nummer]],[1]Blad2!$A$5:$C$2031,3,0)</f>
        <v>10</v>
      </c>
      <c r="I1046" s="39"/>
      <c r="J1046" s="31">
        <f>Tabel3[[#This Row],[Totaal aantal bestelde verpakkingen in 2024 ]]*Tabel3[[#This Row],[All- in prijs per product]]</f>
        <v>0</v>
      </c>
      <c r="K1046" s="16"/>
      <c r="L1046" s="16"/>
      <c r="M1046" s="16"/>
      <c r="N1046" s="16"/>
      <c r="O1046" s="16"/>
      <c r="P1046" s="16"/>
      <c r="Q1046" s="16"/>
      <c r="R1046" s="16"/>
      <c r="S1046" s="16"/>
    </row>
    <row r="1047" spans="1:19" ht="30" x14ac:dyDescent="0.25">
      <c r="A1047" s="3">
        <v>17150264</v>
      </c>
      <c r="B1047" s="3" t="s">
        <v>1997</v>
      </c>
      <c r="C1047" s="3" t="s">
        <v>4029</v>
      </c>
      <c r="D1047" s="3" t="s">
        <v>3277</v>
      </c>
      <c r="E1047" s="3" t="s">
        <v>1158</v>
      </c>
      <c r="F1047" s="5" t="s">
        <v>9</v>
      </c>
      <c r="G1047" s="9">
        <f>VLOOKUP(Tabel3[[#This Row],[ZI-nummer]],[1]Blad2!$A$5:$C$2031,2,0)</f>
        <v>11</v>
      </c>
      <c r="H1047" s="9">
        <f>VLOOKUP(Tabel3[[#This Row],[ZI-nummer]],[1]Blad2!$A$5:$C$2031,3,0)</f>
        <v>22</v>
      </c>
      <c r="I1047" s="39"/>
      <c r="J1047" s="31">
        <f>Tabel3[[#This Row],[Totaal aantal bestelde verpakkingen in 2024 ]]*Tabel3[[#This Row],[All- in prijs per product]]</f>
        <v>0</v>
      </c>
      <c r="K1047" s="16"/>
      <c r="L1047" s="16"/>
      <c r="M1047" s="16"/>
      <c r="N1047" s="16"/>
      <c r="O1047" s="16"/>
      <c r="P1047" s="16"/>
      <c r="Q1047" s="16"/>
      <c r="R1047" s="16"/>
      <c r="S1047" s="16"/>
    </row>
    <row r="1048" spans="1:19" ht="30" x14ac:dyDescent="0.25">
      <c r="A1048" s="3">
        <v>17028167</v>
      </c>
      <c r="B1048" s="3" t="s">
        <v>1997</v>
      </c>
      <c r="C1048" s="3" t="s">
        <v>4029</v>
      </c>
      <c r="D1048" s="3" t="s">
        <v>2002</v>
      </c>
      <c r="E1048" s="3" t="s">
        <v>1158</v>
      </c>
      <c r="F1048" s="5" t="s">
        <v>19</v>
      </c>
      <c r="G1048" s="9">
        <f>VLOOKUP(Tabel3[[#This Row],[ZI-nummer]],[1]Blad2!$A$5:$C$2031,2,0)</f>
        <v>15</v>
      </c>
      <c r="H1048" s="9">
        <f>VLOOKUP(Tabel3[[#This Row],[ZI-nummer]],[1]Blad2!$A$5:$C$2031,3,0)</f>
        <v>124</v>
      </c>
      <c r="I1048" s="39"/>
      <c r="J1048" s="31">
        <f>Tabel3[[#This Row],[Totaal aantal bestelde verpakkingen in 2024 ]]*Tabel3[[#This Row],[All- in prijs per product]]</f>
        <v>0</v>
      </c>
      <c r="K1048" s="16"/>
      <c r="L1048" s="16"/>
      <c r="M1048" s="16"/>
      <c r="N1048" s="16"/>
      <c r="O1048" s="16"/>
      <c r="P1048" s="16"/>
      <c r="Q1048" s="16"/>
      <c r="R1048" s="16"/>
      <c r="S1048" s="16"/>
    </row>
    <row r="1049" spans="1:19" ht="30" x14ac:dyDescent="0.25">
      <c r="A1049" s="3">
        <v>16979575</v>
      </c>
      <c r="B1049" s="3" t="s">
        <v>1997</v>
      </c>
      <c r="C1049" s="3" t="s">
        <v>4029</v>
      </c>
      <c r="D1049" s="3" t="s">
        <v>3278</v>
      </c>
      <c r="E1049" s="3" t="s">
        <v>1158</v>
      </c>
      <c r="F1049" s="5" t="s">
        <v>9</v>
      </c>
      <c r="G1049" s="9">
        <f>VLOOKUP(Tabel3[[#This Row],[ZI-nummer]],[1]Blad2!$A$5:$C$2031,2,0)</f>
        <v>8</v>
      </c>
      <c r="H1049" s="9">
        <f>VLOOKUP(Tabel3[[#This Row],[ZI-nummer]],[1]Blad2!$A$5:$C$2031,3,0)</f>
        <v>10</v>
      </c>
      <c r="I1049" s="39"/>
      <c r="J1049" s="31">
        <f>Tabel3[[#This Row],[Totaal aantal bestelde verpakkingen in 2024 ]]*Tabel3[[#This Row],[All- in prijs per product]]</f>
        <v>0</v>
      </c>
      <c r="K1049" s="16"/>
      <c r="L1049" s="16"/>
      <c r="M1049" s="16"/>
      <c r="N1049" s="16"/>
      <c r="O1049" s="16"/>
      <c r="P1049" s="16"/>
      <c r="Q1049" s="16"/>
      <c r="R1049" s="16"/>
      <c r="S1049" s="16"/>
    </row>
    <row r="1050" spans="1:19" x14ac:dyDescent="0.25">
      <c r="A1050" s="3">
        <v>16061527</v>
      </c>
      <c r="B1050" s="3" t="s">
        <v>1997</v>
      </c>
      <c r="C1050" s="3" t="s">
        <v>4029</v>
      </c>
      <c r="D1050" s="3" t="s">
        <v>2001</v>
      </c>
      <c r="E1050" s="3" t="s">
        <v>18</v>
      </c>
      <c r="F1050" s="5" t="s">
        <v>19</v>
      </c>
      <c r="G1050" s="9">
        <f>VLOOKUP(Tabel3[[#This Row],[ZI-nummer]],[1]Blad2!$A$5:$C$2031,2,0)</f>
        <v>23</v>
      </c>
      <c r="H1050" s="9">
        <f>VLOOKUP(Tabel3[[#This Row],[ZI-nummer]],[1]Blad2!$A$5:$C$2031,3,0)</f>
        <v>47</v>
      </c>
      <c r="I1050" s="39"/>
      <c r="J1050" s="31">
        <f>Tabel3[[#This Row],[Totaal aantal bestelde verpakkingen in 2024 ]]*Tabel3[[#This Row],[All- in prijs per product]]</f>
        <v>0</v>
      </c>
      <c r="K1050" s="16"/>
      <c r="L1050" s="16"/>
      <c r="M1050" s="16"/>
      <c r="N1050" s="16"/>
      <c r="O1050" s="16"/>
      <c r="P1050" s="16"/>
      <c r="Q1050" s="16"/>
      <c r="R1050" s="16"/>
      <c r="S1050" s="16"/>
    </row>
    <row r="1051" spans="1:19" x14ac:dyDescent="0.25">
      <c r="A1051" s="3">
        <v>16999371</v>
      </c>
      <c r="B1051" s="3" t="s">
        <v>1997</v>
      </c>
      <c r="C1051" s="3" t="s">
        <v>4029</v>
      </c>
      <c r="D1051" s="3" t="s">
        <v>2001</v>
      </c>
      <c r="E1051" s="3" t="s">
        <v>18</v>
      </c>
      <c r="F1051" s="5" t="s">
        <v>19</v>
      </c>
      <c r="G1051" s="9">
        <f>VLOOKUP(Tabel3[[#This Row],[ZI-nummer]],[1]Blad2!$A$5:$C$2031,2,0)</f>
        <v>19</v>
      </c>
      <c r="H1051" s="9">
        <f>VLOOKUP(Tabel3[[#This Row],[ZI-nummer]],[1]Blad2!$A$5:$C$2031,3,0)</f>
        <v>122</v>
      </c>
      <c r="I1051" s="39"/>
      <c r="J1051" s="31">
        <f>Tabel3[[#This Row],[Totaal aantal bestelde verpakkingen in 2024 ]]*Tabel3[[#This Row],[All- in prijs per product]]</f>
        <v>0</v>
      </c>
      <c r="K1051" s="16"/>
      <c r="L1051" s="16"/>
      <c r="M1051" s="16"/>
      <c r="N1051" s="16"/>
      <c r="O1051" s="16"/>
      <c r="P1051" s="16"/>
      <c r="Q1051" s="16"/>
      <c r="R1051" s="16"/>
      <c r="S1051" s="16"/>
    </row>
    <row r="1052" spans="1:19" x14ac:dyDescent="0.25">
      <c r="A1052" s="3">
        <v>15735052</v>
      </c>
      <c r="B1052" s="3" t="s">
        <v>1997</v>
      </c>
      <c r="C1052" s="3" t="s">
        <v>4029</v>
      </c>
      <c r="D1052" s="3" t="s">
        <v>3279</v>
      </c>
      <c r="E1052" s="3" t="s">
        <v>18</v>
      </c>
      <c r="F1052" s="5" t="s">
        <v>9</v>
      </c>
      <c r="G1052" s="9">
        <f>VLOOKUP(Tabel3[[#This Row],[ZI-nummer]],[1]Blad2!$A$5:$C$2031,2,0)</f>
        <v>5</v>
      </c>
      <c r="H1052" s="9">
        <f>VLOOKUP(Tabel3[[#This Row],[ZI-nummer]],[1]Blad2!$A$5:$C$2031,3,0)</f>
        <v>5</v>
      </c>
      <c r="I1052" s="39"/>
      <c r="J1052" s="31">
        <f>Tabel3[[#This Row],[Totaal aantal bestelde verpakkingen in 2024 ]]*Tabel3[[#This Row],[All- in prijs per product]]</f>
        <v>0</v>
      </c>
      <c r="K1052" s="16"/>
      <c r="L1052" s="16"/>
      <c r="M1052" s="16"/>
      <c r="N1052" s="16"/>
      <c r="O1052" s="16"/>
      <c r="P1052" s="16"/>
      <c r="Q1052" s="16"/>
      <c r="R1052" s="16"/>
      <c r="S1052" s="16"/>
    </row>
    <row r="1053" spans="1:19" x14ac:dyDescent="0.25">
      <c r="A1053" s="3">
        <v>16064720</v>
      </c>
      <c r="B1053" s="3" t="s">
        <v>1829</v>
      </c>
      <c r="C1053" s="3" t="s">
        <v>4400</v>
      </c>
      <c r="D1053" s="3" t="s">
        <v>3280</v>
      </c>
      <c r="E1053" s="3" t="s">
        <v>82</v>
      </c>
      <c r="F1053" s="5" t="s">
        <v>19</v>
      </c>
      <c r="G1053" s="9">
        <f>VLOOKUP(Tabel3[[#This Row],[ZI-nummer]],[1]Blad2!$A$5:$C$2031,2,0)</f>
        <v>2</v>
      </c>
      <c r="H1053" s="9">
        <f>VLOOKUP(Tabel3[[#This Row],[ZI-nummer]],[1]Blad2!$A$5:$C$2031,3,0)</f>
        <v>4</v>
      </c>
      <c r="I1053" s="39"/>
      <c r="J1053" s="31">
        <f>Tabel3[[#This Row],[Totaal aantal bestelde verpakkingen in 2024 ]]*Tabel3[[#This Row],[All- in prijs per product]]</f>
        <v>0</v>
      </c>
      <c r="K1053" s="16"/>
      <c r="L1053" s="16"/>
      <c r="M1053" s="16"/>
      <c r="N1053" s="16"/>
      <c r="O1053" s="16"/>
      <c r="P1053" s="16"/>
      <c r="Q1053" s="16"/>
      <c r="R1053" s="16"/>
      <c r="S1053" s="16"/>
    </row>
    <row r="1054" spans="1:19" x14ac:dyDescent="0.25">
      <c r="A1054" s="3">
        <v>16985451</v>
      </c>
      <c r="B1054" s="3" t="s">
        <v>309</v>
      </c>
      <c r="C1054" s="3" t="s">
        <v>3979</v>
      </c>
      <c r="D1054" s="3" t="s">
        <v>3281</v>
      </c>
      <c r="E1054" s="3" t="s">
        <v>283</v>
      </c>
      <c r="F1054" s="5" t="s">
        <v>9</v>
      </c>
      <c r="G1054" s="9">
        <f>VLOOKUP(Tabel3[[#This Row],[ZI-nummer]],[1]Blad2!$A$5:$C$2031,2,0)</f>
        <v>1</v>
      </c>
      <c r="H1054" s="9">
        <f>VLOOKUP(Tabel3[[#This Row],[ZI-nummer]],[1]Blad2!$A$5:$C$2031,3,0)</f>
        <v>1</v>
      </c>
      <c r="I1054" s="39"/>
      <c r="J1054" s="31">
        <f>Tabel3[[#This Row],[Totaal aantal bestelde verpakkingen in 2024 ]]*Tabel3[[#This Row],[All- in prijs per product]]</f>
        <v>0</v>
      </c>
      <c r="K1054" s="16"/>
      <c r="L1054" s="16"/>
      <c r="M1054" s="16"/>
      <c r="N1054" s="16"/>
      <c r="O1054" s="16"/>
      <c r="P1054" s="16"/>
      <c r="Q1054" s="16"/>
      <c r="R1054" s="16"/>
      <c r="S1054" s="16"/>
    </row>
    <row r="1055" spans="1:19" ht="30" x14ac:dyDescent="0.25">
      <c r="A1055" s="3">
        <v>14699540</v>
      </c>
      <c r="B1055" s="3" t="s">
        <v>2027</v>
      </c>
      <c r="C1055" s="3" t="s">
        <v>3962</v>
      </c>
      <c r="D1055" s="3" t="s">
        <v>2035</v>
      </c>
      <c r="E1055" s="3" t="s">
        <v>12</v>
      </c>
      <c r="F1055" s="5" t="s">
        <v>9</v>
      </c>
      <c r="G1055" s="9">
        <f>VLOOKUP(Tabel3[[#This Row],[ZI-nummer]],[1]Blad2!$A$5:$C$2031,2,0)</f>
        <v>4</v>
      </c>
      <c r="H1055" s="9">
        <f>VLOOKUP(Tabel3[[#This Row],[ZI-nummer]],[1]Blad2!$A$5:$C$2031,3,0)</f>
        <v>4</v>
      </c>
      <c r="I1055" s="39"/>
      <c r="J1055" s="31">
        <f>Tabel3[[#This Row],[Totaal aantal bestelde verpakkingen in 2024 ]]*Tabel3[[#This Row],[All- in prijs per product]]</f>
        <v>0</v>
      </c>
      <c r="K1055" s="16"/>
      <c r="L1055" s="16"/>
      <c r="M1055" s="16"/>
      <c r="N1055" s="16"/>
      <c r="O1055" s="16"/>
      <c r="P1055" s="16"/>
      <c r="Q1055" s="16"/>
      <c r="R1055" s="16"/>
      <c r="S1055" s="16"/>
    </row>
    <row r="1056" spans="1:19" ht="30" x14ac:dyDescent="0.25">
      <c r="A1056" s="3">
        <v>14857766</v>
      </c>
      <c r="B1056" s="3" t="s">
        <v>2027</v>
      </c>
      <c r="C1056" s="3" t="s">
        <v>3962</v>
      </c>
      <c r="D1056" s="3" t="s">
        <v>2035</v>
      </c>
      <c r="E1056" s="3" t="s">
        <v>12</v>
      </c>
      <c r="F1056" s="5" t="s">
        <v>19</v>
      </c>
      <c r="G1056" s="9">
        <f>VLOOKUP(Tabel3[[#This Row],[ZI-nummer]],[1]Blad2!$A$5:$C$2031,2,0)</f>
        <v>1</v>
      </c>
      <c r="H1056" s="9">
        <f>VLOOKUP(Tabel3[[#This Row],[ZI-nummer]],[1]Blad2!$A$5:$C$2031,3,0)</f>
        <v>1</v>
      </c>
      <c r="I1056" s="39"/>
      <c r="J1056" s="31">
        <f>Tabel3[[#This Row],[Totaal aantal bestelde verpakkingen in 2024 ]]*Tabel3[[#This Row],[All- in prijs per product]]</f>
        <v>0</v>
      </c>
      <c r="K1056" s="16"/>
      <c r="L1056" s="16"/>
      <c r="M1056" s="16"/>
      <c r="N1056" s="16"/>
      <c r="O1056" s="16"/>
      <c r="P1056" s="16"/>
      <c r="Q1056" s="16"/>
      <c r="R1056" s="16"/>
      <c r="S1056" s="16"/>
    </row>
    <row r="1057" spans="1:19" ht="30" x14ac:dyDescent="0.25">
      <c r="A1057" s="3">
        <v>14699559</v>
      </c>
      <c r="B1057" s="3" t="s">
        <v>2027</v>
      </c>
      <c r="C1057" s="3" t="s">
        <v>3962</v>
      </c>
      <c r="D1057" s="3" t="s">
        <v>2034</v>
      </c>
      <c r="E1057" s="3" t="s">
        <v>12</v>
      </c>
      <c r="F1057" s="5" t="s">
        <v>9</v>
      </c>
      <c r="G1057" s="9">
        <f>VLOOKUP(Tabel3[[#This Row],[ZI-nummer]],[1]Blad2!$A$5:$C$2031,2,0)</f>
        <v>2</v>
      </c>
      <c r="H1057" s="9">
        <f>VLOOKUP(Tabel3[[#This Row],[ZI-nummer]],[1]Blad2!$A$5:$C$2031,3,0)</f>
        <v>2</v>
      </c>
      <c r="I1057" s="39"/>
      <c r="J1057" s="31">
        <f>Tabel3[[#This Row],[Totaal aantal bestelde verpakkingen in 2024 ]]*Tabel3[[#This Row],[All- in prijs per product]]</f>
        <v>0</v>
      </c>
      <c r="K1057" s="16"/>
      <c r="L1057" s="16"/>
      <c r="M1057" s="16"/>
      <c r="N1057" s="16"/>
      <c r="O1057" s="16"/>
      <c r="P1057" s="16"/>
      <c r="Q1057" s="16"/>
      <c r="R1057" s="16"/>
      <c r="S1057" s="16"/>
    </row>
    <row r="1058" spans="1:19" x14ac:dyDescent="0.25">
      <c r="A1058" s="3">
        <v>17091330</v>
      </c>
      <c r="B1058" s="3" t="s">
        <v>2027</v>
      </c>
      <c r="C1058" s="3" t="s">
        <v>3962</v>
      </c>
      <c r="D1058" s="3" t="s">
        <v>2033</v>
      </c>
      <c r="E1058" s="3" t="s">
        <v>12</v>
      </c>
      <c r="F1058" s="5" t="s">
        <v>9</v>
      </c>
      <c r="G1058" s="9">
        <f>VLOOKUP(Tabel3[[#This Row],[ZI-nummer]],[1]Blad2!$A$5:$C$2031,2,0)</f>
        <v>3</v>
      </c>
      <c r="H1058" s="9">
        <f>VLOOKUP(Tabel3[[#This Row],[ZI-nummer]],[1]Blad2!$A$5:$C$2031,3,0)</f>
        <v>6</v>
      </c>
      <c r="I1058" s="39"/>
      <c r="J1058" s="31">
        <f>Tabel3[[#This Row],[Totaal aantal bestelde verpakkingen in 2024 ]]*Tabel3[[#This Row],[All- in prijs per product]]</f>
        <v>0</v>
      </c>
      <c r="K1058" s="16"/>
      <c r="L1058" s="16"/>
      <c r="M1058" s="16"/>
      <c r="N1058" s="16"/>
      <c r="O1058" s="16"/>
      <c r="P1058" s="16"/>
      <c r="Q1058" s="16"/>
      <c r="R1058" s="16"/>
      <c r="S1058" s="16"/>
    </row>
    <row r="1059" spans="1:19" x14ac:dyDescent="0.25">
      <c r="A1059" s="3">
        <v>15817415</v>
      </c>
      <c r="B1059" s="3" t="s">
        <v>1277</v>
      </c>
      <c r="C1059" s="3" t="s">
        <v>3751</v>
      </c>
      <c r="D1059" s="3" t="s">
        <v>3282</v>
      </c>
      <c r="E1059" s="3" t="s">
        <v>18</v>
      </c>
      <c r="F1059" s="5" t="s">
        <v>19</v>
      </c>
      <c r="G1059" s="9">
        <f>VLOOKUP(Tabel3[[#This Row],[ZI-nummer]],[1]Blad2!$A$5:$C$2031,2,0)</f>
        <v>3</v>
      </c>
      <c r="H1059" s="9">
        <f>VLOOKUP(Tabel3[[#This Row],[ZI-nummer]],[1]Blad2!$A$5:$C$2031,3,0)</f>
        <v>23</v>
      </c>
      <c r="I1059" s="39"/>
      <c r="J1059" s="31">
        <f>Tabel3[[#This Row],[Totaal aantal bestelde verpakkingen in 2024 ]]*Tabel3[[#This Row],[All- in prijs per product]]</f>
        <v>0</v>
      </c>
      <c r="K1059" s="16"/>
      <c r="L1059" s="16"/>
      <c r="M1059" s="16"/>
      <c r="N1059" s="16"/>
      <c r="O1059" s="16"/>
      <c r="P1059" s="16"/>
      <c r="Q1059" s="16"/>
      <c r="R1059" s="16"/>
      <c r="S1059" s="16"/>
    </row>
    <row r="1060" spans="1:19" x14ac:dyDescent="0.25">
      <c r="A1060" s="3">
        <v>17112028</v>
      </c>
      <c r="B1060" s="3" t="s">
        <v>1277</v>
      </c>
      <c r="C1060" s="3" t="s">
        <v>3751</v>
      </c>
      <c r="D1060" s="3" t="s">
        <v>1278</v>
      </c>
      <c r="E1060" s="3" t="s">
        <v>82</v>
      </c>
      <c r="F1060" s="5" t="s">
        <v>19</v>
      </c>
      <c r="G1060" s="9">
        <f>VLOOKUP(Tabel3[[#This Row],[ZI-nummer]],[1]Blad2!$A$5:$C$2031,2,0)</f>
        <v>2</v>
      </c>
      <c r="H1060" s="9">
        <f>VLOOKUP(Tabel3[[#This Row],[ZI-nummer]],[1]Blad2!$A$5:$C$2031,3,0)</f>
        <v>4</v>
      </c>
      <c r="I1060" s="39"/>
      <c r="J1060" s="31">
        <f>Tabel3[[#This Row],[Totaal aantal bestelde verpakkingen in 2024 ]]*Tabel3[[#This Row],[All- in prijs per product]]</f>
        <v>0</v>
      </c>
      <c r="K1060" s="16"/>
      <c r="L1060" s="16"/>
      <c r="M1060" s="16"/>
      <c r="N1060" s="16"/>
      <c r="O1060" s="16"/>
      <c r="P1060" s="16"/>
      <c r="Q1060" s="16"/>
      <c r="R1060" s="16"/>
      <c r="S1060" s="16"/>
    </row>
    <row r="1061" spans="1:19" x14ac:dyDescent="0.25">
      <c r="A1061" s="3">
        <v>15683176</v>
      </c>
      <c r="B1061" s="3" t="s">
        <v>1277</v>
      </c>
      <c r="C1061" s="3" t="s">
        <v>3751</v>
      </c>
      <c r="D1061" s="3" t="s">
        <v>3283</v>
      </c>
      <c r="E1061" s="3" t="s">
        <v>43</v>
      </c>
      <c r="F1061" s="5" t="s">
        <v>9</v>
      </c>
      <c r="G1061" s="9">
        <f>VLOOKUP(Tabel3[[#This Row],[ZI-nummer]],[1]Blad2!$A$5:$C$2031,2,0)</f>
        <v>2</v>
      </c>
      <c r="H1061" s="9">
        <f>VLOOKUP(Tabel3[[#This Row],[ZI-nummer]],[1]Blad2!$A$5:$C$2031,3,0)</f>
        <v>20</v>
      </c>
      <c r="I1061" s="39"/>
      <c r="J1061" s="31">
        <f>Tabel3[[#This Row],[Totaal aantal bestelde verpakkingen in 2024 ]]*Tabel3[[#This Row],[All- in prijs per product]]</f>
        <v>0</v>
      </c>
      <c r="K1061" s="16"/>
      <c r="L1061" s="16"/>
      <c r="M1061" s="16"/>
      <c r="N1061" s="16"/>
      <c r="O1061" s="16"/>
      <c r="P1061" s="16"/>
      <c r="Q1061" s="16"/>
      <c r="R1061" s="16"/>
      <c r="S1061" s="16"/>
    </row>
    <row r="1062" spans="1:19" x14ac:dyDescent="0.25">
      <c r="A1062" s="3">
        <v>15775186</v>
      </c>
      <c r="B1062" s="3" t="s">
        <v>3284</v>
      </c>
      <c r="C1062" s="3" t="s">
        <v>4321</v>
      </c>
      <c r="D1062" s="3" t="s">
        <v>3285</v>
      </c>
      <c r="E1062" s="3" t="s">
        <v>8</v>
      </c>
      <c r="F1062" s="5" t="s">
        <v>19</v>
      </c>
      <c r="G1062" s="9">
        <f>VLOOKUP(Tabel3[[#This Row],[ZI-nummer]],[1]Blad2!$A$5:$C$2031,2,0)</f>
        <v>10</v>
      </c>
      <c r="H1062" s="9">
        <f>VLOOKUP(Tabel3[[#This Row],[ZI-nummer]],[1]Blad2!$A$5:$C$2031,3,0)</f>
        <v>23</v>
      </c>
      <c r="I1062" s="39"/>
      <c r="J1062" s="31">
        <f>Tabel3[[#This Row],[Totaal aantal bestelde verpakkingen in 2024 ]]*Tabel3[[#This Row],[All- in prijs per product]]</f>
        <v>0</v>
      </c>
      <c r="K1062" s="16"/>
      <c r="L1062" s="16"/>
      <c r="M1062" s="16"/>
      <c r="N1062" s="16"/>
      <c r="O1062" s="16"/>
      <c r="P1062" s="16"/>
      <c r="Q1062" s="16"/>
      <c r="R1062" s="16"/>
      <c r="S1062" s="16"/>
    </row>
    <row r="1063" spans="1:19" x14ac:dyDescent="0.25">
      <c r="A1063" s="3">
        <v>15775186</v>
      </c>
      <c r="B1063" s="3" t="s">
        <v>3284</v>
      </c>
      <c r="C1063" s="3" t="s">
        <v>4321</v>
      </c>
      <c r="D1063" s="3" t="s">
        <v>3285</v>
      </c>
      <c r="E1063" s="3" t="s">
        <v>8</v>
      </c>
      <c r="F1063" s="5" t="s">
        <v>9</v>
      </c>
      <c r="G1063" s="9">
        <f>VLOOKUP(Tabel3[[#This Row],[ZI-nummer]],[1]Blad2!$A$5:$C$2031,2,0)</f>
        <v>10</v>
      </c>
      <c r="H1063" s="9">
        <f>VLOOKUP(Tabel3[[#This Row],[ZI-nummer]],[1]Blad2!$A$5:$C$2031,3,0)</f>
        <v>23</v>
      </c>
      <c r="I1063" s="39"/>
      <c r="J1063" s="31">
        <f>Tabel3[[#This Row],[Totaal aantal bestelde verpakkingen in 2024 ]]*Tabel3[[#This Row],[All- in prijs per product]]</f>
        <v>0</v>
      </c>
      <c r="K1063" s="16"/>
      <c r="L1063" s="16"/>
      <c r="M1063" s="16"/>
      <c r="N1063" s="16"/>
      <c r="O1063" s="16"/>
      <c r="P1063" s="16"/>
      <c r="Q1063" s="16"/>
      <c r="R1063" s="16"/>
      <c r="S1063" s="16"/>
    </row>
    <row r="1064" spans="1:19" x14ac:dyDescent="0.25">
      <c r="A1064" s="3">
        <v>15290182</v>
      </c>
      <c r="B1064" s="3" t="s">
        <v>2268</v>
      </c>
      <c r="C1064" s="3" t="s">
        <v>3919</v>
      </c>
      <c r="D1064" s="3" t="s">
        <v>3286</v>
      </c>
      <c r="E1064" s="3" t="s">
        <v>2081</v>
      </c>
      <c r="F1064" s="5" t="s">
        <v>9</v>
      </c>
      <c r="G1064" s="9">
        <f>VLOOKUP(Tabel3[[#This Row],[ZI-nummer]],[1]Blad2!$A$5:$C$2031,2,0)</f>
        <v>1</v>
      </c>
      <c r="H1064" s="9">
        <f>VLOOKUP(Tabel3[[#This Row],[ZI-nummer]],[1]Blad2!$A$5:$C$2031,3,0)</f>
        <v>1</v>
      </c>
      <c r="I1064" s="39"/>
      <c r="J1064" s="31">
        <f>Tabel3[[#This Row],[Totaal aantal bestelde verpakkingen in 2024 ]]*Tabel3[[#This Row],[All- in prijs per product]]</f>
        <v>0</v>
      </c>
      <c r="K1064" s="16"/>
      <c r="L1064" s="16"/>
      <c r="M1064" s="16"/>
      <c r="N1064" s="16"/>
      <c r="O1064" s="16"/>
      <c r="P1064" s="16"/>
      <c r="Q1064" s="16"/>
      <c r="R1064" s="16"/>
      <c r="S1064" s="16"/>
    </row>
    <row r="1065" spans="1:19" ht="30" x14ac:dyDescent="0.25">
      <c r="A1065" s="3">
        <v>16011252</v>
      </c>
      <c r="B1065" s="3" t="s">
        <v>2268</v>
      </c>
      <c r="C1065" s="3" t="s">
        <v>3919</v>
      </c>
      <c r="D1065" s="3" t="s">
        <v>2269</v>
      </c>
      <c r="E1065" s="3" t="s">
        <v>27</v>
      </c>
      <c r="F1065" s="5" t="s">
        <v>9</v>
      </c>
      <c r="G1065" s="9">
        <f>VLOOKUP(Tabel3[[#This Row],[ZI-nummer]],[1]Blad2!$A$5:$C$2031,2,0)</f>
        <v>9</v>
      </c>
      <c r="H1065" s="9">
        <f>VLOOKUP(Tabel3[[#This Row],[ZI-nummer]],[1]Blad2!$A$5:$C$2031,3,0)</f>
        <v>9</v>
      </c>
      <c r="I1065" s="39"/>
      <c r="J1065" s="31">
        <f>Tabel3[[#This Row],[Totaal aantal bestelde verpakkingen in 2024 ]]*Tabel3[[#This Row],[All- in prijs per product]]</f>
        <v>0</v>
      </c>
      <c r="K1065" s="16"/>
      <c r="L1065" s="16"/>
      <c r="M1065" s="16"/>
      <c r="N1065" s="16"/>
      <c r="O1065" s="16"/>
      <c r="P1065" s="16"/>
      <c r="Q1065" s="16"/>
      <c r="R1065" s="16"/>
      <c r="S1065" s="16"/>
    </row>
    <row r="1066" spans="1:19" x14ac:dyDescent="0.25">
      <c r="A1066" s="3">
        <v>16220315</v>
      </c>
      <c r="B1066" s="3" t="s">
        <v>1831</v>
      </c>
      <c r="C1066" s="3" t="s">
        <v>3951</v>
      </c>
      <c r="D1066" s="3" t="s">
        <v>1832</v>
      </c>
      <c r="E1066" s="3" t="s">
        <v>12</v>
      </c>
      <c r="F1066" s="5" t="s">
        <v>19</v>
      </c>
      <c r="G1066" s="9">
        <f>VLOOKUP(Tabel3[[#This Row],[ZI-nummer]],[1]Blad2!$A$5:$C$2031,2,0)</f>
        <v>1</v>
      </c>
      <c r="H1066" s="9">
        <f>VLOOKUP(Tabel3[[#This Row],[ZI-nummer]],[1]Blad2!$A$5:$C$2031,3,0)</f>
        <v>5</v>
      </c>
      <c r="I1066" s="39"/>
      <c r="J1066" s="31">
        <f>Tabel3[[#This Row],[Totaal aantal bestelde verpakkingen in 2024 ]]*Tabel3[[#This Row],[All- in prijs per product]]</f>
        <v>0</v>
      </c>
      <c r="K1066" s="16"/>
      <c r="L1066" s="16"/>
      <c r="M1066" s="16"/>
      <c r="N1066" s="16"/>
      <c r="O1066" s="16"/>
      <c r="P1066" s="16"/>
      <c r="Q1066" s="16"/>
      <c r="R1066" s="16"/>
      <c r="S1066" s="16"/>
    </row>
    <row r="1067" spans="1:19" x14ac:dyDescent="0.25">
      <c r="A1067" s="3">
        <v>16220315</v>
      </c>
      <c r="B1067" s="3" t="s">
        <v>1831</v>
      </c>
      <c r="C1067" s="3" t="s">
        <v>3951</v>
      </c>
      <c r="D1067" s="3" t="s">
        <v>1832</v>
      </c>
      <c r="E1067" s="3" t="s">
        <v>12</v>
      </c>
      <c r="F1067" s="5" t="s">
        <v>9</v>
      </c>
      <c r="G1067" s="9">
        <f>VLOOKUP(Tabel3[[#This Row],[ZI-nummer]],[1]Blad2!$A$5:$C$2031,2,0)</f>
        <v>1</v>
      </c>
      <c r="H1067" s="9">
        <f>VLOOKUP(Tabel3[[#This Row],[ZI-nummer]],[1]Blad2!$A$5:$C$2031,3,0)</f>
        <v>5</v>
      </c>
      <c r="I1067" s="39"/>
      <c r="J1067" s="31">
        <f>Tabel3[[#This Row],[Totaal aantal bestelde verpakkingen in 2024 ]]*Tabel3[[#This Row],[All- in prijs per product]]</f>
        <v>0</v>
      </c>
      <c r="K1067" s="16"/>
      <c r="L1067" s="16"/>
      <c r="M1067" s="16"/>
      <c r="N1067" s="16"/>
      <c r="O1067" s="16"/>
      <c r="P1067" s="16"/>
      <c r="Q1067" s="16"/>
      <c r="R1067" s="16"/>
      <c r="S1067" s="16"/>
    </row>
    <row r="1068" spans="1:19" x14ac:dyDescent="0.25">
      <c r="A1068" s="3">
        <v>16213378</v>
      </c>
      <c r="B1068" s="3" t="s">
        <v>1296</v>
      </c>
      <c r="C1068" s="3" t="s">
        <v>4330</v>
      </c>
      <c r="D1068" s="3" t="s">
        <v>1299</v>
      </c>
      <c r="E1068" s="3" t="s">
        <v>74</v>
      </c>
      <c r="F1068" s="5" t="s">
        <v>9</v>
      </c>
      <c r="G1068" s="9">
        <f>VLOOKUP(Tabel3[[#This Row],[ZI-nummer]],[1]Blad2!$A$5:$C$2031,2,0)</f>
        <v>5</v>
      </c>
      <c r="H1068" s="9">
        <f>VLOOKUP(Tabel3[[#This Row],[ZI-nummer]],[1]Blad2!$A$5:$C$2031,3,0)</f>
        <v>10</v>
      </c>
      <c r="I1068" s="39"/>
      <c r="J1068" s="31">
        <f>Tabel3[[#This Row],[Totaal aantal bestelde verpakkingen in 2024 ]]*Tabel3[[#This Row],[All- in prijs per product]]</f>
        <v>0</v>
      </c>
      <c r="K1068" s="16"/>
      <c r="L1068" s="16"/>
      <c r="M1068" s="16"/>
      <c r="N1068" s="16"/>
      <c r="O1068" s="16"/>
      <c r="P1068" s="16"/>
      <c r="Q1068" s="16"/>
      <c r="R1068" s="16"/>
      <c r="S1068" s="16"/>
    </row>
    <row r="1069" spans="1:19" x14ac:dyDescent="0.25">
      <c r="A1069" s="3">
        <v>16211073</v>
      </c>
      <c r="B1069" s="3" t="s">
        <v>1296</v>
      </c>
      <c r="C1069" s="3" t="s">
        <v>4330</v>
      </c>
      <c r="D1069" s="3" t="s">
        <v>1298</v>
      </c>
      <c r="E1069" s="3" t="s">
        <v>43</v>
      </c>
      <c r="F1069" s="5" t="s">
        <v>9</v>
      </c>
      <c r="G1069" s="9">
        <f>VLOOKUP(Tabel3[[#This Row],[ZI-nummer]],[1]Blad2!$A$5:$C$2031,2,0)</f>
        <v>1</v>
      </c>
      <c r="H1069" s="9">
        <f>VLOOKUP(Tabel3[[#This Row],[ZI-nummer]],[1]Blad2!$A$5:$C$2031,3,0)</f>
        <v>2</v>
      </c>
      <c r="I1069" s="39"/>
      <c r="J1069" s="31">
        <f>Tabel3[[#This Row],[Totaal aantal bestelde verpakkingen in 2024 ]]*Tabel3[[#This Row],[All- in prijs per product]]</f>
        <v>0</v>
      </c>
      <c r="K1069" s="16"/>
      <c r="L1069" s="16"/>
      <c r="M1069" s="16"/>
      <c r="N1069" s="16"/>
      <c r="O1069" s="16"/>
      <c r="P1069" s="16"/>
      <c r="Q1069" s="16"/>
      <c r="R1069" s="16"/>
      <c r="S1069" s="16"/>
    </row>
    <row r="1070" spans="1:19" x14ac:dyDescent="0.25">
      <c r="A1070" s="3">
        <v>16157346</v>
      </c>
      <c r="B1070" s="3" t="s">
        <v>1296</v>
      </c>
      <c r="C1070" s="3" t="s">
        <v>4330</v>
      </c>
      <c r="D1070" s="3" t="s">
        <v>1297</v>
      </c>
      <c r="E1070" s="3" t="s">
        <v>12</v>
      </c>
      <c r="F1070" s="5" t="s">
        <v>19</v>
      </c>
      <c r="G1070" s="9">
        <f>VLOOKUP(Tabel3[[#This Row],[ZI-nummer]],[1]Blad2!$A$5:$C$2031,2,0)</f>
        <v>3</v>
      </c>
      <c r="H1070" s="9">
        <f>VLOOKUP(Tabel3[[#This Row],[ZI-nummer]],[1]Blad2!$A$5:$C$2031,3,0)</f>
        <v>6</v>
      </c>
      <c r="I1070" s="39"/>
      <c r="J1070" s="31">
        <f>Tabel3[[#This Row],[Totaal aantal bestelde verpakkingen in 2024 ]]*Tabel3[[#This Row],[All- in prijs per product]]</f>
        <v>0</v>
      </c>
      <c r="K1070" s="16"/>
      <c r="L1070" s="16"/>
      <c r="M1070" s="16"/>
      <c r="N1070" s="16"/>
      <c r="O1070" s="16"/>
      <c r="P1070" s="16"/>
      <c r="Q1070" s="16"/>
      <c r="R1070" s="16"/>
      <c r="S1070" s="16"/>
    </row>
    <row r="1071" spans="1:19" x14ac:dyDescent="0.25">
      <c r="A1071" s="3">
        <v>12514675</v>
      </c>
      <c r="B1071" s="3" t="s">
        <v>1753</v>
      </c>
      <c r="C1071" s="3" t="s">
        <v>3850</v>
      </c>
      <c r="D1071" s="3" t="s">
        <v>1755</v>
      </c>
      <c r="E1071" s="3" t="s">
        <v>250</v>
      </c>
      <c r="F1071" s="5" t="s">
        <v>9</v>
      </c>
      <c r="G1071" s="9">
        <f>VLOOKUP(Tabel3[[#This Row],[ZI-nummer]],[1]Blad2!$A$5:$C$2031,2,0)</f>
        <v>4</v>
      </c>
      <c r="H1071" s="9">
        <f>VLOOKUP(Tabel3[[#This Row],[ZI-nummer]],[1]Blad2!$A$5:$C$2031,3,0)</f>
        <v>22</v>
      </c>
      <c r="I1071" s="39"/>
      <c r="J1071" s="31">
        <f>Tabel3[[#This Row],[Totaal aantal bestelde verpakkingen in 2024 ]]*Tabel3[[#This Row],[All- in prijs per product]]</f>
        <v>0</v>
      </c>
      <c r="K1071" s="16"/>
      <c r="L1071" s="16"/>
      <c r="M1071" s="16"/>
      <c r="N1071" s="16"/>
      <c r="O1071" s="16"/>
      <c r="P1071" s="16"/>
      <c r="Q1071" s="16"/>
      <c r="R1071" s="16"/>
      <c r="S1071" s="16"/>
    </row>
    <row r="1072" spans="1:19" ht="30" x14ac:dyDescent="0.25">
      <c r="A1072" s="3">
        <v>13094769</v>
      </c>
      <c r="B1072" s="3" t="s">
        <v>1753</v>
      </c>
      <c r="C1072" s="3" t="s">
        <v>3850</v>
      </c>
      <c r="D1072" s="3" t="s">
        <v>1755</v>
      </c>
      <c r="E1072" s="3" t="s">
        <v>27</v>
      </c>
      <c r="F1072" s="5" t="s">
        <v>9</v>
      </c>
      <c r="G1072" s="9">
        <f>VLOOKUP(Tabel3[[#This Row],[ZI-nummer]],[1]Blad2!$A$5:$C$2031,2,0)</f>
        <v>6</v>
      </c>
      <c r="H1072" s="9">
        <f>VLOOKUP(Tabel3[[#This Row],[ZI-nummer]],[1]Blad2!$A$5:$C$2031,3,0)</f>
        <v>15</v>
      </c>
      <c r="I1072" s="39"/>
      <c r="J1072" s="31">
        <f>Tabel3[[#This Row],[Totaal aantal bestelde verpakkingen in 2024 ]]*Tabel3[[#This Row],[All- in prijs per product]]</f>
        <v>0</v>
      </c>
      <c r="K1072" s="16"/>
      <c r="L1072" s="16"/>
      <c r="M1072" s="16"/>
      <c r="N1072" s="16"/>
      <c r="O1072" s="16"/>
      <c r="P1072" s="16"/>
      <c r="Q1072" s="16"/>
      <c r="R1072" s="16"/>
      <c r="S1072" s="16"/>
    </row>
    <row r="1073" spans="1:19" x14ac:dyDescent="0.25">
      <c r="A1073" s="3">
        <v>12514683</v>
      </c>
      <c r="B1073" s="3" t="s">
        <v>1753</v>
      </c>
      <c r="C1073" s="3" t="s">
        <v>3850</v>
      </c>
      <c r="D1073" s="3" t="s">
        <v>1754</v>
      </c>
      <c r="E1073" s="3" t="s">
        <v>250</v>
      </c>
      <c r="F1073" s="5" t="s">
        <v>9</v>
      </c>
      <c r="G1073" s="9">
        <f>VLOOKUP(Tabel3[[#This Row],[ZI-nummer]],[1]Blad2!$A$5:$C$2031,2,0)</f>
        <v>8</v>
      </c>
      <c r="H1073" s="9">
        <f>VLOOKUP(Tabel3[[#This Row],[ZI-nummer]],[1]Blad2!$A$5:$C$2031,3,0)</f>
        <v>74</v>
      </c>
      <c r="I1073" s="39"/>
      <c r="J1073" s="31">
        <f>Tabel3[[#This Row],[Totaal aantal bestelde verpakkingen in 2024 ]]*Tabel3[[#This Row],[All- in prijs per product]]</f>
        <v>0</v>
      </c>
      <c r="K1073" s="16"/>
      <c r="L1073" s="16"/>
      <c r="M1073" s="16"/>
      <c r="N1073" s="16"/>
      <c r="O1073" s="16"/>
      <c r="P1073" s="16"/>
      <c r="Q1073" s="16"/>
      <c r="R1073" s="16"/>
      <c r="S1073" s="16"/>
    </row>
    <row r="1074" spans="1:19" x14ac:dyDescent="0.25">
      <c r="A1074" s="3">
        <v>15446891</v>
      </c>
      <c r="B1074" s="3" t="s">
        <v>760</v>
      </c>
      <c r="C1074" s="3" t="s">
        <v>4251</v>
      </c>
      <c r="D1074" s="3" t="s">
        <v>3287</v>
      </c>
      <c r="E1074" s="3" t="s">
        <v>74</v>
      </c>
      <c r="F1074" s="5" t="s">
        <v>9</v>
      </c>
      <c r="G1074" s="9">
        <f>VLOOKUP(Tabel3[[#This Row],[ZI-nummer]],[1]Blad2!$A$5:$C$2031,2,0)</f>
        <v>1</v>
      </c>
      <c r="H1074" s="9">
        <f>VLOOKUP(Tabel3[[#This Row],[ZI-nummer]],[1]Blad2!$A$5:$C$2031,3,0)</f>
        <v>5</v>
      </c>
      <c r="I1074" s="39"/>
      <c r="J1074" s="31">
        <f>Tabel3[[#This Row],[Totaal aantal bestelde verpakkingen in 2024 ]]*Tabel3[[#This Row],[All- in prijs per product]]</f>
        <v>0</v>
      </c>
      <c r="K1074" s="16"/>
      <c r="L1074" s="16"/>
      <c r="M1074" s="16"/>
      <c r="N1074" s="16"/>
      <c r="O1074" s="16"/>
      <c r="P1074" s="16"/>
      <c r="Q1074" s="16"/>
      <c r="R1074" s="16"/>
      <c r="S1074" s="16"/>
    </row>
    <row r="1075" spans="1:19" ht="30" x14ac:dyDescent="0.25">
      <c r="A1075" s="3">
        <v>17106117</v>
      </c>
      <c r="B1075" s="3" t="s">
        <v>760</v>
      </c>
      <c r="C1075" s="3" t="s">
        <v>4251</v>
      </c>
      <c r="D1075" s="3" t="s">
        <v>3288</v>
      </c>
      <c r="E1075" s="3" t="s">
        <v>27</v>
      </c>
      <c r="F1075" s="5" t="s">
        <v>9</v>
      </c>
      <c r="G1075" s="9">
        <f>VLOOKUP(Tabel3[[#This Row],[ZI-nummer]],[1]Blad2!$A$5:$C$2031,2,0)</f>
        <v>12</v>
      </c>
      <c r="H1075" s="9">
        <f>VLOOKUP(Tabel3[[#This Row],[ZI-nummer]],[1]Blad2!$A$5:$C$2031,3,0)</f>
        <v>76</v>
      </c>
      <c r="I1075" s="39"/>
      <c r="J1075" s="31">
        <f>Tabel3[[#This Row],[Totaal aantal bestelde verpakkingen in 2024 ]]*Tabel3[[#This Row],[All- in prijs per product]]</f>
        <v>0</v>
      </c>
      <c r="K1075" s="16"/>
      <c r="L1075" s="16"/>
      <c r="M1075" s="16"/>
      <c r="N1075" s="16"/>
      <c r="O1075" s="16"/>
      <c r="P1075" s="16"/>
      <c r="Q1075" s="16"/>
      <c r="R1075" s="16"/>
      <c r="S1075" s="16"/>
    </row>
    <row r="1076" spans="1:19" x14ac:dyDescent="0.25">
      <c r="A1076" s="3">
        <v>14779846</v>
      </c>
      <c r="B1076" s="3" t="s">
        <v>760</v>
      </c>
      <c r="C1076" s="3" t="s">
        <v>4251</v>
      </c>
      <c r="D1076" s="3" t="s">
        <v>762</v>
      </c>
      <c r="E1076" s="3" t="s">
        <v>12</v>
      </c>
      <c r="F1076" s="5" t="s">
        <v>9</v>
      </c>
      <c r="G1076" s="9">
        <f>VLOOKUP(Tabel3[[#This Row],[ZI-nummer]],[1]Blad2!$A$5:$C$2031,2,0)</f>
        <v>13</v>
      </c>
      <c r="H1076" s="9">
        <f>VLOOKUP(Tabel3[[#This Row],[ZI-nummer]],[1]Blad2!$A$5:$C$2031,3,0)</f>
        <v>49</v>
      </c>
      <c r="I1076" s="39"/>
      <c r="J1076" s="31">
        <f>Tabel3[[#This Row],[Totaal aantal bestelde verpakkingen in 2024 ]]*Tabel3[[#This Row],[All- in prijs per product]]</f>
        <v>0</v>
      </c>
      <c r="K1076" s="16"/>
      <c r="L1076" s="16"/>
      <c r="M1076" s="16"/>
      <c r="N1076" s="16"/>
      <c r="O1076" s="16"/>
      <c r="P1076" s="16"/>
      <c r="Q1076" s="16"/>
      <c r="R1076" s="16"/>
      <c r="S1076" s="16"/>
    </row>
    <row r="1077" spans="1:19" x14ac:dyDescent="0.25">
      <c r="A1077" s="3">
        <v>17123739</v>
      </c>
      <c r="B1077" s="3" t="s">
        <v>760</v>
      </c>
      <c r="C1077" s="3" t="s">
        <v>4251</v>
      </c>
      <c r="D1077" s="3" t="s">
        <v>762</v>
      </c>
      <c r="E1077" s="3" t="s">
        <v>63</v>
      </c>
      <c r="F1077" s="5" t="s">
        <v>9</v>
      </c>
      <c r="G1077" s="9">
        <f>VLOOKUP(Tabel3[[#This Row],[ZI-nummer]],[1]Blad2!$A$5:$C$2031,2,0)</f>
        <v>8</v>
      </c>
      <c r="H1077" s="9">
        <f>VLOOKUP(Tabel3[[#This Row],[ZI-nummer]],[1]Blad2!$A$5:$C$2031,3,0)</f>
        <v>53</v>
      </c>
      <c r="I1077" s="39"/>
      <c r="J1077" s="31">
        <f>Tabel3[[#This Row],[Totaal aantal bestelde verpakkingen in 2024 ]]*Tabel3[[#This Row],[All- in prijs per product]]</f>
        <v>0</v>
      </c>
      <c r="K1077" s="16"/>
      <c r="L1077" s="16"/>
      <c r="M1077" s="16"/>
      <c r="N1077" s="16"/>
      <c r="O1077" s="16"/>
      <c r="P1077" s="16"/>
      <c r="Q1077" s="16"/>
      <c r="R1077" s="16"/>
      <c r="S1077" s="16"/>
    </row>
    <row r="1078" spans="1:19" x14ac:dyDescent="0.25">
      <c r="A1078" s="3">
        <v>14779862</v>
      </c>
      <c r="B1078" s="3" t="s">
        <v>760</v>
      </c>
      <c r="C1078" s="3" t="s">
        <v>4251</v>
      </c>
      <c r="D1078" s="3" t="s">
        <v>3289</v>
      </c>
      <c r="E1078" s="3" t="s">
        <v>12</v>
      </c>
      <c r="F1078" s="5" t="s">
        <v>9</v>
      </c>
      <c r="G1078" s="9">
        <f>VLOOKUP(Tabel3[[#This Row],[ZI-nummer]],[1]Blad2!$A$5:$C$2031,2,0)</f>
        <v>18</v>
      </c>
      <c r="H1078" s="9">
        <f>VLOOKUP(Tabel3[[#This Row],[ZI-nummer]],[1]Blad2!$A$5:$C$2031,3,0)</f>
        <v>67</v>
      </c>
      <c r="I1078" s="39"/>
      <c r="J1078" s="31">
        <f>Tabel3[[#This Row],[Totaal aantal bestelde verpakkingen in 2024 ]]*Tabel3[[#This Row],[All- in prijs per product]]</f>
        <v>0</v>
      </c>
      <c r="K1078" s="16"/>
      <c r="L1078" s="16"/>
      <c r="M1078" s="16"/>
      <c r="N1078" s="16"/>
      <c r="O1078" s="16"/>
      <c r="P1078" s="16"/>
      <c r="Q1078" s="16"/>
      <c r="R1078" s="16"/>
      <c r="S1078" s="16"/>
    </row>
    <row r="1079" spans="1:19" x14ac:dyDescent="0.25">
      <c r="A1079" s="3">
        <v>15368025</v>
      </c>
      <c r="B1079" s="3" t="s">
        <v>3275</v>
      </c>
      <c r="C1079" s="3" t="s">
        <v>4021</v>
      </c>
      <c r="D1079" s="3" t="s">
        <v>3290</v>
      </c>
      <c r="E1079" s="3" t="s">
        <v>3291</v>
      </c>
      <c r="F1079" s="5" t="s">
        <v>9</v>
      </c>
      <c r="G1079" s="9">
        <f>VLOOKUP(Tabel3[[#This Row],[ZI-nummer]],[1]Blad2!$A$5:$C$2031,2,0)</f>
        <v>7</v>
      </c>
      <c r="H1079" s="9">
        <f>VLOOKUP(Tabel3[[#This Row],[ZI-nummer]],[1]Blad2!$A$5:$C$2031,3,0)</f>
        <v>9</v>
      </c>
      <c r="I1079" s="39"/>
      <c r="J1079" s="31">
        <f>Tabel3[[#This Row],[Totaal aantal bestelde verpakkingen in 2024 ]]*Tabel3[[#This Row],[All- in prijs per product]]</f>
        <v>0</v>
      </c>
      <c r="K1079" s="16"/>
      <c r="L1079" s="16"/>
      <c r="M1079" s="16"/>
      <c r="N1079" s="16"/>
      <c r="O1079" s="16"/>
      <c r="P1079" s="16"/>
      <c r="Q1079" s="16"/>
      <c r="R1079" s="16"/>
      <c r="S1079" s="16"/>
    </row>
    <row r="1080" spans="1:19" x14ac:dyDescent="0.25">
      <c r="A1080" s="3">
        <v>13729462</v>
      </c>
      <c r="B1080" s="3" t="s">
        <v>999</v>
      </c>
      <c r="C1080" s="3" t="s">
        <v>4341</v>
      </c>
      <c r="D1080" s="3" t="s">
        <v>3292</v>
      </c>
      <c r="E1080" s="3" t="s">
        <v>815</v>
      </c>
      <c r="F1080" s="5" t="s">
        <v>9</v>
      </c>
      <c r="G1080" s="9">
        <f>VLOOKUP(Tabel3[[#This Row],[ZI-nummer]],[1]Blad2!$A$5:$C$2031,2,0)</f>
        <v>2</v>
      </c>
      <c r="H1080" s="9">
        <f>VLOOKUP(Tabel3[[#This Row],[ZI-nummer]],[1]Blad2!$A$5:$C$2031,3,0)</f>
        <v>2</v>
      </c>
      <c r="I1080" s="39"/>
      <c r="J1080" s="31">
        <f>Tabel3[[#This Row],[Totaal aantal bestelde verpakkingen in 2024 ]]*Tabel3[[#This Row],[All- in prijs per product]]</f>
        <v>0</v>
      </c>
      <c r="K1080" s="16"/>
      <c r="L1080" s="16"/>
      <c r="M1080" s="16"/>
      <c r="N1080" s="16"/>
      <c r="O1080" s="16"/>
      <c r="P1080" s="16"/>
      <c r="Q1080" s="16"/>
      <c r="R1080" s="16"/>
      <c r="S1080" s="16"/>
    </row>
    <row r="1081" spans="1:19" x14ac:dyDescent="0.25">
      <c r="A1081" s="3">
        <v>13625306</v>
      </c>
      <c r="B1081" s="3" t="s">
        <v>2593</v>
      </c>
      <c r="C1081" s="3" t="s">
        <v>4485</v>
      </c>
      <c r="D1081" s="3" t="s">
        <v>2594</v>
      </c>
      <c r="E1081" s="3" t="s">
        <v>146</v>
      </c>
      <c r="F1081" s="5" t="s">
        <v>9</v>
      </c>
      <c r="G1081" s="9">
        <f>VLOOKUP(Tabel3[[#This Row],[ZI-nummer]],[1]Blad2!$A$5:$C$2031,2,0)</f>
        <v>14</v>
      </c>
      <c r="H1081" s="9">
        <f>VLOOKUP(Tabel3[[#This Row],[ZI-nummer]],[1]Blad2!$A$5:$C$2031,3,0)</f>
        <v>17</v>
      </c>
      <c r="I1081" s="39"/>
      <c r="J1081" s="31">
        <f>Tabel3[[#This Row],[Totaal aantal bestelde verpakkingen in 2024 ]]*Tabel3[[#This Row],[All- in prijs per product]]</f>
        <v>0</v>
      </c>
      <c r="K1081" s="16"/>
      <c r="L1081" s="16"/>
      <c r="M1081" s="16"/>
      <c r="N1081" s="16"/>
      <c r="O1081" s="16"/>
      <c r="P1081" s="16"/>
      <c r="Q1081" s="16"/>
      <c r="R1081" s="16"/>
      <c r="S1081" s="16"/>
    </row>
    <row r="1082" spans="1:19" x14ac:dyDescent="0.25">
      <c r="A1082" s="3">
        <v>16726510</v>
      </c>
      <c r="B1082" s="3" t="s">
        <v>1725</v>
      </c>
      <c r="C1082" s="3" t="s">
        <v>3830</v>
      </c>
      <c r="D1082" s="3" t="s">
        <v>1729</v>
      </c>
      <c r="E1082" s="3" t="s">
        <v>852</v>
      </c>
      <c r="F1082" s="5" t="s">
        <v>19</v>
      </c>
      <c r="G1082" s="9">
        <f>VLOOKUP(Tabel3[[#This Row],[ZI-nummer]],[1]Blad2!$A$5:$C$2031,2,0)</f>
        <v>1</v>
      </c>
      <c r="H1082" s="9">
        <f>VLOOKUP(Tabel3[[#This Row],[ZI-nummer]],[1]Blad2!$A$5:$C$2031,3,0)</f>
        <v>10</v>
      </c>
      <c r="I1082" s="39"/>
      <c r="J1082" s="31">
        <f>Tabel3[[#This Row],[Totaal aantal bestelde verpakkingen in 2024 ]]*Tabel3[[#This Row],[All- in prijs per product]]</f>
        <v>0</v>
      </c>
      <c r="K1082" s="16"/>
      <c r="L1082" s="16"/>
      <c r="M1082" s="16"/>
      <c r="N1082" s="16"/>
      <c r="O1082" s="16"/>
      <c r="P1082" s="16"/>
      <c r="Q1082" s="16"/>
      <c r="R1082" s="16"/>
      <c r="S1082" s="16"/>
    </row>
    <row r="1083" spans="1:19" x14ac:dyDescent="0.25">
      <c r="A1083" s="3">
        <v>16726529</v>
      </c>
      <c r="B1083" s="3" t="s">
        <v>1725</v>
      </c>
      <c r="C1083" s="3" t="s">
        <v>3830</v>
      </c>
      <c r="D1083" s="3" t="s">
        <v>1728</v>
      </c>
      <c r="E1083" s="3" t="s">
        <v>852</v>
      </c>
      <c r="F1083" s="5" t="s">
        <v>19</v>
      </c>
      <c r="G1083" s="9">
        <f>VLOOKUP(Tabel3[[#This Row],[ZI-nummer]],[1]Blad2!$A$5:$C$2031,2,0)</f>
        <v>1</v>
      </c>
      <c r="H1083" s="9">
        <f>VLOOKUP(Tabel3[[#This Row],[ZI-nummer]],[1]Blad2!$A$5:$C$2031,3,0)</f>
        <v>10</v>
      </c>
      <c r="I1083" s="39"/>
      <c r="J1083" s="31">
        <f>Tabel3[[#This Row],[Totaal aantal bestelde verpakkingen in 2024 ]]*Tabel3[[#This Row],[All- in prijs per product]]</f>
        <v>0</v>
      </c>
      <c r="K1083" s="16"/>
      <c r="L1083" s="16"/>
      <c r="M1083" s="16"/>
      <c r="N1083" s="16"/>
      <c r="O1083" s="16"/>
      <c r="P1083" s="16"/>
      <c r="Q1083" s="16"/>
      <c r="R1083" s="16"/>
      <c r="S1083" s="16"/>
    </row>
    <row r="1084" spans="1:19" x14ac:dyDescent="0.25">
      <c r="A1084" s="3">
        <v>16660161</v>
      </c>
      <c r="B1084" s="3" t="s">
        <v>2370</v>
      </c>
      <c r="C1084" s="3" t="s">
        <v>4038</v>
      </c>
      <c r="D1084" s="3" t="s">
        <v>2375</v>
      </c>
      <c r="E1084" s="3" t="s">
        <v>852</v>
      </c>
      <c r="F1084" s="5" t="s">
        <v>19</v>
      </c>
      <c r="G1084" s="9">
        <f>VLOOKUP(Tabel3[[#This Row],[ZI-nummer]],[1]Blad2!$A$5:$C$2031,2,0)</f>
        <v>3</v>
      </c>
      <c r="H1084" s="9">
        <f>VLOOKUP(Tabel3[[#This Row],[ZI-nummer]],[1]Blad2!$A$5:$C$2031,3,0)</f>
        <v>150</v>
      </c>
      <c r="I1084" s="39"/>
      <c r="J1084" s="31">
        <f>Tabel3[[#This Row],[Totaal aantal bestelde verpakkingen in 2024 ]]*Tabel3[[#This Row],[All- in prijs per product]]</f>
        <v>0</v>
      </c>
      <c r="K1084" s="16"/>
      <c r="L1084" s="16"/>
      <c r="M1084" s="16"/>
      <c r="N1084" s="16"/>
      <c r="O1084" s="16"/>
      <c r="P1084" s="16"/>
      <c r="Q1084" s="16"/>
      <c r="R1084" s="16"/>
      <c r="S1084" s="16"/>
    </row>
    <row r="1085" spans="1:19" x14ac:dyDescent="0.25">
      <c r="A1085" s="3">
        <v>16164482</v>
      </c>
      <c r="B1085" s="3" t="s">
        <v>396</v>
      </c>
      <c r="C1085" s="3" t="s">
        <v>3828</v>
      </c>
      <c r="D1085" s="3" t="s">
        <v>400</v>
      </c>
      <c r="E1085" s="3" t="s">
        <v>398</v>
      </c>
      <c r="F1085" s="5" t="s">
        <v>9</v>
      </c>
      <c r="G1085" s="9">
        <f>VLOOKUP(Tabel3[[#This Row],[ZI-nummer]],[1]Blad2!$A$5:$C$2031,2,0)</f>
        <v>1</v>
      </c>
      <c r="H1085" s="9">
        <f>VLOOKUP(Tabel3[[#This Row],[ZI-nummer]],[1]Blad2!$A$5:$C$2031,3,0)</f>
        <v>1</v>
      </c>
      <c r="I1085" s="39"/>
      <c r="J1085" s="31">
        <f>Tabel3[[#This Row],[Totaal aantal bestelde verpakkingen in 2024 ]]*Tabel3[[#This Row],[All- in prijs per product]]</f>
        <v>0</v>
      </c>
      <c r="K1085" s="16"/>
      <c r="L1085" s="16"/>
      <c r="M1085" s="16"/>
      <c r="N1085" s="16"/>
      <c r="O1085" s="16"/>
      <c r="P1085" s="16"/>
      <c r="Q1085" s="16"/>
      <c r="R1085" s="16"/>
      <c r="S1085" s="16"/>
    </row>
    <row r="1086" spans="1:19" x14ac:dyDescent="0.25">
      <c r="A1086" s="3">
        <v>16164490</v>
      </c>
      <c r="B1086" s="3" t="s">
        <v>396</v>
      </c>
      <c r="C1086" s="3" t="s">
        <v>3828</v>
      </c>
      <c r="D1086" s="3" t="s">
        <v>399</v>
      </c>
      <c r="E1086" s="3" t="s">
        <v>398</v>
      </c>
      <c r="F1086" s="5" t="s">
        <v>9</v>
      </c>
      <c r="G1086" s="9">
        <f>VLOOKUP(Tabel3[[#This Row],[ZI-nummer]],[1]Blad2!$A$5:$C$2031,2,0)</f>
        <v>8</v>
      </c>
      <c r="H1086" s="9">
        <f>VLOOKUP(Tabel3[[#This Row],[ZI-nummer]],[1]Blad2!$A$5:$C$2031,3,0)</f>
        <v>17</v>
      </c>
      <c r="I1086" s="39"/>
      <c r="J1086" s="31">
        <f>Tabel3[[#This Row],[Totaal aantal bestelde verpakkingen in 2024 ]]*Tabel3[[#This Row],[All- in prijs per product]]</f>
        <v>0</v>
      </c>
      <c r="K1086" s="16"/>
      <c r="L1086" s="16"/>
      <c r="M1086" s="16"/>
      <c r="N1086" s="16"/>
      <c r="O1086" s="16"/>
      <c r="P1086" s="16"/>
      <c r="Q1086" s="16"/>
      <c r="R1086" s="16"/>
      <c r="S1086" s="16"/>
    </row>
    <row r="1087" spans="1:19" x14ac:dyDescent="0.25">
      <c r="A1087" s="3">
        <v>16164598</v>
      </c>
      <c r="B1087" s="3" t="s">
        <v>396</v>
      </c>
      <c r="C1087" s="3" t="s">
        <v>3828</v>
      </c>
      <c r="D1087" s="3" t="s">
        <v>399</v>
      </c>
      <c r="E1087" s="3" t="s">
        <v>398</v>
      </c>
      <c r="F1087" s="5" t="s">
        <v>9</v>
      </c>
      <c r="G1087" s="9">
        <f>VLOOKUP(Tabel3[[#This Row],[ZI-nummer]],[1]Blad2!$A$5:$C$2031,2,0)</f>
        <v>14</v>
      </c>
      <c r="H1087" s="9">
        <f>VLOOKUP(Tabel3[[#This Row],[ZI-nummer]],[1]Blad2!$A$5:$C$2031,3,0)</f>
        <v>51</v>
      </c>
      <c r="I1087" s="39"/>
      <c r="J1087" s="31">
        <f>Tabel3[[#This Row],[Totaal aantal bestelde verpakkingen in 2024 ]]*Tabel3[[#This Row],[All- in prijs per product]]</f>
        <v>0</v>
      </c>
      <c r="K1087" s="16"/>
      <c r="L1087" s="16"/>
      <c r="M1087" s="16"/>
      <c r="N1087" s="16"/>
      <c r="O1087" s="16"/>
      <c r="P1087" s="16"/>
      <c r="Q1087" s="16"/>
      <c r="R1087" s="16"/>
      <c r="S1087" s="16"/>
    </row>
    <row r="1088" spans="1:19" x14ac:dyDescent="0.25">
      <c r="A1088" s="3">
        <v>12130648</v>
      </c>
      <c r="B1088" s="3" t="s">
        <v>897</v>
      </c>
      <c r="C1088" s="3" t="s">
        <v>3693</v>
      </c>
      <c r="D1088" s="3" t="s">
        <v>3293</v>
      </c>
      <c r="E1088" s="3" t="s">
        <v>35</v>
      </c>
      <c r="F1088" s="5" t="s">
        <v>9</v>
      </c>
      <c r="G1088" s="9">
        <f>VLOOKUP(Tabel3[[#This Row],[ZI-nummer]],[1]Blad2!$A$5:$C$2031,2,0)</f>
        <v>2</v>
      </c>
      <c r="H1088" s="9">
        <f>VLOOKUP(Tabel3[[#This Row],[ZI-nummer]],[1]Blad2!$A$5:$C$2031,3,0)</f>
        <v>2</v>
      </c>
      <c r="I1088" s="39"/>
      <c r="J1088" s="31">
        <f>Tabel3[[#This Row],[Totaal aantal bestelde verpakkingen in 2024 ]]*Tabel3[[#This Row],[All- in prijs per product]]</f>
        <v>0</v>
      </c>
      <c r="K1088" s="16"/>
      <c r="L1088" s="16"/>
      <c r="M1088" s="16"/>
      <c r="N1088" s="16"/>
      <c r="O1088" s="16"/>
      <c r="P1088" s="16"/>
      <c r="Q1088" s="16"/>
      <c r="R1088" s="16"/>
      <c r="S1088" s="16"/>
    </row>
    <row r="1089" spans="1:19" x14ac:dyDescent="0.25">
      <c r="A1089" s="3">
        <v>12130699</v>
      </c>
      <c r="B1089" s="3" t="s">
        <v>897</v>
      </c>
      <c r="C1089" s="3" t="s">
        <v>3693</v>
      </c>
      <c r="D1089" s="3" t="s">
        <v>899</v>
      </c>
      <c r="E1089" s="3" t="s">
        <v>35</v>
      </c>
      <c r="F1089" s="5" t="s">
        <v>9</v>
      </c>
      <c r="G1089" s="9">
        <f>VLOOKUP(Tabel3[[#This Row],[ZI-nummer]],[1]Blad2!$A$5:$C$2031,2,0)</f>
        <v>1</v>
      </c>
      <c r="H1089" s="9">
        <f>VLOOKUP(Tabel3[[#This Row],[ZI-nummer]],[1]Blad2!$A$5:$C$2031,3,0)</f>
        <v>1</v>
      </c>
      <c r="I1089" s="39"/>
      <c r="J1089" s="31">
        <f>Tabel3[[#This Row],[Totaal aantal bestelde verpakkingen in 2024 ]]*Tabel3[[#This Row],[All- in prijs per product]]</f>
        <v>0</v>
      </c>
      <c r="K1089" s="16"/>
      <c r="L1089" s="16"/>
      <c r="M1089" s="16"/>
      <c r="N1089" s="16"/>
      <c r="O1089" s="16"/>
      <c r="P1089" s="16"/>
      <c r="Q1089" s="16"/>
      <c r="R1089" s="16"/>
      <c r="S1089" s="16"/>
    </row>
    <row r="1090" spans="1:19" x14ac:dyDescent="0.25">
      <c r="A1090" s="3">
        <v>16319192</v>
      </c>
      <c r="B1090" s="3" t="s">
        <v>3294</v>
      </c>
      <c r="C1090" s="3" t="s">
        <v>4419</v>
      </c>
      <c r="D1090" s="3" t="s">
        <v>3295</v>
      </c>
      <c r="E1090" s="3" t="s">
        <v>583</v>
      </c>
      <c r="F1090" s="5" t="s">
        <v>9</v>
      </c>
      <c r="G1090" s="9">
        <f>VLOOKUP(Tabel3[[#This Row],[ZI-nummer]],[1]Blad2!$A$5:$C$2031,2,0)</f>
        <v>24</v>
      </c>
      <c r="H1090" s="9">
        <f>VLOOKUP(Tabel3[[#This Row],[ZI-nummer]],[1]Blad2!$A$5:$C$2031,3,0)</f>
        <v>72</v>
      </c>
      <c r="I1090" s="39"/>
      <c r="J1090" s="31">
        <f>Tabel3[[#This Row],[Totaal aantal bestelde verpakkingen in 2024 ]]*Tabel3[[#This Row],[All- in prijs per product]]</f>
        <v>0</v>
      </c>
      <c r="K1090" s="16"/>
      <c r="L1090" s="16"/>
      <c r="M1090" s="16"/>
      <c r="N1090" s="16"/>
      <c r="O1090" s="16"/>
      <c r="P1090" s="16"/>
      <c r="Q1090" s="16"/>
      <c r="R1090" s="16"/>
      <c r="S1090" s="16"/>
    </row>
    <row r="1091" spans="1:19" x14ac:dyDescent="0.25">
      <c r="A1091" s="3">
        <v>16319230</v>
      </c>
      <c r="B1091" s="3" t="s">
        <v>3294</v>
      </c>
      <c r="C1091" s="3" t="s">
        <v>4419</v>
      </c>
      <c r="D1091" s="3" t="s">
        <v>3296</v>
      </c>
      <c r="E1091" s="3" t="s">
        <v>583</v>
      </c>
      <c r="F1091" s="5" t="s">
        <v>9</v>
      </c>
      <c r="G1091" s="9">
        <f>VLOOKUP(Tabel3[[#This Row],[ZI-nummer]],[1]Blad2!$A$5:$C$2031,2,0)</f>
        <v>40</v>
      </c>
      <c r="H1091" s="9">
        <f>VLOOKUP(Tabel3[[#This Row],[ZI-nummer]],[1]Blad2!$A$5:$C$2031,3,0)</f>
        <v>162</v>
      </c>
      <c r="I1091" s="39"/>
      <c r="J1091" s="31">
        <f>Tabel3[[#This Row],[Totaal aantal bestelde verpakkingen in 2024 ]]*Tabel3[[#This Row],[All- in prijs per product]]</f>
        <v>0</v>
      </c>
      <c r="K1091" s="16"/>
      <c r="L1091" s="16"/>
      <c r="M1091" s="16"/>
      <c r="N1091" s="16"/>
      <c r="O1091" s="16"/>
      <c r="P1091" s="16"/>
      <c r="Q1091" s="16"/>
      <c r="R1091" s="16"/>
      <c r="S1091" s="16"/>
    </row>
    <row r="1092" spans="1:19" x14ac:dyDescent="0.25">
      <c r="A1092" s="3">
        <v>14302934</v>
      </c>
      <c r="B1092" s="3" t="s">
        <v>171</v>
      </c>
      <c r="C1092" s="3" t="s">
        <v>3818</v>
      </c>
      <c r="D1092" s="3" t="s">
        <v>172</v>
      </c>
      <c r="E1092" s="3" t="s">
        <v>12</v>
      </c>
      <c r="F1092" s="5" t="s">
        <v>19</v>
      </c>
      <c r="G1092" s="9">
        <f>VLOOKUP(Tabel3[[#This Row],[ZI-nummer]],[1]Blad2!$A$5:$C$2031,2,0)</f>
        <v>3</v>
      </c>
      <c r="H1092" s="9">
        <f>VLOOKUP(Tabel3[[#This Row],[ZI-nummer]],[1]Blad2!$A$5:$C$2031,3,0)</f>
        <v>9</v>
      </c>
      <c r="I1092" s="39"/>
      <c r="J1092" s="31">
        <f>Tabel3[[#This Row],[Totaal aantal bestelde verpakkingen in 2024 ]]*Tabel3[[#This Row],[All- in prijs per product]]</f>
        <v>0</v>
      </c>
      <c r="K1092" s="16"/>
      <c r="L1092" s="16"/>
      <c r="M1092" s="16"/>
      <c r="N1092" s="16"/>
      <c r="O1092" s="16"/>
      <c r="P1092" s="16"/>
      <c r="Q1092" s="16"/>
      <c r="R1092" s="16"/>
      <c r="S1092" s="16"/>
    </row>
    <row r="1093" spans="1:19" x14ac:dyDescent="0.25">
      <c r="A1093" s="3">
        <v>14302950</v>
      </c>
      <c r="B1093" s="3" t="s">
        <v>171</v>
      </c>
      <c r="C1093" s="3" t="s">
        <v>3818</v>
      </c>
      <c r="D1093" s="3" t="s">
        <v>172</v>
      </c>
      <c r="E1093" s="3" t="s">
        <v>12</v>
      </c>
      <c r="F1093" s="5" t="s">
        <v>19</v>
      </c>
      <c r="G1093" s="9">
        <f>VLOOKUP(Tabel3[[#This Row],[ZI-nummer]],[1]Blad2!$A$5:$C$2031,2,0)</f>
        <v>42</v>
      </c>
      <c r="H1093" s="9">
        <f>VLOOKUP(Tabel3[[#This Row],[ZI-nummer]],[1]Blad2!$A$5:$C$2031,3,0)</f>
        <v>189</v>
      </c>
      <c r="I1093" s="39"/>
      <c r="J1093" s="31">
        <f>Tabel3[[#This Row],[Totaal aantal bestelde verpakkingen in 2024 ]]*Tabel3[[#This Row],[All- in prijs per product]]</f>
        <v>0</v>
      </c>
      <c r="K1093" s="16"/>
      <c r="L1093" s="16"/>
      <c r="M1093" s="16"/>
      <c r="N1093" s="16"/>
      <c r="O1093" s="16"/>
      <c r="P1093" s="16"/>
      <c r="Q1093" s="16"/>
      <c r="R1093" s="16"/>
      <c r="S1093" s="16"/>
    </row>
    <row r="1094" spans="1:19" x14ac:dyDescent="0.25">
      <c r="A1094" s="3">
        <v>14187612</v>
      </c>
      <c r="B1094" s="3" t="s">
        <v>807</v>
      </c>
      <c r="C1094" s="3" t="s">
        <v>3957</v>
      </c>
      <c r="D1094" s="3" t="s">
        <v>3297</v>
      </c>
      <c r="E1094" s="3" t="s">
        <v>329</v>
      </c>
      <c r="F1094" s="5" t="s">
        <v>9</v>
      </c>
      <c r="G1094" s="9">
        <f>VLOOKUP(Tabel3[[#This Row],[ZI-nummer]],[1]Blad2!$A$5:$C$2031,2,0)</f>
        <v>1</v>
      </c>
      <c r="H1094" s="9">
        <f>VLOOKUP(Tabel3[[#This Row],[ZI-nummer]],[1]Blad2!$A$5:$C$2031,3,0)</f>
        <v>1</v>
      </c>
      <c r="I1094" s="39"/>
      <c r="J1094" s="31">
        <f>Tabel3[[#This Row],[Totaal aantal bestelde verpakkingen in 2024 ]]*Tabel3[[#This Row],[All- in prijs per product]]</f>
        <v>0</v>
      </c>
      <c r="K1094" s="16"/>
      <c r="L1094" s="16"/>
      <c r="M1094" s="16"/>
      <c r="N1094" s="16"/>
      <c r="O1094" s="16"/>
      <c r="P1094" s="16"/>
      <c r="Q1094" s="16"/>
      <c r="R1094" s="16"/>
      <c r="S1094" s="16"/>
    </row>
    <row r="1095" spans="1:19" x14ac:dyDescent="0.25">
      <c r="A1095" s="3">
        <v>13818538</v>
      </c>
      <c r="B1095" s="3" t="s">
        <v>844</v>
      </c>
      <c r="C1095" s="3" t="s">
        <v>4233</v>
      </c>
      <c r="D1095" s="3" t="s">
        <v>845</v>
      </c>
      <c r="E1095" s="3" t="s">
        <v>8</v>
      </c>
      <c r="F1095" s="5" t="s">
        <v>9</v>
      </c>
      <c r="G1095" s="9">
        <f>VLOOKUP(Tabel3[[#This Row],[ZI-nummer]],[1]Blad2!$A$5:$C$2031,2,0)</f>
        <v>1</v>
      </c>
      <c r="H1095" s="9">
        <f>VLOOKUP(Tabel3[[#This Row],[ZI-nummer]],[1]Blad2!$A$5:$C$2031,3,0)</f>
        <v>3</v>
      </c>
      <c r="I1095" s="39"/>
      <c r="J1095" s="31">
        <f>Tabel3[[#This Row],[Totaal aantal bestelde verpakkingen in 2024 ]]*Tabel3[[#This Row],[All- in prijs per product]]</f>
        <v>0</v>
      </c>
      <c r="K1095" s="16"/>
      <c r="L1095" s="16"/>
      <c r="M1095" s="16"/>
      <c r="N1095" s="16"/>
      <c r="O1095" s="16"/>
      <c r="P1095" s="16"/>
      <c r="Q1095" s="16"/>
      <c r="R1095" s="16"/>
      <c r="S1095" s="16"/>
    </row>
    <row r="1096" spans="1:19" x14ac:dyDescent="0.25">
      <c r="A1096" s="3">
        <v>17034701</v>
      </c>
      <c r="B1096" s="3" t="s">
        <v>2500</v>
      </c>
      <c r="C1096" s="3" t="s">
        <v>3986</v>
      </c>
      <c r="D1096" s="3" t="s">
        <v>3298</v>
      </c>
      <c r="E1096" s="3" t="s">
        <v>18</v>
      </c>
      <c r="F1096" s="5" t="s">
        <v>9</v>
      </c>
      <c r="G1096" s="9">
        <f>VLOOKUP(Tabel3[[#This Row],[ZI-nummer]],[1]Blad2!$A$5:$C$2031,2,0)</f>
        <v>4</v>
      </c>
      <c r="H1096" s="9">
        <f>VLOOKUP(Tabel3[[#This Row],[ZI-nummer]],[1]Blad2!$A$5:$C$2031,3,0)</f>
        <v>8</v>
      </c>
      <c r="I1096" s="39"/>
      <c r="J1096" s="31">
        <f>Tabel3[[#This Row],[Totaal aantal bestelde verpakkingen in 2024 ]]*Tabel3[[#This Row],[All- in prijs per product]]</f>
        <v>0</v>
      </c>
      <c r="K1096" s="16"/>
      <c r="L1096" s="16"/>
      <c r="M1096" s="16"/>
      <c r="N1096" s="16"/>
      <c r="O1096" s="16"/>
      <c r="P1096" s="16"/>
      <c r="Q1096" s="16"/>
      <c r="R1096" s="16"/>
      <c r="S1096" s="16"/>
    </row>
    <row r="1097" spans="1:19" x14ac:dyDescent="0.25">
      <c r="A1097" s="3">
        <v>14806452</v>
      </c>
      <c r="B1097" s="3" t="s">
        <v>2500</v>
      </c>
      <c r="C1097" s="3" t="s">
        <v>3986</v>
      </c>
      <c r="D1097" s="3" t="s">
        <v>2501</v>
      </c>
      <c r="E1097" s="3" t="s">
        <v>12</v>
      </c>
      <c r="F1097" s="5" t="s">
        <v>9</v>
      </c>
      <c r="G1097" s="9">
        <f>VLOOKUP(Tabel3[[#This Row],[ZI-nummer]],[1]Blad2!$A$5:$C$2031,2,0)</f>
        <v>13</v>
      </c>
      <c r="H1097" s="9">
        <f>VLOOKUP(Tabel3[[#This Row],[ZI-nummer]],[1]Blad2!$A$5:$C$2031,3,0)</f>
        <v>179</v>
      </c>
      <c r="I1097" s="39"/>
      <c r="J1097" s="31">
        <f>Tabel3[[#This Row],[Totaal aantal bestelde verpakkingen in 2024 ]]*Tabel3[[#This Row],[All- in prijs per product]]</f>
        <v>0</v>
      </c>
      <c r="K1097" s="16"/>
      <c r="L1097" s="16"/>
      <c r="M1097" s="16"/>
      <c r="N1097" s="16"/>
      <c r="O1097" s="16"/>
      <c r="P1097" s="16"/>
      <c r="Q1097" s="16"/>
      <c r="R1097" s="16"/>
      <c r="S1097" s="16"/>
    </row>
    <row r="1098" spans="1:19" ht="30" x14ac:dyDescent="0.25">
      <c r="A1098" s="3">
        <v>16156072</v>
      </c>
      <c r="B1098" s="3" t="s">
        <v>2191</v>
      </c>
      <c r="C1098" s="3" t="s">
        <v>3965</v>
      </c>
      <c r="D1098" s="3" t="s">
        <v>3299</v>
      </c>
      <c r="E1098" s="3" t="s">
        <v>27</v>
      </c>
      <c r="F1098" s="5" t="s">
        <v>9</v>
      </c>
      <c r="G1098" s="9">
        <f>VLOOKUP(Tabel3[[#This Row],[ZI-nummer]],[1]Blad2!$A$5:$C$2031,2,0)</f>
        <v>10</v>
      </c>
      <c r="H1098" s="9">
        <f>VLOOKUP(Tabel3[[#This Row],[ZI-nummer]],[1]Blad2!$A$5:$C$2031,3,0)</f>
        <v>116</v>
      </c>
      <c r="I1098" s="39"/>
      <c r="J1098" s="31">
        <f>Tabel3[[#This Row],[Totaal aantal bestelde verpakkingen in 2024 ]]*Tabel3[[#This Row],[All- in prijs per product]]</f>
        <v>0</v>
      </c>
      <c r="K1098" s="16"/>
      <c r="L1098" s="16"/>
      <c r="M1098" s="16"/>
      <c r="N1098" s="16"/>
      <c r="O1098" s="16"/>
      <c r="P1098" s="16"/>
      <c r="Q1098" s="16"/>
      <c r="R1098" s="16"/>
      <c r="S1098" s="16"/>
    </row>
    <row r="1099" spans="1:19" x14ac:dyDescent="0.25">
      <c r="A1099" s="3">
        <v>16011155</v>
      </c>
      <c r="B1099" s="3" t="s">
        <v>2191</v>
      </c>
      <c r="C1099" s="3" t="s">
        <v>3965</v>
      </c>
      <c r="D1099" s="3" t="s">
        <v>2196</v>
      </c>
      <c r="E1099" s="3" t="s">
        <v>63</v>
      </c>
      <c r="F1099" s="5" t="s">
        <v>9</v>
      </c>
      <c r="G1099" s="9">
        <f>VLOOKUP(Tabel3[[#This Row],[ZI-nummer]],[1]Blad2!$A$5:$C$2031,2,0)</f>
        <v>1</v>
      </c>
      <c r="H1099" s="9">
        <f>VLOOKUP(Tabel3[[#This Row],[ZI-nummer]],[1]Blad2!$A$5:$C$2031,3,0)</f>
        <v>12</v>
      </c>
      <c r="I1099" s="39"/>
      <c r="J1099" s="31">
        <f>Tabel3[[#This Row],[Totaal aantal bestelde verpakkingen in 2024 ]]*Tabel3[[#This Row],[All- in prijs per product]]</f>
        <v>0</v>
      </c>
      <c r="K1099" s="16"/>
      <c r="L1099" s="16"/>
      <c r="M1099" s="16"/>
      <c r="N1099" s="16"/>
      <c r="O1099" s="16"/>
      <c r="P1099" s="16"/>
      <c r="Q1099" s="16"/>
      <c r="R1099" s="16"/>
      <c r="S1099" s="16"/>
    </row>
    <row r="1100" spans="1:19" x14ac:dyDescent="0.25">
      <c r="A1100" s="3">
        <v>17053110</v>
      </c>
      <c r="B1100" s="3" t="s">
        <v>2191</v>
      </c>
      <c r="C1100" s="3" t="s">
        <v>3965</v>
      </c>
      <c r="D1100" s="3" t="s">
        <v>2192</v>
      </c>
      <c r="E1100" s="3" t="s">
        <v>1161</v>
      </c>
      <c r="F1100" s="5" t="s">
        <v>9</v>
      </c>
      <c r="G1100" s="9">
        <f>VLOOKUP(Tabel3[[#This Row],[ZI-nummer]],[1]Blad2!$A$5:$C$2031,2,0)</f>
        <v>22</v>
      </c>
      <c r="H1100" s="9">
        <f>VLOOKUP(Tabel3[[#This Row],[ZI-nummer]],[1]Blad2!$A$5:$C$2031,3,0)</f>
        <v>157</v>
      </c>
      <c r="I1100" s="39"/>
      <c r="J1100" s="31">
        <f>Tabel3[[#This Row],[Totaal aantal bestelde verpakkingen in 2024 ]]*Tabel3[[#This Row],[All- in prijs per product]]</f>
        <v>0</v>
      </c>
      <c r="K1100" s="16"/>
      <c r="L1100" s="16"/>
      <c r="M1100" s="16"/>
      <c r="N1100" s="16"/>
      <c r="O1100" s="16"/>
      <c r="P1100" s="16"/>
      <c r="Q1100" s="16"/>
      <c r="R1100" s="16"/>
      <c r="S1100" s="16"/>
    </row>
    <row r="1101" spans="1:19" x14ac:dyDescent="0.25">
      <c r="A1101" s="3">
        <v>16754662</v>
      </c>
      <c r="B1101" s="3" t="s">
        <v>2191</v>
      </c>
      <c r="C1101" s="3" t="s">
        <v>3965</v>
      </c>
      <c r="D1101" s="3" t="s">
        <v>2194</v>
      </c>
      <c r="E1101" s="3" t="s">
        <v>157</v>
      </c>
      <c r="F1101" s="5" t="s">
        <v>9</v>
      </c>
      <c r="G1101" s="9">
        <f>VLOOKUP(Tabel3[[#This Row],[ZI-nummer]],[1]Blad2!$A$5:$C$2031,2,0)</f>
        <v>6</v>
      </c>
      <c r="H1101" s="9">
        <f>VLOOKUP(Tabel3[[#This Row],[ZI-nummer]],[1]Blad2!$A$5:$C$2031,3,0)</f>
        <v>159</v>
      </c>
      <c r="I1101" s="39"/>
      <c r="J1101" s="31">
        <f>Tabel3[[#This Row],[Totaal aantal bestelde verpakkingen in 2024 ]]*Tabel3[[#This Row],[All- in prijs per product]]</f>
        <v>0</v>
      </c>
      <c r="K1101" s="16"/>
      <c r="L1101" s="16"/>
      <c r="M1101" s="16"/>
      <c r="N1101" s="16"/>
      <c r="O1101" s="16"/>
      <c r="P1101" s="16"/>
      <c r="Q1101" s="16"/>
      <c r="R1101" s="16"/>
      <c r="S1101" s="16"/>
    </row>
    <row r="1102" spans="1:19" x14ac:dyDescent="0.25">
      <c r="A1102" s="3">
        <v>16754670</v>
      </c>
      <c r="B1102" s="3" t="s">
        <v>2191</v>
      </c>
      <c r="C1102" s="3" t="s">
        <v>3965</v>
      </c>
      <c r="D1102" s="3" t="s">
        <v>2193</v>
      </c>
      <c r="E1102" s="3" t="s">
        <v>157</v>
      </c>
      <c r="F1102" s="5" t="s">
        <v>9</v>
      </c>
      <c r="G1102" s="9">
        <f>VLOOKUP(Tabel3[[#This Row],[ZI-nummer]],[1]Blad2!$A$5:$C$2031,2,0)</f>
        <v>3</v>
      </c>
      <c r="H1102" s="9">
        <f>VLOOKUP(Tabel3[[#This Row],[ZI-nummer]],[1]Blad2!$A$5:$C$2031,3,0)</f>
        <v>10</v>
      </c>
      <c r="I1102" s="39"/>
      <c r="J1102" s="31">
        <f>Tabel3[[#This Row],[Totaal aantal bestelde verpakkingen in 2024 ]]*Tabel3[[#This Row],[All- in prijs per product]]</f>
        <v>0</v>
      </c>
      <c r="K1102" s="16"/>
      <c r="L1102" s="16"/>
      <c r="M1102" s="16"/>
      <c r="N1102" s="16"/>
      <c r="O1102" s="16"/>
      <c r="P1102" s="16"/>
      <c r="Q1102" s="16"/>
      <c r="R1102" s="16"/>
      <c r="S1102" s="16"/>
    </row>
    <row r="1103" spans="1:19" ht="30" x14ac:dyDescent="0.25">
      <c r="A1103" s="3">
        <v>16965833</v>
      </c>
      <c r="B1103" s="3" t="s">
        <v>2191</v>
      </c>
      <c r="C1103" s="3" t="s">
        <v>3965</v>
      </c>
      <c r="D1103" s="3" t="s">
        <v>2193</v>
      </c>
      <c r="E1103" s="3" t="s">
        <v>27</v>
      </c>
      <c r="F1103" s="5" t="s">
        <v>9</v>
      </c>
      <c r="G1103" s="9">
        <f>VLOOKUP(Tabel3[[#This Row],[ZI-nummer]],[1]Blad2!$A$5:$C$2031,2,0)</f>
        <v>3</v>
      </c>
      <c r="H1103" s="9">
        <f>VLOOKUP(Tabel3[[#This Row],[ZI-nummer]],[1]Blad2!$A$5:$C$2031,3,0)</f>
        <v>10</v>
      </c>
      <c r="I1103" s="39"/>
      <c r="J1103" s="31">
        <f>Tabel3[[#This Row],[Totaal aantal bestelde verpakkingen in 2024 ]]*Tabel3[[#This Row],[All- in prijs per product]]</f>
        <v>0</v>
      </c>
      <c r="K1103" s="16"/>
      <c r="L1103" s="16"/>
      <c r="M1103" s="16"/>
      <c r="N1103" s="16"/>
      <c r="O1103" s="16"/>
      <c r="P1103" s="16"/>
      <c r="Q1103" s="16"/>
      <c r="R1103" s="16"/>
      <c r="S1103" s="16"/>
    </row>
    <row r="1104" spans="1:19" x14ac:dyDescent="0.25">
      <c r="A1104" s="3">
        <v>14563584</v>
      </c>
      <c r="B1104" s="3" t="s">
        <v>2214</v>
      </c>
      <c r="C1104" s="3" t="s">
        <v>3869</v>
      </c>
      <c r="D1104" s="3" t="s">
        <v>3300</v>
      </c>
      <c r="E1104" s="3" t="s">
        <v>18</v>
      </c>
      <c r="F1104" s="5" t="s">
        <v>19</v>
      </c>
      <c r="G1104" s="9">
        <f>VLOOKUP(Tabel3[[#This Row],[ZI-nummer]],[1]Blad2!$A$5:$C$2031,2,0)</f>
        <v>4</v>
      </c>
      <c r="H1104" s="9">
        <f>VLOOKUP(Tabel3[[#This Row],[ZI-nummer]],[1]Blad2!$A$5:$C$2031,3,0)</f>
        <v>4</v>
      </c>
      <c r="I1104" s="39"/>
      <c r="J1104" s="31">
        <f>Tabel3[[#This Row],[Totaal aantal bestelde verpakkingen in 2024 ]]*Tabel3[[#This Row],[All- in prijs per product]]</f>
        <v>0</v>
      </c>
      <c r="K1104" s="16"/>
      <c r="L1104" s="16"/>
      <c r="M1104" s="16"/>
      <c r="N1104" s="16"/>
      <c r="O1104" s="16"/>
      <c r="P1104" s="16"/>
      <c r="Q1104" s="16"/>
      <c r="R1104" s="16"/>
      <c r="S1104" s="16"/>
    </row>
    <row r="1105" spans="1:19" x14ac:dyDescent="0.25">
      <c r="A1105" s="3">
        <v>16787609</v>
      </c>
      <c r="B1105" s="3" t="s">
        <v>3301</v>
      </c>
      <c r="C1105" s="3" t="s">
        <v>4086</v>
      </c>
      <c r="D1105" s="3" t="s">
        <v>3302</v>
      </c>
      <c r="E1105" s="3" t="s">
        <v>329</v>
      </c>
      <c r="F1105" s="5" t="s">
        <v>9</v>
      </c>
      <c r="G1105" s="9">
        <f>VLOOKUP(Tabel3[[#This Row],[ZI-nummer]],[1]Blad2!$A$5:$C$2031,2,0)</f>
        <v>30</v>
      </c>
      <c r="H1105" s="9">
        <f>VLOOKUP(Tabel3[[#This Row],[ZI-nummer]],[1]Blad2!$A$5:$C$2031,3,0)</f>
        <v>52</v>
      </c>
      <c r="I1105" s="39"/>
      <c r="J1105" s="31">
        <f>Tabel3[[#This Row],[Totaal aantal bestelde verpakkingen in 2024 ]]*Tabel3[[#This Row],[All- in prijs per product]]</f>
        <v>0</v>
      </c>
      <c r="K1105" s="16"/>
      <c r="L1105" s="16"/>
      <c r="M1105" s="16"/>
      <c r="N1105" s="16"/>
      <c r="O1105" s="16"/>
      <c r="P1105" s="16"/>
      <c r="Q1105" s="16"/>
      <c r="R1105" s="16"/>
      <c r="S1105" s="16"/>
    </row>
    <row r="1106" spans="1:19" x14ac:dyDescent="0.25">
      <c r="A1106" s="3">
        <v>16817885</v>
      </c>
      <c r="B1106" s="3" t="s">
        <v>3301</v>
      </c>
      <c r="C1106" s="3" t="s">
        <v>4086</v>
      </c>
      <c r="D1106" s="3" t="s">
        <v>3303</v>
      </c>
      <c r="E1106" s="3" t="s">
        <v>329</v>
      </c>
      <c r="F1106" s="5" t="s">
        <v>9</v>
      </c>
      <c r="G1106" s="9">
        <f>VLOOKUP(Tabel3[[#This Row],[ZI-nummer]],[1]Blad2!$A$5:$C$2031,2,0)</f>
        <v>1</v>
      </c>
      <c r="H1106" s="9">
        <f>VLOOKUP(Tabel3[[#This Row],[ZI-nummer]],[1]Blad2!$A$5:$C$2031,3,0)</f>
        <v>3</v>
      </c>
      <c r="I1106" s="39"/>
      <c r="J1106" s="31">
        <f>Tabel3[[#This Row],[Totaal aantal bestelde verpakkingen in 2024 ]]*Tabel3[[#This Row],[All- in prijs per product]]</f>
        <v>0</v>
      </c>
      <c r="K1106" s="16"/>
      <c r="L1106" s="16"/>
      <c r="M1106" s="16"/>
      <c r="N1106" s="16"/>
      <c r="O1106" s="16"/>
      <c r="P1106" s="16"/>
      <c r="Q1106" s="16"/>
      <c r="R1106" s="16"/>
      <c r="S1106" s="16"/>
    </row>
    <row r="1107" spans="1:19" x14ac:dyDescent="0.25">
      <c r="A1107" s="3">
        <v>15563960</v>
      </c>
      <c r="B1107" s="3" t="s">
        <v>772</v>
      </c>
      <c r="C1107" s="3" t="s">
        <v>3927</v>
      </c>
      <c r="D1107" s="3" t="s">
        <v>774</v>
      </c>
      <c r="E1107" s="3" t="s">
        <v>114</v>
      </c>
      <c r="F1107" s="5" t="s">
        <v>19</v>
      </c>
      <c r="G1107" s="9">
        <f>VLOOKUP(Tabel3[[#This Row],[ZI-nummer]],[1]Blad2!$A$5:$C$2031,2,0)</f>
        <v>6</v>
      </c>
      <c r="H1107" s="9">
        <f>VLOOKUP(Tabel3[[#This Row],[ZI-nummer]],[1]Blad2!$A$5:$C$2031,3,0)</f>
        <v>14</v>
      </c>
      <c r="I1107" s="39"/>
      <c r="J1107" s="31">
        <f>Tabel3[[#This Row],[Totaal aantal bestelde verpakkingen in 2024 ]]*Tabel3[[#This Row],[All- in prijs per product]]</f>
        <v>0</v>
      </c>
      <c r="K1107" s="16"/>
      <c r="L1107" s="16"/>
      <c r="M1107" s="16"/>
      <c r="N1107" s="16"/>
      <c r="O1107" s="16"/>
      <c r="P1107" s="16"/>
      <c r="Q1107" s="16"/>
      <c r="R1107" s="16"/>
      <c r="S1107" s="16"/>
    </row>
    <row r="1108" spans="1:19" x14ac:dyDescent="0.25">
      <c r="A1108" s="3">
        <v>15492869</v>
      </c>
      <c r="B1108" s="3" t="s">
        <v>772</v>
      </c>
      <c r="C1108" s="3" t="s">
        <v>3927</v>
      </c>
      <c r="D1108" s="3" t="s">
        <v>3304</v>
      </c>
      <c r="E1108" s="3" t="s">
        <v>12</v>
      </c>
      <c r="F1108" s="5" t="s">
        <v>9</v>
      </c>
      <c r="G1108" s="9">
        <f>VLOOKUP(Tabel3[[#This Row],[ZI-nummer]],[1]Blad2!$A$5:$C$2031,2,0)</f>
        <v>1</v>
      </c>
      <c r="H1108" s="9">
        <f>VLOOKUP(Tabel3[[#This Row],[ZI-nummer]],[1]Blad2!$A$5:$C$2031,3,0)</f>
        <v>3</v>
      </c>
      <c r="I1108" s="39"/>
      <c r="J1108" s="31">
        <f>Tabel3[[#This Row],[Totaal aantal bestelde verpakkingen in 2024 ]]*Tabel3[[#This Row],[All- in prijs per product]]</f>
        <v>0</v>
      </c>
      <c r="K1108" s="16"/>
      <c r="L1108" s="16"/>
      <c r="M1108" s="16"/>
      <c r="N1108" s="16"/>
      <c r="O1108" s="16"/>
      <c r="P1108" s="16"/>
      <c r="Q1108" s="16"/>
      <c r="R1108" s="16"/>
      <c r="S1108" s="16"/>
    </row>
    <row r="1109" spans="1:19" x14ac:dyDescent="0.25">
      <c r="A1109" s="3">
        <v>16870115</v>
      </c>
      <c r="B1109" s="3" t="s">
        <v>772</v>
      </c>
      <c r="C1109" s="3" t="s">
        <v>3927</v>
      </c>
      <c r="D1109" s="3" t="s">
        <v>773</v>
      </c>
      <c r="E1109" s="3" t="s">
        <v>511</v>
      </c>
      <c r="F1109" s="5" t="s">
        <v>9</v>
      </c>
      <c r="G1109" s="9">
        <f>VLOOKUP(Tabel3[[#This Row],[ZI-nummer]],[1]Blad2!$A$5:$C$2031,2,0)</f>
        <v>1</v>
      </c>
      <c r="H1109" s="9">
        <f>VLOOKUP(Tabel3[[#This Row],[ZI-nummer]],[1]Blad2!$A$5:$C$2031,3,0)</f>
        <v>1</v>
      </c>
      <c r="I1109" s="39"/>
      <c r="J1109" s="31">
        <f>Tabel3[[#This Row],[Totaal aantal bestelde verpakkingen in 2024 ]]*Tabel3[[#This Row],[All- in prijs per product]]</f>
        <v>0</v>
      </c>
      <c r="K1109" s="16"/>
      <c r="L1109" s="16"/>
      <c r="M1109" s="16"/>
      <c r="N1109" s="16"/>
      <c r="O1109" s="16"/>
      <c r="P1109" s="16"/>
      <c r="Q1109" s="16"/>
      <c r="R1109" s="16"/>
      <c r="S1109" s="16"/>
    </row>
    <row r="1110" spans="1:19" ht="30" x14ac:dyDescent="0.25">
      <c r="A1110" s="3">
        <v>16159098</v>
      </c>
      <c r="B1110" s="3" t="s">
        <v>30</v>
      </c>
      <c r="C1110" s="3" t="s">
        <v>3909</v>
      </c>
      <c r="D1110" s="3" t="s">
        <v>36</v>
      </c>
      <c r="E1110" s="3" t="s">
        <v>27</v>
      </c>
      <c r="F1110" s="5" t="s">
        <v>9</v>
      </c>
      <c r="G1110" s="9">
        <f>VLOOKUP(Tabel3[[#This Row],[ZI-nummer]],[1]Blad2!$A$5:$C$2031,2,0)</f>
        <v>1</v>
      </c>
      <c r="H1110" s="9">
        <f>VLOOKUP(Tabel3[[#This Row],[ZI-nummer]],[1]Blad2!$A$5:$C$2031,3,0)</f>
        <v>1</v>
      </c>
      <c r="I1110" s="39"/>
      <c r="J1110" s="31">
        <f>Tabel3[[#This Row],[Totaal aantal bestelde verpakkingen in 2024 ]]*Tabel3[[#This Row],[All- in prijs per product]]</f>
        <v>0</v>
      </c>
      <c r="K1110" s="16"/>
      <c r="L1110" s="16"/>
      <c r="M1110" s="16"/>
      <c r="N1110" s="16"/>
      <c r="O1110" s="16"/>
      <c r="P1110" s="16"/>
      <c r="Q1110" s="16"/>
      <c r="R1110" s="16"/>
      <c r="S1110" s="16"/>
    </row>
    <row r="1111" spans="1:19" x14ac:dyDescent="0.25">
      <c r="A1111" s="3">
        <v>16200519</v>
      </c>
      <c r="B1111" s="3" t="s">
        <v>30</v>
      </c>
      <c r="C1111" s="3" t="s">
        <v>3909</v>
      </c>
      <c r="D1111" s="3" t="s">
        <v>34</v>
      </c>
      <c r="E1111" s="3" t="s">
        <v>35</v>
      </c>
      <c r="F1111" s="5" t="s">
        <v>19</v>
      </c>
      <c r="G1111" s="9">
        <f>VLOOKUP(Tabel3[[#This Row],[ZI-nummer]],[1]Blad2!$A$5:$C$2031,2,0)</f>
        <v>23</v>
      </c>
      <c r="H1111" s="9">
        <f>VLOOKUP(Tabel3[[#This Row],[ZI-nummer]],[1]Blad2!$A$5:$C$2031,3,0)</f>
        <v>199</v>
      </c>
      <c r="I1111" s="39"/>
      <c r="J1111" s="31">
        <f>Tabel3[[#This Row],[Totaal aantal bestelde verpakkingen in 2024 ]]*Tabel3[[#This Row],[All- in prijs per product]]</f>
        <v>0</v>
      </c>
      <c r="K1111" s="16"/>
      <c r="L1111" s="16"/>
      <c r="M1111" s="16"/>
      <c r="N1111" s="16"/>
      <c r="O1111" s="16"/>
      <c r="P1111" s="16"/>
      <c r="Q1111" s="16"/>
      <c r="R1111" s="16"/>
      <c r="S1111" s="16"/>
    </row>
    <row r="1112" spans="1:19" x14ac:dyDescent="0.25">
      <c r="A1112" s="3">
        <v>16200519</v>
      </c>
      <c r="B1112" s="3" t="s">
        <v>30</v>
      </c>
      <c r="C1112" s="3" t="s">
        <v>3909</v>
      </c>
      <c r="D1112" s="3" t="s">
        <v>34</v>
      </c>
      <c r="E1112" s="3" t="s">
        <v>35</v>
      </c>
      <c r="F1112" s="5" t="s">
        <v>9</v>
      </c>
      <c r="G1112" s="9">
        <f>VLOOKUP(Tabel3[[#This Row],[ZI-nummer]],[1]Blad2!$A$5:$C$2031,2,0)</f>
        <v>23</v>
      </c>
      <c r="H1112" s="9">
        <f>VLOOKUP(Tabel3[[#This Row],[ZI-nummer]],[1]Blad2!$A$5:$C$2031,3,0)</f>
        <v>199</v>
      </c>
      <c r="I1112" s="39"/>
      <c r="J1112" s="31">
        <f>Tabel3[[#This Row],[Totaal aantal bestelde verpakkingen in 2024 ]]*Tabel3[[#This Row],[All- in prijs per product]]</f>
        <v>0</v>
      </c>
      <c r="K1112" s="16"/>
      <c r="L1112" s="16"/>
      <c r="M1112" s="16"/>
      <c r="N1112" s="16"/>
      <c r="O1112" s="16"/>
      <c r="P1112" s="16"/>
      <c r="Q1112" s="16"/>
      <c r="R1112" s="16"/>
      <c r="S1112" s="16"/>
    </row>
    <row r="1113" spans="1:19" x14ac:dyDescent="0.25">
      <c r="A1113" s="3">
        <v>13625365</v>
      </c>
      <c r="B1113" s="3" t="s">
        <v>3305</v>
      </c>
      <c r="C1113" s="3" t="s">
        <v>3881</v>
      </c>
      <c r="D1113" s="3" t="s">
        <v>3306</v>
      </c>
      <c r="E1113" s="3" t="s">
        <v>885</v>
      </c>
      <c r="F1113" s="5" t="s">
        <v>9</v>
      </c>
      <c r="G1113" s="9">
        <f>VLOOKUP(Tabel3[[#This Row],[ZI-nummer]],[1]Blad2!$A$5:$C$2031,2,0)</f>
        <v>4</v>
      </c>
      <c r="H1113" s="9">
        <f>VLOOKUP(Tabel3[[#This Row],[ZI-nummer]],[1]Blad2!$A$5:$C$2031,3,0)</f>
        <v>4</v>
      </c>
      <c r="I1113" s="39"/>
      <c r="J1113" s="31">
        <f>Tabel3[[#This Row],[Totaal aantal bestelde verpakkingen in 2024 ]]*Tabel3[[#This Row],[All- in prijs per product]]</f>
        <v>0</v>
      </c>
      <c r="K1113" s="16"/>
      <c r="L1113" s="16"/>
      <c r="M1113" s="16"/>
      <c r="N1113" s="16"/>
      <c r="O1113" s="16"/>
      <c r="P1113" s="16"/>
      <c r="Q1113" s="16"/>
      <c r="R1113" s="16"/>
      <c r="S1113" s="16"/>
    </row>
    <row r="1114" spans="1:19" x14ac:dyDescent="0.25">
      <c r="A1114" s="3">
        <v>14914778</v>
      </c>
      <c r="B1114" s="3" t="s">
        <v>3307</v>
      </c>
      <c r="C1114" s="3" t="s">
        <v>3960</v>
      </c>
      <c r="D1114" s="3" t="s">
        <v>3308</v>
      </c>
      <c r="E1114" s="3" t="s">
        <v>152</v>
      </c>
      <c r="F1114" s="5" t="s">
        <v>19</v>
      </c>
      <c r="G1114" s="9">
        <f>VLOOKUP(Tabel3[[#This Row],[ZI-nummer]],[1]Blad2!$A$5:$C$2031,2,0)</f>
        <v>1</v>
      </c>
      <c r="H1114" s="9">
        <f>VLOOKUP(Tabel3[[#This Row],[ZI-nummer]],[1]Blad2!$A$5:$C$2031,3,0)</f>
        <v>1</v>
      </c>
      <c r="I1114" s="39"/>
      <c r="J1114" s="31">
        <f>Tabel3[[#This Row],[Totaal aantal bestelde verpakkingen in 2024 ]]*Tabel3[[#This Row],[All- in prijs per product]]</f>
        <v>0</v>
      </c>
      <c r="K1114" s="16"/>
      <c r="L1114" s="16"/>
      <c r="M1114" s="16"/>
      <c r="N1114" s="16"/>
      <c r="O1114" s="16"/>
      <c r="P1114" s="16"/>
      <c r="Q1114" s="16"/>
      <c r="R1114" s="16"/>
      <c r="S1114" s="16"/>
    </row>
    <row r="1115" spans="1:19" x14ac:dyDescent="0.25">
      <c r="A1115" s="3">
        <v>15258092</v>
      </c>
      <c r="B1115" s="3" t="s">
        <v>3309</v>
      </c>
      <c r="C1115" s="3" t="s">
        <v>4471</v>
      </c>
      <c r="D1115" s="3" t="s">
        <v>3310</v>
      </c>
      <c r="E1115" s="3" t="s">
        <v>274</v>
      </c>
      <c r="F1115" s="5" t="s">
        <v>19</v>
      </c>
      <c r="G1115" s="9">
        <f>VLOOKUP(Tabel3[[#This Row],[ZI-nummer]],[1]Blad2!$A$5:$C$2031,2,0)</f>
        <v>1</v>
      </c>
      <c r="H1115" s="9">
        <f>VLOOKUP(Tabel3[[#This Row],[ZI-nummer]],[1]Blad2!$A$5:$C$2031,3,0)</f>
        <v>2</v>
      </c>
      <c r="I1115" s="39"/>
      <c r="J1115" s="31">
        <f>Tabel3[[#This Row],[Totaal aantal bestelde verpakkingen in 2024 ]]*Tabel3[[#This Row],[All- in prijs per product]]</f>
        <v>0</v>
      </c>
      <c r="K1115" s="16"/>
      <c r="L1115" s="16"/>
      <c r="M1115" s="16"/>
      <c r="N1115" s="16"/>
      <c r="O1115" s="16"/>
      <c r="P1115" s="16"/>
      <c r="Q1115" s="16"/>
      <c r="R1115" s="16"/>
      <c r="S1115" s="16"/>
    </row>
    <row r="1116" spans="1:19" x14ac:dyDescent="0.25">
      <c r="A1116" s="3">
        <v>15258092</v>
      </c>
      <c r="B1116" s="3" t="s">
        <v>3309</v>
      </c>
      <c r="C1116" s="3" t="s">
        <v>4471</v>
      </c>
      <c r="D1116" s="3" t="s">
        <v>3310</v>
      </c>
      <c r="E1116" s="3" t="s">
        <v>274</v>
      </c>
      <c r="F1116" s="5" t="s">
        <v>9</v>
      </c>
      <c r="G1116" s="9">
        <f>VLOOKUP(Tabel3[[#This Row],[ZI-nummer]],[1]Blad2!$A$5:$C$2031,2,0)</f>
        <v>1</v>
      </c>
      <c r="H1116" s="9">
        <f>VLOOKUP(Tabel3[[#This Row],[ZI-nummer]],[1]Blad2!$A$5:$C$2031,3,0)</f>
        <v>2</v>
      </c>
      <c r="I1116" s="39"/>
      <c r="J1116" s="31">
        <f>Tabel3[[#This Row],[Totaal aantal bestelde verpakkingen in 2024 ]]*Tabel3[[#This Row],[All- in prijs per product]]</f>
        <v>0</v>
      </c>
      <c r="K1116" s="16"/>
      <c r="L1116" s="16"/>
      <c r="M1116" s="16"/>
      <c r="N1116" s="16"/>
      <c r="O1116" s="16"/>
      <c r="P1116" s="16"/>
      <c r="Q1116" s="16"/>
      <c r="R1116" s="16"/>
      <c r="S1116" s="16"/>
    </row>
    <row r="1117" spans="1:19" x14ac:dyDescent="0.25">
      <c r="A1117" s="3">
        <v>14965887</v>
      </c>
      <c r="B1117" s="3" t="s">
        <v>1917</v>
      </c>
      <c r="C1117" s="3" t="s">
        <v>3876</v>
      </c>
      <c r="D1117" s="3" t="s">
        <v>1929</v>
      </c>
      <c r="E1117" s="3" t="s">
        <v>114</v>
      </c>
      <c r="F1117" s="5" t="s">
        <v>19</v>
      </c>
      <c r="G1117" s="9">
        <f>VLOOKUP(Tabel3[[#This Row],[ZI-nummer]],[1]Blad2!$A$5:$C$2031,2,0)</f>
        <v>16</v>
      </c>
      <c r="H1117" s="9">
        <f>VLOOKUP(Tabel3[[#This Row],[ZI-nummer]],[1]Blad2!$A$5:$C$2031,3,0)</f>
        <v>34</v>
      </c>
      <c r="I1117" s="39"/>
      <c r="J1117" s="31">
        <f>Tabel3[[#This Row],[Totaal aantal bestelde verpakkingen in 2024 ]]*Tabel3[[#This Row],[All- in prijs per product]]</f>
        <v>0</v>
      </c>
      <c r="K1117" s="16"/>
      <c r="L1117" s="16"/>
      <c r="M1117" s="16"/>
      <c r="N1117" s="16"/>
      <c r="O1117" s="16"/>
      <c r="P1117" s="16"/>
      <c r="Q1117" s="16"/>
      <c r="R1117" s="16"/>
      <c r="S1117" s="16"/>
    </row>
    <row r="1118" spans="1:19" ht="30" x14ac:dyDescent="0.25">
      <c r="A1118" s="3">
        <v>15977862</v>
      </c>
      <c r="B1118" s="3" t="s">
        <v>1917</v>
      </c>
      <c r="C1118" s="3" t="s">
        <v>3876</v>
      </c>
      <c r="D1118" s="3" t="s">
        <v>1929</v>
      </c>
      <c r="E1118" s="3" t="s">
        <v>27</v>
      </c>
      <c r="F1118" s="5" t="s">
        <v>9</v>
      </c>
      <c r="G1118" s="9">
        <f>VLOOKUP(Tabel3[[#This Row],[ZI-nummer]],[1]Blad2!$A$5:$C$2031,2,0)</f>
        <v>17</v>
      </c>
      <c r="H1118" s="9">
        <f>VLOOKUP(Tabel3[[#This Row],[ZI-nummer]],[1]Blad2!$A$5:$C$2031,3,0)</f>
        <v>74</v>
      </c>
      <c r="I1118" s="39"/>
      <c r="J1118" s="31">
        <f>Tabel3[[#This Row],[Totaal aantal bestelde verpakkingen in 2024 ]]*Tabel3[[#This Row],[All- in prijs per product]]</f>
        <v>0</v>
      </c>
      <c r="K1118" s="16"/>
      <c r="L1118" s="16"/>
      <c r="M1118" s="16"/>
      <c r="N1118" s="16"/>
      <c r="O1118" s="16"/>
      <c r="P1118" s="16"/>
      <c r="Q1118" s="16"/>
      <c r="R1118" s="16"/>
      <c r="S1118" s="16"/>
    </row>
    <row r="1119" spans="1:19" x14ac:dyDescent="0.25">
      <c r="A1119" s="3">
        <v>14965895</v>
      </c>
      <c r="B1119" s="3" t="s">
        <v>1917</v>
      </c>
      <c r="C1119" s="3" t="s">
        <v>3876</v>
      </c>
      <c r="D1119" s="3" t="s">
        <v>1928</v>
      </c>
      <c r="E1119" s="3" t="s">
        <v>114</v>
      </c>
      <c r="F1119" s="5" t="s">
        <v>19</v>
      </c>
      <c r="G1119" s="9">
        <f>VLOOKUP(Tabel3[[#This Row],[ZI-nummer]],[1]Blad2!$A$5:$C$2031,2,0)</f>
        <v>2</v>
      </c>
      <c r="H1119" s="9">
        <f>VLOOKUP(Tabel3[[#This Row],[ZI-nummer]],[1]Blad2!$A$5:$C$2031,3,0)</f>
        <v>3</v>
      </c>
      <c r="I1119" s="39"/>
      <c r="J1119" s="31">
        <f>Tabel3[[#This Row],[Totaal aantal bestelde verpakkingen in 2024 ]]*Tabel3[[#This Row],[All- in prijs per product]]</f>
        <v>0</v>
      </c>
      <c r="K1119" s="16"/>
      <c r="L1119" s="16"/>
      <c r="M1119" s="16"/>
      <c r="N1119" s="16"/>
      <c r="O1119" s="16"/>
      <c r="P1119" s="16"/>
      <c r="Q1119" s="16"/>
      <c r="R1119" s="16"/>
      <c r="S1119" s="16"/>
    </row>
    <row r="1120" spans="1:19" ht="30" x14ac:dyDescent="0.25">
      <c r="A1120" s="3">
        <v>15978230</v>
      </c>
      <c r="B1120" s="3" t="s">
        <v>1917</v>
      </c>
      <c r="C1120" s="3" t="s">
        <v>3876</v>
      </c>
      <c r="D1120" s="3" t="s">
        <v>1928</v>
      </c>
      <c r="E1120" s="3" t="s">
        <v>27</v>
      </c>
      <c r="F1120" s="5" t="s">
        <v>9</v>
      </c>
      <c r="G1120" s="9">
        <f>VLOOKUP(Tabel3[[#This Row],[ZI-nummer]],[1]Blad2!$A$5:$C$2031,2,0)</f>
        <v>14</v>
      </c>
      <c r="H1120" s="9">
        <f>VLOOKUP(Tabel3[[#This Row],[ZI-nummer]],[1]Blad2!$A$5:$C$2031,3,0)</f>
        <v>28</v>
      </c>
      <c r="I1120" s="39"/>
      <c r="J1120" s="31">
        <f>Tabel3[[#This Row],[Totaal aantal bestelde verpakkingen in 2024 ]]*Tabel3[[#This Row],[All- in prijs per product]]</f>
        <v>0</v>
      </c>
      <c r="K1120" s="16"/>
      <c r="L1120" s="16"/>
      <c r="M1120" s="16"/>
      <c r="N1120" s="16"/>
      <c r="O1120" s="16"/>
      <c r="P1120" s="16"/>
      <c r="Q1120" s="16"/>
      <c r="R1120" s="16"/>
      <c r="S1120" s="16"/>
    </row>
    <row r="1121" spans="1:19" x14ac:dyDescent="0.25">
      <c r="A1121" s="3">
        <v>15219593</v>
      </c>
      <c r="B1121" s="3" t="s">
        <v>3311</v>
      </c>
      <c r="C1121" s="3" t="s">
        <v>3701</v>
      </c>
      <c r="D1121" s="3" t="s">
        <v>3312</v>
      </c>
      <c r="E1121" s="3" t="s">
        <v>1304</v>
      </c>
      <c r="F1121" s="5" t="s">
        <v>9</v>
      </c>
      <c r="G1121" s="9">
        <f>VLOOKUP(Tabel3[[#This Row],[ZI-nummer]],[1]Blad2!$A$5:$C$2031,2,0)</f>
        <v>18</v>
      </c>
      <c r="H1121" s="9">
        <f>VLOOKUP(Tabel3[[#This Row],[ZI-nummer]],[1]Blad2!$A$5:$C$2031,3,0)</f>
        <v>184</v>
      </c>
      <c r="I1121" s="39"/>
      <c r="J1121" s="31">
        <f>Tabel3[[#This Row],[Totaal aantal bestelde verpakkingen in 2024 ]]*Tabel3[[#This Row],[All- in prijs per product]]</f>
        <v>0</v>
      </c>
      <c r="K1121" s="16"/>
      <c r="L1121" s="16"/>
      <c r="M1121" s="16"/>
      <c r="N1121" s="16"/>
      <c r="O1121" s="16"/>
      <c r="P1121" s="16"/>
      <c r="Q1121" s="16"/>
      <c r="R1121" s="16"/>
      <c r="S1121" s="16"/>
    </row>
    <row r="1122" spans="1:19" x14ac:dyDescent="0.25">
      <c r="A1122" s="3">
        <v>14219557</v>
      </c>
      <c r="B1122" s="3" t="s">
        <v>1578</v>
      </c>
      <c r="C1122" s="3" t="s">
        <v>3753</v>
      </c>
      <c r="D1122" s="3" t="s">
        <v>3313</v>
      </c>
      <c r="E1122" s="3" t="s">
        <v>444</v>
      </c>
      <c r="F1122" s="5" t="s">
        <v>9</v>
      </c>
      <c r="G1122" s="9">
        <f>VLOOKUP(Tabel3[[#This Row],[ZI-nummer]],[1]Blad2!$A$5:$C$2031,2,0)</f>
        <v>1</v>
      </c>
      <c r="H1122" s="9">
        <f>VLOOKUP(Tabel3[[#This Row],[ZI-nummer]],[1]Blad2!$A$5:$C$2031,3,0)</f>
        <v>1</v>
      </c>
      <c r="I1122" s="39"/>
      <c r="J1122" s="31">
        <f>Tabel3[[#This Row],[Totaal aantal bestelde verpakkingen in 2024 ]]*Tabel3[[#This Row],[All- in prijs per product]]</f>
        <v>0</v>
      </c>
      <c r="K1122" s="16"/>
      <c r="L1122" s="16"/>
      <c r="M1122" s="16"/>
      <c r="N1122" s="16"/>
      <c r="O1122" s="16"/>
      <c r="P1122" s="16"/>
      <c r="Q1122" s="16"/>
      <c r="R1122" s="16"/>
      <c r="S1122" s="16"/>
    </row>
    <row r="1123" spans="1:19" x14ac:dyDescent="0.25">
      <c r="A1123" s="3">
        <v>16011392</v>
      </c>
      <c r="B1123" s="3" t="s">
        <v>1578</v>
      </c>
      <c r="C1123" s="3" t="s">
        <v>3753</v>
      </c>
      <c r="D1123" s="3" t="s">
        <v>3314</v>
      </c>
      <c r="E1123" s="3" t="s">
        <v>444</v>
      </c>
      <c r="F1123" s="5" t="s">
        <v>19</v>
      </c>
      <c r="G1123" s="9">
        <f>VLOOKUP(Tabel3[[#This Row],[ZI-nummer]],[1]Blad2!$A$5:$C$2031,2,0)</f>
        <v>4</v>
      </c>
      <c r="H1123" s="9">
        <f>VLOOKUP(Tabel3[[#This Row],[ZI-nummer]],[1]Blad2!$A$5:$C$2031,3,0)</f>
        <v>10</v>
      </c>
      <c r="I1123" s="39"/>
      <c r="J1123" s="31">
        <f>Tabel3[[#This Row],[Totaal aantal bestelde verpakkingen in 2024 ]]*Tabel3[[#This Row],[All- in prijs per product]]</f>
        <v>0</v>
      </c>
      <c r="K1123" s="16"/>
      <c r="L1123" s="16"/>
      <c r="M1123" s="16"/>
      <c r="N1123" s="16"/>
      <c r="O1123" s="16"/>
      <c r="P1123" s="16"/>
      <c r="Q1123" s="16"/>
      <c r="R1123" s="16"/>
      <c r="S1123" s="16"/>
    </row>
    <row r="1124" spans="1:19" ht="30" x14ac:dyDescent="0.25">
      <c r="A1124" s="3">
        <v>15074048</v>
      </c>
      <c r="B1124" s="3" t="s">
        <v>2027</v>
      </c>
      <c r="C1124" s="3" t="s">
        <v>3962</v>
      </c>
      <c r="D1124" s="3" t="s">
        <v>2031</v>
      </c>
      <c r="E1124" s="3" t="s">
        <v>27</v>
      </c>
      <c r="F1124" s="5" t="s">
        <v>9</v>
      </c>
      <c r="G1124" s="9">
        <f>VLOOKUP(Tabel3[[#This Row],[ZI-nummer]],[1]Blad2!$A$5:$C$2031,2,0)</f>
        <v>3</v>
      </c>
      <c r="H1124" s="9">
        <f>VLOOKUP(Tabel3[[#This Row],[ZI-nummer]],[1]Blad2!$A$5:$C$2031,3,0)</f>
        <v>3</v>
      </c>
      <c r="I1124" s="39"/>
      <c r="J1124" s="31">
        <f>Tabel3[[#This Row],[Totaal aantal bestelde verpakkingen in 2024 ]]*Tabel3[[#This Row],[All- in prijs per product]]</f>
        <v>0</v>
      </c>
      <c r="K1124" s="16"/>
      <c r="L1124" s="16"/>
      <c r="M1124" s="16"/>
      <c r="N1124" s="16"/>
      <c r="O1124" s="16"/>
      <c r="P1124" s="16"/>
      <c r="Q1124" s="16"/>
      <c r="R1124" s="16"/>
      <c r="S1124" s="16"/>
    </row>
    <row r="1125" spans="1:19" x14ac:dyDescent="0.25">
      <c r="A1125" s="3">
        <v>15140539</v>
      </c>
      <c r="B1125" s="3" t="s">
        <v>2027</v>
      </c>
      <c r="C1125" s="3" t="s">
        <v>3962</v>
      </c>
      <c r="D1125" s="3" t="s">
        <v>2031</v>
      </c>
      <c r="E1125" s="3" t="s">
        <v>63</v>
      </c>
      <c r="F1125" s="5" t="s">
        <v>9</v>
      </c>
      <c r="G1125" s="9">
        <f>VLOOKUP(Tabel3[[#This Row],[ZI-nummer]],[1]Blad2!$A$5:$C$2031,2,0)</f>
        <v>3</v>
      </c>
      <c r="H1125" s="9">
        <f>VLOOKUP(Tabel3[[#This Row],[ZI-nummer]],[1]Blad2!$A$5:$C$2031,3,0)</f>
        <v>5</v>
      </c>
      <c r="I1125" s="39"/>
      <c r="J1125" s="31">
        <f>Tabel3[[#This Row],[Totaal aantal bestelde verpakkingen in 2024 ]]*Tabel3[[#This Row],[All- in prijs per product]]</f>
        <v>0</v>
      </c>
      <c r="K1125" s="16"/>
      <c r="L1125" s="16"/>
      <c r="M1125" s="16"/>
      <c r="N1125" s="16"/>
      <c r="O1125" s="16"/>
      <c r="P1125" s="16"/>
      <c r="Q1125" s="16"/>
      <c r="R1125" s="16"/>
      <c r="S1125" s="16"/>
    </row>
    <row r="1126" spans="1:19" x14ac:dyDescent="0.25">
      <c r="A1126" s="3">
        <v>13429434</v>
      </c>
      <c r="B1126" s="3" t="s">
        <v>2027</v>
      </c>
      <c r="C1126" s="3" t="s">
        <v>3962</v>
      </c>
      <c r="D1126" s="3" t="s">
        <v>2030</v>
      </c>
      <c r="E1126" s="3" t="s">
        <v>63</v>
      </c>
      <c r="F1126" s="5" t="s">
        <v>9</v>
      </c>
      <c r="G1126" s="9">
        <f>VLOOKUP(Tabel3[[#This Row],[ZI-nummer]],[1]Blad2!$A$5:$C$2031,2,0)</f>
        <v>1</v>
      </c>
      <c r="H1126" s="9">
        <f>VLOOKUP(Tabel3[[#This Row],[ZI-nummer]],[1]Blad2!$A$5:$C$2031,3,0)</f>
        <v>2</v>
      </c>
      <c r="I1126" s="39"/>
      <c r="J1126" s="31">
        <f>Tabel3[[#This Row],[Totaal aantal bestelde verpakkingen in 2024 ]]*Tabel3[[#This Row],[All- in prijs per product]]</f>
        <v>0</v>
      </c>
      <c r="K1126" s="16"/>
      <c r="L1126" s="16"/>
      <c r="M1126" s="16"/>
      <c r="N1126" s="16"/>
      <c r="O1126" s="16"/>
      <c r="P1126" s="16"/>
      <c r="Q1126" s="16"/>
      <c r="R1126" s="16"/>
      <c r="S1126" s="16"/>
    </row>
    <row r="1127" spans="1:19" ht="30" x14ac:dyDescent="0.25">
      <c r="A1127" s="3">
        <v>13546627</v>
      </c>
      <c r="B1127" s="3" t="s">
        <v>2027</v>
      </c>
      <c r="C1127" s="3" t="s">
        <v>3962</v>
      </c>
      <c r="D1127" s="3" t="s">
        <v>2030</v>
      </c>
      <c r="E1127" s="3" t="s">
        <v>27</v>
      </c>
      <c r="F1127" s="5" t="s">
        <v>9</v>
      </c>
      <c r="G1127" s="9">
        <f>VLOOKUP(Tabel3[[#This Row],[ZI-nummer]],[1]Blad2!$A$5:$C$2031,2,0)</f>
        <v>1</v>
      </c>
      <c r="H1127" s="9">
        <f>VLOOKUP(Tabel3[[#This Row],[ZI-nummer]],[1]Blad2!$A$5:$C$2031,3,0)</f>
        <v>2</v>
      </c>
      <c r="I1127" s="39"/>
      <c r="J1127" s="31">
        <f>Tabel3[[#This Row],[Totaal aantal bestelde verpakkingen in 2024 ]]*Tabel3[[#This Row],[All- in prijs per product]]</f>
        <v>0</v>
      </c>
      <c r="K1127" s="16"/>
      <c r="L1127" s="16"/>
      <c r="M1127" s="16"/>
      <c r="N1127" s="16"/>
      <c r="O1127" s="16"/>
      <c r="P1127" s="16"/>
      <c r="Q1127" s="16"/>
      <c r="R1127" s="16"/>
      <c r="S1127" s="16"/>
    </row>
    <row r="1128" spans="1:19" x14ac:dyDescent="0.25">
      <c r="A1128" s="3">
        <v>12834831</v>
      </c>
      <c r="B1128" s="3" t="s">
        <v>2027</v>
      </c>
      <c r="C1128" s="3" t="s">
        <v>3962</v>
      </c>
      <c r="D1128" s="3" t="s">
        <v>2029</v>
      </c>
      <c r="E1128" s="3" t="s">
        <v>444</v>
      </c>
      <c r="F1128" s="5" t="s">
        <v>9</v>
      </c>
      <c r="G1128" s="9">
        <f>VLOOKUP(Tabel3[[#This Row],[ZI-nummer]],[1]Blad2!$A$5:$C$2031,2,0)</f>
        <v>5</v>
      </c>
      <c r="H1128" s="9">
        <f>VLOOKUP(Tabel3[[#This Row],[ZI-nummer]],[1]Blad2!$A$5:$C$2031,3,0)</f>
        <v>5</v>
      </c>
      <c r="I1128" s="39"/>
      <c r="J1128" s="31">
        <f>Tabel3[[#This Row],[Totaal aantal bestelde verpakkingen in 2024 ]]*Tabel3[[#This Row],[All- in prijs per product]]</f>
        <v>0</v>
      </c>
      <c r="K1128" s="16"/>
      <c r="L1128" s="16"/>
      <c r="M1128" s="16"/>
      <c r="N1128" s="16"/>
      <c r="O1128" s="16"/>
      <c r="P1128" s="16"/>
      <c r="Q1128" s="16"/>
      <c r="R1128" s="16"/>
      <c r="S1128" s="16"/>
    </row>
    <row r="1129" spans="1:19" x14ac:dyDescent="0.25">
      <c r="A1129" s="3">
        <v>13405098</v>
      </c>
      <c r="B1129" s="3" t="s">
        <v>2027</v>
      </c>
      <c r="C1129" s="3" t="s">
        <v>3962</v>
      </c>
      <c r="D1129" s="3" t="s">
        <v>2029</v>
      </c>
      <c r="E1129" s="3" t="s">
        <v>63</v>
      </c>
      <c r="F1129" s="5" t="s">
        <v>9</v>
      </c>
      <c r="G1129" s="9">
        <f>VLOOKUP(Tabel3[[#This Row],[ZI-nummer]],[1]Blad2!$A$5:$C$2031,2,0)</f>
        <v>1</v>
      </c>
      <c r="H1129" s="9">
        <f>VLOOKUP(Tabel3[[#This Row],[ZI-nummer]],[1]Blad2!$A$5:$C$2031,3,0)</f>
        <v>1</v>
      </c>
      <c r="I1129" s="39"/>
      <c r="J1129" s="31">
        <f>Tabel3[[#This Row],[Totaal aantal bestelde verpakkingen in 2024 ]]*Tabel3[[#This Row],[All- in prijs per product]]</f>
        <v>0</v>
      </c>
      <c r="K1129" s="16"/>
      <c r="L1129" s="16"/>
      <c r="M1129" s="16"/>
      <c r="N1129" s="16"/>
      <c r="O1129" s="16"/>
      <c r="P1129" s="16"/>
      <c r="Q1129" s="16"/>
      <c r="R1129" s="16"/>
      <c r="S1129" s="16"/>
    </row>
    <row r="1130" spans="1:19" x14ac:dyDescent="0.25">
      <c r="A1130" s="3">
        <v>13939882</v>
      </c>
      <c r="B1130" s="3" t="s">
        <v>10</v>
      </c>
      <c r="C1130" s="3" t="s">
        <v>4194</v>
      </c>
      <c r="D1130" s="3" t="s">
        <v>11</v>
      </c>
      <c r="E1130" s="3" t="s">
        <v>12</v>
      </c>
      <c r="F1130" s="5" t="s">
        <v>19</v>
      </c>
      <c r="G1130" s="9">
        <f>VLOOKUP(Tabel3[[#This Row],[ZI-nummer]],[1]Blad2!$A$5:$C$2031,2,0)</f>
        <v>54</v>
      </c>
      <c r="H1130" s="9">
        <f>VLOOKUP(Tabel3[[#This Row],[ZI-nummer]],[1]Blad2!$A$5:$C$2031,3,0)</f>
        <v>439</v>
      </c>
      <c r="I1130" s="39"/>
      <c r="J1130" s="31">
        <f>Tabel3[[#This Row],[Totaal aantal bestelde verpakkingen in 2024 ]]*Tabel3[[#This Row],[All- in prijs per product]]</f>
        <v>0</v>
      </c>
      <c r="K1130" s="16"/>
      <c r="L1130" s="16"/>
      <c r="M1130" s="16"/>
      <c r="N1130" s="16"/>
      <c r="O1130" s="16"/>
      <c r="P1130" s="16"/>
      <c r="Q1130" s="16"/>
      <c r="R1130" s="16"/>
      <c r="S1130" s="16"/>
    </row>
    <row r="1131" spans="1:19" x14ac:dyDescent="0.25">
      <c r="A1131" s="3">
        <v>16946731</v>
      </c>
      <c r="B1131" s="3" t="s">
        <v>10</v>
      </c>
      <c r="C1131" s="3" t="s">
        <v>4194</v>
      </c>
      <c r="D1131" s="3" t="s">
        <v>11</v>
      </c>
      <c r="E1131" s="3" t="s">
        <v>12</v>
      </c>
      <c r="F1131" s="5" t="s">
        <v>9</v>
      </c>
      <c r="G1131" s="9">
        <f>VLOOKUP(Tabel3[[#This Row],[ZI-nummer]],[1]Blad2!$A$5:$C$2031,2,0)</f>
        <v>28</v>
      </c>
      <c r="H1131" s="9">
        <f>VLOOKUP(Tabel3[[#This Row],[ZI-nummer]],[1]Blad2!$A$5:$C$2031,3,0)</f>
        <v>107</v>
      </c>
      <c r="I1131" s="39"/>
      <c r="J1131" s="31">
        <f>Tabel3[[#This Row],[Totaal aantal bestelde verpakkingen in 2024 ]]*Tabel3[[#This Row],[All- in prijs per product]]</f>
        <v>0</v>
      </c>
      <c r="K1131" s="16"/>
      <c r="L1131" s="16"/>
      <c r="M1131" s="16"/>
      <c r="N1131" s="16"/>
      <c r="O1131" s="16"/>
      <c r="P1131" s="16"/>
      <c r="Q1131" s="16"/>
      <c r="R1131" s="16"/>
      <c r="S1131" s="16"/>
    </row>
    <row r="1132" spans="1:19" x14ac:dyDescent="0.25">
      <c r="A1132" s="3">
        <v>14804549</v>
      </c>
      <c r="B1132" s="3" t="s">
        <v>2352</v>
      </c>
      <c r="C1132" s="3" t="s">
        <v>4349</v>
      </c>
      <c r="D1132" s="3" t="s">
        <v>2354</v>
      </c>
      <c r="E1132" s="3" t="s">
        <v>885</v>
      </c>
      <c r="F1132" s="5" t="s">
        <v>19</v>
      </c>
      <c r="G1132" s="9">
        <f>VLOOKUP(Tabel3[[#This Row],[ZI-nummer]],[1]Blad2!$A$5:$C$2031,2,0)</f>
        <v>2</v>
      </c>
      <c r="H1132" s="9">
        <f>VLOOKUP(Tabel3[[#This Row],[ZI-nummer]],[1]Blad2!$A$5:$C$2031,3,0)</f>
        <v>40</v>
      </c>
      <c r="I1132" s="39"/>
      <c r="J1132" s="31">
        <f>Tabel3[[#This Row],[Totaal aantal bestelde verpakkingen in 2024 ]]*Tabel3[[#This Row],[All- in prijs per product]]</f>
        <v>0</v>
      </c>
      <c r="K1132" s="16"/>
      <c r="L1132" s="16"/>
      <c r="M1132" s="16"/>
      <c r="N1132" s="16"/>
      <c r="O1132" s="16"/>
      <c r="P1132" s="16"/>
      <c r="Q1132" s="16"/>
      <c r="R1132" s="16"/>
      <c r="S1132" s="16"/>
    </row>
    <row r="1133" spans="1:19" ht="30" x14ac:dyDescent="0.25">
      <c r="A1133" s="3">
        <v>16314565</v>
      </c>
      <c r="B1133" s="3" t="s">
        <v>3315</v>
      </c>
      <c r="C1133" s="3" t="s">
        <v>3801</v>
      </c>
      <c r="D1133" s="3" t="s">
        <v>3316</v>
      </c>
      <c r="E1133" s="3" t="s">
        <v>516</v>
      </c>
      <c r="F1133" s="5" t="s">
        <v>9</v>
      </c>
      <c r="G1133" s="9">
        <f>VLOOKUP(Tabel3[[#This Row],[ZI-nummer]],[1]Blad2!$A$5:$C$2031,2,0)</f>
        <v>3</v>
      </c>
      <c r="H1133" s="9">
        <f>VLOOKUP(Tabel3[[#This Row],[ZI-nummer]],[1]Blad2!$A$5:$C$2031,3,0)</f>
        <v>24</v>
      </c>
      <c r="I1133" s="39"/>
      <c r="J1133" s="31">
        <f>Tabel3[[#This Row],[Totaal aantal bestelde verpakkingen in 2024 ]]*Tabel3[[#This Row],[All- in prijs per product]]</f>
        <v>0</v>
      </c>
      <c r="K1133" s="16"/>
      <c r="L1133" s="16"/>
      <c r="M1133" s="16"/>
      <c r="N1133" s="16"/>
      <c r="O1133" s="16"/>
      <c r="P1133" s="16"/>
      <c r="Q1133" s="16"/>
      <c r="R1133" s="16"/>
      <c r="S1133" s="16"/>
    </row>
    <row r="1134" spans="1:19" x14ac:dyDescent="0.25">
      <c r="A1134" s="3">
        <v>14191946</v>
      </c>
      <c r="B1134" s="3" t="s">
        <v>1934</v>
      </c>
      <c r="C1134" s="3" t="s">
        <v>4211</v>
      </c>
      <c r="D1134" s="3" t="s">
        <v>3317</v>
      </c>
      <c r="E1134" s="3" t="s">
        <v>815</v>
      </c>
      <c r="F1134" s="5" t="s">
        <v>9</v>
      </c>
      <c r="G1134" s="9">
        <f>VLOOKUP(Tabel3[[#This Row],[ZI-nummer]],[1]Blad2!$A$5:$C$2031,2,0)</f>
        <v>7</v>
      </c>
      <c r="H1134" s="9">
        <f>VLOOKUP(Tabel3[[#This Row],[ZI-nummer]],[1]Blad2!$A$5:$C$2031,3,0)</f>
        <v>14</v>
      </c>
      <c r="I1134" s="39"/>
      <c r="J1134" s="31">
        <f>Tabel3[[#This Row],[Totaal aantal bestelde verpakkingen in 2024 ]]*Tabel3[[#This Row],[All- in prijs per product]]</f>
        <v>0</v>
      </c>
      <c r="K1134" s="16"/>
      <c r="L1134" s="16"/>
      <c r="M1134" s="16"/>
      <c r="N1134" s="16"/>
      <c r="O1134" s="16"/>
      <c r="P1134" s="16"/>
      <c r="Q1134" s="16"/>
      <c r="R1134" s="16"/>
      <c r="S1134" s="16"/>
    </row>
    <row r="1135" spans="1:19" x14ac:dyDescent="0.25">
      <c r="A1135" s="3">
        <v>16036247</v>
      </c>
      <c r="B1135" s="3" t="s">
        <v>2749</v>
      </c>
      <c r="C1135" s="3" t="s">
        <v>3677</v>
      </c>
      <c r="D1135" s="3" t="s">
        <v>3318</v>
      </c>
      <c r="E1135" s="3" t="s">
        <v>852</v>
      </c>
      <c r="F1135" s="5" t="s">
        <v>9</v>
      </c>
      <c r="G1135" s="9">
        <f>VLOOKUP(Tabel3[[#This Row],[ZI-nummer]],[1]Blad2!$A$5:$C$2031,2,0)</f>
        <v>3</v>
      </c>
      <c r="H1135" s="9">
        <f>VLOOKUP(Tabel3[[#This Row],[ZI-nummer]],[1]Blad2!$A$5:$C$2031,3,0)</f>
        <v>9</v>
      </c>
      <c r="I1135" s="39"/>
      <c r="J1135" s="31">
        <f>Tabel3[[#This Row],[Totaal aantal bestelde verpakkingen in 2024 ]]*Tabel3[[#This Row],[All- in prijs per product]]</f>
        <v>0</v>
      </c>
      <c r="K1135" s="16"/>
      <c r="L1135" s="16"/>
      <c r="M1135" s="16"/>
      <c r="N1135" s="16"/>
      <c r="O1135" s="16"/>
      <c r="P1135" s="16"/>
      <c r="Q1135" s="16"/>
      <c r="R1135" s="16"/>
      <c r="S1135" s="16"/>
    </row>
    <row r="1136" spans="1:19" x14ac:dyDescent="0.25">
      <c r="A1136" s="3">
        <v>13613774</v>
      </c>
      <c r="B1136" s="3" t="s">
        <v>3319</v>
      </c>
      <c r="C1136" s="3" t="s">
        <v>4272</v>
      </c>
      <c r="D1136" s="3" t="s">
        <v>3320</v>
      </c>
      <c r="E1136" s="3" t="s">
        <v>12</v>
      </c>
      <c r="F1136" s="5" t="s">
        <v>9</v>
      </c>
      <c r="G1136" s="9">
        <f>VLOOKUP(Tabel3[[#This Row],[ZI-nummer]],[1]Blad2!$A$5:$C$2031,2,0)</f>
        <v>1</v>
      </c>
      <c r="H1136" s="9">
        <f>VLOOKUP(Tabel3[[#This Row],[ZI-nummer]],[1]Blad2!$A$5:$C$2031,3,0)</f>
        <v>1</v>
      </c>
      <c r="I1136" s="39"/>
      <c r="J1136" s="31">
        <f>Tabel3[[#This Row],[Totaal aantal bestelde verpakkingen in 2024 ]]*Tabel3[[#This Row],[All- in prijs per product]]</f>
        <v>0</v>
      </c>
      <c r="K1136" s="16"/>
      <c r="L1136" s="16"/>
      <c r="M1136" s="16"/>
      <c r="N1136" s="16"/>
      <c r="O1136" s="16"/>
      <c r="P1136" s="16"/>
      <c r="Q1136" s="16"/>
      <c r="R1136" s="16"/>
      <c r="S1136" s="16"/>
    </row>
    <row r="1137" spans="1:19" x14ac:dyDescent="0.25">
      <c r="A1137" s="3">
        <v>16807812</v>
      </c>
      <c r="B1137" s="3" t="s">
        <v>2234</v>
      </c>
      <c r="C1137" s="3" t="s">
        <v>4116</v>
      </c>
      <c r="D1137" s="3" t="s">
        <v>2238</v>
      </c>
      <c r="E1137" s="3" t="s">
        <v>649</v>
      </c>
      <c r="F1137" s="5" t="s">
        <v>19</v>
      </c>
      <c r="G1137" s="9">
        <f>VLOOKUP(Tabel3[[#This Row],[ZI-nummer]],[1]Blad2!$A$5:$C$2031,2,0)</f>
        <v>20</v>
      </c>
      <c r="H1137" s="9">
        <f>VLOOKUP(Tabel3[[#This Row],[ZI-nummer]],[1]Blad2!$A$5:$C$2031,3,0)</f>
        <v>85</v>
      </c>
      <c r="I1137" s="39"/>
      <c r="J1137" s="31">
        <f>Tabel3[[#This Row],[Totaal aantal bestelde verpakkingen in 2024 ]]*Tabel3[[#This Row],[All- in prijs per product]]</f>
        <v>0</v>
      </c>
      <c r="K1137" s="16"/>
      <c r="L1137" s="16"/>
      <c r="M1137" s="16"/>
      <c r="N1137" s="16"/>
      <c r="O1137" s="16"/>
      <c r="P1137" s="16"/>
      <c r="Q1137" s="16"/>
      <c r="R1137" s="16"/>
      <c r="S1137" s="16"/>
    </row>
    <row r="1138" spans="1:19" x14ac:dyDescent="0.25">
      <c r="A1138" s="3">
        <v>16807812</v>
      </c>
      <c r="B1138" s="3" t="s">
        <v>2234</v>
      </c>
      <c r="C1138" s="3" t="s">
        <v>4116</v>
      </c>
      <c r="D1138" s="3" t="s">
        <v>2238</v>
      </c>
      <c r="E1138" s="3" t="s">
        <v>649</v>
      </c>
      <c r="F1138" s="5" t="s">
        <v>9</v>
      </c>
      <c r="G1138" s="9">
        <f>VLOOKUP(Tabel3[[#This Row],[ZI-nummer]],[1]Blad2!$A$5:$C$2031,2,0)</f>
        <v>20</v>
      </c>
      <c r="H1138" s="9">
        <f>VLOOKUP(Tabel3[[#This Row],[ZI-nummer]],[1]Blad2!$A$5:$C$2031,3,0)</f>
        <v>85</v>
      </c>
      <c r="I1138" s="39"/>
      <c r="J1138" s="31">
        <f>Tabel3[[#This Row],[Totaal aantal bestelde verpakkingen in 2024 ]]*Tabel3[[#This Row],[All- in prijs per product]]</f>
        <v>0</v>
      </c>
      <c r="K1138" s="16"/>
      <c r="L1138" s="16"/>
      <c r="M1138" s="16"/>
      <c r="N1138" s="16"/>
      <c r="O1138" s="16"/>
      <c r="P1138" s="16"/>
      <c r="Q1138" s="16"/>
      <c r="R1138" s="16"/>
      <c r="S1138" s="16"/>
    </row>
    <row r="1139" spans="1:19" x14ac:dyDescent="0.25">
      <c r="A1139" s="3">
        <v>16807987</v>
      </c>
      <c r="B1139" s="3" t="s">
        <v>2234</v>
      </c>
      <c r="C1139" s="3" t="s">
        <v>4116</v>
      </c>
      <c r="D1139" s="3" t="s">
        <v>2237</v>
      </c>
      <c r="E1139" s="3" t="s">
        <v>649</v>
      </c>
      <c r="F1139" s="5" t="s">
        <v>19</v>
      </c>
      <c r="G1139" s="9">
        <f>VLOOKUP(Tabel3[[#This Row],[ZI-nummer]],[1]Blad2!$A$5:$C$2031,2,0)</f>
        <v>13</v>
      </c>
      <c r="H1139" s="9">
        <f>VLOOKUP(Tabel3[[#This Row],[ZI-nummer]],[1]Blad2!$A$5:$C$2031,3,0)</f>
        <v>34</v>
      </c>
      <c r="I1139" s="39"/>
      <c r="J1139" s="31">
        <f>Tabel3[[#This Row],[Totaal aantal bestelde verpakkingen in 2024 ]]*Tabel3[[#This Row],[All- in prijs per product]]</f>
        <v>0</v>
      </c>
      <c r="K1139" s="16"/>
      <c r="L1139" s="16"/>
      <c r="M1139" s="16"/>
      <c r="N1139" s="16"/>
      <c r="O1139" s="16"/>
      <c r="P1139" s="16"/>
      <c r="Q1139" s="16"/>
      <c r="R1139" s="16"/>
      <c r="S1139" s="16"/>
    </row>
    <row r="1140" spans="1:19" x14ac:dyDescent="0.25">
      <c r="A1140" s="3">
        <v>16807987</v>
      </c>
      <c r="B1140" s="3" t="s">
        <v>2234</v>
      </c>
      <c r="C1140" s="3" t="s">
        <v>4116</v>
      </c>
      <c r="D1140" s="3" t="s">
        <v>2237</v>
      </c>
      <c r="E1140" s="3" t="s">
        <v>649</v>
      </c>
      <c r="F1140" s="5" t="s">
        <v>9</v>
      </c>
      <c r="G1140" s="9">
        <f>VLOOKUP(Tabel3[[#This Row],[ZI-nummer]],[1]Blad2!$A$5:$C$2031,2,0)</f>
        <v>13</v>
      </c>
      <c r="H1140" s="9">
        <f>VLOOKUP(Tabel3[[#This Row],[ZI-nummer]],[1]Blad2!$A$5:$C$2031,3,0)</f>
        <v>34</v>
      </c>
      <c r="I1140" s="39"/>
      <c r="J1140" s="31">
        <f>Tabel3[[#This Row],[Totaal aantal bestelde verpakkingen in 2024 ]]*Tabel3[[#This Row],[All- in prijs per product]]</f>
        <v>0</v>
      </c>
      <c r="K1140" s="16"/>
      <c r="L1140" s="16"/>
      <c r="M1140" s="16"/>
      <c r="N1140" s="16"/>
      <c r="O1140" s="16"/>
      <c r="P1140" s="16"/>
      <c r="Q1140" s="16"/>
      <c r="R1140" s="16"/>
      <c r="S1140" s="16"/>
    </row>
    <row r="1141" spans="1:19" ht="30" x14ac:dyDescent="0.25">
      <c r="A1141" s="3">
        <v>14556995</v>
      </c>
      <c r="B1141" s="3" t="s">
        <v>2749</v>
      </c>
      <c r="C1141" s="3" t="s">
        <v>3677</v>
      </c>
      <c r="D1141" s="3" t="s">
        <v>3321</v>
      </c>
      <c r="E1141" s="3" t="s">
        <v>277</v>
      </c>
      <c r="F1141" s="5" t="s">
        <v>19</v>
      </c>
      <c r="G1141" s="9">
        <f>VLOOKUP(Tabel3[[#This Row],[ZI-nummer]],[1]Blad2!$A$5:$C$2031,2,0)</f>
        <v>1</v>
      </c>
      <c r="H1141" s="9">
        <f>VLOOKUP(Tabel3[[#This Row],[ZI-nummer]],[1]Blad2!$A$5:$C$2031,3,0)</f>
        <v>1</v>
      </c>
      <c r="I1141" s="39"/>
      <c r="J1141" s="31">
        <f>Tabel3[[#This Row],[Totaal aantal bestelde verpakkingen in 2024 ]]*Tabel3[[#This Row],[All- in prijs per product]]</f>
        <v>0</v>
      </c>
      <c r="K1141" s="16"/>
      <c r="L1141" s="16"/>
      <c r="M1141" s="16"/>
      <c r="N1141" s="16"/>
      <c r="O1141" s="16"/>
      <c r="P1141" s="16"/>
      <c r="Q1141" s="16"/>
      <c r="R1141" s="16"/>
      <c r="S1141" s="16"/>
    </row>
    <row r="1142" spans="1:19" x14ac:dyDescent="0.25">
      <c r="A1142" s="3">
        <v>15743578</v>
      </c>
      <c r="B1142" s="3" t="s">
        <v>181</v>
      </c>
      <c r="C1142" s="3" t="s">
        <v>3809</v>
      </c>
      <c r="D1142" s="3" t="s">
        <v>3322</v>
      </c>
      <c r="E1142" s="3" t="s">
        <v>43</v>
      </c>
      <c r="F1142" s="5" t="s">
        <v>9</v>
      </c>
      <c r="G1142" s="9">
        <f>VLOOKUP(Tabel3[[#This Row],[ZI-nummer]],[1]Blad2!$A$5:$C$2031,2,0)</f>
        <v>2</v>
      </c>
      <c r="H1142" s="9">
        <f>VLOOKUP(Tabel3[[#This Row],[ZI-nummer]],[1]Blad2!$A$5:$C$2031,3,0)</f>
        <v>2</v>
      </c>
      <c r="I1142" s="39"/>
      <c r="J1142" s="31">
        <f>Tabel3[[#This Row],[Totaal aantal bestelde verpakkingen in 2024 ]]*Tabel3[[#This Row],[All- in prijs per product]]</f>
        <v>0</v>
      </c>
      <c r="K1142" s="16"/>
      <c r="L1142" s="16"/>
      <c r="M1142" s="16"/>
      <c r="N1142" s="16"/>
      <c r="O1142" s="16"/>
      <c r="P1142" s="16"/>
      <c r="Q1142" s="16"/>
      <c r="R1142" s="16"/>
      <c r="S1142" s="16"/>
    </row>
    <row r="1143" spans="1:19" x14ac:dyDescent="0.25">
      <c r="A1143" s="3">
        <v>14693372</v>
      </c>
      <c r="B1143" s="3" t="s">
        <v>181</v>
      </c>
      <c r="C1143" s="3" t="s">
        <v>3809</v>
      </c>
      <c r="D1143" s="3" t="s">
        <v>3323</v>
      </c>
      <c r="E1143" s="3" t="s">
        <v>12</v>
      </c>
      <c r="F1143" s="5" t="s">
        <v>9</v>
      </c>
      <c r="G1143" s="9">
        <f>VLOOKUP(Tabel3[[#This Row],[ZI-nummer]],[1]Blad2!$A$5:$C$2031,2,0)</f>
        <v>1</v>
      </c>
      <c r="H1143" s="9">
        <f>VLOOKUP(Tabel3[[#This Row],[ZI-nummer]],[1]Blad2!$A$5:$C$2031,3,0)</f>
        <v>1</v>
      </c>
      <c r="I1143" s="39"/>
      <c r="J1143" s="31">
        <f>Tabel3[[#This Row],[Totaal aantal bestelde verpakkingen in 2024 ]]*Tabel3[[#This Row],[All- in prijs per product]]</f>
        <v>0</v>
      </c>
      <c r="K1143" s="16"/>
      <c r="L1143" s="16"/>
      <c r="M1143" s="16"/>
      <c r="N1143" s="16"/>
      <c r="O1143" s="16"/>
      <c r="P1143" s="16"/>
      <c r="Q1143" s="16"/>
      <c r="R1143" s="16"/>
      <c r="S1143" s="16"/>
    </row>
    <row r="1144" spans="1:19" ht="30" x14ac:dyDescent="0.25">
      <c r="A1144" s="3">
        <v>13094890</v>
      </c>
      <c r="B1144" s="3" t="s">
        <v>2307</v>
      </c>
      <c r="C1144" s="3" t="s">
        <v>3921</v>
      </c>
      <c r="D1144" s="3" t="s">
        <v>2309</v>
      </c>
      <c r="E1144" s="3" t="s">
        <v>27</v>
      </c>
      <c r="F1144" s="5" t="s">
        <v>9</v>
      </c>
      <c r="G1144" s="9">
        <f>VLOOKUP(Tabel3[[#This Row],[ZI-nummer]],[1]Blad2!$A$5:$C$2031,2,0)</f>
        <v>3</v>
      </c>
      <c r="H1144" s="9">
        <f>VLOOKUP(Tabel3[[#This Row],[ZI-nummer]],[1]Blad2!$A$5:$C$2031,3,0)</f>
        <v>3</v>
      </c>
      <c r="I1144" s="39"/>
      <c r="J1144" s="31">
        <f>Tabel3[[#This Row],[Totaal aantal bestelde verpakkingen in 2024 ]]*Tabel3[[#This Row],[All- in prijs per product]]</f>
        <v>0</v>
      </c>
      <c r="K1144" s="16"/>
      <c r="L1144" s="16"/>
      <c r="M1144" s="16"/>
      <c r="N1144" s="16"/>
      <c r="O1144" s="16"/>
      <c r="P1144" s="16"/>
      <c r="Q1144" s="16"/>
      <c r="R1144" s="16"/>
      <c r="S1144" s="16"/>
    </row>
    <row r="1145" spans="1:19" x14ac:dyDescent="0.25">
      <c r="A1145" s="3">
        <v>15450376</v>
      </c>
      <c r="B1145" s="3" t="s">
        <v>2307</v>
      </c>
      <c r="C1145" s="3" t="s">
        <v>3921</v>
      </c>
      <c r="D1145" s="3" t="s">
        <v>2309</v>
      </c>
      <c r="E1145" s="3" t="s">
        <v>114</v>
      </c>
      <c r="F1145" s="5" t="s">
        <v>19</v>
      </c>
      <c r="G1145" s="9">
        <f>VLOOKUP(Tabel3[[#This Row],[ZI-nummer]],[1]Blad2!$A$5:$C$2031,2,0)</f>
        <v>3</v>
      </c>
      <c r="H1145" s="9">
        <f>VLOOKUP(Tabel3[[#This Row],[ZI-nummer]],[1]Blad2!$A$5:$C$2031,3,0)</f>
        <v>3</v>
      </c>
      <c r="I1145" s="39"/>
      <c r="J1145" s="31">
        <f>Tabel3[[#This Row],[Totaal aantal bestelde verpakkingen in 2024 ]]*Tabel3[[#This Row],[All- in prijs per product]]</f>
        <v>0</v>
      </c>
      <c r="K1145" s="16"/>
      <c r="L1145" s="16"/>
      <c r="M1145" s="16"/>
      <c r="N1145" s="16"/>
      <c r="O1145" s="16"/>
      <c r="P1145" s="16"/>
      <c r="Q1145" s="16"/>
      <c r="R1145" s="16"/>
      <c r="S1145" s="16"/>
    </row>
    <row r="1146" spans="1:19" ht="30" x14ac:dyDescent="0.25">
      <c r="A1146" s="3">
        <v>13094904</v>
      </c>
      <c r="B1146" s="3" t="s">
        <v>2307</v>
      </c>
      <c r="C1146" s="3" t="s">
        <v>3921</v>
      </c>
      <c r="D1146" s="3" t="s">
        <v>2308</v>
      </c>
      <c r="E1146" s="3" t="s">
        <v>27</v>
      </c>
      <c r="F1146" s="5" t="s">
        <v>9</v>
      </c>
      <c r="G1146" s="9">
        <f>VLOOKUP(Tabel3[[#This Row],[ZI-nummer]],[1]Blad2!$A$5:$C$2031,2,0)</f>
        <v>1</v>
      </c>
      <c r="H1146" s="9">
        <f>VLOOKUP(Tabel3[[#This Row],[ZI-nummer]],[1]Blad2!$A$5:$C$2031,3,0)</f>
        <v>2</v>
      </c>
      <c r="I1146" s="39"/>
      <c r="J1146" s="31">
        <f>Tabel3[[#This Row],[Totaal aantal bestelde verpakkingen in 2024 ]]*Tabel3[[#This Row],[All- in prijs per product]]</f>
        <v>0</v>
      </c>
      <c r="K1146" s="16"/>
      <c r="L1146" s="16"/>
      <c r="M1146" s="16"/>
      <c r="N1146" s="16"/>
      <c r="O1146" s="16"/>
      <c r="P1146" s="16"/>
      <c r="Q1146" s="16"/>
      <c r="R1146" s="16"/>
      <c r="S1146" s="16"/>
    </row>
    <row r="1147" spans="1:19" x14ac:dyDescent="0.25">
      <c r="A1147" s="3">
        <v>13189603</v>
      </c>
      <c r="B1147" s="3" t="s">
        <v>2307</v>
      </c>
      <c r="C1147" s="3" t="s">
        <v>3921</v>
      </c>
      <c r="D1147" s="3" t="s">
        <v>2308</v>
      </c>
      <c r="E1147" s="3" t="s">
        <v>63</v>
      </c>
      <c r="F1147" s="5" t="s">
        <v>9</v>
      </c>
      <c r="G1147" s="9">
        <f>VLOOKUP(Tabel3[[#This Row],[ZI-nummer]],[1]Blad2!$A$5:$C$2031,2,0)</f>
        <v>4</v>
      </c>
      <c r="H1147" s="9">
        <f>VLOOKUP(Tabel3[[#This Row],[ZI-nummer]],[1]Blad2!$A$5:$C$2031,3,0)</f>
        <v>8</v>
      </c>
      <c r="I1147" s="39"/>
      <c r="J1147" s="31">
        <f>Tabel3[[#This Row],[Totaal aantal bestelde verpakkingen in 2024 ]]*Tabel3[[#This Row],[All- in prijs per product]]</f>
        <v>0</v>
      </c>
      <c r="K1147" s="16"/>
      <c r="L1147" s="16"/>
      <c r="M1147" s="16"/>
      <c r="N1147" s="16"/>
      <c r="O1147" s="16"/>
      <c r="P1147" s="16"/>
      <c r="Q1147" s="16"/>
      <c r="R1147" s="16"/>
      <c r="S1147" s="16"/>
    </row>
    <row r="1148" spans="1:19" x14ac:dyDescent="0.25">
      <c r="A1148" s="3">
        <v>16160169</v>
      </c>
      <c r="B1148" s="3" t="s">
        <v>1900</v>
      </c>
      <c r="C1148" s="3" t="s">
        <v>3762</v>
      </c>
      <c r="D1148" s="3" t="s">
        <v>1901</v>
      </c>
      <c r="E1148" s="3" t="s">
        <v>1902</v>
      </c>
      <c r="F1148" s="5" t="s">
        <v>19</v>
      </c>
      <c r="G1148" s="9">
        <f>VLOOKUP(Tabel3[[#This Row],[ZI-nummer]],[1]Blad2!$A$5:$C$2031,2,0)</f>
        <v>25</v>
      </c>
      <c r="H1148" s="9">
        <f>VLOOKUP(Tabel3[[#This Row],[ZI-nummer]],[1]Blad2!$A$5:$C$2031,3,0)</f>
        <v>2552</v>
      </c>
      <c r="I1148" s="39"/>
      <c r="J1148" s="31">
        <f>Tabel3[[#This Row],[Totaal aantal bestelde verpakkingen in 2024 ]]*Tabel3[[#This Row],[All- in prijs per product]]</f>
        <v>0</v>
      </c>
      <c r="K1148" s="16"/>
      <c r="L1148" s="16"/>
      <c r="M1148" s="16"/>
      <c r="N1148" s="16"/>
      <c r="O1148" s="16"/>
      <c r="P1148" s="16"/>
      <c r="Q1148" s="16"/>
      <c r="R1148" s="16"/>
      <c r="S1148" s="16"/>
    </row>
    <row r="1149" spans="1:19" x14ac:dyDescent="0.25">
      <c r="A1149" s="3">
        <v>16628594</v>
      </c>
      <c r="B1149" s="3" t="s">
        <v>233</v>
      </c>
      <c r="C1149" s="3" t="s">
        <v>3780</v>
      </c>
      <c r="D1149" s="3" t="s">
        <v>236</v>
      </c>
      <c r="E1149" s="3" t="s">
        <v>18</v>
      </c>
      <c r="F1149" s="5" t="s">
        <v>9</v>
      </c>
      <c r="G1149" s="9">
        <f>VLOOKUP(Tabel3[[#This Row],[ZI-nummer]],[1]Blad2!$A$5:$C$2031,2,0)</f>
        <v>5</v>
      </c>
      <c r="H1149" s="9">
        <f>VLOOKUP(Tabel3[[#This Row],[ZI-nummer]],[1]Blad2!$A$5:$C$2031,3,0)</f>
        <v>5</v>
      </c>
      <c r="I1149" s="39"/>
      <c r="J1149" s="31">
        <f>Tabel3[[#This Row],[Totaal aantal bestelde verpakkingen in 2024 ]]*Tabel3[[#This Row],[All- in prijs per product]]</f>
        <v>0</v>
      </c>
      <c r="K1149" s="16"/>
      <c r="L1149" s="16"/>
      <c r="M1149" s="16"/>
      <c r="N1149" s="16"/>
      <c r="O1149" s="16"/>
      <c r="P1149" s="16"/>
      <c r="Q1149" s="16"/>
      <c r="R1149" s="16"/>
      <c r="S1149" s="16"/>
    </row>
    <row r="1150" spans="1:19" x14ac:dyDescent="0.25">
      <c r="A1150" s="3">
        <v>17000459</v>
      </c>
      <c r="B1150" s="3" t="s">
        <v>233</v>
      </c>
      <c r="C1150" s="3" t="s">
        <v>3780</v>
      </c>
      <c r="D1150" s="3" t="s">
        <v>236</v>
      </c>
      <c r="E1150" s="3" t="s">
        <v>18</v>
      </c>
      <c r="F1150" s="5" t="s">
        <v>19</v>
      </c>
      <c r="G1150" s="9">
        <f>VLOOKUP(Tabel3[[#This Row],[ZI-nummer]],[1]Blad2!$A$5:$C$2031,2,0)</f>
        <v>8</v>
      </c>
      <c r="H1150" s="9">
        <f>VLOOKUP(Tabel3[[#This Row],[ZI-nummer]],[1]Blad2!$A$5:$C$2031,3,0)</f>
        <v>42</v>
      </c>
      <c r="I1150" s="39"/>
      <c r="J1150" s="31">
        <f>Tabel3[[#This Row],[Totaal aantal bestelde verpakkingen in 2024 ]]*Tabel3[[#This Row],[All- in prijs per product]]</f>
        <v>0</v>
      </c>
      <c r="K1150" s="16"/>
      <c r="L1150" s="16"/>
      <c r="M1150" s="16"/>
      <c r="N1150" s="16"/>
      <c r="O1150" s="16"/>
      <c r="P1150" s="16"/>
      <c r="Q1150" s="16"/>
      <c r="R1150" s="16"/>
      <c r="S1150" s="16"/>
    </row>
    <row r="1151" spans="1:19" x14ac:dyDescent="0.25">
      <c r="A1151" s="3">
        <v>17000459</v>
      </c>
      <c r="B1151" s="3" t="s">
        <v>233</v>
      </c>
      <c r="C1151" s="3" t="s">
        <v>3780</v>
      </c>
      <c r="D1151" s="3" t="s">
        <v>236</v>
      </c>
      <c r="E1151" s="3" t="s">
        <v>18</v>
      </c>
      <c r="F1151" s="5" t="s">
        <v>9</v>
      </c>
      <c r="G1151" s="9">
        <f>VLOOKUP(Tabel3[[#This Row],[ZI-nummer]],[1]Blad2!$A$5:$C$2031,2,0)</f>
        <v>8</v>
      </c>
      <c r="H1151" s="9">
        <f>VLOOKUP(Tabel3[[#This Row],[ZI-nummer]],[1]Blad2!$A$5:$C$2031,3,0)</f>
        <v>42</v>
      </c>
      <c r="I1151" s="39"/>
      <c r="J1151" s="31">
        <f>Tabel3[[#This Row],[Totaal aantal bestelde verpakkingen in 2024 ]]*Tabel3[[#This Row],[All- in prijs per product]]</f>
        <v>0</v>
      </c>
      <c r="K1151" s="16"/>
      <c r="L1151" s="16"/>
      <c r="M1151" s="16"/>
      <c r="N1151" s="16"/>
      <c r="O1151" s="16"/>
      <c r="P1151" s="16"/>
      <c r="Q1151" s="16"/>
      <c r="R1151" s="16"/>
      <c r="S1151" s="16"/>
    </row>
    <row r="1152" spans="1:19" x14ac:dyDescent="0.25">
      <c r="A1152" s="3">
        <v>17008913</v>
      </c>
      <c r="B1152" s="3" t="s">
        <v>233</v>
      </c>
      <c r="C1152" s="3" t="s">
        <v>3780</v>
      </c>
      <c r="D1152" s="3" t="s">
        <v>235</v>
      </c>
      <c r="E1152" s="3" t="s">
        <v>12</v>
      </c>
      <c r="F1152" s="5" t="s">
        <v>19</v>
      </c>
      <c r="G1152" s="9">
        <f>VLOOKUP(Tabel3[[#This Row],[ZI-nummer]],[1]Blad2!$A$5:$C$2031,2,0)</f>
        <v>11</v>
      </c>
      <c r="H1152" s="9">
        <f>VLOOKUP(Tabel3[[#This Row],[ZI-nummer]],[1]Blad2!$A$5:$C$2031,3,0)</f>
        <v>169</v>
      </c>
      <c r="I1152" s="39"/>
      <c r="J1152" s="31">
        <f>Tabel3[[#This Row],[Totaal aantal bestelde verpakkingen in 2024 ]]*Tabel3[[#This Row],[All- in prijs per product]]</f>
        <v>0</v>
      </c>
      <c r="K1152" s="16"/>
      <c r="L1152" s="16"/>
      <c r="M1152" s="16"/>
      <c r="N1152" s="16"/>
      <c r="O1152" s="16"/>
      <c r="P1152" s="16"/>
      <c r="Q1152" s="16"/>
      <c r="R1152" s="16"/>
      <c r="S1152" s="16"/>
    </row>
    <row r="1153" spans="1:19" x14ac:dyDescent="0.25">
      <c r="A1153" s="3">
        <v>17008913</v>
      </c>
      <c r="B1153" s="3" t="s">
        <v>233</v>
      </c>
      <c r="C1153" s="3" t="s">
        <v>3780</v>
      </c>
      <c r="D1153" s="3" t="s">
        <v>235</v>
      </c>
      <c r="E1153" s="3" t="s">
        <v>12</v>
      </c>
      <c r="F1153" s="5" t="s">
        <v>9</v>
      </c>
      <c r="G1153" s="9">
        <f>VLOOKUP(Tabel3[[#This Row],[ZI-nummer]],[1]Blad2!$A$5:$C$2031,2,0)</f>
        <v>11</v>
      </c>
      <c r="H1153" s="9">
        <f>VLOOKUP(Tabel3[[#This Row],[ZI-nummer]],[1]Blad2!$A$5:$C$2031,3,0)</f>
        <v>169</v>
      </c>
      <c r="I1153" s="39"/>
      <c r="J1153" s="31">
        <f>Tabel3[[#This Row],[Totaal aantal bestelde verpakkingen in 2024 ]]*Tabel3[[#This Row],[All- in prijs per product]]</f>
        <v>0</v>
      </c>
      <c r="K1153" s="16"/>
      <c r="L1153" s="16"/>
      <c r="M1153" s="16"/>
      <c r="N1153" s="16"/>
      <c r="O1153" s="16"/>
      <c r="P1153" s="16"/>
      <c r="Q1153" s="16"/>
      <c r="R1153" s="16"/>
      <c r="S1153" s="16"/>
    </row>
    <row r="1154" spans="1:19" x14ac:dyDescent="0.25">
      <c r="A1154" s="3">
        <v>15600505</v>
      </c>
      <c r="B1154" s="3" t="s">
        <v>233</v>
      </c>
      <c r="C1154" s="3" t="s">
        <v>3780</v>
      </c>
      <c r="D1154" s="3" t="s">
        <v>234</v>
      </c>
      <c r="E1154" s="3" t="s">
        <v>114</v>
      </c>
      <c r="F1154" s="5" t="s">
        <v>19</v>
      </c>
      <c r="G1154" s="9">
        <f>VLOOKUP(Tabel3[[#This Row],[ZI-nummer]],[1]Blad2!$A$5:$C$2031,2,0)</f>
        <v>6</v>
      </c>
      <c r="H1154" s="9">
        <f>VLOOKUP(Tabel3[[#This Row],[ZI-nummer]],[1]Blad2!$A$5:$C$2031,3,0)</f>
        <v>58</v>
      </c>
      <c r="I1154" s="39"/>
      <c r="J1154" s="31">
        <f>Tabel3[[#This Row],[Totaal aantal bestelde verpakkingen in 2024 ]]*Tabel3[[#This Row],[All- in prijs per product]]</f>
        <v>0</v>
      </c>
      <c r="K1154" s="16"/>
      <c r="L1154" s="16"/>
      <c r="M1154" s="16"/>
      <c r="N1154" s="16"/>
      <c r="O1154" s="16"/>
      <c r="P1154" s="16"/>
      <c r="Q1154" s="16"/>
      <c r="R1154" s="16"/>
      <c r="S1154" s="16"/>
    </row>
    <row r="1155" spans="1:19" x14ac:dyDescent="0.25">
      <c r="A1155" s="3">
        <v>15600505</v>
      </c>
      <c r="B1155" s="3" t="s">
        <v>233</v>
      </c>
      <c r="C1155" s="3" t="s">
        <v>3780</v>
      </c>
      <c r="D1155" s="3" t="s">
        <v>234</v>
      </c>
      <c r="E1155" s="3" t="s">
        <v>114</v>
      </c>
      <c r="F1155" s="5" t="s">
        <v>9</v>
      </c>
      <c r="G1155" s="9">
        <f>VLOOKUP(Tabel3[[#This Row],[ZI-nummer]],[1]Blad2!$A$5:$C$2031,2,0)</f>
        <v>6</v>
      </c>
      <c r="H1155" s="9">
        <f>VLOOKUP(Tabel3[[#This Row],[ZI-nummer]],[1]Blad2!$A$5:$C$2031,3,0)</f>
        <v>58</v>
      </c>
      <c r="I1155" s="39"/>
      <c r="J1155" s="31">
        <f>Tabel3[[#This Row],[Totaal aantal bestelde verpakkingen in 2024 ]]*Tabel3[[#This Row],[All- in prijs per product]]</f>
        <v>0</v>
      </c>
      <c r="K1155" s="16"/>
      <c r="L1155" s="16"/>
      <c r="M1155" s="16"/>
      <c r="N1155" s="16"/>
      <c r="O1155" s="16"/>
      <c r="P1155" s="16"/>
      <c r="Q1155" s="16"/>
      <c r="R1155" s="16"/>
      <c r="S1155" s="16"/>
    </row>
    <row r="1156" spans="1:19" ht="30" x14ac:dyDescent="0.25">
      <c r="A1156" s="3">
        <v>16116062</v>
      </c>
      <c r="B1156" s="3" t="s">
        <v>2328</v>
      </c>
      <c r="C1156" s="3" t="s">
        <v>4091</v>
      </c>
      <c r="D1156" s="3" t="s">
        <v>2330</v>
      </c>
      <c r="E1156" s="3" t="s">
        <v>27</v>
      </c>
      <c r="F1156" s="5" t="s">
        <v>9</v>
      </c>
      <c r="G1156" s="9">
        <f>VLOOKUP(Tabel3[[#This Row],[ZI-nummer]],[1]Blad2!$A$5:$C$2031,2,0)</f>
        <v>12</v>
      </c>
      <c r="H1156" s="9">
        <f>VLOOKUP(Tabel3[[#This Row],[ZI-nummer]],[1]Blad2!$A$5:$C$2031,3,0)</f>
        <v>92</v>
      </c>
      <c r="I1156" s="39"/>
      <c r="J1156" s="31">
        <f>Tabel3[[#This Row],[Totaal aantal bestelde verpakkingen in 2024 ]]*Tabel3[[#This Row],[All- in prijs per product]]</f>
        <v>0</v>
      </c>
      <c r="K1156" s="16"/>
      <c r="L1156" s="16"/>
      <c r="M1156" s="16"/>
      <c r="N1156" s="16"/>
      <c r="O1156" s="16"/>
      <c r="P1156" s="16"/>
      <c r="Q1156" s="16"/>
      <c r="R1156" s="16"/>
      <c r="S1156" s="16"/>
    </row>
    <row r="1157" spans="1:19" x14ac:dyDescent="0.25">
      <c r="A1157" s="3">
        <v>16521412</v>
      </c>
      <c r="B1157" s="3" t="s">
        <v>2328</v>
      </c>
      <c r="C1157" s="3" t="s">
        <v>4091</v>
      </c>
      <c r="D1157" s="3" t="s">
        <v>2330</v>
      </c>
      <c r="E1157" s="3" t="s">
        <v>18</v>
      </c>
      <c r="F1157" s="5" t="s">
        <v>19</v>
      </c>
      <c r="G1157" s="9">
        <f>VLOOKUP(Tabel3[[#This Row],[ZI-nummer]],[1]Blad2!$A$5:$C$2031,2,0)</f>
        <v>4</v>
      </c>
      <c r="H1157" s="9">
        <f>VLOOKUP(Tabel3[[#This Row],[ZI-nummer]],[1]Blad2!$A$5:$C$2031,3,0)</f>
        <v>19</v>
      </c>
      <c r="I1157" s="39"/>
      <c r="J1157" s="31">
        <f>Tabel3[[#This Row],[Totaal aantal bestelde verpakkingen in 2024 ]]*Tabel3[[#This Row],[All- in prijs per product]]</f>
        <v>0</v>
      </c>
      <c r="K1157" s="16"/>
      <c r="L1157" s="16"/>
      <c r="M1157" s="16"/>
      <c r="N1157" s="16"/>
      <c r="O1157" s="16"/>
      <c r="P1157" s="16"/>
      <c r="Q1157" s="16"/>
      <c r="R1157" s="16"/>
      <c r="S1157" s="16"/>
    </row>
    <row r="1158" spans="1:19" x14ac:dyDescent="0.25">
      <c r="A1158" s="3">
        <v>16632133</v>
      </c>
      <c r="B1158" s="3" t="s">
        <v>2328</v>
      </c>
      <c r="C1158" s="3" t="s">
        <v>4091</v>
      </c>
      <c r="D1158" s="3" t="s">
        <v>2330</v>
      </c>
      <c r="E1158" s="3" t="s">
        <v>63</v>
      </c>
      <c r="F1158" s="5" t="s">
        <v>9</v>
      </c>
      <c r="G1158" s="9">
        <f>VLOOKUP(Tabel3[[#This Row],[ZI-nummer]],[1]Blad2!$A$5:$C$2031,2,0)</f>
        <v>18</v>
      </c>
      <c r="H1158" s="9">
        <f>VLOOKUP(Tabel3[[#This Row],[ZI-nummer]],[1]Blad2!$A$5:$C$2031,3,0)</f>
        <v>135</v>
      </c>
      <c r="I1158" s="39"/>
      <c r="J1158" s="31">
        <f>Tabel3[[#This Row],[Totaal aantal bestelde verpakkingen in 2024 ]]*Tabel3[[#This Row],[All- in prijs per product]]</f>
        <v>0</v>
      </c>
      <c r="K1158" s="16"/>
      <c r="L1158" s="16"/>
      <c r="M1158" s="16"/>
      <c r="N1158" s="16"/>
      <c r="O1158" s="16"/>
      <c r="P1158" s="16"/>
      <c r="Q1158" s="16"/>
      <c r="R1158" s="16"/>
      <c r="S1158" s="16"/>
    </row>
    <row r="1159" spans="1:19" x14ac:dyDescent="0.25">
      <c r="A1159" s="3">
        <v>16801075</v>
      </c>
      <c r="B1159" s="3" t="s">
        <v>1703</v>
      </c>
      <c r="C1159" s="3" t="s">
        <v>3895</v>
      </c>
      <c r="D1159" s="3" t="s">
        <v>3324</v>
      </c>
      <c r="E1159" s="3" t="s">
        <v>74</v>
      </c>
      <c r="F1159" s="5" t="s">
        <v>9</v>
      </c>
      <c r="G1159" s="9">
        <f>VLOOKUP(Tabel3[[#This Row],[ZI-nummer]],[1]Blad2!$A$5:$C$2031,2,0)</f>
        <v>6</v>
      </c>
      <c r="H1159" s="9">
        <f>VLOOKUP(Tabel3[[#This Row],[ZI-nummer]],[1]Blad2!$A$5:$C$2031,3,0)</f>
        <v>24</v>
      </c>
      <c r="I1159" s="39"/>
      <c r="J1159" s="31">
        <f>Tabel3[[#This Row],[Totaal aantal bestelde verpakkingen in 2024 ]]*Tabel3[[#This Row],[All- in prijs per product]]</f>
        <v>0</v>
      </c>
      <c r="K1159" s="16"/>
      <c r="L1159" s="16"/>
      <c r="M1159" s="16"/>
      <c r="N1159" s="16"/>
      <c r="O1159" s="16"/>
      <c r="P1159" s="16"/>
      <c r="Q1159" s="16"/>
      <c r="R1159" s="16"/>
      <c r="S1159" s="16"/>
    </row>
    <row r="1160" spans="1:19" x14ac:dyDescent="0.25">
      <c r="A1160" s="3">
        <v>16282620</v>
      </c>
      <c r="B1160" s="3" t="s">
        <v>1703</v>
      </c>
      <c r="C1160" s="3" t="s">
        <v>3895</v>
      </c>
      <c r="D1160" s="3" t="s">
        <v>3325</v>
      </c>
      <c r="E1160" s="3" t="s">
        <v>12</v>
      </c>
      <c r="F1160" s="5" t="s">
        <v>9</v>
      </c>
      <c r="G1160" s="9">
        <f>VLOOKUP(Tabel3[[#This Row],[ZI-nummer]],[1]Blad2!$A$5:$C$2031,2,0)</f>
        <v>1</v>
      </c>
      <c r="H1160" s="9">
        <f>VLOOKUP(Tabel3[[#This Row],[ZI-nummer]],[1]Blad2!$A$5:$C$2031,3,0)</f>
        <v>1</v>
      </c>
      <c r="I1160" s="39"/>
      <c r="J1160" s="31">
        <f>Tabel3[[#This Row],[Totaal aantal bestelde verpakkingen in 2024 ]]*Tabel3[[#This Row],[All- in prijs per product]]</f>
        <v>0</v>
      </c>
      <c r="K1160" s="16"/>
      <c r="L1160" s="16"/>
      <c r="M1160" s="16"/>
      <c r="N1160" s="16"/>
      <c r="O1160" s="16"/>
      <c r="P1160" s="16"/>
      <c r="Q1160" s="16"/>
      <c r="R1160" s="16"/>
      <c r="S1160" s="16"/>
    </row>
    <row r="1161" spans="1:19" x14ac:dyDescent="0.25">
      <c r="A1161" s="3">
        <v>16305779</v>
      </c>
      <c r="B1161" s="3" t="s">
        <v>2288</v>
      </c>
      <c r="C1161" s="3" t="s">
        <v>4139</v>
      </c>
      <c r="D1161" s="3" t="s">
        <v>3326</v>
      </c>
      <c r="E1161" s="3" t="s">
        <v>114</v>
      </c>
      <c r="F1161" s="5" t="s">
        <v>19</v>
      </c>
      <c r="G1161" s="9">
        <f>VLOOKUP(Tabel3[[#This Row],[ZI-nummer]],[1]Blad2!$A$5:$C$2031,2,0)</f>
        <v>1</v>
      </c>
      <c r="H1161" s="9">
        <f>VLOOKUP(Tabel3[[#This Row],[ZI-nummer]],[1]Blad2!$A$5:$C$2031,3,0)</f>
        <v>46</v>
      </c>
      <c r="I1161" s="39"/>
      <c r="J1161" s="31">
        <f>Tabel3[[#This Row],[Totaal aantal bestelde verpakkingen in 2024 ]]*Tabel3[[#This Row],[All- in prijs per product]]</f>
        <v>0</v>
      </c>
      <c r="K1161" s="16"/>
      <c r="L1161" s="16"/>
      <c r="M1161" s="16"/>
      <c r="N1161" s="16"/>
      <c r="O1161" s="16"/>
      <c r="P1161" s="16"/>
      <c r="Q1161" s="16"/>
      <c r="R1161" s="16"/>
      <c r="S1161" s="16"/>
    </row>
    <row r="1162" spans="1:19" x14ac:dyDescent="0.25">
      <c r="A1162" s="3">
        <v>15917908</v>
      </c>
      <c r="B1162" s="3" t="s">
        <v>2652</v>
      </c>
      <c r="C1162" s="3" t="s">
        <v>4146</v>
      </c>
      <c r="D1162" s="3" t="s">
        <v>2653</v>
      </c>
      <c r="E1162" s="3" t="s">
        <v>274</v>
      </c>
      <c r="F1162" s="5" t="s">
        <v>19</v>
      </c>
      <c r="G1162" s="9">
        <f>VLOOKUP(Tabel3[[#This Row],[ZI-nummer]],[1]Blad2!$A$5:$C$2031,2,0)</f>
        <v>18</v>
      </c>
      <c r="H1162" s="9">
        <f>VLOOKUP(Tabel3[[#This Row],[ZI-nummer]],[1]Blad2!$A$5:$C$2031,3,0)</f>
        <v>63</v>
      </c>
      <c r="I1162" s="39"/>
      <c r="J1162" s="31">
        <f>Tabel3[[#This Row],[Totaal aantal bestelde verpakkingen in 2024 ]]*Tabel3[[#This Row],[All- in prijs per product]]</f>
        <v>0</v>
      </c>
      <c r="K1162" s="16"/>
      <c r="L1162" s="16"/>
      <c r="M1162" s="16"/>
      <c r="N1162" s="16"/>
      <c r="O1162" s="16"/>
      <c r="P1162" s="16"/>
      <c r="Q1162" s="16"/>
      <c r="R1162" s="16"/>
      <c r="S1162" s="16"/>
    </row>
    <row r="1163" spans="1:19" x14ac:dyDescent="0.25">
      <c r="A1163" s="3">
        <v>15598578</v>
      </c>
      <c r="B1163" s="3" t="s">
        <v>70</v>
      </c>
      <c r="C1163" s="3" t="s">
        <v>3815</v>
      </c>
      <c r="D1163" s="3" t="s">
        <v>73</v>
      </c>
      <c r="E1163" s="3" t="s">
        <v>74</v>
      </c>
      <c r="F1163" s="5" t="s">
        <v>9</v>
      </c>
      <c r="G1163" s="9">
        <f>VLOOKUP(Tabel3[[#This Row],[ZI-nummer]],[1]Blad2!$A$5:$C$2031,2,0)</f>
        <v>62</v>
      </c>
      <c r="H1163" s="9">
        <f>VLOOKUP(Tabel3[[#This Row],[ZI-nummer]],[1]Blad2!$A$5:$C$2031,3,0)</f>
        <v>981</v>
      </c>
      <c r="I1163" s="39"/>
      <c r="J1163" s="31">
        <f>Tabel3[[#This Row],[Totaal aantal bestelde verpakkingen in 2024 ]]*Tabel3[[#This Row],[All- in prijs per product]]</f>
        <v>0</v>
      </c>
      <c r="K1163" s="16"/>
      <c r="L1163" s="16"/>
      <c r="M1163" s="16"/>
      <c r="N1163" s="16"/>
      <c r="O1163" s="16"/>
      <c r="P1163" s="16"/>
      <c r="Q1163" s="16"/>
      <c r="R1163" s="16"/>
      <c r="S1163" s="16"/>
    </row>
    <row r="1164" spans="1:19" x14ac:dyDescent="0.25">
      <c r="A1164" s="3">
        <v>14123762</v>
      </c>
      <c r="B1164" s="3" t="s">
        <v>70</v>
      </c>
      <c r="C1164" s="3" t="s">
        <v>3815</v>
      </c>
      <c r="D1164" s="3" t="s">
        <v>3327</v>
      </c>
      <c r="E1164" s="3" t="s">
        <v>12</v>
      </c>
      <c r="F1164" s="5" t="s">
        <v>9</v>
      </c>
      <c r="G1164" s="9">
        <f>VLOOKUP(Tabel3[[#This Row],[ZI-nummer]],[1]Blad2!$A$5:$C$2031,2,0)</f>
        <v>1</v>
      </c>
      <c r="H1164" s="9">
        <f>VLOOKUP(Tabel3[[#This Row],[ZI-nummer]],[1]Blad2!$A$5:$C$2031,3,0)</f>
        <v>14</v>
      </c>
      <c r="I1164" s="39"/>
      <c r="J1164" s="31">
        <f>Tabel3[[#This Row],[Totaal aantal bestelde verpakkingen in 2024 ]]*Tabel3[[#This Row],[All- in prijs per product]]</f>
        <v>0</v>
      </c>
      <c r="K1164" s="16"/>
      <c r="L1164" s="16"/>
      <c r="M1164" s="16"/>
      <c r="N1164" s="16"/>
      <c r="O1164" s="16"/>
      <c r="P1164" s="16"/>
      <c r="Q1164" s="16"/>
      <c r="R1164" s="16"/>
      <c r="S1164" s="16"/>
    </row>
    <row r="1165" spans="1:19" x14ac:dyDescent="0.25">
      <c r="A1165" s="3">
        <v>16223519</v>
      </c>
      <c r="B1165" s="3" t="s">
        <v>1703</v>
      </c>
      <c r="C1165" s="3" t="s">
        <v>3895</v>
      </c>
      <c r="D1165" s="3" t="s">
        <v>3328</v>
      </c>
      <c r="E1165" s="3" t="s">
        <v>274</v>
      </c>
      <c r="F1165" s="5" t="s">
        <v>19</v>
      </c>
      <c r="G1165" s="9">
        <f>VLOOKUP(Tabel3[[#This Row],[ZI-nummer]],[1]Blad2!$A$5:$C$2031,2,0)</f>
        <v>1</v>
      </c>
      <c r="H1165" s="9">
        <f>VLOOKUP(Tabel3[[#This Row],[ZI-nummer]],[1]Blad2!$A$5:$C$2031,3,0)</f>
        <v>1</v>
      </c>
      <c r="I1165" s="39"/>
      <c r="J1165" s="31">
        <f>Tabel3[[#This Row],[Totaal aantal bestelde verpakkingen in 2024 ]]*Tabel3[[#This Row],[All- in prijs per product]]</f>
        <v>0</v>
      </c>
      <c r="K1165" s="16"/>
      <c r="L1165" s="16"/>
      <c r="M1165" s="16"/>
      <c r="N1165" s="16"/>
      <c r="O1165" s="16"/>
      <c r="P1165" s="16"/>
      <c r="Q1165" s="16"/>
      <c r="R1165" s="16"/>
      <c r="S1165" s="16"/>
    </row>
    <row r="1166" spans="1:19" x14ac:dyDescent="0.25">
      <c r="A1166" s="3">
        <v>16090667</v>
      </c>
      <c r="B1166" s="3" t="s">
        <v>2700</v>
      </c>
      <c r="C1166" s="3" t="s">
        <v>4280</v>
      </c>
      <c r="D1166" s="3" t="s">
        <v>2701</v>
      </c>
      <c r="E1166" s="3" t="s">
        <v>1304</v>
      </c>
      <c r="F1166" s="5" t="s">
        <v>9</v>
      </c>
      <c r="G1166" s="9">
        <f>VLOOKUP(Tabel3[[#This Row],[ZI-nummer]],[1]Blad2!$A$5:$C$2031,2,0)</f>
        <v>1</v>
      </c>
      <c r="H1166" s="9">
        <f>VLOOKUP(Tabel3[[#This Row],[ZI-nummer]],[1]Blad2!$A$5:$C$2031,3,0)</f>
        <v>1</v>
      </c>
      <c r="I1166" s="39"/>
      <c r="J1166" s="31">
        <f>Tabel3[[#This Row],[Totaal aantal bestelde verpakkingen in 2024 ]]*Tabel3[[#This Row],[All- in prijs per product]]</f>
        <v>0</v>
      </c>
      <c r="K1166" s="16"/>
      <c r="L1166" s="16"/>
      <c r="M1166" s="16"/>
      <c r="N1166" s="16"/>
      <c r="O1166" s="16"/>
      <c r="P1166" s="16"/>
      <c r="Q1166" s="16"/>
      <c r="R1166" s="16"/>
      <c r="S1166" s="16"/>
    </row>
    <row r="1167" spans="1:19" x14ac:dyDescent="0.25">
      <c r="A1167" s="3">
        <v>15538311</v>
      </c>
      <c r="B1167" s="3" t="s">
        <v>668</v>
      </c>
      <c r="C1167" s="3" t="s">
        <v>3871</v>
      </c>
      <c r="D1167" s="3" t="s">
        <v>683</v>
      </c>
      <c r="E1167" s="3" t="s">
        <v>114</v>
      </c>
      <c r="F1167" s="5" t="s">
        <v>19</v>
      </c>
      <c r="G1167" s="9">
        <f>VLOOKUP(Tabel3[[#This Row],[ZI-nummer]],[1]Blad2!$A$5:$C$2031,2,0)</f>
        <v>6</v>
      </c>
      <c r="H1167" s="9">
        <f>VLOOKUP(Tabel3[[#This Row],[ZI-nummer]],[1]Blad2!$A$5:$C$2031,3,0)</f>
        <v>11</v>
      </c>
      <c r="I1167" s="39"/>
      <c r="J1167" s="31">
        <f>Tabel3[[#This Row],[Totaal aantal bestelde verpakkingen in 2024 ]]*Tabel3[[#This Row],[All- in prijs per product]]</f>
        <v>0</v>
      </c>
      <c r="K1167" s="16"/>
      <c r="L1167" s="16"/>
      <c r="M1167" s="16"/>
      <c r="N1167" s="16"/>
      <c r="O1167" s="16"/>
      <c r="P1167" s="16"/>
      <c r="Q1167" s="16"/>
      <c r="R1167" s="16"/>
      <c r="S1167" s="16"/>
    </row>
    <row r="1168" spans="1:19" x14ac:dyDescent="0.25">
      <c r="A1168" s="3">
        <v>16189612</v>
      </c>
      <c r="B1168" s="3" t="s">
        <v>668</v>
      </c>
      <c r="C1168" s="3" t="s">
        <v>3871</v>
      </c>
      <c r="D1168" s="3" t="s">
        <v>681</v>
      </c>
      <c r="E1168" s="3" t="s">
        <v>114</v>
      </c>
      <c r="F1168" s="5" t="s">
        <v>9</v>
      </c>
      <c r="G1168" s="9">
        <f>VLOOKUP(Tabel3[[#This Row],[ZI-nummer]],[1]Blad2!$A$5:$C$2031,2,0)</f>
        <v>4</v>
      </c>
      <c r="H1168" s="9">
        <f>VLOOKUP(Tabel3[[#This Row],[ZI-nummer]],[1]Blad2!$A$5:$C$2031,3,0)</f>
        <v>4</v>
      </c>
      <c r="I1168" s="39"/>
      <c r="J1168" s="31">
        <f>Tabel3[[#This Row],[Totaal aantal bestelde verpakkingen in 2024 ]]*Tabel3[[#This Row],[All- in prijs per product]]</f>
        <v>0</v>
      </c>
      <c r="K1168" s="16"/>
      <c r="L1168" s="16"/>
      <c r="M1168" s="16"/>
      <c r="N1168" s="16"/>
      <c r="O1168" s="16"/>
      <c r="P1168" s="16"/>
      <c r="Q1168" s="16"/>
      <c r="R1168" s="16"/>
      <c r="S1168" s="16"/>
    </row>
    <row r="1169" spans="1:19" x14ac:dyDescent="0.25">
      <c r="A1169" s="3">
        <v>15557847</v>
      </c>
      <c r="B1169" s="3" t="s">
        <v>668</v>
      </c>
      <c r="C1169" s="3" t="s">
        <v>3871</v>
      </c>
      <c r="D1169" s="3" t="s">
        <v>680</v>
      </c>
      <c r="E1169" s="3" t="s">
        <v>43</v>
      </c>
      <c r="F1169" s="5" t="s">
        <v>9</v>
      </c>
      <c r="G1169" s="9">
        <f>VLOOKUP(Tabel3[[#This Row],[ZI-nummer]],[1]Blad2!$A$5:$C$2031,2,0)</f>
        <v>17</v>
      </c>
      <c r="H1169" s="9">
        <f>VLOOKUP(Tabel3[[#This Row],[ZI-nummer]],[1]Blad2!$A$5:$C$2031,3,0)</f>
        <v>19</v>
      </c>
      <c r="I1169" s="39"/>
      <c r="J1169" s="31">
        <f>Tabel3[[#This Row],[Totaal aantal bestelde verpakkingen in 2024 ]]*Tabel3[[#This Row],[All- in prijs per product]]</f>
        <v>0</v>
      </c>
      <c r="K1169" s="16"/>
      <c r="L1169" s="16"/>
      <c r="M1169" s="16"/>
      <c r="N1169" s="16"/>
      <c r="O1169" s="16"/>
      <c r="P1169" s="16"/>
      <c r="Q1169" s="16"/>
      <c r="R1169" s="16"/>
      <c r="S1169" s="16"/>
    </row>
    <row r="1170" spans="1:19" x14ac:dyDescent="0.25">
      <c r="A1170" s="3">
        <v>15356213</v>
      </c>
      <c r="B1170" s="3" t="s">
        <v>668</v>
      </c>
      <c r="C1170" s="3" t="s">
        <v>3871</v>
      </c>
      <c r="D1170" s="3" t="s">
        <v>679</v>
      </c>
      <c r="E1170" s="3" t="s">
        <v>43</v>
      </c>
      <c r="F1170" s="5" t="s">
        <v>9</v>
      </c>
      <c r="G1170" s="9">
        <f>VLOOKUP(Tabel3[[#This Row],[ZI-nummer]],[1]Blad2!$A$5:$C$2031,2,0)</f>
        <v>7</v>
      </c>
      <c r="H1170" s="9">
        <f>VLOOKUP(Tabel3[[#This Row],[ZI-nummer]],[1]Blad2!$A$5:$C$2031,3,0)</f>
        <v>20</v>
      </c>
      <c r="I1170" s="39"/>
      <c r="J1170" s="31">
        <f>Tabel3[[#This Row],[Totaal aantal bestelde verpakkingen in 2024 ]]*Tabel3[[#This Row],[All- in prijs per product]]</f>
        <v>0</v>
      </c>
      <c r="K1170" s="16"/>
      <c r="L1170" s="16"/>
      <c r="M1170" s="16"/>
      <c r="N1170" s="16"/>
      <c r="O1170" s="16"/>
      <c r="P1170" s="16"/>
      <c r="Q1170" s="16"/>
      <c r="R1170" s="16"/>
      <c r="S1170" s="16"/>
    </row>
    <row r="1171" spans="1:19" x14ac:dyDescent="0.25">
      <c r="A1171" s="3">
        <v>15557901</v>
      </c>
      <c r="B1171" s="3" t="s">
        <v>668</v>
      </c>
      <c r="C1171" s="3" t="s">
        <v>3871</v>
      </c>
      <c r="D1171" s="3" t="s">
        <v>679</v>
      </c>
      <c r="E1171" s="3" t="s">
        <v>43</v>
      </c>
      <c r="F1171" s="5" t="s">
        <v>9</v>
      </c>
      <c r="G1171" s="9">
        <f>VLOOKUP(Tabel3[[#This Row],[ZI-nummer]],[1]Blad2!$A$5:$C$2031,2,0)</f>
        <v>16</v>
      </c>
      <c r="H1171" s="9">
        <f>VLOOKUP(Tabel3[[#This Row],[ZI-nummer]],[1]Blad2!$A$5:$C$2031,3,0)</f>
        <v>101</v>
      </c>
      <c r="I1171" s="39"/>
      <c r="J1171" s="31">
        <f>Tabel3[[#This Row],[Totaal aantal bestelde verpakkingen in 2024 ]]*Tabel3[[#This Row],[All- in prijs per product]]</f>
        <v>0</v>
      </c>
      <c r="K1171" s="16"/>
      <c r="L1171" s="16"/>
      <c r="M1171" s="16"/>
      <c r="N1171" s="16"/>
      <c r="O1171" s="16"/>
      <c r="P1171" s="16"/>
      <c r="Q1171" s="16"/>
      <c r="R1171" s="16"/>
      <c r="S1171" s="16"/>
    </row>
    <row r="1172" spans="1:19" x14ac:dyDescent="0.25">
      <c r="A1172" s="3">
        <v>15356221</v>
      </c>
      <c r="B1172" s="3" t="s">
        <v>668</v>
      </c>
      <c r="C1172" s="3" t="s">
        <v>3871</v>
      </c>
      <c r="D1172" s="3" t="s">
        <v>678</v>
      </c>
      <c r="E1172" s="3" t="s">
        <v>43</v>
      </c>
      <c r="F1172" s="5" t="s">
        <v>9</v>
      </c>
      <c r="G1172" s="9">
        <f>VLOOKUP(Tabel3[[#This Row],[ZI-nummer]],[1]Blad2!$A$5:$C$2031,2,0)</f>
        <v>1</v>
      </c>
      <c r="H1172" s="9">
        <f>VLOOKUP(Tabel3[[#This Row],[ZI-nummer]],[1]Blad2!$A$5:$C$2031,3,0)</f>
        <v>4</v>
      </c>
      <c r="I1172" s="39"/>
      <c r="J1172" s="31">
        <f>Tabel3[[#This Row],[Totaal aantal bestelde verpakkingen in 2024 ]]*Tabel3[[#This Row],[All- in prijs per product]]</f>
        <v>0</v>
      </c>
      <c r="K1172" s="16"/>
      <c r="L1172" s="16"/>
      <c r="M1172" s="16"/>
      <c r="N1172" s="16"/>
      <c r="O1172" s="16"/>
      <c r="P1172" s="16"/>
      <c r="Q1172" s="16"/>
      <c r="R1172" s="16"/>
      <c r="S1172" s="16"/>
    </row>
    <row r="1173" spans="1:19" x14ac:dyDescent="0.25">
      <c r="A1173" s="3">
        <v>15557928</v>
      </c>
      <c r="B1173" s="3" t="s">
        <v>668</v>
      </c>
      <c r="C1173" s="3" t="s">
        <v>3871</v>
      </c>
      <c r="D1173" s="3" t="s">
        <v>678</v>
      </c>
      <c r="E1173" s="3" t="s">
        <v>43</v>
      </c>
      <c r="F1173" s="5" t="s">
        <v>9</v>
      </c>
      <c r="G1173" s="9">
        <f>VLOOKUP(Tabel3[[#This Row],[ZI-nummer]],[1]Blad2!$A$5:$C$2031,2,0)</f>
        <v>13</v>
      </c>
      <c r="H1173" s="9">
        <f>VLOOKUP(Tabel3[[#This Row],[ZI-nummer]],[1]Blad2!$A$5:$C$2031,3,0)</f>
        <v>57</v>
      </c>
      <c r="I1173" s="39"/>
      <c r="J1173" s="31">
        <f>Tabel3[[#This Row],[Totaal aantal bestelde verpakkingen in 2024 ]]*Tabel3[[#This Row],[All- in prijs per product]]</f>
        <v>0</v>
      </c>
      <c r="K1173" s="16"/>
      <c r="L1173" s="16"/>
      <c r="M1173" s="16"/>
      <c r="N1173" s="16"/>
      <c r="O1173" s="16"/>
      <c r="P1173" s="16"/>
      <c r="Q1173" s="16"/>
      <c r="R1173" s="16"/>
      <c r="S1173" s="16"/>
    </row>
    <row r="1174" spans="1:19" x14ac:dyDescent="0.25">
      <c r="A1174" s="3">
        <v>15557936</v>
      </c>
      <c r="B1174" s="3" t="s">
        <v>668</v>
      </c>
      <c r="C1174" s="3" t="s">
        <v>3871</v>
      </c>
      <c r="D1174" s="3" t="s">
        <v>677</v>
      </c>
      <c r="E1174" s="3" t="s">
        <v>43</v>
      </c>
      <c r="F1174" s="5" t="s">
        <v>9</v>
      </c>
      <c r="G1174" s="9">
        <f>VLOOKUP(Tabel3[[#This Row],[ZI-nummer]],[1]Blad2!$A$5:$C$2031,2,0)</f>
        <v>3</v>
      </c>
      <c r="H1174" s="9">
        <f>VLOOKUP(Tabel3[[#This Row],[ZI-nummer]],[1]Blad2!$A$5:$C$2031,3,0)</f>
        <v>6</v>
      </c>
      <c r="I1174" s="39"/>
      <c r="J1174" s="31">
        <f>Tabel3[[#This Row],[Totaal aantal bestelde verpakkingen in 2024 ]]*Tabel3[[#This Row],[All- in prijs per product]]</f>
        <v>0</v>
      </c>
      <c r="K1174" s="16"/>
      <c r="L1174" s="16"/>
      <c r="M1174" s="16"/>
      <c r="N1174" s="16"/>
      <c r="O1174" s="16"/>
      <c r="P1174" s="16"/>
      <c r="Q1174" s="16"/>
      <c r="R1174" s="16"/>
      <c r="S1174" s="16"/>
    </row>
    <row r="1175" spans="1:19" x14ac:dyDescent="0.25">
      <c r="A1175" s="3">
        <v>15485080</v>
      </c>
      <c r="B1175" s="3" t="s">
        <v>668</v>
      </c>
      <c r="C1175" s="3" t="s">
        <v>3871</v>
      </c>
      <c r="D1175" s="3" t="s">
        <v>676</v>
      </c>
      <c r="E1175" s="3" t="s">
        <v>74</v>
      </c>
      <c r="F1175" s="5" t="s">
        <v>9</v>
      </c>
      <c r="G1175" s="9">
        <f>VLOOKUP(Tabel3[[#This Row],[ZI-nummer]],[1]Blad2!$A$5:$C$2031,2,0)</f>
        <v>12</v>
      </c>
      <c r="H1175" s="9">
        <f>VLOOKUP(Tabel3[[#This Row],[ZI-nummer]],[1]Blad2!$A$5:$C$2031,3,0)</f>
        <v>169</v>
      </c>
      <c r="I1175" s="39"/>
      <c r="J1175" s="31">
        <f>Tabel3[[#This Row],[Totaal aantal bestelde verpakkingen in 2024 ]]*Tabel3[[#This Row],[All- in prijs per product]]</f>
        <v>0</v>
      </c>
      <c r="K1175" s="16"/>
      <c r="L1175" s="16"/>
      <c r="M1175" s="16"/>
      <c r="N1175" s="16"/>
      <c r="O1175" s="16"/>
      <c r="P1175" s="16"/>
      <c r="Q1175" s="16"/>
      <c r="R1175" s="16"/>
      <c r="S1175" s="16"/>
    </row>
    <row r="1176" spans="1:19" x14ac:dyDescent="0.25">
      <c r="A1176" s="3">
        <v>16988280</v>
      </c>
      <c r="B1176" s="3" t="s">
        <v>668</v>
      </c>
      <c r="C1176" s="3" t="s">
        <v>3871</v>
      </c>
      <c r="D1176" s="3" t="s">
        <v>675</v>
      </c>
      <c r="E1176" s="3" t="s">
        <v>63</v>
      </c>
      <c r="F1176" s="5" t="s">
        <v>9</v>
      </c>
      <c r="G1176" s="9">
        <f>VLOOKUP(Tabel3[[#This Row],[ZI-nummer]],[1]Blad2!$A$5:$C$2031,2,0)</f>
        <v>11</v>
      </c>
      <c r="H1176" s="9">
        <f>VLOOKUP(Tabel3[[#This Row],[ZI-nummer]],[1]Blad2!$A$5:$C$2031,3,0)</f>
        <v>149</v>
      </c>
      <c r="I1176" s="39"/>
      <c r="J1176" s="31">
        <f>Tabel3[[#This Row],[Totaal aantal bestelde verpakkingen in 2024 ]]*Tabel3[[#This Row],[All- in prijs per product]]</f>
        <v>0</v>
      </c>
      <c r="K1176" s="16"/>
      <c r="L1176" s="16"/>
      <c r="M1176" s="16"/>
      <c r="N1176" s="16"/>
      <c r="O1176" s="16"/>
      <c r="P1176" s="16"/>
      <c r="Q1176" s="16"/>
      <c r="R1176" s="16"/>
      <c r="S1176" s="16"/>
    </row>
    <row r="1177" spans="1:19" x14ac:dyDescent="0.25">
      <c r="A1177" s="3">
        <v>15206424</v>
      </c>
      <c r="B1177" s="3" t="s">
        <v>668</v>
      </c>
      <c r="C1177" s="3" t="s">
        <v>3871</v>
      </c>
      <c r="D1177" s="3" t="s">
        <v>673</v>
      </c>
      <c r="E1177" s="3" t="s">
        <v>43</v>
      </c>
      <c r="F1177" s="5" t="s">
        <v>9</v>
      </c>
      <c r="G1177" s="9">
        <f>VLOOKUP(Tabel3[[#This Row],[ZI-nummer]],[1]Blad2!$A$5:$C$2031,2,0)</f>
        <v>14</v>
      </c>
      <c r="H1177" s="9">
        <f>VLOOKUP(Tabel3[[#This Row],[ZI-nummer]],[1]Blad2!$A$5:$C$2031,3,0)</f>
        <v>49</v>
      </c>
      <c r="I1177" s="39"/>
      <c r="J1177" s="31">
        <f>Tabel3[[#This Row],[Totaal aantal bestelde verpakkingen in 2024 ]]*Tabel3[[#This Row],[All- in prijs per product]]</f>
        <v>0</v>
      </c>
      <c r="K1177" s="16"/>
      <c r="L1177" s="16"/>
      <c r="M1177" s="16"/>
      <c r="N1177" s="16"/>
      <c r="O1177" s="16"/>
      <c r="P1177" s="16"/>
      <c r="Q1177" s="16"/>
      <c r="R1177" s="16"/>
      <c r="S1177" s="16"/>
    </row>
    <row r="1178" spans="1:19" x14ac:dyDescent="0.25">
      <c r="A1178" s="3">
        <v>13909215</v>
      </c>
      <c r="B1178" s="3" t="s">
        <v>668</v>
      </c>
      <c r="C1178" s="3" t="s">
        <v>3871</v>
      </c>
      <c r="D1178" s="3" t="s">
        <v>672</v>
      </c>
      <c r="E1178" s="3" t="s">
        <v>12</v>
      </c>
      <c r="F1178" s="5" t="s">
        <v>9</v>
      </c>
      <c r="G1178" s="9">
        <f>VLOOKUP(Tabel3[[#This Row],[ZI-nummer]],[1]Blad2!$A$5:$C$2031,2,0)</f>
        <v>6</v>
      </c>
      <c r="H1178" s="9">
        <f>VLOOKUP(Tabel3[[#This Row],[ZI-nummer]],[1]Blad2!$A$5:$C$2031,3,0)</f>
        <v>20</v>
      </c>
      <c r="I1178" s="39"/>
      <c r="J1178" s="31">
        <f>Tabel3[[#This Row],[Totaal aantal bestelde verpakkingen in 2024 ]]*Tabel3[[#This Row],[All- in prijs per product]]</f>
        <v>0</v>
      </c>
      <c r="K1178" s="16"/>
      <c r="L1178" s="16"/>
      <c r="M1178" s="16"/>
      <c r="N1178" s="16"/>
      <c r="O1178" s="16"/>
      <c r="P1178" s="16"/>
      <c r="Q1178" s="16"/>
      <c r="R1178" s="16"/>
      <c r="S1178" s="16"/>
    </row>
    <row r="1179" spans="1:19" x14ac:dyDescent="0.25">
      <c r="A1179" s="3">
        <v>17199964</v>
      </c>
      <c r="B1179" s="3" t="s">
        <v>2340</v>
      </c>
      <c r="C1179" s="3" t="s">
        <v>3672</v>
      </c>
      <c r="D1179" s="3" t="s">
        <v>2343</v>
      </c>
      <c r="E1179" s="3" t="s">
        <v>18</v>
      </c>
      <c r="F1179" s="5" t="s">
        <v>9</v>
      </c>
      <c r="G1179" s="9">
        <f>VLOOKUP(Tabel3[[#This Row],[ZI-nummer]],[1]Blad2!$A$5:$C$2031,2,0)</f>
        <v>7</v>
      </c>
      <c r="H1179" s="9">
        <f>VLOOKUP(Tabel3[[#This Row],[ZI-nummer]],[1]Blad2!$A$5:$C$2031,3,0)</f>
        <v>19</v>
      </c>
      <c r="I1179" s="39"/>
      <c r="J1179" s="31">
        <f>Tabel3[[#This Row],[Totaal aantal bestelde verpakkingen in 2024 ]]*Tabel3[[#This Row],[All- in prijs per product]]</f>
        <v>0</v>
      </c>
      <c r="K1179" s="16"/>
      <c r="L1179" s="16"/>
      <c r="M1179" s="16"/>
      <c r="N1179" s="16"/>
      <c r="O1179" s="16"/>
      <c r="P1179" s="16"/>
      <c r="Q1179" s="16"/>
      <c r="R1179" s="16"/>
      <c r="S1179" s="16"/>
    </row>
    <row r="1180" spans="1:19" x14ac:dyDescent="0.25">
      <c r="A1180" s="3">
        <v>17199972</v>
      </c>
      <c r="B1180" s="3" t="s">
        <v>2340</v>
      </c>
      <c r="C1180" s="3" t="s">
        <v>3672</v>
      </c>
      <c r="D1180" s="3" t="s">
        <v>2342</v>
      </c>
      <c r="E1180" s="3" t="s">
        <v>18</v>
      </c>
      <c r="F1180" s="5" t="s">
        <v>9</v>
      </c>
      <c r="G1180" s="9">
        <f>VLOOKUP(Tabel3[[#This Row],[ZI-nummer]],[1]Blad2!$A$5:$C$2031,2,0)</f>
        <v>18</v>
      </c>
      <c r="H1180" s="9">
        <f>VLOOKUP(Tabel3[[#This Row],[ZI-nummer]],[1]Blad2!$A$5:$C$2031,3,0)</f>
        <v>77</v>
      </c>
      <c r="I1180" s="39"/>
      <c r="J1180" s="31">
        <f>Tabel3[[#This Row],[Totaal aantal bestelde verpakkingen in 2024 ]]*Tabel3[[#This Row],[All- in prijs per product]]</f>
        <v>0</v>
      </c>
      <c r="K1180" s="16"/>
      <c r="L1180" s="16"/>
      <c r="M1180" s="16"/>
      <c r="N1180" s="16"/>
      <c r="O1180" s="16"/>
      <c r="P1180" s="16"/>
      <c r="Q1180" s="16"/>
      <c r="R1180" s="16"/>
      <c r="S1180" s="16"/>
    </row>
    <row r="1181" spans="1:19" x14ac:dyDescent="0.25">
      <c r="A1181" s="3">
        <v>16659538</v>
      </c>
      <c r="B1181" s="3" t="s">
        <v>2340</v>
      </c>
      <c r="C1181" s="3" t="s">
        <v>3672</v>
      </c>
      <c r="D1181" s="3" t="s">
        <v>2341</v>
      </c>
      <c r="E1181" s="3" t="s">
        <v>63</v>
      </c>
      <c r="F1181" s="5" t="s">
        <v>9</v>
      </c>
      <c r="G1181" s="9">
        <f>VLOOKUP(Tabel3[[#This Row],[ZI-nummer]],[1]Blad2!$A$5:$C$2031,2,0)</f>
        <v>12</v>
      </c>
      <c r="H1181" s="9">
        <f>VLOOKUP(Tabel3[[#This Row],[ZI-nummer]],[1]Blad2!$A$5:$C$2031,3,0)</f>
        <v>25</v>
      </c>
      <c r="I1181" s="39"/>
      <c r="J1181" s="31">
        <f>Tabel3[[#This Row],[Totaal aantal bestelde verpakkingen in 2024 ]]*Tabel3[[#This Row],[All- in prijs per product]]</f>
        <v>0</v>
      </c>
      <c r="K1181" s="16"/>
      <c r="L1181" s="16"/>
      <c r="M1181" s="16"/>
      <c r="N1181" s="16"/>
      <c r="O1181" s="16"/>
      <c r="P1181" s="16"/>
      <c r="Q1181" s="16"/>
      <c r="R1181" s="16"/>
      <c r="S1181" s="16"/>
    </row>
    <row r="1182" spans="1:19" ht="30" x14ac:dyDescent="0.25">
      <c r="A1182" s="3">
        <v>17008077</v>
      </c>
      <c r="B1182" s="3" t="s">
        <v>2340</v>
      </c>
      <c r="C1182" s="3" t="s">
        <v>3672</v>
      </c>
      <c r="D1182" s="3" t="s">
        <v>2341</v>
      </c>
      <c r="E1182" s="3" t="s">
        <v>27</v>
      </c>
      <c r="F1182" s="5" t="s">
        <v>9</v>
      </c>
      <c r="G1182" s="9">
        <f>VLOOKUP(Tabel3[[#This Row],[ZI-nummer]],[1]Blad2!$A$5:$C$2031,2,0)</f>
        <v>2</v>
      </c>
      <c r="H1182" s="9">
        <f>VLOOKUP(Tabel3[[#This Row],[ZI-nummer]],[1]Blad2!$A$5:$C$2031,3,0)</f>
        <v>4</v>
      </c>
      <c r="I1182" s="39"/>
      <c r="J1182" s="31">
        <f>Tabel3[[#This Row],[Totaal aantal bestelde verpakkingen in 2024 ]]*Tabel3[[#This Row],[All- in prijs per product]]</f>
        <v>0</v>
      </c>
      <c r="K1182" s="16"/>
      <c r="L1182" s="16"/>
      <c r="M1182" s="16"/>
      <c r="N1182" s="16"/>
      <c r="O1182" s="16"/>
      <c r="P1182" s="16"/>
      <c r="Q1182" s="16"/>
      <c r="R1182" s="16"/>
      <c r="S1182" s="16"/>
    </row>
    <row r="1183" spans="1:19" x14ac:dyDescent="0.25">
      <c r="A1183" s="3">
        <v>16189663</v>
      </c>
      <c r="B1183" s="3" t="s">
        <v>3329</v>
      </c>
      <c r="C1183" s="3" t="s">
        <v>3672</v>
      </c>
      <c r="D1183" s="3" t="s">
        <v>3330</v>
      </c>
      <c r="E1183" s="3" t="s">
        <v>82</v>
      </c>
      <c r="F1183" s="5" t="s">
        <v>19</v>
      </c>
      <c r="G1183" s="9">
        <f>VLOOKUP(Tabel3[[#This Row],[ZI-nummer]],[1]Blad2!$A$5:$C$2031,2,0)</f>
        <v>33</v>
      </c>
      <c r="H1183" s="9">
        <f>VLOOKUP(Tabel3[[#This Row],[ZI-nummer]],[1]Blad2!$A$5:$C$2031,3,0)</f>
        <v>432</v>
      </c>
      <c r="I1183" s="39"/>
      <c r="J1183" s="31">
        <f>Tabel3[[#This Row],[Totaal aantal bestelde verpakkingen in 2024 ]]*Tabel3[[#This Row],[All- in prijs per product]]</f>
        <v>0</v>
      </c>
      <c r="K1183" s="16"/>
      <c r="L1183" s="16"/>
      <c r="M1183" s="16"/>
      <c r="N1183" s="16"/>
      <c r="O1183" s="16"/>
      <c r="P1183" s="16"/>
      <c r="Q1183" s="16"/>
      <c r="R1183" s="16"/>
      <c r="S1183" s="16"/>
    </row>
    <row r="1184" spans="1:19" x14ac:dyDescent="0.25">
      <c r="A1184" s="3">
        <v>16064534</v>
      </c>
      <c r="B1184" s="3" t="s">
        <v>893</v>
      </c>
      <c r="C1184" s="3" t="s">
        <v>3672</v>
      </c>
      <c r="D1184" s="3" t="s">
        <v>894</v>
      </c>
      <c r="E1184" s="3" t="s">
        <v>43</v>
      </c>
      <c r="F1184" s="5" t="s">
        <v>9</v>
      </c>
      <c r="G1184" s="9">
        <f>VLOOKUP(Tabel3[[#This Row],[ZI-nummer]],[1]Blad2!$A$5:$C$2031,2,0)</f>
        <v>9</v>
      </c>
      <c r="H1184" s="9">
        <f>VLOOKUP(Tabel3[[#This Row],[ZI-nummer]],[1]Blad2!$A$5:$C$2031,3,0)</f>
        <v>10</v>
      </c>
      <c r="I1184" s="39"/>
      <c r="J1184" s="31">
        <f>Tabel3[[#This Row],[Totaal aantal bestelde verpakkingen in 2024 ]]*Tabel3[[#This Row],[All- in prijs per product]]</f>
        <v>0</v>
      </c>
      <c r="K1184" s="16"/>
      <c r="L1184" s="16"/>
      <c r="M1184" s="16"/>
      <c r="N1184" s="16"/>
      <c r="O1184" s="16"/>
      <c r="P1184" s="16"/>
      <c r="Q1184" s="16"/>
      <c r="R1184" s="16"/>
      <c r="S1184" s="16"/>
    </row>
    <row r="1185" spans="1:19" x14ac:dyDescent="0.25">
      <c r="A1185" s="3">
        <v>14210789</v>
      </c>
      <c r="B1185" s="3" t="s">
        <v>833</v>
      </c>
      <c r="C1185" s="3" t="s">
        <v>3872</v>
      </c>
      <c r="D1185" s="3" t="s">
        <v>835</v>
      </c>
      <c r="E1185" s="3" t="s">
        <v>43</v>
      </c>
      <c r="F1185" s="5" t="s">
        <v>9</v>
      </c>
      <c r="G1185" s="9">
        <f>VLOOKUP(Tabel3[[#This Row],[ZI-nummer]],[1]Blad2!$A$5:$C$2031,2,0)</f>
        <v>29</v>
      </c>
      <c r="H1185" s="9">
        <f>VLOOKUP(Tabel3[[#This Row],[ZI-nummer]],[1]Blad2!$A$5:$C$2031,3,0)</f>
        <v>171</v>
      </c>
      <c r="I1185" s="39"/>
      <c r="J1185" s="31">
        <f>Tabel3[[#This Row],[Totaal aantal bestelde verpakkingen in 2024 ]]*Tabel3[[#This Row],[All- in prijs per product]]</f>
        <v>0</v>
      </c>
      <c r="K1185" s="16"/>
      <c r="L1185" s="16"/>
      <c r="M1185" s="16"/>
      <c r="N1185" s="16"/>
      <c r="O1185" s="16"/>
      <c r="P1185" s="16"/>
      <c r="Q1185" s="16"/>
      <c r="R1185" s="16"/>
      <c r="S1185" s="16"/>
    </row>
    <row r="1186" spans="1:19" ht="30" x14ac:dyDescent="0.25">
      <c r="A1186" s="3">
        <v>13809997</v>
      </c>
      <c r="B1186" s="3" t="s">
        <v>841</v>
      </c>
      <c r="C1186" s="3" t="s">
        <v>4486</v>
      </c>
      <c r="D1186" s="3" t="s">
        <v>842</v>
      </c>
      <c r="E1186" s="3" t="s">
        <v>12</v>
      </c>
      <c r="F1186" s="5" t="s">
        <v>9</v>
      </c>
      <c r="G1186" s="9">
        <f>VLOOKUP(Tabel3[[#This Row],[ZI-nummer]],[1]Blad2!$A$5:$C$2031,2,0)</f>
        <v>11</v>
      </c>
      <c r="H1186" s="9">
        <f>VLOOKUP(Tabel3[[#This Row],[ZI-nummer]],[1]Blad2!$A$5:$C$2031,3,0)</f>
        <v>24</v>
      </c>
      <c r="I1186" s="39"/>
      <c r="J1186" s="31">
        <f>Tabel3[[#This Row],[Totaal aantal bestelde verpakkingen in 2024 ]]*Tabel3[[#This Row],[All- in prijs per product]]</f>
        <v>0</v>
      </c>
      <c r="K1186" s="16"/>
      <c r="L1186" s="16"/>
      <c r="M1186" s="16"/>
      <c r="N1186" s="16"/>
      <c r="O1186" s="16"/>
      <c r="P1186" s="16"/>
      <c r="Q1186" s="16"/>
      <c r="R1186" s="16"/>
      <c r="S1186" s="16"/>
    </row>
    <row r="1187" spans="1:19" ht="30" x14ac:dyDescent="0.25">
      <c r="A1187" s="3">
        <v>14918706</v>
      </c>
      <c r="B1187" s="3" t="s">
        <v>144</v>
      </c>
      <c r="C1187" s="3" t="s">
        <v>4218</v>
      </c>
      <c r="D1187" s="3" t="s">
        <v>145</v>
      </c>
      <c r="E1187" s="3" t="s">
        <v>146</v>
      </c>
      <c r="F1187" s="5" t="s">
        <v>9</v>
      </c>
      <c r="G1187" s="9">
        <f>VLOOKUP(Tabel3[[#This Row],[ZI-nummer]],[1]Blad2!$A$5:$C$2031,2,0)</f>
        <v>5</v>
      </c>
      <c r="H1187" s="9">
        <f>VLOOKUP(Tabel3[[#This Row],[ZI-nummer]],[1]Blad2!$A$5:$C$2031,3,0)</f>
        <v>8</v>
      </c>
      <c r="I1187" s="39"/>
      <c r="J1187" s="31">
        <f>Tabel3[[#This Row],[Totaal aantal bestelde verpakkingen in 2024 ]]*Tabel3[[#This Row],[All- in prijs per product]]</f>
        <v>0</v>
      </c>
      <c r="K1187" s="16"/>
      <c r="L1187" s="16"/>
      <c r="M1187" s="16"/>
      <c r="N1187" s="16"/>
      <c r="O1187" s="16"/>
      <c r="P1187" s="16"/>
      <c r="Q1187" s="16"/>
      <c r="R1187" s="16"/>
      <c r="S1187" s="16"/>
    </row>
    <row r="1188" spans="1:19" ht="30" x14ac:dyDescent="0.25">
      <c r="A1188" s="3">
        <v>16634934</v>
      </c>
      <c r="B1188" s="3" t="s">
        <v>144</v>
      </c>
      <c r="C1188" s="3" t="s">
        <v>4218</v>
      </c>
      <c r="D1188" s="3" t="s">
        <v>145</v>
      </c>
      <c r="E1188" s="3" t="s">
        <v>28</v>
      </c>
      <c r="F1188" s="5" t="s">
        <v>19</v>
      </c>
      <c r="G1188" s="9">
        <f>VLOOKUP(Tabel3[[#This Row],[ZI-nummer]],[1]Blad2!$A$5:$C$2031,2,0)</f>
        <v>6</v>
      </c>
      <c r="H1188" s="9">
        <f>VLOOKUP(Tabel3[[#This Row],[ZI-nummer]],[1]Blad2!$A$5:$C$2031,3,0)</f>
        <v>8</v>
      </c>
      <c r="I1188" s="39"/>
      <c r="J1188" s="31">
        <f>Tabel3[[#This Row],[Totaal aantal bestelde verpakkingen in 2024 ]]*Tabel3[[#This Row],[All- in prijs per product]]</f>
        <v>0</v>
      </c>
      <c r="K1188" s="16"/>
      <c r="L1188" s="16"/>
      <c r="M1188" s="16"/>
      <c r="N1188" s="16"/>
      <c r="O1188" s="16"/>
      <c r="P1188" s="16"/>
      <c r="Q1188" s="16"/>
      <c r="R1188" s="16"/>
      <c r="S1188" s="16"/>
    </row>
    <row r="1189" spans="1:19" x14ac:dyDescent="0.25">
      <c r="A1189" s="3">
        <v>13660144</v>
      </c>
      <c r="B1189" s="3" t="s">
        <v>2729</v>
      </c>
      <c r="C1189" s="3" t="s">
        <v>4169</v>
      </c>
      <c r="D1189" s="3" t="s">
        <v>2730</v>
      </c>
      <c r="E1189" s="3" t="s">
        <v>2707</v>
      </c>
      <c r="F1189" s="5" t="s">
        <v>9</v>
      </c>
      <c r="G1189" s="9">
        <f>VLOOKUP(Tabel3[[#This Row],[ZI-nummer]],[1]Blad2!$A$5:$C$2031,2,0)</f>
        <v>4</v>
      </c>
      <c r="H1189" s="9">
        <f>VLOOKUP(Tabel3[[#This Row],[ZI-nummer]],[1]Blad2!$A$5:$C$2031,3,0)</f>
        <v>4</v>
      </c>
      <c r="I1189" s="39"/>
      <c r="J1189" s="31">
        <f>Tabel3[[#This Row],[Totaal aantal bestelde verpakkingen in 2024 ]]*Tabel3[[#This Row],[All- in prijs per product]]</f>
        <v>0</v>
      </c>
      <c r="K1189" s="16"/>
      <c r="L1189" s="16"/>
      <c r="M1189" s="16"/>
      <c r="N1189" s="16"/>
      <c r="O1189" s="16"/>
      <c r="P1189" s="16"/>
      <c r="Q1189" s="16"/>
      <c r="R1189" s="16"/>
      <c r="S1189" s="16"/>
    </row>
    <row r="1190" spans="1:19" x14ac:dyDescent="0.25">
      <c r="A1190" s="3">
        <v>14984326</v>
      </c>
      <c r="B1190" s="3" t="s">
        <v>2749</v>
      </c>
      <c r="C1190" s="3" t="s">
        <v>3677</v>
      </c>
      <c r="D1190" s="3" t="s">
        <v>3331</v>
      </c>
      <c r="E1190" s="3" t="s">
        <v>1910</v>
      </c>
      <c r="F1190" s="5" t="s">
        <v>9</v>
      </c>
      <c r="G1190" s="9">
        <f>VLOOKUP(Tabel3[[#This Row],[ZI-nummer]],[1]Blad2!$A$5:$C$2031,2,0)</f>
        <v>13</v>
      </c>
      <c r="H1190" s="9">
        <f>VLOOKUP(Tabel3[[#This Row],[ZI-nummer]],[1]Blad2!$A$5:$C$2031,3,0)</f>
        <v>69</v>
      </c>
      <c r="I1190" s="39"/>
      <c r="J1190" s="31">
        <f>Tabel3[[#This Row],[Totaal aantal bestelde verpakkingen in 2024 ]]*Tabel3[[#This Row],[All- in prijs per product]]</f>
        <v>0</v>
      </c>
      <c r="K1190" s="16"/>
      <c r="L1190" s="16"/>
      <c r="M1190" s="16"/>
      <c r="N1190" s="16"/>
      <c r="O1190" s="16"/>
      <c r="P1190" s="16"/>
      <c r="Q1190" s="16"/>
      <c r="R1190" s="16"/>
      <c r="S1190" s="16"/>
    </row>
    <row r="1191" spans="1:19" x14ac:dyDescent="0.25">
      <c r="A1191" s="3">
        <v>15419800</v>
      </c>
      <c r="B1191" s="3" t="s">
        <v>2220</v>
      </c>
      <c r="C1191" s="3" t="s">
        <v>3878</v>
      </c>
      <c r="D1191" s="3" t="s">
        <v>2224</v>
      </c>
      <c r="E1191" s="3" t="s">
        <v>18</v>
      </c>
      <c r="F1191" s="5" t="s">
        <v>19</v>
      </c>
      <c r="G1191" s="9">
        <f>VLOOKUP(Tabel3[[#This Row],[ZI-nummer]],[1]Blad2!$A$5:$C$2031,2,0)</f>
        <v>19</v>
      </c>
      <c r="H1191" s="9">
        <f>VLOOKUP(Tabel3[[#This Row],[ZI-nummer]],[1]Blad2!$A$5:$C$2031,3,0)</f>
        <v>267</v>
      </c>
      <c r="I1191" s="39"/>
      <c r="J1191" s="31">
        <f>Tabel3[[#This Row],[Totaal aantal bestelde verpakkingen in 2024 ]]*Tabel3[[#This Row],[All- in prijs per product]]</f>
        <v>0</v>
      </c>
      <c r="K1191" s="16"/>
      <c r="L1191" s="16"/>
      <c r="M1191" s="16"/>
      <c r="N1191" s="16"/>
      <c r="O1191" s="16"/>
      <c r="P1191" s="16"/>
      <c r="Q1191" s="16"/>
      <c r="R1191" s="16"/>
      <c r="S1191" s="16"/>
    </row>
    <row r="1192" spans="1:19" x14ac:dyDescent="0.25">
      <c r="A1192" s="3">
        <v>15419835</v>
      </c>
      <c r="B1192" s="3" t="s">
        <v>2220</v>
      </c>
      <c r="C1192" s="3" t="s">
        <v>3878</v>
      </c>
      <c r="D1192" s="3" t="s">
        <v>2223</v>
      </c>
      <c r="E1192" s="3" t="s">
        <v>18</v>
      </c>
      <c r="F1192" s="5" t="s">
        <v>19</v>
      </c>
      <c r="G1192" s="9">
        <f>VLOOKUP(Tabel3[[#This Row],[ZI-nummer]],[1]Blad2!$A$5:$C$2031,2,0)</f>
        <v>14</v>
      </c>
      <c r="H1192" s="9">
        <f>VLOOKUP(Tabel3[[#This Row],[ZI-nummer]],[1]Blad2!$A$5:$C$2031,3,0)</f>
        <v>187</v>
      </c>
      <c r="I1192" s="39"/>
      <c r="J1192" s="31">
        <f>Tabel3[[#This Row],[Totaal aantal bestelde verpakkingen in 2024 ]]*Tabel3[[#This Row],[All- in prijs per product]]</f>
        <v>0</v>
      </c>
      <c r="K1192" s="16"/>
      <c r="L1192" s="16"/>
      <c r="M1192" s="16"/>
      <c r="N1192" s="16"/>
      <c r="O1192" s="16"/>
      <c r="P1192" s="16"/>
      <c r="Q1192" s="16"/>
      <c r="R1192" s="16"/>
      <c r="S1192" s="16"/>
    </row>
    <row r="1193" spans="1:19" x14ac:dyDescent="0.25">
      <c r="A1193" s="3">
        <v>15419819</v>
      </c>
      <c r="B1193" s="3" t="s">
        <v>2220</v>
      </c>
      <c r="C1193" s="3" t="s">
        <v>3878</v>
      </c>
      <c r="D1193" s="3" t="s">
        <v>2222</v>
      </c>
      <c r="E1193" s="3" t="s">
        <v>18</v>
      </c>
      <c r="F1193" s="5" t="s">
        <v>19</v>
      </c>
      <c r="G1193" s="9">
        <f>VLOOKUP(Tabel3[[#This Row],[ZI-nummer]],[1]Blad2!$A$5:$C$2031,2,0)</f>
        <v>35</v>
      </c>
      <c r="H1193" s="9">
        <f>VLOOKUP(Tabel3[[#This Row],[ZI-nummer]],[1]Blad2!$A$5:$C$2031,3,0)</f>
        <v>1975</v>
      </c>
      <c r="I1193" s="39"/>
      <c r="J1193" s="31">
        <f>Tabel3[[#This Row],[Totaal aantal bestelde verpakkingen in 2024 ]]*Tabel3[[#This Row],[All- in prijs per product]]</f>
        <v>0</v>
      </c>
      <c r="K1193" s="16"/>
      <c r="L1193" s="16"/>
      <c r="M1193" s="16"/>
      <c r="N1193" s="16"/>
      <c r="O1193" s="16"/>
      <c r="P1193" s="16"/>
      <c r="Q1193" s="16"/>
      <c r="R1193" s="16"/>
      <c r="S1193" s="16"/>
    </row>
    <row r="1194" spans="1:19" x14ac:dyDescent="0.25">
      <c r="A1194" s="3">
        <v>15419827</v>
      </c>
      <c r="B1194" s="3" t="s">
        <v>2220</v>
      </c>
      <c r="C1194" s="3" t="s">
        <v>3878</v>
      </c>
      <c r="D1194" s="3" t="s">
        <v>2221</v>
      </c>
      <c r="E1194" s="3" t="s">
        <v>18</v>
      </c>
      <c r="F1194" s="5" t="s">
        <v>19</v>
      </c>
      <c r="G1194" s="9">
        <f>VLOOKUP(Tabel3[[#This Row],[ZI-nummer]],[1]Blad2!$A$5:$C$2031,2,0)</f>
        <v>5</v>
      </c>
      <c r="H1194" s="9">
        <f>VLOOKUP(Tabel3[[#This Row],[ZI-nummer]],[1]Blad2!$A$5:$C$2031,3,0)</f>
        <v>104</v>
      </c>
      <c r="I1194" s="39"/>
      <c r="J1194" s="31">
        <f>Tabel3[[#This Row],[Totaal aantal bestelde verpakkingen in 2024 ]]*Tabel3[[#This Row],[All- in prijs per product]]</f>
        <v>0</v>
      </c>
      <c r="K1194" s="16"/>
      <c r="L1194" s="16"/>
      <c r="M1194" s="16"/>
      <c r="N1194" s="16"/>
      <c r="O1194" s="16"/>
      <c r="P1194" s="16"/>
      <c r="Q1194" s="16"/>
      <c r="R1194" s="16"/>
      <c r="S1194" s="16"/>
    </row>
    <row r="1195" spans="1:19" x14ac:dyDescent="0.25">
      <c r="A1195" s="3">
        <v>15328082</v>
      </c>
      <c r="B1195" s="3" t="s">
        <v>1027</v>
      </c>
      <c r="C1195" s="3" t="s">
        <v>4101</v>
      </c>
      <c r="D1195" s="3" t="s">
        <v>1028</v>
      </c>
      <c r="E1195" s="3" t="s">
        <v>143</v>
      </c>
      <c r="F1195" s="5" t="s">
        <v>9</v>
      </c>
      <c r="G1195" s="9">
        <f>VLOOKUP(Tabel3[[#This Row],[ZI-nummer]],[1]Blad2!$A$5:$C$2031,2,0)</f>
        <v>1</v>
      </c>
      <c r="H1195" s="9">
        <f>VLOOKUP(Tabel3[[#This Row],[ZI-nummer]],[1]Blad2!$A$5:$C$2031,3,0)</f>
        <v>15</v>
      </c>
      <c r="I1195" s="39"/>
      <c r="J1195" s="31">
        <f>Tabel3[[#This Row],[Totaal aantal bestelde verpakkingen in 2024 ]]*Tabel3[[#This Row],[All- in prijs per product]]</f>
        <v>0</v>
      </c>
      <c r="K1195" s="16"/>
      <c r="L1195" s="16"/>
      <c r="M1195" s="16"/>
      <c r="N1195" s="16"/>
      <c r="O1195" s="16"/>
      <c r="P1195" s="16"/>
      <c r="Q1195" s="16"/>
      <c r="R1195" s="16"/>
      <c r="S1195" s="16"/>
    </row>
    <row r="1196" spans="1:19" x14ac:dyDescent="0.25">
      <c r="A1196" s="3">
        <v>15436284</v>
      </c>
      <c r="B1196" s="3" t="s">
        <v>557</v>
      </c>
      <c r="C1196" s="3" t="s">
        <v>4435</v>
      </c>
      <c r="D1196" s="3" t="s">
        <v>558</v>
      </c>
      <c r="E1196" s="3" t="s">
        <v>534</v>
      </c>
      <c r="F1196" s="5" t="s">
        <v>19</v>
      </c>
      <c r="G1196" s="9">
        <f>VLOOKUP(Tabel3[[#This Row],[ZI-nummer]],[1]Blad2!$A$5:$C$2031,2,0)</f>
        <v>3</v>
      </c>
      <c r="H1196" s="9">
        <f>VLOOKUP(Tabel3[[#This Row],[ZI-nummer]],[1]Blad2!$A$5:$C$2031,3,0)</f>
        <v>16</v>
      </c>
      <c r="I1196" s="39"/>
      <c r="J1196" s="31">
        <f>Tabel3[[#This Row],[Totaal aantal bestelde verpakkingen in 2024 ]]*Tabel3[[#This Row],[All- in prijs per product]]</f>
        <v>0</v>
      </c>
      <c r="K1196" s="16"/>
      <c r="L1196" s="16"/>
      <c r="M1196" s="16"/>
      <c r="N1196" s="16"/>
      <c r="O1196" s="16"/>
      <c r="P1196" s="16"/>
      <c r="Q1196" s="16"/>
      <c r="R1196" s="16"/>
      <c r="S1196" s="16"/>
    </row>
    <row r="1197" spans="1:19" x14ac:dyDescent="0.25">
      <c r="A1197" s="3">
        <v>12309222</v>
      </c>
      <c r="B1197" s="3" t="s">
        <v>2580</v>
      </c>
      <c r="C1197" s="3" t="s">
        <v>4129</v>
      </c>
      <c r="D1197" s="3" t="s">
        <v>2581</v>
      </c>
      <c r="E1197" s="3" t="s">
        <v>2511</v>
      </c>
      <c r="F1197" s="5" t="s">
        <v>19</v>
      </c>
      <c r="G1197" s="9">
        <f>VLOOKUP(Tabel3[[#This Row],[ZI-nummer]],[1]Blad2!$A$5:$C$2031,2,0)</f>
        <v>16</v>
      </c>
      <c r="H1197" s="9">
        <f>VLOOKUP(Tabel3[[#This Row],[ZI-nummer]],[1]Blad2!$A$5:$C$2031,3,0)</f>
        <v>32</v>
      </c>
      <c r="I1197" s="39"/>
      <c r="J1197" s="31">
        <f>Tabel3[[#This Row],[Totaal aantal bestelde verpakkingen in 2024 ]]*Tabel3[[#This Row],[All- in prijs per product]]</f>
        <v>0</v>
      </c>
      <c r="K1197" s="16"/>
      <c r="L1197" s="16"/>
      <c r="M1197" s="16"/>
      <c r="N1197" s="16"/>
      <c r="O1197" s="16"/>
      <c r="P1197" s="16"/>
      <c r="Q1197" s="16"/>
      <c r="R1197" s="16"/>
      <c r="S1197" s="16"/>
    </row>
    <row r="1198" spans="1:19" x14ac:dyDescent="0.25">
      <c r="A1198" s="3">
        <v>12521655</v>
      </c>
      <c r="B1198" s="3" t="s">
        <v>2509</v>
      </c>
      <c r="C1198" s="3" t="s">
        <v>3918</v>
      </c>
      <c r="D1198" s="3" t="s">
        <v>2510</v>
      </c>
      <c r="E1198" s="3" t="s">
        <v>2511</v>
      </c>
      <c r="F1198" s="5" t="s">
        <v>19</v>
      </c>
      <c r="G1198" s="9">
        <f>VLOOKUP(Tabel3[[#This Row],[ZI-nummer]],[1]Blad2!$A$5:$C$2031,2,0)</f>
        <v>3</v>
      </c>
      <c r="H1198" s="9">
        <f>VLOOKUP(Tabel3[[#This Row],[ZI-nummer]],[1]Blad2!$A$5:$C$2031,3,0)</f>
        <v>7</v>
      </c>
      <c r="I1198" s="39"/>
      <c r="J1198" s="31">
        <f>Tabel3[[#This Row],[Totaal aantal bestelde verpakkingen in 2024 ]]*Tabel3[[#This Row],[All- in prijs per product]]</f>
        <v>0</v>
      </c>
      <c r="K1198" s="16"/>
      <c r="L1198" s="16"/>
      <c r="M1198" s="16"/>
      <c r="N1198" s="16"/>
      <c r="O1198" s="16"/>
      <c r="P1198" s="16"/>
      <c r="Q1198" s="16"/>
      <c r="R1198" s="16"/>
      <c r="S1198" s="16"/>
    </row>
    <row r="1199" spans="1:19" x14ac:dyDescent="0.25">
      <c r="A1199" s="3">
        <v>12303305</v>
      </c>
      <c r="B1199" s="3" t="s">
        <v>2582</v>
      </c>
      <c r="C1199" s="3" t="s">
        <v>3667</v>
      </c>
      <c r="D1199" s="3" t="s">
        <v>2584</v>
      </c>
      <c r="E1199" s="3" t="s">
        <v>2511</v>
      </c>
      <c r="F1199" s="5" t="s">
        <v>19</v>
      </c>
      <c r="G1199" s="9">
        <f>VLOOKUP(Tabel3[[#This Row],[ZI-nummer]],[1]Blad2!$A$5:$C$2031,2,0)</f>
        <v>15</v>
      </c>
      <c r="H1199" s="9">
        <f>VLOOKUP(Tabel3[[#This Row],[ZI-nummer]],[1]Blad2!$A$5:$C$2031,3,0)</f>
        <v>38</v>
      </c>
      <c r="I1199" s="39"/>
      <c r="J1199" s="31">
        <f>Tabel3[[#This Row],[Totaal aantal bestelde verpakkingen in 2024 ]]*Tabel3[[#This Row],[All- in prijs per product]]</f>
        <v>0</v>
      </c>
      <c r="K1199" s="16"/>
      <c r="L1199" s="16"/>
      <c r="M1199" s="16"/>
      <c r="N1199" s="16"/>
      <c r="O1199" s="16"/>
      <c r="P1199" s="16"/>
      <c r="Q1199" s="16"/>
      <c r="R1199" s="16"/>
      <c r="S1199" s="16"/>
    </row>
    <row r="1200" spans="1:19" ht="30" x14ac:dyDescent="0.25">
      <c r="A1200" s="3">
        <v>12303291</v>
      </c>
      <c r="B1200" s="3" t="s">
        <v>2582</v>
      </c>
      <c r="C1200" s="3" t="s">
        <v>3667</v>
      </c>
      <c r="D1200" s="3" t="s">
        <v>2583</v>
      </c>
      <c r="E1200" s="3" t="s">
        <v>2511</v>
      </c>
      <c r="F1200" s="5" t="s">
        <v>19</v>
      </c>
      <c r="G1200" s="9">
        <f>VLOOKUP(Tabel3[[#This Row],[ZI-nummer]],[1]Blad2!$A$5:$C$2031,2,0)</f>
        <v>15</v>
      </c>
      <c r="H1200" s="9">
        <f>VLOOKUP(Tabel3[[#This Row],[ZI-nummer]],[1]Blad2!$A$5:$C$2031,3,0)</f>
        <v>91</v>
      </c>
      <c r="I1200" s="39"/>
      <c r="J1200" s="31">
        <f>Tabel3[[#This Row],[Totaal aantal bestelde verpakkingen in 2024 ]]*Tabel3[[#This Row],[All- in prijs per product]]</f>
        <v>0</v>
      </c>
      <c r="K1200" s="16"/>
      <c r="L1200" s="16"/>
      <c r="M1200" s="16"/>
      <c r="N1200" s="16"/>
      <c r="O1200" s="16"/>
      <c r="P1200" s="16"/>
      <c r="Q1200" s="16"/>
      <c r="R1200" s="16"/>
      <c r="S1200" s="16"/>
    </row>
    <row r="1201" spans="1:19" x14ac:dyDescent="0.25">
      <c r="A1201" s="3">
        <v>12303380</v>
      </c>
      <c r="B1201" s="3" t="s">
        <v>2589</v>
      </c>
      <c r="C1201" s="3" t="s">
        <v>4295</v>
      </c>
      <c r="D1201" s="3" t="s">
        <v>2592</v>
      </c>
      <c r="E1201" s="3" t="s">
        <v>2511</v>
      </c>
      <c r="F1201" s="5" t="s">
        <v>19</v>
      </c>
      <c r="G1201" s="9">
        <f>VLOOKUP(Tabel3[[#This Row],[ZI-nummer]],[1]Blad2!$A$5:$C$2031,2,0)</f>
        <v>5</v>
      </c>
      <c r="H1201" s="9">
        <f>VLOOKUP(Tabel3[[#This Row],[ZI-nummer]],[1]Blad2!$A$5:$C$2031,3,0)</f>
        <v>10</v>
      </c>
      <c r="I1201" s="39"/>
      <c r="J1201" s="31">
        <f>Tabel3[[#This Row],[Totaal aantal bestelde verpakkingen in 2024 ]]*Tabel3[[#This Row],[All- in prijs per product]]</f>
        <v>0</v>
      </c>
      <c r="K1201" s="16"/>
      <c r="L1201" s="16"/>
      <c r="M1201" s="16"/>
      <c r="N1201" s="16"/>
      <c r="O1201" s="16"/>
      <c r="P1201" s="16"/>
      <c r="Q1201" s="16"/>
      <c r="R1201" s="16"/>
      <c r="S1201" s="16"/>
    </row>
    <row r="1202" spans="1:19" x14ac:dyDescent="0.25">
      <c r="A1202" s="3">
        <v>13632019</v>
      </c>
      <c r="B1202" s="3" t="s">
        <v>2589</v>
      </c>
      <c r="C1202" s="3" t="s">
        <v>4295</v>
      </c>
      <c r="D1202" s="3" t="s">
        <v>2591</v>
      </c>
      <c r="E1202" s="3" t="s">
        <v>2511</v>
      </c>
      <c r="F1202" s="5" t="s">
        <v>19</v>
      </c>
      <c r="G1202" s="9">
        <f>VLOOKUP(Tabel3[[#This Row],[ZI-nummer]],[1]Blad2!$A$5:$C$2031,2,0)</f>
        <v>6</v>
      </c>
      <c r="H1202" s="9">
        <f>VLOOKUP(Tabel3[[#This Row],[ZI-nummer]],[1]Blad2!$A$5:$C$2031,3,0)</f>
        <v>14</v>
      </c>
      <c r="I1202" s="39"/>
      <c r="J1202" s="31">
        <f>Tabel3[[#This Row],[Totaal aantal bestelde verpakkingen in 2024 ]]*Tabel3[[#This Row],[All- in prijs per product]]</f>
        <v>0</v>
      </c>
      <c r="K1202" s="16"/>
      <c r="L1202" s="16"/>
      <c r="M1202" s="16"/>
      <c r="N1202" s="16"/>
      <c r="O1202" s="16"/>
      <c r="P1202" s="16"/>
      <c r="Q1202" s="16"/>
      <c r="R1202" s="16"/>
      <c r="S1202" s="16"/>
    </row>
    <row r="1203" spans="1:19" ht="30" x14ac:dyDescent="0.25">
      <c r="A1203" s="3">
        <v>12303321</v>
      </c>
      <c r="B1203" s="3" t="s">
        <v>2602</v>
      </c>
      <c r="C1203" s="3" t="s">
        <v>4468</v>
      </c>
      <c r="D1203" s="3" t="s">
        <v>2603</v>
      </c>
      <c r="E1203" s="3" t="s">
        <v>2511</v>
      </c>
      <c r="F1203" s="5" t="s">
        <v>19</v>
      </c>
      <c r="G1203" s="9">
        <f>VLOOKUP(Tabel3[[#This Row],[ZI-nummer]],[1]Blad2!$A$5:$C$2031,2,0)</f>
        <v>15</v>
      </c>
      <c r="H1203" s="9">
        <f>VLOOKUP(Tabel3[[#This Row],[ZI-nummer]],[1]Blad2!$A$5:$C$2031,3,0)</f>
        <v>32</v>
      </c>
      <c r="I1203" s="39"/>
      <c r="J1203" s="31">
        <f>Tabel3[[#This Row],[Totaal aantal bestelde verpakkingen in 2024 ]]*Tabel3[[#This Row],[All- in prijs per product]]</f>
        <v>0</v>
      </c>
      <c r="K1203" s="16"/>
      <c r="L1203" s="16"/>
      <c r="M1203" s="16"/>
      <c r="N1203" s="16"/>
      <c r="O1203" s="16"/>
      <c r="P1203" s="16"/>
      <c r="Q1203" s="16"/>
      <c r="R1203" s="16"/>
      <c r="S1203" s="16"/>
    </row>
    <row r="1204" spans="1:19" x14ac:dyDescent="0.25">
      <c r="A1204" s="3">
        <v>12521671</v>
      </c>
      <c r="B1204" s="3" t="s">
        <v>2604</v>
      </c>
      <c r="C1204" s="3" t="s">
        <v>4500</v>
      </c>
      <c r="D1204" s="3" t="s">
        <v>2605</v>
      </c>
      <c r="E1204" s="3" t="s">
        <v>2511</v>
      </c>
      <c r="F1204" s="5" t="s">
        <v>19</v>
      </c>
      <c r="G1204" s="9">
        <f>VLOOKUP(Tabel3[[#This Row],[ZI-nummer]],[1]Blad2!$A$5:$C$2031,2,0)</f>
        <v>11</v>
      </c>
      <c r="H1204" s="9">
        <f>VLOOKUP(Tabel3[[#This Row],[ZI-nummer]],[1]Blad2!$A$5:$C$2031,3,0)</f>
        <v>208</v>
      </c>
      <c r="I1204" s="39"/>
      <c r="J1204" s="31">
        <f>Tabel3[[#This Row],[Totaal aantal bestelde verpakkingen in 2024 ]]*Tabel3[[#This Row],[All- in prijs per product]]</f>
        <v>0</v>
      </c>
      <c r="K1204" s="16"/>
      <c r="L1204" s="16"/>
      <c r="M1204" s="16"/>
      <c r="N1204" s="16"/>
      <c r="O1204" s="16"/>
      <c r="P1204" s="16"/>
      <c r="Q1204" s="16"/>
      <c r="R1204" s="16"/>
      <c r="S1204" s="16"/>
    </row>
    <row r="1205" spans="1:19" x14ac:dyDescent="0.25">
      <c r="A1205" s="3">
        <v>12303283</v>
      </c>
      <c r="B1205" s="3" t="s">
        <v>2597</v>
      </c>
      <c r="C1205" s="3" t="s">
        <v>4154</v>
      </c>
      <c r="D1205" s="3" t="s">
        <v>2598</v>
      </c>
      <c r="E1205" s="3" t="s">
        <v>2511</v>
      </c>
      <c r="F1205" s="5" t="s">
        <v>19</v>
      </c>
      <c r="G1205" s="9">
        <f>VLOOKUP(Tabel3[[#This Row],[ZI-nummer]],[1]Blad2!$A$5:$C$2031,2,0)</f>
        <v>24</v>
      </c>
      <c r="H1205" s="9">
        <f>VLOOKUP(Tabel3[[#This Row],[ZI-nummer]],[1]Blad2!$A$5:$C$2031,3,0)</f>
        <v>455</v>
      </c>
      <c r="I1205" s="39"/>
      <c r="J1205" s="31">
        <f>Tabel3[[#This Row],[Totaal aantal bestelde verpakkingen in 2024 ]]*Tabel3[[#This Row],[All- in prijs per product]]</f>
        <v>0</v>
      </c>
      <c r="K1205" s="16"/>
      <c r="L1205" s="16"/>
      <c r="M1205" s="16"/>
      <c r="N1205" s="16"/>
      <c r="O1205" s="16"/>
      <c r="P1205" s="16"/>
      <c r="Q1205" s="16"/>
      <c r="R1205" s="16"/>
      <c r="S1205" s="16"/>
    </row>
    <row r="1206" spans="1:19" x14ac:dyDescent="0.25">
      <c r="A1206" s="3">
        <v>12303402</v>
      </c>
      <c r="B1206" s="3" t="s">
        <v>2561</v>
      </c>
      <c r="C1206" s="3" t="s">
        <v>3883</v>
      </c>
      <c r="D1206" s="3" t="s">
        <v>2562</v>
      </c>
      <c r="E1206" s="3" t="s">
        <v>2511</v>
      </c>
      <c r="F1206" s="5" t="s">
        <v>19</v>
      </c>
      <c r="G1206" s="9">
        <f>VLOOKUP(Tabel3[[#This Row],[ZI-nummer]],[1]Blad2!$A$5:$C$2031,2,0)</f>
        <v>11</v>
      </c>
      <c r="H1206" s="9">
        <f>VLOOKUP(Tabel3[[#This Row],[ZI-nummer]],[1]Blad2!$A$5:$C$2031,3,0)</f>
        <v>22</v>
      </c>
      <c r="I1206" s="39"/>
      <c r="J1206" s="31">
        <f>Tabel3[[#This Row],[Totaal aantal bestelde verpakkingen in 2024 ]]*Tabel3[[#This Row],[All- in prijs per product]]</f>
        <v>0</v>
      </c>
      <c r="K1206" s="16"/>
      <c r="L1206" s="16"/>
      <c r="M1206" s="16"/>
      <c r="N1206" s="16"/>
      <c r="O1206" s="16"/>
      <c r="P1206" s="16"/>
      <c r="Q1206" s="16"/>
      <c r="R1206" s="16"/>
      <c r="S1206" s="16"/>
    </row>
    <row r="1207" spans="1:19" x14ac:dyDescent="0.25">
      <c r="A1207" s="3">
        <v>16038142</v>
      </c>
      <c r="B1207" s="3" t="s">
        <v>2529</v>
      </c>
      <c r="C1207" s="3" t="s">
        <v>3661</v>
      </c>
      <c r="D1207" s="3" t="s">
        <v>2530</v>
      </c>
      <c r="E1207" s="3" t="s">
        <v>2511</v>
      </c>
      <c r="F1207" s="5" t="s">
        <v>19</v>
      </c>
      <c r="G1207" s="9">
        <f>VLOOKUP(Tabel3[[#This Row],[ZI-nummer]],[1]Blad2!$A$5:$C$2031,2,0)</f>
        <v>16</v>
      </c>
      <c r="H1207" s="9">
        <f>VLOOKUP(Tabel3[[#This Row],[ZI-nummer]],[1]Blad2!$A$5:$C$2031,3,0)</f>
        <v>86</v>
      </c>
      <c r="I1207" s="39"/>
      <c r="J1207" s="31">
        <f>Tabel3[[#This Row],[Totaal aantal bestelde verpakkingen in 2024 ]]*Tabel3[[#This Row],[All- in prijs per product]]</f>
        <v>0</v>
      </c>
      <c r="K1207" s="16"/>
      <c r="L1207" s="16"/>
      <c r="M1207" s="16"/>
      <c r="N1207" s="16"/>
      <c r="O1207" s="16"/>
      <c r="P1207" s="16"/>
      <c r="Q1207" s="16"/>
      <c r="R1207" s="16"/>
      <c r="S1207" s="16"/>
    </row>
    <row r="1208" spans="1:19" ht="30" x14ac:dyDescent="0.25">
      <c r="A1208" s="3">
        <v>12521663</v>
      </c>
      <c r="B1208" s="3" t="s">
        <v>2533</v>
      </c>
      <c r="C1208" s="3" t="s">
        <v>3961</v>
      </c>
      <c r="D1208" s="3" t="s">
        <v>2537</v>
      </c>
      <c r="E1208" s="3" t="s">
        <v>2511</v>
      </c>
      <c r="F1208" s="5" t="s">
        <v>19</v>
      </c>
      <c r="G1208" s="9">
        <f>VLOOKUP(Tabel3[[#This Row],[ZI-nummer]],[1]Blad2!$A$5:$C$2031,2,0)</f>
        <v>7</v>
      </c>
      <c r="H1208" s="9">
        <f>VLOOKUP(Tabel3[[#This Row],[ZI-nummer]],[1]Blad2!$A$5:$C$2031,3,0)</f>
        <v>7</v>
      </c>
      <c r="I1208" s="39"/>
      <c r="J1208" s="31">
        <f>Tabel3[[#This Row],[Totaal aantal bestelde verpakkingen in 2024 ]]*Tabel3[[#This Row],[All- in prijs per product]]</f>
        <v>0</v>
      </c>
      <c r="K1208" s="16"/>
      <c r="L1208" s="16"/>
      <c r="M1208" s="16"/>
      <c r="N1208" s="16"/>
      <c r="O1208" s="16"/>
      <c r="P1208" s="16"/>
      <c r="Q1208" s="16"/>
      <c r="R1208" s="16"/>
      <c r="S1208" s="16"/>
    </row>
    <row r="1209" spans="1:19" x14ac:dyDescent="0.25">
      <c r="A1209" s="3">
        <v>12303240</v>
      </c>
      <c r="B1209" s="3" t="s">
        <v>2599</v>
      </c>
      <c r="C1209" s="3" t="s">
        <v>3941</v>
      </c>
      <c r="D1209" s="3" t="s">
        <v>2601</v>
      </c>
      <c r="E1209" s="3" t="s">
        <v>2511</v>
      </c>
      <c r="F1209" s="5" t="s">
        <v>19</v>
      </c>
      <c r="G1209" s="9">
        <f>VLOOKUP(Tabel3[[#This Row],[ZI-nummer]],[1]Blad2!$A$5:$C$2031,2,0)</f>
        <v>9</v>
      </c>
      <c r="H1209" s="9">
        <f>VLOOKUP(Tabel3[[#This Row],[ZI-nummer]],[1]Blad2!$A$5:$C$2031,3,0)</f>
        <v>65</v>
      </c>
      <c r="I1209" s="39"/>
      <c r="J1209" s="31">
        <f>Tabel3[[#This Row],[Totaal aantal bestelde verpakkingen in 2024 ]]*Tabel3[[#This Row],[All- in prijs per product]]</f>
        <v>0</v>
      </c>
      <c r="K1209" s="16"/>
      <c r="L1209" s="16"/>
      <c r="M1209" s="16"/>
      <c r="N1209" s="16"/>
      <c r="O1209" s="16"/>
      <c r="P1209" s="16"/>
      <c r="Q1209" s="16"/>
      <c r="R1209" s="16"/>
      <c r="S1209" s="16"/>
    </row>
    <row r="1210" spans="1:19" ht="30" x14ac:dyDescent="0.25">
      <c r="A1210" s="3">
        <v>12506133</v>
      </c>
      <c r="B1210" s="3" t="s">
        <v>2586</v>
      </c>
      <c r="C1210" s="3" t="s">
        <v>4191</v>
      </c>
      <c r="D1210" s="3" t="s">
        <v>2588</v>
      </c>
      <c r="E1210" s="3" t="s">
        <v>2511</v>
      </c>
      <c r="F1210" s="5" t="s">
        <v>19</v>
      </c>
      <c r="G1210" s="9">
        <f>VLOOKUP(Tabel3[[#This Row],[ZI-nummer]],[1]Blad2!$A$5:$C$2031,2,0)</f>
        <v>19</v>
      </c>
      <c r="H1210" s="9">
        <f>VLOOKUP(Tabel3[[#This Row],[ZI-nummer]],[1]Blad2!$A$5:$C$2031,3,0)</f>
        <v>613</v>
      </c>
      <c r="I1210" s="39"/>
      <c r="J1210" s="31">
        <f>Tabel3[[#This Row],[Totaal aantal bestelde verpakkingen in 2024 ]]*Tabel3[[#This Row],[All- in prijs per product]]</f>
        <v>0</v>
      </c>
      <c r="K1210" s="16"/>
      <c r="L1210" s="16"/>
      <c r="M1210" s="16"/>
      <c r="N1210" s="16"/>
      <c r="O1210" s="16"/>
      <c r="P1210" s="16"/>
      <c r="Q1210" s="16"/>
      <c r="R1210" s="16"/>
      <c r="S1210" s="16"/>
    </row>
    <row r="1211" spans="1:19" ht="30" x14ac:dyDescent="0.25">
      <c r="A1211" s="3">
        <v>12506141</v>
      </c>
      <c r="B1211" s="3" t="s">
        <v>2586</v>
      </c>
      <c r="C1211" s="3" t="s">
        <v>4191</v>
      </c>
      <c r="D1211" s="3" t="s">
        <v>2587</v>
      </c>
      <c r="E1211" s="3" t="s">
        <v>2511</v>
      </c>
      <c r="F1211" s="5" t="s">
        <v>19</v>
      </c>
      <c r="G1211" s="9">
        <f>VLOOKUP(Tabel3[[#This Row],[ZI-nummer]],[1]Blad2!$A$5:$C$2031,2,0)</f>
        <v>6</v>
      </c>
      <c r="H1211" s="9">
        <f>VLOOKUP(Tabel3[[#This Row],[ZI-nummer]],[1]Blad2!$A$5:$C$2031,3,0)</f>
        <v>32</v>
      </c>
      <c r="I1211" s="39"/>
      <c r="J1211" s="31">
        <f>Tabel3[[#This Row],[Totaal aantal bestelde verpakkingen in 2024 ]]*Tabel3[[#This Row],[All- in prijs per product]]</f>
        <v>0</v>
      </c>
      <c r="K1211" s="16"/>
      <c r="L1211" s="16"/>
      <c r="M1211" s="16"/>
      <c r="N1211" s="16"/>
      <c r="O1211" s="16"/>
      <c r="P1211" s="16"/>
      <c r="Q1211" s="16"/>
      <c r="R1211" s="16"/>
      <c r="S1211" s="16"/>
    </row>
    <row r="1212" spans="1:19" ht="30" x14ac:dyDescent="0.25">
      <c r="A1212" s="3">
        <v>16825780</v>
      </c>
      <c r="B1212" s="3" t="s">
        <v>480</v>
      </c>
      <c r="C1212" s="3" t="s">
        <v>3897</v>
      </c>
      <c r="D1212" s="3" t="s">
        <v>481</v>
      </c>
      <c r="E1212" s="3" t="s">
        <v>482</v>
      </c>
      <c r="F1212" s="5" t="s">
        <v>9</v>
      </c>
      <c r="G1212" s="9">
        <f>VLOOKUP(Tabel3[[#This Row],[ZI-nummer]],[1]Blad2!$A$5:$C$2031,2,0)</f>
        <v>1</v>
      </c>
      <c r="H1212" s="9">
        <f>VLOOKUP(Tabel3[[#This Row],[ZI-nummer]],[1]Blad2!$A$5:$C$2031,3,0)</f>
        <v>1</v>
      </c>
      <c r="I1212" s="39"/>
      <c r="J1212" s="31">
        <f>Tabel3[[#This Row],[Totaal aantal bestelde verpakkingen in 2024 ]]*Tabel3[[#This Row],[All- in prijs per product]]</f>
        <v>0</v>
      </c>
      <c r="K1212" s="16"/>
      <c r="L1212" s="16"/>
      <c r="M1212" s="16"/>
      <c r="N1212" s="16"/>
      <c r="O1212" s="16"/>
      <c r="P1212" s="16"/>
      <c r="Q1212" s="16"/>
      <c r="R1212" s="16"/>
      <c r="S1212" s="16"/>
    </row>
    <row r="1213" spans="1:19" ht="30" x14ac:dyDescent="0.25">
      <c r="A1213" s="3">
        <v>16772229</v>
      </c>
      <c r="B1213" s="3" t="s">
        <v>496</v>
      </c>
      <c r="C1213" s="3" t="s">
        <v>3915</v>
      </c>
      <c r="D1213" s="3" t="s">
        <v>497</v>
      </c>
      <c r="E1213" s="3" t="s">
        <v>482</v>
      </c>
      <c r="F1213" s="5" t="s">
        <v>19</v>
      </c>
      <c r="G1213" s="9">
        <f>VLOOKUP(Tabel3[[#This Row],[ZI-nummer]],[1]Blad2!$A$5:$C$2031,2,0)</f>
        <v>1</v>
      </c>
      <c r="H1213" s="9">
        <f>VLOOKUP(Tabel3[[#This Row],[ZI-nummer]],[1]Blad2!$A$5:$C$2031,3,0)</f>
        <v>2</v>
      </c>
      <c r="I1213" s="39"/>
      <c r="J1213" s="31">
        <f>Tabel3[[#This Row],[Totaal aantal bestelde verpakkingen in 2024 ]]*Tabel3[[#This Row],[All- in prijs per product]]</f>
        <v>0</v>
      </c>
      <c r="K1213" s="16"/>
      <c r="L1213" s="16"/>
      <c r="M1213" s="16"/>
      <c r="N1213" s="16"/>
      <c r="O1213" s="16"/>
      <c r="P1213" s="16"/>
      <c r="Q1213" s="16"/>
      <c r="R1213" s="16"/>
      <c r="S1213" s="16"/>
    </row>
    <row r="1214" spans="1:19" ht="30" x14ac:dyDescent="0.25">
      <c r="A1214" s="3">
        <v>16825675</v>
      </c>
      <c r="B1214" s="3" t="s">
        <v>496</v>
      </c>
      <c r="C1214" s="3" t="s">
        <v>3915</v>
      </c>
      <c r="D1214" s="3" t="s">
        <v>497</v>
      </c>
      <c r="E1214" s="3" t="s">
        <v>482</v>
      </c>
      <c r="F1214" s="5" t="s">
        <v>19</v>
      </c>
      <c r="G1214" s="9">
        <f>VLOOKUP(Tabel3[[#This Row],[ZI-nummer]],[1]Blad2!$A$5:$C$2031,2,0)</f>
        <v>32</v>
      </c>
      <c r="H1214" s="9">
        <f>VLOOKUP(Tabel3[[#This Row],[ZI-nummer]],[1]Blad2!$A$5:$C$2031,3,0)</f>
        <v>82</v>
      </c>
      <c r="I1214" s="39"/>
      <c r="J1214" s="31">
        <f>Tabel3[[#This Row],[Totaal aantal bestelde verpakkingen in 2024 ]]*Tabel3[[#This Row],[All- in prijs per product]]</f>
        <v>0</v>
      </c>
      <c r="K1214" s="16"/>
      <c r="L1214" s="16"/>
      <c r="M1214" s="16"/>
      <c r="N1214" s="16"/>
      <c r="O1214" s="16"/>
      <c r="P1214" s="16"/>
      <c r="Q1214" s="16"/>
      <c r="R1214" s="16"/>
      <c r="S1214" s="16"/>
    </row>
    <row r="1215" spans="1:19" ht="30" x14ac:dyDescent="0.25">
      <c r="A1215" s="3">
        <v>16026721</v>
      </c>
      <c r="B1215" s="3" t="s">
        <v>1814</v>
      </c>
      <c r="C1215" s="3" t="s">
        <v>4040</v>
      </c>
      <c r="D1215" s="3" t="s">
        <v>3332</v>
      </c>
      <c r="E1215" s="3" t="s">
        <v>482</v>
      </c>
      <c r="F1215" s="5" t="s">
        <v>19</v>
      </c>
      <c r="G1215" s="9">
        <f>VLOOKUP(Tabel3[[#This Row],[ZI-nummer]],[1]Blad2!$A$5:$C$2031,2,0)</f>
        <v>1</v>
      </c>
      <c r="H1215" s="9">
        <f>VLOOKUP(Tabel3[[#This Row],[ZI-nummer]],[1]Blad2!$A$5:$C$2031,3,0)</f>
        <v>2</v>
      </c>
      <c r="I1215" s="39"/>
      <c r="J1215" s="31">
        <f>Tabel3[[#This Row],[Totaal aantal bestelde verpakkingen in 2024 ]]*Tabel3[[#This Row],[All- in prijs per product]]</f>
        <v>0</v>
      </c>
      <c r="K1215" s="16"/>
      <c r="L1215" s="16"/>
      <c r="M1215" s="16"/>
      <c r="N1215" s="16"/>
      <c r="O1215" s="16"/>
      <c r="P1215" s="16"/>
      <c r="Q1215" s="16"/>
      <c r="R1215" s="16"/>
      <c r="S1215" s="16"/>
    </row>
    <row r="1216" spans="1:19" ht="30" x14ac:dyDescent="0.25">
      <c r="A1216" s="3">
        <v>16037871</v>
      </c>
      <c r="B1216" s="3" t="s">
        <v>1814</v>
      </c>
      <c r="C1216" s="3" t="s">
        <v>4040</v>
      </c>
      <c r="D1216" s="3" t="s">
        <v>3332</v>
      </c>
      <c r="E1216" s="3" t="s">
        <v>482</v>
      </c>
      <c r="F1216" s="5" t="s">
        <v>19</v>
      </c>
      <c r="G1216" s="9">
        <f>VLOOKUP(Tabel3[[#This Row],[ZI-nummer]],[1]Blad2!$A$5:$C$2031,2,0)</f>
        <v>21</v>
      </c>
      <c r="H1216" s="9">
        <f>VLOOKUP(Tabel3[[#This Row],[ZI-nummer]],[1]Blad2!$A$5:$C$2031,3,0)</f>
        <v>148</v>
      </c>
      <c r="I1216" s="39"/>
      <c r="J1216" s="31">
        <f>Tabel3[[#This Row],[Totaal aantal bestelde verpakkingen in 2024 ]]*Tabel3[[#This Row],[All- in prijs per product]]</f>
        <v>0</v>
      </c>
      <c r="K1216" s="16"/>
      <c r="L1216" s="16"/>
      <c r="M1216" s="16"/>
      <c r="N1216" s="16"/>
      <c r="O1216" s="16"/>
      <c r="P1216" s="16"/>
      <c r="Q1216" s="16"/>
      <c r="R1216" s="16"/>
      <c r="S1216" s="16"/>
    </row>
    <row r="1217" spans="1:19" x14ac:dyDescent="0.25">
      <c r="A1217" s="3">
        <v>14560321</v>
      </c>
      <c r="B1217" s="3" t="s">
        <v>1167</v>
      </c>
      <c r="C1217" s="3" t="s">
        <v>4326</v>
      </c>
      <c r="D1217" s="3" t="s">
        <v>1168</v>
      </c>
      <c r="E1217" s="3" t="s">
        <v>18</v>
      </c>
      <c r="F1217" s="5" t="s">
        <v>19</v>
      </c>
      <c r="G1217" s="9">
        <f>VLOOKUP(Tabel3[[#This Row],[ZI-nummer]],[1]Blad2!$A$5:$C$2031,2,0)</f>
        <v>3</v>
      </c>
      <c r="H1217" s="9">
        <f>VLOOKUP(Tabel3[[#This Row],[ZI-nummer]],[1]Blad2!$A$5:$C$2031,3,0)</f>
        <v>3</v>
      </c>
      <c r="I1217" s="39"/>
      <c r="J1217" s="31">
        <f>Tabel3[[#This Row],[Totaal aantal bestelde verpakkingen in 2024 ]]*Tabel3[[#This Row],[All- in prijs per product]]</f>
        <v>0</v>
      </c>
      <c r="K1217" s="16"/>
      <c r="L1217" s="16"/>
      <c r="M1217" s="16"/>
      <c r="N1217" s="16"/>
      <c r="O1217" s="16"/>
      <c r="P1217" s="16"/>
      <c r="Q1217" s="16"/>
      <c r="R1217" s="16"/>
      <c r="S1217" s="16"/>
    </row>
    <row r="1218" spans="1:19" x14ac:dyDescent="0.25">
      <c r="A1218" s="3">
        <v>13720155</v>
      </c>
      <c r="B1218" s="3" t="s">
        <v>1080</v>
      </c>
      <c r="C1218" s="3" t="s">
        <v>4042</v>
      </c>
      <c r="D1218" s="3" t="s">
        <v>1083</v>
      </c>
      <c r="E1218" s="3" t="s">
        <v>111</v>
      </c>
      <c r="F1218" s="5" t="s">
        <v>9</v>
      </c>
      <c r="G1218" s="9">
        <f>VLOOKUP(Tabel3[[#This Row],[ZI-nummer]],[1]Blad2!$A$5:$C$2031,2,0)</f>
        <v>8</v>
      </c>
      <c r="H1218" s="9">
        <f>VLOOKUP(Tabel3[[#This Row],[ZI-nummer]],[1]Blad2!$A$5:$C$2031,3,0)</f>
        <v>16</v>
      </c>
      <c r="I1218" s="39"/>
      <c r="J1218" s="31">
        <f>Tabel3[[#This Row],[Totaal aantal bestelde verpakkingen in 2024 ]]*Tabel3[[#This Row],[All- in prijs per product]]</f>
        <v>0</v>
      </c>
      <c r="K1218" s="16"/>
      <c r="L1218" s="16"/>
      <c r="M1218" s="16"/>
      <c r="N1218" s="16"/>
      <c r="O1218" s="16"/>
      <c r="P1218" s="16"/>
      <c r="Q1218" s="16"/>
      <c r="R1218" s="16"/>
      <c r="S1218" s="16"/>
    </row>
    <row r="1219" spans="1:19" x14ac:dyDescent="0.25">
      <c r="A1219" s="3">
        <v>13930656</v>
      </c>
      <c r="B1219" s="3" t="s">
        <v>2563</v>
      </c>
      <c r="C1219" s="3" t="s">
        <v>4356</v>
      </c>
      <c r="D1219" s="3" t="s">
        <v>2564</v>
      </c>
      <c r="E1219" s="3" t="s">
        <v>2565</v>
      </c>
      <c r="F1219" s="5" t="s">
        <v>19</v>
      </c>
      <c r="G1219" s="9">
        <f>VLOOKUP(Tabel3[[#This Row],[ZI-nummer]],[1]Blad2!$A$5:$C$2031,2,0)</f>
        <v>6</v>
      </c>
      <c r="H1219" s="9">
        <f>VLOOKUP(Tabel3[[#This Row],[ZI-nummer]],[1]Blad2!$A$5:$C$2031,3,0)</f>
        <v>12</v>
      </c>
      <c r="I1219" s="39"/>
      <c r="J1219" s="31">
        <f>Tabel3[[#This Row],[Totaal aantal bestelde verpakkingen in 2024 ]]*Tabel3[[#This Row],[All- in prijs per product]]</f>
        <v>0</v>
      </c>
      <c r="K1219" s="16"/>
      <c r="L1219" s="16"/>
      <c r="M1219" s="16"/>
      <c r="N1219" s="16"/>
      <c r="O1219" s="16"/>
      <c r="P1219" s="16"/>
      <c r="Q1219" s="16"/>
      <c r="R1219" s="16"/>
      <c r="S1219" s="16"/>
    </row>
    <row r="1220" spans="1:19" x14ac:dyDescent="0.25">
      <c r="A1220" s="3">
        <v>13930656</v>
      </c>
      <c r="B1220" s="3" t="s">
        <v>2563</v>
      </c>
      <c r="C1220" s="3" t="s">
        <v>4356</v>
      </c>
      <c r="D1220" s="3" t="s">
        <v>2564</v>
      </c>
      <c r="E1220" s="3" t="s">
        <v>2565</v>
      </c>
      <c r="F1220" s="5" t="s">
        <v>9</v>
      </c>
      <c r="G1220" s="9">
        <f>VLOOKUP(Tabel3[[#This Row],[ZI-nummer]],[1]Blad2!$A$5:$C$2031,2,0)</f>
        <v>6</v>
      </c>
      <c r="H1220" s="9">
        <f>VLOOKUP(Tabel3[[#This Row],[ZI-nummer]],[1]Blad2!$A$5:$C$2031,3,0)</f>
        <v>12</v>
      </c>
      <c r="I1220" s="39"/>
      <c r="J1220" s="31">
        <f>Tabel3[[#This Row],[Totaal aantal bestelde verpakkingen in 2024 ]]*Tabel3[[#This Row],[All- in prijs per product]]</f>
        <v>0</v>
      </c>
      <c r="K1220" s="16"/>
      <c r="L1220" s="16"/>
      <c r="M1220" s="16"/>
      <c r="N1220" s="16"/>
      <c r="O1220" s="16"/>
      <c r="P1220" s="16"/>
      <c r="Q1220" s="16"/>
      <c r="R1220" s="16"/>
      <c r="S1220" s="16"/>
    </row>
    <row r="1221" spans="1:19" x14ac:dyDescent="0.25">
      <c r="A1221" s="3">
        <v>15425622</v>
      </c>
      <c r="B1221" s="3" t="s">
        <v>469</v>
      </c>
      <c r="C1221" s="3" t="s">
        <v>4367</v>
      </c>
      <c r="D1221" s="3" t="s">
        <v>3333</v>
      </c>
      <c r="E1221" s="3" t="s">
        <v>444</v>
      </c>
      <c r="F1221" s="5" t="s">
        <v>19</v>
      </c>
      <c r="G1221" s="9">
        <f>VLOOKUP(Tabel3[[#This Row],[ZI-nummer]],[1]Blad2!$A$5:$C$2031,2,0)</f>
        <v>1</v>
      </c>
      <c r="H1221" s="9">
        <f>VLOOKUP(Tabel3[[#This Row],[ZI-nummer]],[1]Blad2!$A$5:$C$2031,3,0)</f>
        <v>1</v>
      </c>
      <c r="I1221" s="39"/>
      <c r="J1221" s="31">
        <f>Tabel3[[#This Row],[Totaal aantal bestelde verpakkingen in 2024 ]]*Tabel3[[#This Row],[All- in prijs per product]]</f>
        <v>0</v>
      </c>
      <c r="K1221" s="16"/>
      <c r="L1221" s="16"/>
      <c r="M1221" s="16"/>
      <c r="N1221" s="16"/>
      <c r="O1221" s="16"/>
      <c r="P1221" s="16"/>
      <c r="Q1221" s="16"/>
      <c r="R1221" s="16"/>
      <c r="S1221" s="16"/>
    </row>
    <row r="1222" spans="1:19" x14ac:dyDescent="0.25">
      <c r="A1222" s="3">
        <v>15280632</v>
      </c>
      <c r="B1222" s="3" t="s">
        <v>469</v>
      </c>
      <c r="C1222" s="3" t="s">
        <v>4367</v>
      </c>
      <c r="D1222" s="3" t="s">
        <v>473</v>
      </c>
      <c r="E1222" s="3" t="s">
        <v>444</v>
      </c>
      <c r="F1222" s="5" t="s">
        <v>19</v>
      </c>
      <c r="G1222" s="9">
        <f>VLOOKUP(Tabel3[[#This Row],[ZI-nummer]],[1]Blad2!$A$5:$C$2031,2,0)</f>
        <v>2</v>
      </c>
      <c r="H1222" s="9">
        <f>VLOOKUP(Tabel3[[#This Row],[ZI-nummer]],[1]Blad2!$A$5:$C$2031,3,0)</f>
        <v>2</v>
      </c>
      <c r="I1222" s="39"/>
      <c r="J1222" s="31">
        <f>Tabel3[[#This Row],[Totaal aantal bestelde verpakkingen in 2024 ]]*Tabel3[[#This Row],[All- in prijs per product]]</f>
        <v>0</v>
      </c>
      <c r="K1222" s="16"/>
      <c r="L1222" s="16"/>
      <c r="M1222" s="16"/>
      <c r="N1222" s="16"/>
      <c r="O1222" s="16"/>
      <c r="P1222" s="16"/>
      <c r="Q1222" s="16"/>
      <c r="R1222" s="16"/>
      <c r="S1222" s="16"/>
    </row>
    <row r="1223" spans="1:19" x14ac:dyDescent="0.25">
      <c r="A1223" s="3">
        <v>15280640</v>
      </c>
      <c r="B1223" s="3" t="s">
        <v>469</v>
      </c>
      <c r="C1223" s="3" t="s">
        <v>4367</v>
      </c>
      <c r="D1223" s="3" t="s">
        <v>472</v>
      </c>
      <c r="E1223" s="3" t="s">
        <v>444</v>
      </c>
      <c r="F1223" s="5" t="s">
        <v>19</v>
      </c>
      <c r="G1223" s="9">
        <f>VLOOKUP(Tabel3[[#This Row],[ZI-nummer]],[1]Blad2!$A$5:$C$2031,2,0)</f>
        <v>1</v>
      </c>
      <c r="H1223" s="9">
        <f>VLOOKUP(Tabel3[[#This Row],[ZI-nummer]],[1]Blad2!$A$5:$C$2031,3,0)</f>
        <v>1</v>
      </c>
      <c r="I1223" s="39"/>
      <c r="J1223" s="31">
        <f>Tabel3[[#This Row],[Totaal aantal bestelde verpakkingen in 2024 ]]*Tabel3[[#This Row],[All- in prijs per product]]</f>
        <v>0</v>
      </c>
      <c r="K1223" s="16"/>
      <c r="L1223" s="16"/>
      <c r="M1223" s="16"/>
      <c r="N1223" s="16"/>
      <c r="O1223" s="16"/>
      <c r="P1223" s="16"/>
      <c r="Q1223" s="16"/>
      <c r="R1223" s="16"/>
      <c r="S1223" s="16"/>
    </row>
    <row r="1224" spans="1:19" x14ac:dyDescent="0.25">
      <c r="A1224" s="3">
        <v>14045419</v>
      </c>
      <c r="B1224" s="3" t="s">
        <v>966</v>
      </c>
      <c r="C1224" s="3" t="s">
        <v>3749</v>
      </c>
      <c r="D1224" s="3" t="s">
        <v>967</v>
      </c>
      <c r="E1224" s="3" t="s">
        <v>385</v>
      </c>
      <c r="F1224" s="5" t="s">
        <v>19</v>
      </c>
      <c r="G1224" s="9">
        <f>VLOOKUP(Tabel3[[#This Row],[ZI-nummer]],[1]Blad2!$A$5:$C$2031,2,0)</f>
        <v>3</v>
      </c>
      <c r="H1224" s="9">
        <f>VLOOKUP(Tabel3[[#This Row],[ZI-nummer]],[1]Blad2!$A$5:$C$2031,3,0)</f>
        <v>3</v>
      </c>
      <c r="I1224" s="39"/>
      <c r="J1224" s="31">
        <f>Tabel3[[#This Row],[Totaal aantal bestelde verpakkingen in 2024 ]]*Tabel3[[#This Row],[All- in prijs per product]]</f>
        <v>0</v>
      </c>
      <c r="K1224" s="16"/>
      <c r="L1224" s="16"/>
      <c r="M1224" s="16"/>
      <c r="N1224" s="16"/>
      <c r="O1224" s="16"/>
      <c r="P1224" s="16"/>
      <c r="Q1224" s="16"/>
      <c r="R1224" s="16"/>
      <c r="S1224" s="16"/>
    </row>
    <row r="1225" spans="1:19" ht="30" x14ac:dyDescent="0.25">
      <c r="A1225" s="3">
        <v>16784189</v>
      </c>
      <c r="B1225" s="3" t="s">
        <v>2276</v>
      </c>
      <c r="C1225" s="3" t="s">
        <v>3854</v>
      </c>
      <c r="D1225" s="3" t="s">
        <v>2279</v>
      </c>
      <c r="E1225" s="3" t="s">
        <v>27</v>
      </c>
      <c r="F1225" s="5" t="s">
        <v>9</v>
      </c>
      <c r="G1225" s="9">
        <f>VLOOKUP(Tabel3[[#This Row],[ZI-nummer]],[1]Blad2!$A$5:$C$2031,2,0)</f>
        <v>2</v>
      </c>
      <c r="H1225" s="9">
        <f>VLOOKUP(Tabel3[[#This Row],[ZI-nummer]],[1]Blad2!$A$5:$C$2031,3,0)</f>
        <v>2</v>
      </c>
      <c r="I1225" s="39"/>
      <c r="J1225" s="31">
        <f>Tabel3[[#This Row],[Totaal aantal bestelde verpakkingen in 2024 ]]*Tabel3[[#This Row],[All- in prijs per product]]</f>
        <v>0</v>
      </c>
      <c r="K1225" s="16"/>
      <c r="L1225" s="16"/>
      <c r="M1225" s="16"/>
      <c r="N1225" s="16"/>
      <c r="O1225" s="16"/>
      <c r="P1225" s="16"/>
      <c r="Q1225" s="16"/>
      <c r="R1225" s="16"/>
      <c r="S1225" s="16"/>
    </row>
    <row r="1226" spans="1:19" x14ac:dyDescent="0.25">
      <c r="A1226" s="3">
        <v>16288920</v>
      </c>
      <c r="B1226" s="3" t="s">
        <v>2276</v>
      </c>
      <c r="C1226" s="3" t="s">
        <v>3854</v>
      </c>
      <c r="D1226" s="3" t="s">
        <v>3334</v>
      </c>
      <c r="E1226" s="3" t="s">
        <v>18</v>
      </c>
      <c r="F1226" s="5" t="s">
        <v>9</v>
      </c>
      <c r="G1226" s="9">
        <f>VLOOKUP(Tabel3[[#This Row],[ZI-nummer]],[1]Blad2!$A$5:$C$2031,2,0)</f>
        <v>1</v>
      </c>
      <c r="H1226" s="9">
        <f>VLOOKUP(Tabel3[[#This Row],[ZI-nummer]],[1]Blad2!$A$5:$C$2031,3,0)</f>
        <v>2</v>
      </c>
      <c r="I1226" s="39"/>
      <c r="J1226" s="31">
        <f>Tabel3[[#This Row],[Totaal aantal bestelde verpakkingen in 2024 ]]*Tabel3[[#This Row],[All- in prijs per product]]</f>
        <v>0</v>
      </c>
      <c r="K1226" s="16"/>
      <c r="L1226" s="16"/>
      <c r="M1226" s="16"/>
      <c r="N1226" s="16"/>
      <c r="O1226" s="16"/>
      <c r="P1226" s="16"/>
      <c r="Q1226" s="16"/>
      <c r="R1226" s="16"/>
      <c r="S1226" s="16"/>
    </row>
    <row r="1227" spans="1:19" x14ac:dyDescent="0.25">
      <c r="A1227" s="3">
        <v>14970295</v>
      </c>
      <c r="B1227" s="3" t="s">
        <v>2276</v>
      </c>
      <c r="C1227" s="3" t="s">
        <v>3854</v>
      </c>
      <c r="D1227" s="3" t="s">
        <v>2278</v>
      </c>
      <c r="E1227" s="3" t="s">
        <v>22</v>
      </c>
      <c r="F1227" s="5" t="s">
        <v>19</v>
      </c>
      <c r="G1227" s="9">
        <f>VLOOKUP(Tabel3[[#This Row],[ZI-nummer]],[1]Blad2!$A$5:$C$2031,2,0)</f>
        <v>9</v>
      </c>
      <c r="H1227" s="9">
        <f>VLOOKUP(Tabel3[[#This Row],[ZI-nummer]],[1]Blad2!$A$5:$C$2031,3,0)</f>
        <v>18</v>
      </c>
      <c r="I1227" s="39"/>
      <c r="J1227" s="31">
        <f>Tabel3[[#This Row],[Totaal aantal bestelde verpakkingen in 2024 ]]*Tabel3[[#This Row],[All- in prijs per product]]</f>
        <v>0</v>
      </c>
      <c r="K1227" s="16"/>
      <c r="L1227" s="16"/>
      <c r="M1227" s="16"/>
      <c r="N1227" s="16"/>
      <c r="O1227" s="16"/>
      <c r="P1227" s="16"/>
      <c r="Q1227" s="16"/>
      <c r="R1227" s="16"/>
      <c r="S1227" s="16"/>
    </row>
    <row r="1228" spans="1:19" x14ac:dyDescent="0.25">
      <c r="A1228" s="3">
        <v>14969173</v>
      </c>
      <c r="B1228" s="3" t="s">
        <v>2276</v>
      </c>
      <c r="C1228" s="3" t="s">
        <v>3854</v>
      </c>
      <c r="D1228" s="3" t="s">
        <v>3335</v>
      </c>
      <c r="E1228" s="3" t="s">
        <v>114</v>
      </c>
      <c r="F1228" s="5" t="s">
        <v>9</v>
      </c>
      <c r="G1228" s="9">
        <f>VLOOKUP(Tabel3[[#This Row],[ZI-nummer]],[1]Blad2!$A$5:$C$2031,2,0)</f>
        <v>2</v>
      </c>
      <c r="H1228" s="9">
        <f>VLOOKUP(Tabel3[[#This Row],[ZI-nummer]],[1]Blad2!$A$5:$C$2031,3,0)</f>
        <v>4</v>
      </c>
      <c r="I1228" s="39"/>
      <c r="J1228" s="31">
        <f>Tabel3[[#This Row],[Totaal aantal bestelde verpakkingen in 2024 ]]*Tabel3[[#This Row],[All- in prijs per product]]</f>
        <v>0</v>
      </c>
      <c r="K1228" s="16"/>
      <c r="L1228" s="16"/>
      <c r="M1228" s="16"/>
      <c r="N1228" s="16"/>
      <c r="O1228" s="16"/>
      <c r="P1228" s="16"/>
      <c r="Q1228" s="16"/>
      <c r="R1228" s="16"/>
      <c r="S1228" s="16"/>
    </row>
    <row r="1229" spans="1:19" x14ac:dyDescent="0.25">
      <c r="A1229" s="3">
        <v>16859308</v>
      </c>
      <c r="B1229" s="3" t="s">
        <v>1551</v>
      </c>
      <c r="C1229" s="3" t="s">
        <v>3860</v>
      </c>
      <c r="D1229" s="3" t="s">
        <v>1552</v>
      </c>
      <c r="E1229" s="3" t="s">
        <v>74</v>
      </c>
      <c r="F1229" s="5" t="s">
        <v>19</v>
      </c>
      <c r="G1229" s="9">
        <f>VLOOKUP(Tabel3[[#This Row],[ZI-nummer]],[1]Blad2!$A$5:$C$2031,2,0)</f>
        <v>16</v>
      </c>
      <c r="H1229" s="9">
        <f>VLOOKUP(Tabel3[[#This Row],[ZI-nummer]],[1]Blad2!$A$5:$C$2031,3,0)</f>
        <v>719</v>
      </c>
      <c r="I1229" s="39"/>
      <c r="J1229" s="31">
        <f>Tabel3[[#This Row],[Totaal aantal bestelde verpakkingen in 2024 ]]*Tabel3[[#This Row],[All- in prijs per product]]</f>
        <v>0</v>
      </c>
      <c r="K1229" s="16"/>
      <c r="L1229" s="16"/>
      <c r="M1229" s="16"/>
      <c r="N1229" s="16"/>
      <c r="O1229" s="16"/>
      <c r="P1229" s="16"/>
      <c r="Q1229" s="16"/>
      <c r="R1229" s="16"/>
      <c r="S1229" s="16"/>
    </row>
    <row r="1230" spans="1:19" x14ac:dyDescent="0.25">
      <c r="A1230" s="3">
        <v>15415392</v>
      </c>
      <c r="B1230" s="3" t="s">
        <v>3336</v>
      </c>
      <c r="C1230" s="3" t="s">
        <v>4439</v>
      </c>
      <c r="D1230" s="3" t="s">
        <v>3337</v>
      </c>
      <c r="E1230" s="3" t="s">
        <v>43</v>
      </c>
      <c r="F1230" s="5" t="s">
        <v>9</v>
      </c>
      <c r="G1230" s="9">
        <f>VLOOKUP(Tabel3[[#This Row],[ZI-nummer]],[1]Blad2!$A$5:$C$2031,2,0)</f>
        <v>2</v>
      </c>
      <c r="H1230" s="9">
        <f>VLOOKUP(Tabel3[[#This Row],[ZI-nummer]],[1]Blad2!$A$5:$C$2031,3,0)</f>
        <v>30</v>
      </c>
      <c r="I1230" s="39"/>
      <c r="J1230" s="31">
        <f>Tabel3[[#This Row],[Totaal aantal bestelde verpakkingen in 2024 ]]*Tabel3[[#This Row],[All- in prijs per product]]</f>
        <v>0</v>
      </c>
      <c r="K1230" s="16"/>
      <c r="L1230" s="16"/>
      <c r="M1230" s="16"/>
      <c r="N1230" s="16"/>
      <c r="O1230" s="16"/>
      <c r="P1230" s="16"/>
      <c r="Q1230" s="16"/>
      <c r="R1230" s="16"/>
      <c r="S1230" s="16"/>
    </row>
    <row r="1231" spans="1:19" ht="30" x14ac:dyDescent="0.25">
      <c r="A1231" s="3">
        <v>13804464</v>
      </c>
      <c r="B1231" s="3" t="s">
        <v>3338</v>
      </c>
      <c r="C1231" s="3" t="s">
        <v>4429</v>
      </c>
      <c r="D1231" s="3" t="s">
        <v>3339</v>
      </c>
      <c r="E1231" s="3" t="s">
        <v>516</v>
      </c>
      <c r="F1231" s="5" t="s">
        <v>9</v>
      </c>
      <c r="G1231" s="9">
        <f>VLOOKUP(Tabel3[[#This Row],[ZI-nummer]],[1]Blad2!$A$5:$C$2031,2,0)</f>
        <v>9</v>
      </c>
      <c r="H1231" s="9">
        <f>VLOOKUP(Tabel3[[#This Row],[ZI-nummer]],[1]Blad2!$A$5:$C$2031,3,0)</f>
        <v>32</v>
      </c>
      <c r="I1231" s="39"/>
      <c r="J1231" s="31">
        <f>Tabel3[[#This Row],[Totaal aantal bestelde verpakkingen in 2024 ]]*Tabel3[[#This Row],[All- in prijs per product]]</f>
        <v>0</v>
      </c>
      <c r="K1231" s="16"/>
      <c r="L1231" s="16"/>
      <c r="M1231" s="16"/>
      <c r="N1231" s="16"/>
      <c r="O1231" s="16"/>
      <c r="P1231" s="16"/>
      <c r="Q1231" s="16"/>
      <c r="R1231" s="16"/>
      <c r="S1231" s="16"/>
    </row>
    <row r="1232" spans="1:19" x14ac:dyDescent="0.25">
      <c r="A1232" s="3">
        <v>17182697</v>
      </c>
      <c r="B1232" s="3" t="s">
        <v>2472</v>
      </c>
      <c r="C1232" s="3" t="s">
        <v>4206</v>
      </c>
      <c r="D1232" s="3" t="s">
        <v>2473</v>
      </c>
      <c r="E1232" s="3" t="s">
        <v>8</v>
      </c>
      <c r="F1232" s="5" t="s">
        <v>19</v>
      </c>
      <c r="G1232" s="9">
        <f>VLOOKUP(Tabel3[[#This Row],[ZI-nummer]],[1]Blad2!$A$5:$C$2031,2,0)</f>
        <v>11</v>
      </c>
      <c r="H1232" s="9">
        <f>VLOOKUP(Tabel3[[#This Row],[ZI-nummer]],[1]Blad2!$A$5:$C$2031,3,0)</f>
        <v>27</v>
      </c>
      <c r="I1232" s="39"/>
      <c r="J1232" s="31">
        <f>Tabel3[[#This Row],[Totaal aantal bestelde verpakkingen in 2024 ]]*Tabel3[[#This Row],[All- in prijs per product]]</f>
        <v>0</v>
      </c>
      <c r="K1232" s="16"/>
      <c r="L1232" s="16"/>
      <c r="M1232" s="16"/>
      <c r="N1232" s="16"/>
      <c r="O1232" s="16"/>
      <c r="P1232" s="16"/>
      <c r="Q1232" s="16"/>
      <c r="R1232" s="16"/>
      <c r="S1232" s="16"/>
    </row>
    <row r="1233" spans="1:19" x14ac:dyDescent="0.25">
      <c r="A1233" s="3">
        <v>17182697</v>
      </c>
      <c r="B1233" s="3" t="s">
        <v>2472</v>
      </c>
      <c r="C1233" s="3" t="s">
        <v>4206</v>
      </c>
      <c r="D1233" s="3" t="s">
        <v>2473</v>
      </c>
      <c r="E1233" s="3" t="s">
        <v>8</v>
      </c>
      <c r="F1233" s="5" t="s">
        <v>9</v>
      </c>
      <c r="G1233" s="9">
        <f>VLOOKUP(Tabel3[[#This Row],[ZI-nummer]],[1]Blad2!$A$5:$C$2031,2,0)</f>
        <v>11</v>
      </c>
      <c r="H1233" s="9">
        <f>VLOOKUP(Tabel3[[#This Row],[ZI-nummer]],[1]Blad2!$A$5:$C$2031,3,0)</f>
        <v>27</v>
      </c>
      <c r="I1233" s="39"/>
      <c r="J1233" s="31">
        <f>Tabel3[[#This Row],[Totaal aantal bestelde verpakkingen in 2024 ]]*Tabel3[[#This Row],[All- in prijs per product]]</f>
        <v>0</v>
      </c>
      <c r="K1233" s="16"/>
      <c r="L1233" s="16"/>
      <c r="M1233" s="16"/>
      <c r="N1233" s="16"/>
      <c r="O1233" s="16"/>
      <c r="P1233" s="16"/>
      <c r="Q1233" s="16"/>
      <c r="R1233" s="16"/>
      <c r="S1233" s="16"/>
    </row>
    <row r="1234" spans="1:19" ht="30" x14ac:dyDescent="0.25">
      <c r="A1234" s="3">
        <v>15449041</v>
      </c>
      <c r="B1234" s="3" t="s">
        <v>1486</v>
      </c>
      <c r="C1234" s="3" t="s">
        <v>4354</v>
      </c>
      <c r="D1234" s="3" t="s">
        <v>1487</v>
      </c>
      <c r="E1234" s="3" t="s">
        <v>247</v>
      </c>
      <c r="F1234" s="5" t="s">
        <v>9</v>
      </c>
      <c r="G1234" s="9">
        <f>VLOOKUP(Tabel3[[#This Row],[ZI-nummer]],[1]Blad2!$A$5:$C$2031,2,0)</f>
        <v>5</v>
      </c>
      <c r="H1234" s="9">
        <f>VLOOKUP(Tabel3[[#This Row],[ZI-nummer]],[1]Blad2!$A$5:$C$2031,3,0)</f>
        <v>163</v>
      </c>
      <c r="I1234" s="39"/>
      <c r="J1234" s="31">
        <f>Tabel3[[#This Row],[Totaal aantal bestelde verpakkingen in 2024 ]]*Tabel3[[#This Row],[All- in prijs per product]]</f>
        <v>0</v>
      </c>
      <c r="K1234" s="16"/>
      <c r="L1234" s="16"/>
      <c r="M1234" s="16"/>
      <c r="N1234" s="16"/>
      <c r="O1234" s="16"/>
      <c r="P1234" s="16"/>
      <c r="Q1234" s="16"/>
      <c r="R1234" s="16"/>
      <c r="S1234" s="16"/>
    </row>
    <row r="1235" spans="1:19" x14ac:dyDescent="0.25">
      <c r="A1235" s="3">
        <v>14191032</v>
      </c>
      <c r="B1235" s="3" t="s">
        <v>809</v>
      </c>
      <c r="C1235" s="3" t="s">
        <v>4342</v>
      </c>
      <c r="D1235" s="3" t="s">
        <v>810</v>
      </c>
      <c r="E1235" s="3" t="s">
        <v>72</v>
      </c>
      <c r="F1235" s="5" t="s">
        <v>9</v>
      </c>
      <c r="G1235" s="9">
        <f>VLOOKUP(Tabel3[[#This Row],[ZI-nummer]],[1]Blad2!$A$5:$C$2031,2,0)</f>
        <v>12</v>
      </c>
      <c r="H1235" s="9">
        <f>VLOOKUP(Tabel3[[#This Row],[ZI-nummer]],[1]Blad2!$A$5:$C$2031,3,0)</f>
        <v>24</v>
      </c>
      <c r="I1235" s="39"/>
      <c r="J1235" s="31">
        <f>Tabel3[[#This Row],[Totaal aantal bestelde verpakkingen in 2024 ]]*Tabel3[[#This Row],[All- in prijs per product]]</f>
        <v>0</v>
      </c>
      <c r="K1235" s="16"/>
      <c r="L1235" s="16"/>
      <c r="M1235" s="16"/>
      <c r="N1235" s="16"/>
      <c r="O1235" s="16"/>
      <c r="P1235" s="16"/>
      <c r="Q1235" s="16"/>
      <c r="R1235" s="16"/>
      <c r="S1235" s="16"/>
    </row>
    <row r="1236" spans="1:19" x14ac:dyDescent="0.25">
      <c r="A1236" s="3">
        <v>15866823</v>
      </c>
      <c r="B1236" s="3" t="s">
        <v>1664</v>
      </c>
      <c r="C1236" s="3" t="s">
        <v>3839</v>
      </c>
      <c r="D1236" s="3" t="s">
        <v>1669</v>
      </c>
      <c r="E1236" s="3" t="s">
        <v>477</v>
      </c>
      <c r="F1236" s="5" t="s">
        <v>9</v>
      </c>
      <c r="G1236" s="9">
        <f>VLOOKUP(Tabel3[[#This Row],[ZI-nummer]],[1]Blad2!$A$5:$C$2031,2,0)</f>
        <v>1</v>
      </c>
      <c r="H1236" s="9">
        <f>VLOOKUP(Tabel3[[#This Row],[ZI-nummer]],[1]Blad2!$A$5:$C$2031,3,0)</f>
        <v>1</v>
      </c>
      <c r="I1236" s="39"/>
      <c r="J1236" s="31">
        <f>Tabel3[[#This Row],[Totaal aantal bestelde verpakkingen in 2024 ]]*Tabel3[[#This Row],[All- in prijs per product]]</f>
        <v>0</v>
      </c>
      <c r="K1236" s="16"/>
      <c r="L1236" s="16"/>
      <c r="M1236" s="16"/>
      <c r="N1236" s="16"/>
      <c r="O1236" s="16"/>
      <c r="P1236" s="16"/>
      <c r="Q1236" s="16"/>
      <c r="R1236" s="16"/>
      <c r="S1236" s="16"/>
    </row>
    <row r="1237" spans="1:19" x14ac:dyDescent="0.25">
      <c r="A1237" s="3">
        <v>15515508</v>
      </c>
      <c r="B1237" s="3" t="s">
        <v>908</v>
      </c>
      <c r="C1237" s="3" t="s">
        <v>4103</v>
      </c>
      <c r="D1237" s="3" t="s">
        <v>910</v>
      </c>
      <c r="E1237" s="3" t="s">
        <v>114</v>
      </c>
      <c r="F1237" s="5" t="s">
        <v>9</v>
      </c>
      <c r="G1237" s="9">
        <f>VLOOKUP(Tabel3[[#This Row],[ZI-nummer]],[1]Blad2!$A$5:$C$2031,2,0)</f>
        <v>1</v>
      </c>
      <c r="H1237" s="9">
        <f>VLOOKUP(Tabel3[[#This Row],[ZI-nummer]],[1]Blad2!$A$5:$C$2031,3,0)</f>
        <v>2</v>
      </c>
      <c r="I1237" s="39"/>
      <c r="J1237" s="31">
        <f>Tabel3[[#This Row],[Totaal aantal bestelde verpakkingen in 2024 ]]*Tabel3[[#This Row],[All- in prijs per product]]</f>
        <v>0</v>
      </c>
      <c r="K1237" s="16"/>
      <c r="L1237" s="16"/>
      <c r="M1237" s="16"/>
      <c r="N1237" s="16"/>
      <c r="O1237" s="16"/>
      <c r="P1237" s="16"/>
      <c r="Q1237" s="16"/>
      <c r="R1237" s="16"/>
      <c r="S1237" s="16"/>
    </row>
    <row r="1238" spans="1:19" x14ac:dyDescent="0.25">
      <c r="A1238" s="3">
        <v>16189787</v>
      </c>
      <c r="B1238" s="3" t="s">
        <v>908</v>
      </c>
      <c r="C1238" s="3" t="s">
        <v>4103</v>
      </c>
      <c r="D1238" s="3" t="s">
        <v>909</v>
      </c>
      <c r="E1238" s="3" t="s">
        <v>821</v>
      </c>
      <c r="F1238" s="5" t="s">
        <v>9</v>
      </c>
      <c r="G1238" s="9">
        <f>VLOOKUP(Tabel3[[#This Row],[ZI-nummer]],[1]Blad2!$A$5:$C$2031,2,0)</f>
        <v>16</v>
      </c>
      <c r="H1238" s="9">
        <f>VLOOKUP(Tabel3[[#This Row],[ZI-nummer]],[1]Blad2!$A$5:$C$2031,3,0)</f>
        <v>37</v>
      </c>
      <c r="I1238" s="39"/>
      <c r="J1238" s="31">
        <f>Tabel3[[#This Row],[Totaal aantal bestelde verpakkingen in 2024 ]]*Tabel3[[#This Row],[All- in prijs per product]]</f>
        <v>0</v>
      </c>
      <c r="K1238" s="16"/>
      <c r="L1238" s="16"/>
      <c r="M1238" s="16"/>
      <c r="N1238" s="16"/>
      <c r="O1238" s="16"/>
      <c r="P1238" s="16"/>
      <c r="Q1238" s="16"/>
      <c r="R1238" s="16"/>
      <c r="S1238" s="16"/>
    </row>
    <row r="1239" spans="1:19" x14ac:dyDescent="0.25">
      <c r="A1239" s="3">
        <v>13295071</v>
      </c>
      <c r="B1239" s="3" t="s">
        <v>574</v>
      </c>
      <c r="C1239" s="3" t="s">
        <v>4269</v>
      </c>
      <c r="D1239" s="3" t="s">
        <v>577</v>
      </c>
      <c r="E1239" s="3" t="s">
        <v>35</v>
      </c>
      <c r="F1239" s="5" t="s">
        <v>19</v>
      </c>
      <c r="G1239" s="9">
        <f>VLOOKUP(Tabel3[[#This Row],[ZI-nummer]],[1]Blad2!$A$5:$C$2031,2,0)</f>
        <v>1</v>
      </c>
      <c r="H1239" s="9">
        <f>VLOOKUP(Tabel3[[#This Row],[ZI-nummer]],[1]Blad2!$A$5:$C$2031,3,0)</f>
        <v>2</v>
      </c>
      <c r="I1239" s="39"/>
      <c r="J1239" s="31">
        <f>Tabel3[[#This Row],[Totaal aantal bestelde verpakkingen in 2024 ]]*Tabel3[[#This Row],[All- in prijs per product]]</f>
        <v>0</v>
      </c>
      <c r="K1239" s="16"/>
      <c r="L1239" s="16"/>
      <c r="M1239" s="16"/>
      <c r="N1239" s="16"/>
      <c r="O1239" s="16"/>
      <c r="P1239" s="16"/>
      <c r="Q1239" s="16"/>
      <c r="R1239" s="16"/>
      <c r="S1239" s="16"/>
    </row>
    <row r="1240" spans="1:19" x14ac:dyDescent="0.25">
      <c r="A1240" s="3">
        <v>13297686</v>
      </c>
      <c r="B1240" s="3" t="s">
        <v>574</v>
      </c>
      <c r="C1240" s="3" t="s">
        <v>4269</v>
      </c>
      <c r="D1240" s="3" t="s">
        <v>577</v>
      </c>
      <c r="E1240" s="3" t="s">
        <v>35</v>
      </c>
      <c r="F1240" s="5" t="s">
        <v>19</v>
      </c>
      <c r="G1240" s="9">
        <f>VLOOKUP(Tabel3[[#This Row],[ZI-nummer]],[1]Blad2!$A$5:$C$2031,2,0)</f>
        <v>1</v>
      </c>
      <c r="H1240" s="9">
        <f>VLOOKUP(Tabel3[[#This Row],[ZI-nummer]],[1]Blad2!$A$5:$C$2031,3,0)</f>
        <v>5</v>
      </c>
      <c r="I1240" s="39"/>
      <c r="J1240" s="31">
        <f>Tabel3[[#This Row],[Totaal aantal bestelde verpakkingen in 2024 ]]*Tabel3[[#This Row],[All- in prijs per product]]</f>
        <v>0</v>
      </c>
      <c r="K1240" s="16"/>
      <c r="L1240" s="16"/>
      <c r="M1240" s="16"/>
      <c r="N1240" s="16"/>
      <c r="O1240" s="16"/>
      <c r="P1240" s="16"/>
      <c r="Q1240" s="16"/>
      <c r="R1240" s="16"/>
      <c r="S1240" s="16"/>
    </row>
    <row r="1241" spans="1:19" x14ac:dyDescent="0.25">
      <c r="A1241" s="3">
        <v>15623904</v>
      </c>
      <c r="B1241" s="3" t="s">
        <v>424</v>
      </c>
      <c r="C1241" s="3" t="s">
        <v>4320</v>
      </c>
      <c r="D1241" s="3" t="s">
        <v>429</v>
      </c>
      <c r="E1241" s="3" t="s">
        <v>428</v>
      </c>
      <c r="F1241" s="5" t="s">
        <v>19</v>
      </c>
      <c r="G1241" s="9">
        <f>VLOOKUP(Tabel3[[#This Row],[ZI-nummer]],[1]Blad2!$A$5:$C$2031,2,0)</f>
        <v>5</v>
      </c>
      <c r="H1241" s="9">
        <f>VLOOKUP(Tabel3[[#This Row],[ZI-nummer]],[1]Blad2!$A$5:$C$2031,3,0)</f>
        <v>5</v>
      </c>
      <c r="I1241" s="39"/>
      <c r="J1241" s="31">
        <f>Tabel3[[#This Row],[Totaal aantal bestelde verpakkingen in 2024 ]]*Tabel3[[#This Row],[All- in prijs per product]]</f>
        <v>0</v>
      </c>
      <c r="K1241" s="16"/>
      <c r="L1241" s="16"/>
      <c r="M1241" s="16"/>
      <c r="N1241" s="16"/>
      <c r="O1241" s="16"/>
      <c r="P1241" s="16"/>
      <c r="Q1241" s="16"/>
      <c r="R1241" s="16"/>
      <c r="S1241" s="16"/>
    </row>
    <row r="1242" spans="1:19" x14ac:dyDescent="0.25">
      <c r="A1242" s="3">
        <v>15623912</v>
      </c>
      <c r="B1242" s="3" t="s">
        <v>424</v>
      </c>
      <c r="C1242" s="3" t="s">
        <v>4320</v>
      </c>
      <c r="D1242" s="3" t="s">
        <v>427</v>
      </c>
      <c r="E1242" s="3" t="s">
        <v>428</v>
      </c>
      <c r="F1242" s="5" t="s">
        <v>19</v>
      </c>
      <c r="G1242" s="9">
        <f>VLOOKUP(Tabel3[[#This Row],[ZI-nummer]],[1]Blad2!$A$5:$C$2031,2,0)</f>
        <v>25</v>
      </c>
      <c r="H1242" s="9">
        <f>VLOOKUP(Tabel3[[#This Row],[ZI-nummer]],[1]Blad2!$A$5:$C$2031,3,0)</f>
        <v>95</v>
      </c>
      <c r="I1242" s="39"/>
      <c r="J1242" s="31">
        <f>Tabel3[[#This Row],[Totaal aantal bestelde verpakkingen in 2024 ]]*Tabel3[[#This Row],[All- in prijs per product]]</f>
        <v>0</v>
      </c>
      <c r="K1242" s="16"/>
      <c r="L1242" s="16"/>
      <c r="M1242" s="16"/>
      <c r="N1242" s="16"/>
      <c r="O1242" s="16"/>
      <c r="P1242" s="16"/>
      <c r="Q1242" s="16"/>
      <c r="R1242" s="16"/>
      <c r="S1242" s="16"/>
    </row>
    <row r="1243" spans="1:19" x14ac:dyDescent="0.25">
      <c r="A1243" s="3">
        <v>14051508</v>
      </c>
      <c r="B1243" s="3" t="s">
        <v>2531</v>
      </c>
      <c r="C1243" s="3" t="s">
        <v>3827</v>
      </c>
      <c r="D1243" s="3" t="s">
        <v>2532</v>
      </c>
      <c r="E1243" s="3" t="s">
        <v>2520</v>
      </c>
      <c r="F1243" s="5" t="s">
        <v>9</v>
      </c>
      <c r="G1243" s="9">
        <f>VLOOKUP(Tabel3[[#This Row],[ZI-nummer]],[1]Blad2!$A$5:$C$2031,2,0)</f>
        <v>22</v>
      </c>
      <c r="H1243" s="9">
        <f>VLOOKUP(Tabel3[[#This Row],[ZI-nummer]],[1]Blad2!$A$5:$C$2031,3,0)</f>
        <v>88</v>
      </c>
      <c r="I1243" s="39"/>
      <c r="J1243" s="31">
        <f>Tabel3[[#This Row],[Totaal aantal bestelde verpakkingen in 2024 ]]*Tabel3[[#This Row],[All- in prijs per product]]</f>
        <v>0</v>
      </c>
      <c r="K1243" s="16"/>
      <c r="L1243" s="16"/>
      <c r="M1243" s="16"/>
      <c r="N1243" s="16"/>
      <c r="O1243" s="16"/>
      <c r="P1243" s="16"/>
      <c r="Q1243" s="16"/>
      <c r="R1243" s="16"/>
      <c r="S1243" s="16"/>
    </row>
    <row r="1244" spans="1:19" x14ac:dyDescent="0.25">
      <c r="A1244" s="3">
        <v>13973207</v>
      </c>
      <c r="B1244" s="3" t="s">
        <v>2589</v>
      </c>
      <c r="C1244" s="3" t="s">
        <v>4295</v>
      </c>
      <c r="D1244" s="3" t="s">
        <v>2590</v>
      </c>
      <c r="E1244" s="3" t="s">
        <v>2520</v>
      </c>
      <c r="F1244" s="5" t="s">
        <v>19</v>
      </c>
      <c r="G1244" s="9">
        <f>VLOOKUP(Tabel3[[#This Row],[ZI-nummer]],[1]Blad2!$A$5:$C$2031,2,0)</f>
        <v>8</v>
      </c>
      <c r="H1244" s="9">
        <f>VLOOKUP(Tabel3[[#This Row],[ZI-nummer]],[1]Blad2!$A$5:$C$2031,3,0)</f>
        <v>105</v>
      </c>
      <c r="I1244" s="39"/>
      <c r="J1244" s="31">
        <f>Tabel3[[#This Row],[Totaal aantal bestelde verpakkingen in 2024 ]]*Tabel3[[#This Row],[All- in prijs per product]]</f>
        <v>0</v>
      </c>
      <c r="K1244" s="16"/>
      <c r="L1244" s="16"/>
      <c r="M1244" s="16"/>
      <c r="N1244" s="16"/>
      <c r="O1244" s="16"/>
      <c r="P1244" s="16"/>
      <c r="Q1244" s="16"/>
      <c r="R1244" s="16"/>
      <c r="S1244" s="16"/>
    </row>
    <row r="1245" spans="1:19" x14ac:dyDescent="0.25">
      <c r="A1245" s="3">
        <v>14318423</v>
      </c>
      <c r="B1245" s="3" t="s">
        <v>2612</v>
      </c>
      <c r="C1245" s="3" t="s">
        <v>4452</v>
      </c>
      <c r="D1245" s="3" t="s">
        <v>3340</v>
      </c>
      <c r="E1245" s="3" t="s">
        <v>2520</v>
      </c>
      <c r="F1245" s="5" t="s">
        <v>9</v>
      </c>
      <c r="G1245" s="9">
        <f>VLOOKUP(Tabel3[[#This Row],[ZI-nummer]],[1]Blad2!$A$5:$C$2031,2,0)</f>
        <v>9</v>
      </c>
      <c r="H1245" s="9">
        <f>VLOOKUP(Tabel3[[#This Row],[ZI-nummer]],[1]Blad2!$A$5:$C$2031,3,0)</f>
        <v>58</v>
      </c>
      <c r="I1245" s="39"/>
      <c r="J1245" s="31">
        <f>Tabel3[[#This Row],[Totaal aantal bestelde verpakkingen in 2024 ]]*Tabel3[[#This Row],[All- in prijs per product]]</f>
        <v>0</v>
      </c>
      <c r="K1245" s="16"/>
      <c r="L1245" s="16"/>
      <c r="M1245" s="16"/>
      <c r="N1245" s="16"/>
      <c r="O1245" s="16"/>
      <c r="P1245" s="16"/>
      <c r="Q1245" s="16"/>
      <c r="R1245" s="16"/>
      <c r="S1245" s="16"/>
    </row>
    <row r="1246" spans="1:19" x14ac:dyDescent="0.25">
      <c r="A1246" s="3">
        <v>15832945</v>
      </c>
      <c r="B1246" s="3" t="s">
        <v>2466</v>
      </c>
      <c r="C1246" s="3" t="s">
        <v>3886</v>
      </c>
      <c r="D1246" s="3" t="s">
        <v>2467</v>
      </c>
      <c r="E1246" s="3" t="s">
        <v>12</v>
      </c>
      <c r="F1246" s="5" t="s">
        <v>9</v>
      </c>
      <c r="G1246" s="9">
        <f>VLOOKUP(Tabel3[[#This Row],[ZI-nummer]],[1]Blad2!$A$5:$C$2031,2,0)</f>
        <v>13</v>
      </c>
      <c r="H1246" s="9">
        <f>VLOOKUP(Tabel3[[#This Row],[ZI-nummer]],[1]Blad2!$A$5:$C$2031,3,0)</f>
        <v>38</v>
      </c>
      <c r="I1246" s="39"/>
      <c r="J1246" s="31">
        <f>Tabel3[[#This Row],[Totaal aantal bestelde verpakkingen in 2024 ]]*Tabel3[[#This Row],[All- in prijs per product]]</f>
        <v>0</v>
      </c>
      <c r="K1246" s="16"/>
      <c r="L1246" s="16"/>
      <c r="M1246" s="16"/>
      <c r="N1246" s="16"/>
      <c r="O1246" s="16"/>
      <c r="P1246" s="16"/>
      <c r="Q1246" s="16"/>
      <c r="R1246" s="16"/>
      <c r="S1246" s="16"/>
    </row>
    <row r="1247" spans="1:19" x14ac:dyDescent="0.25">
      <c r="A1247" s="3">
        <v>13722409</v>
      </c>
      <c r="B1247" s="3" t="s">
        <v>1293</v>
      </c>
      <c r="C1247" s="3" t="s">
        <v>4306</v>
      </c>
      <c r="D1247" s="3" t="s">
        <v>1294</v>
      </c>
      <c r="E1247" s="3" t="s">
        <v>1295</v>
      </c>
      <c r="F1247" s="5" t="s">
        <v>9</v>
      </c>
      <c r="G1247" s="9">
        <f>VLOOKUP(Tabel3[[#This Row],[ZI-nummer]],[1]Blad2!$A$5:$C$2031,2,0)</f>
        <v>13</v>
      </c>
      <c r="H1247" s="9">
        <f>VLOOKUP(Tabel3[[#This Row],[ZI-nummer]],[1]Blad2!$A$5:$C$2031,3,0)</f>
        <v>57</v>
      </c>
      <c r="I1247" s="39"/>
      <c r="J1247" s="31">
        <f>Tabel3[[#This Row],[Totaal aantal bestelde verpakkingen in 2024 ]]*Tabel3[[#This Row],[All- in prijs per product]]</f>
        <v>0</v>
      </c>
      <c r="K1247" s="16"/>
      <c r="L1247" s="16"/>
      <c r="M1247" s="16"/>
      <c r="N1247" s="16"/>
      <c r="O1247" s="16"/>
      <c r="P1247" s="16"/>
      <c r="Q1247" s="16"/>
      <c r="R1247" s="16"/>
      <c r="S1247" s="16"/>
    </row>
    <row r="1248" spans="1:19" x14ac:dyDescent="0.25">
      <c r="A1248" s="3">
        <v>14065525</v>
      </c>
      <c r="B1248" s="3" t="s">
        <v>1844</v>
      </c>
      <c r="C1248" s="3" t="s">
        <v>3879</v>
      </c>
      <c r="D1248" s="3" t="s">
        <v>1851</v>
      </c>
      <c r="E1248" s="3" t="s">
        <v>22</v>
      </c>
      <c r="F1248" s="5" t="s">
        <v>19</v>
      </c>
      <c r="G1248" s="9">
        <f>VLOOKUP(Tabel3[[#This Row],[ZI-nummer]],[1]Blad2!$A$5:$C$2031,2,0)</f>
        <v>6</v>
      </c>
      <c r="H1248" s="9">
        <f>VLOOKUP(Tabel3[[#This Row],[ZI-nummer]],[1]Blad2!$A$5:$C$2031,3,0)</f>
        <v>115</v>
      </c>
      <c r="I1248" s="39"/>
      <c r="J1248" s="31">
        <f>Tabel3[[#This Row],[Totaal aantal bestelde verpakkingen in 2024 ]]*Tabel3[[#This Row],[All- in prijs per product]]</f>
        <v>0</v>
      </c>
      <c r="K1248" s="16"/>
      <c r="L1248" s="16"/>
      <c r="M1248" s="16"/>
      <c r="N1248" s="16"/>
      <c r="O1248" s="16"/>
      <c r="P1248" s="16"/>
      <c r="Q1248" s="16"/>
      <c r="R1248" s="16"/>
      <c r="S1248" s="16"/>
    </row>
    <row r="1249" spans="1:19" x14ac:dyDescent="0.25">
      <c r="A1249" s="3">
        <v>14065525</v>
      </c>
      <c r="B1249" s="3" t="s">
        <v>1844</v>
      </c>
      <c r="C1249" s="3" t="s">
        <v>3879</v>
      </c>
      <c r="D1249" s="3" t="s">
        <v>1851</v>
      </c>
      <c r="E1249" s="3" t="s">
        <v>22</v>
      </c>
      <c r="F1249" s="5" t="s">
        <v>9</v>
      </c>
      <c r="G1249" s="9">
        <f>VLOOKUP(Tabel3[[#This Row],[ZI-nummer]],[1]Blad2!$A$5:$C$2031,2,0)</f>
        <v>6</v>
      </c>
      <c r="H1249" s="9">
        <f>VLOOKUP(Tabel3[[#This Row],[ZI-nummer]],[1]Blad2!$A$5:$C$2031,3,0)</f>
        <v>115</v>
      </c>
      <c r="I1249" s="39"/>
      <c r="J1249" s="31">
        <f>Tabel3[[#This Row],[Totaal aantal bestelde verpakkingen in 2024 ]]*Tabel3[[#This Row],[All- in prijs per product]]</f>
        <v>0</v>
      </c>
      <c r="K1249" s="16"/>
      <c r="L1249" s="16"/>
      <c r="M1249" s="16"/>
      <c r="N1249" s="16"/>
      <c r="O1249" s="16"/>
      <c r="P1249" s="16"/>
      <c r="Q1249" s="16"/>
      <c r="R1249" s="16"/>
      <c r="S1249" s="16"/>
    </row>
    <row r="1250" spans="1:19" x14ac:dyDescent="0.25">
      <c r="A1250" s="3">
        <v>14065541</v>
      </c>
      <c r="B1250" s="3" t="s">
        <v>1844</v>
      </c>
      <c r="C1250" s="3" t="s">
        <v>3879</v>
      </c>
      <c r="D1250" s="3" t="s">
        <v>3341</v>
      </c>
      <c r="E1250" s="3" t="s">
        <v>22</v>
      </c>
      <c r="F1250" s="5" t="s">
        <v>19</v>
      </c>
      <c r="G1250" s="9">
        <f>VLOOKUP(Tabel3[[#This Row],[ZI-nummer]],[1]Blad2!$A$5:$C$2031,2,0)</f>
        <v>13</v>
      </c>
      <c r="H1250" s="9">
        <f>VLOOKUP(Tabel3[[#This Row],[ZI-nummer]],[1]Blad2!$A$5:$C$2031,3,0)</f>
        <v>37</v>
      </c>
      <c r="I1250" s="39"/>
      <c r="J1250" s="31">
        <f>Tabel3[[#This Row],[Totaal aantal bestelde verpakkingen in 2024 ]]*Tabel3[[#This Row],[All- in prijs per product]]</f>
        <v>0</v>
      </c>
      <c r="K1250" s="16"/>
      <c r="L1250" s="16"/>
      <c r="M1250" s="16"/>
      <c r="N1250" s="16"/>
      <c r="O1250" s="16"/>
      <c r="P1250" s="16"/>
      <c r="Q1250" s="16"/>
      <c r="R1250" s="16"/>
      <c r="S1250" s="16"/>
    </row>
    <row r="1251" spans="1:19" x14ac:dyDescent="0.25">
      <c r="A1251" s="3">
        <v>14655608</v>
      </c>
      <c r="B1251" s="3" t="s">
        <v>1844</v>
      </c>
      <c r="C1251" s="3" t="s">
        <v>3879</v>
      </c>
      <c r="D1251" s="3" t="s">
        <v>3342</v>
      </c>
      <c r="E1251" s="3" t="s">
        <v>18</v>
      </c>
      <c r="F1251" s="5" t="s">
        <v>9</v>
      </c>
      <c r="G1251" s="9">
        <f>VLOOKUP(Tabel3[[#This Row],[ZI-nummer]],[1]Blad2!$A$5:$C$2031,2,0)</f>
        <v>2</v>
      </c>
      <c r="H1251" s="9">
        <f>VLOOKUP(Tabel3[[#This Row],[ZI-nummer]],[1]Blad2!$A$5:$C$2031,3,0)</f>
        <v>4</v>
      </c>
      <c r="I1251" s="39"/>
      <c r="J1251" s="31">
        <f>Tabel3[[#This Row],[Totaal aantal bestelde verpakkingen in 2024 ]]*Tabel3[[#This Row],[All- in prijs per product]]</f>
        <v>0</v>
      </c>
      <c r="K1251" s="16"/>
      <c r="L1251" s="16"/>
      <c r="M1251" s="16"/>
      <c r="N1251" s="16"/>
      <c r="O1251" s="16"/>
      <c r="P1251" s="16"/>
      <c r="Q1251" s="16"/>
      <c r="R1251" s="16"/>
      <c r="S1251" s="16"/>
    </row>
    <row r="1252" spans="1:19" x14ac:dyDescent="0.25">
      <c r="A1252" s="3">
        <v>14074222</v>
      </c>
      <c r="B1252" s="3" t="s">
        <v>1844</v>
      </c>
      <c r="C1252" s="3" t="s">
        <v>3879</v>
      </c>
      <c r="D1252" s="3" t="s">
        <v>1848</v>
      </c>
      <c r="E1252" s="3" t="s">
        <v>12</v>
      </c>
      <c r="F1252" s="5" t="s">
        <v>9</v>
      </c>
      <c r="G1252" s="9">
        <f>VLOOKUP(Tabel3[[#This Row],[ZI-nummer]],[1]Blad2!$A$5:$C$2031,2,0)</f>
        <v>1</v>
      </c>
      <c r="H1252" s="9">
        <f>VLOOKUP(Tabel3[[#This Row],[ZI-nummer]],[1]Blad2!$A$5:$C$2031,3,0)</f>
        <v>5</v>
      </c>
      <c r="I1252" s="39"/>
      <c r="J1252" s="31">
        <f>Tabel3[[#This Row],[Totaal aantal bestelde verpakkingen in 2024 ]]*Tabel3[[#This Row],[All- in prijs per product]]</f>
        <v>0</v>
      </c>
      <c r="K1252" s="16"/>
      <c r="L1252" s="16"/>
      <c r="M1252" s="16"/>
      <c r="N1252" s="16"/>
      <c r="O1252" s="16"/>
      <c r="P1252" s="16"/>
      <c r="Q1252" s="16"/>
      <c r="R1252" s="16"/>
      <c r="S1252" s="16"/>
    </row>
    <row r="1253" spans="1:19" x14ac:dyDescent="0.25">
      <c r="A1253" s="3">
        <v>16638891</v>
      </c>
      <c r="B1253" s="3" t="s">
        <v>147</v>
      </c>
      <c r="C1253" s="3" t="s">
        <v>4158</v>
      </c>
      <c r="D1253" s="3" t="s">
        <v>149</v>
      </c>
      <c r="E1253" s="3" t="s">
        <v>47</v>
      </c>
      <c r="F1253" s="5" t="s">
        <v>9</v>
      </c>
      <c r="G1253" s="9">
        <f>VLOOKUP(Tabel3[[#This Row],[ZI-nummer]],[1]Blad2!$A$5:$C$2031,2,0)</f>
        <v>19</v>
      </c>
      <c r="H1253" s="9">
        <f>VLOOKUP(Tabel3[[#This Row],[ZI-nummer]],[1]Blad2!$A$5:$C$2031,3,0)</f>
        <v>37</v>
      </c>
      <c r="I1253" s="39"/>
      <c r="J1253" s="31">
        <f>Tabel3[[#This Row],[Totaal aantal bestelde verpakkingen in 2024 ]]*Tabel3[[#This Row],[All- in prijs per product]]</f>
        <v>0</v>
      </c>
      <c r="K1253" s="16"/>
      <c r="L1253" s="16"/>
      <c r="M1253" s="16"/>
      <c r="N1253" s="16"/>
      <c r="O1253" s="16"/>
      <c r="P1253" s="16"/>
      <c r="Q1253" s="16"/>
      <c r="R1253" s="16"/>
      <c r="S1253" s="16"/>
    </row>
    <row r="1254" spans="1:19" x14ac:dyDescent="0.25">
      <c r="A1254" s="3">
        <v>16782984</v>
      </c>
      <c r="B1254" s="3" t="s">
        <v>147</v>
      </c>
      <c r="C1254" s="3" t="s">
        <v>4158</v>
      </c>
      <c r="D1254" s="3" t="s">
        <v>149</v>
      </c>
      <c r="E1254" s="3" t="s">
        <v>28</v>
      </c>
      <c r="F1254" s="5" t="s">
        <v>19</v>
      </c>
      <c r="G1254" s="9">
        <f>VLOOKUP(Tabel3[[#This Row],[ZI-nummer]],[1]Blad2!$A$5:$C$2031,2,0)</f>
        <v>10</v>
      </c>
      <c r="H1254" s="9">
        <f>VLOOKUP(Tabel3[[#This Row],[ZI-nummer]],[1]Blad2!$A$5:$C$2031,3,0)</f>
        <v>20</v>
      </c>
      <c r="I1254" s="39"/>
      <c r="J1254" s="31">
        <f>Tabel3[[#This Row],[Totaal aantal bestelde verpakkingen in 2024 ]]*Tabel3[[#This Row],[All- in prijs per product]]</f>
        <v>0</v>
      </c>
      <c r="K1254" s="16"/>
      <c r="L1254" s="16"/>
      <c r="M1254" s="16"/>
      <c r="N1254" s="16"/>
      <c r="O1254" s="16"/>
      <c r="P1254" s="16"/>
      <c r="Q1254" s="16"/>
      <c r="R1254" s="16"/>
      <c r="S1254" s="16"/>
    </row>
    <row r="1255" spans="1:19" x14ac:dyDescent="0.25">
      <c r="A1255" s="3">
        <v>16638867</v>
      </c>
      <c r="B1255" s="3" t="s">
        <v>147</v>
      </c>
      <c r="C1255" s="3" t="s">
        <v>4158</v>
      </c>
      <c r="D1255" s="3" t="s">
        <v>148</v>
      </c>
      <c r="E1255" s="3" t="s">
        <v>47</v>
      </c>
      <c r="F1255" s="5" t="s">
        <v>9</v>
      </c>
      <c r="G1255" s="9">
        <f>VLOOKUP(Tabel3[[#This Row],[ZI-nummer]],[1]Blad2!$A$5:$C$2031,2,0)</f>
        <v>2</v>
      </c>
      <c r="H1255" s="9">
        <f>VLOOKUP(Tabel3[[#This Row],[ZI-nummer]],[1]Blad2!$A$5:$C$2031,3,0)</f>
        <v>3</v>
      </c>
      <c r="I1255" s="39"/>
      <c r="J1255" s="31">
        <f>Tabel3[[#This Row],[Totaal aantal bestelde verpakkingen in 2024 ]]*Tabel3[[#This Row],[All- in prijs per product]]</f>
        <v>0</v>
      </c>
      <c r="K1255" s="16"/>
      <c r="L1255" s="16"/>
      <c r="M1255" s="16"/>
      <c r="N1255" s="16"/>
      <c r="O1255" s="16"/>
      <c r="P1255" s="16"/>
      <c r="Q1255" s="16"/>
      <c r="R1255" s="16"/>
      <c r="S1255" s="16"/>
    </row>
    <row r="1256" spans="1:19" x14ac:dyDescent="0.25">
      <c r="A1256" s="3">
        <v>16855892</v>
      </c>
      <c r="B1256" s="3" t="s">
        <v>147</v>
      </c>
      <c r="C1256" s="3" t="s">
        <v>4158</v>
      </c>
      <c r="D1256" s="3" t="s">
        <v>148</v>
      </c>
      <c r="E1256" s="3" t="s">
        <v>28</v>
      </c>
      <c r="F1256" s="5" t="s">
        <v>19</v>
      </c>
      <c r="G1256" s="9">
        <f>VLOOKUP(Tabel3[[#This Row],[ZI-nummer]],[1]Blad2!$A$5:$C$2031,2,0)</f>
        <v>4</v>
      </c>
      <c r="H1256" s="9">
        <f>VLOOKUP(Tabel3[[#This Row],[ZI-nummer]],[1]Blad2!$A$5:$C$2031,3,0)</f>
        <v>8</v>
      </c>
      <c r="I1256" s="39"/>
      <c r="J1256" s="31">
        <f>Tabel3[[#This Row],[Totaal aantal bestelde verpakkingen in 2024 ]]*Tabel3[[#This Row],[All- in prijs per product]]</f>
        <v>0</v>
      </c>
      <c r="K1256" s="16"/>
      <c r="L1256" s="16"/>
      <c r="M1256" s="16"/>
      <c r="N1256" s="16"/>
      <c r="O1256" s="16"/>
      <c r="P1256" s="16"/>
      <c r="Q1256" s="16"/>
      <c r="R1256" s="16"/>
      <c r="S1256" s="16"/>
    </row>
    <row r="1257" spans="1:19" x14ac:dyDescent="0.25">
      <c r="A1257" s="3">
        <v>14069024</v>
      </c>
      <c r="B1257" s="3" t="s">
        <v>128</v>
      </c>
      <c r="C1257" s="3" t="s">
        <v>4098</v>
      </c>
      <c r="D1257" s="3" t="s">
        <v>133</v>
      </c>
      <c r="E1257" s="3" t="s">
        <v>131</v>
      </c>
      <c r="F1257" s="5" t="s">
        <v>19</v>
      </c>
      <c r="G1257" s="9">
        <f>VLOOKUP(Tabel3[[#This Row],[ZI-nummer]],[1]Blad2!$A$5:$C$2031,2,0)</f>
        <v>19</v>
      </c>
      <c r="H1257" s="9">
        <f>VLOOKUP(Tabel3[[#This Row],[ZI-nummer]],[1]Blad2!$A$5:$C$2031,3,0)</f>
        <v>951</v>
      </c>
      <c r="I1257" s="39"/>
      <c r="J1257" s="31">
        <f>Tabel3[[#This Row],[Totaal aantal bestelde verpakkingen in 2024 ]]*Tabel3[[#This Row],[All- in prijs per product]]</f>
        <v>0</v>
      </c>
      <c r="K1257" s="16"/>
      <c r="L1257" s="16"/>
      <c r="M1257" s="16"/>
      <c r="N1257" s="16"/>
      <c r="O1257" s="16"/>
      <c r="P1257" s="16"/>
      <c r="Q1257" s="16"/>
      <c r="R1257" s="16"/>
      <c r="S1257" s="16"/>
    </row>
    <row r="1258" spans="1:19" x14ac:dyDescent="0.25">
      <c r="A1258" s="3">
        <v>16785606</v>
      </c>
      <c r="B1258" s="3" t="s">
        <v>128</v>
      </c>
      <c r="C1258" s="3" t="s">
        <v>4098</v>
      </c>
      <c r="D1258" s="3" t="s">
        <v>3343</v>
      </c>
      <c r="E1258" s="3" t="s">
        <v>131</v>
      </c>
      <c r="F1258" s="5" t="s">
        <v>19</v>
      </c>
      <c r="G1258" s="9">
        <f>VLOOKUP(Tabel3[[#This Row],[ZI-nummer]],[1]Blad2!$A$5:$C$2031,2,0)</f>
        <v>2</v>
      </c>
      <c r="H1258" s="9">
        <f>VLOOKUP(Tabel3[[#This Row],[ZI-nummer]],[1]Blad2!$A$5:$C$2031,3,0)</f>
        <v>4</v>
      </c>
      <c r="I1258" s="39"/>
      <c r="J1258" s="31">
        <f>Tabel3[[#This Row],[Totaal aantal bestelde verpakkingen in 2024 ]]*Tabel3[[#This Row],[All- in prijs per product]]</f>
        <v>0</v>
      </c>
      <c r="K1258" s="16"/>
      <c r="L1258" s="16"/>
      <c r="M1258" s="16"/>
      <c r="N1258" s="16"/>
      <c r="O1258" s="16"/>
      <c r="P1258" s="16"/>
      <c r="Q1258" s="16"/>
      <c r="R1258" s="16"/>
      <c r="S1258" s="16"/>
    </row>
    <row r="1259" spans="1:19" x14ac:dyDescent="0.25">
      <c r="A1259" s="3">
        <v>15603032</v>
      </c>
      <c r="B1259" s="3" t="s">
        <v>128</v>
      </c>
      <c r="C1259" s="3" t="s">
        <v>4098</v>
      </c>
      <c r="D1259" s="3" t="s">
        <v>132</v>
      </c>
      <c r="E1259" s="3" t="s">
        <v>131</v>
      </c>
      <c r="F1259" s="5" t="s">
        <v>19</v>
      </c>
      <c r="G1259" s="9">
        <f>VLOOKUP(Tabel3[[#This Row],[ZI-nummer]],[1]Blad2!$A$5:$C$2031,2,0)</f>
        <v>25</v>
      </c>
      <c r="H1259" s="9">
        <f>VLOOKUP(Tabel3[[#This Row],[ZI-nummer]],[1]Blad2!$A$5:$C$2031,3,0)</f>
        <v>289</v>
      </c>
      <c r="I1259" s="39"/>
      <c r="J1259" s="31">
        <f>Tabel3[[#This Row],[Totaal aantal bestelde verpakkingen in 2024 ]]*Tabel3[[#This Row],[All- in prijs per product]]</f>
        <v>0</v>
      </c>
      <c r="K1259" s="16"/>
      <c r="L1259" s="16"/>
      <c r="M1259" s="16"/>
      <c r="N1259" s="16"/>
      <c r="O1259" s="16"/>
      <c r="P1259" s="16"/>
      <c r="Q1259" s="16"/>
      <c r="R1259" s="16"/>
      <c r="S1259" s="16"/>
    </row>
    <row r="1260" spans="1:19" x14ac:dyDescent="0.25">
      <c r="A1260" s="3">
        <v>16384628</v>
      </c>
      <c r="B1260" s="3" t="s">
        <v>1279</v>
      </c>
      <c r="C1260" s="3" t="s">
        <v>4124</v>
      </c>
      <c r="D1260" s="3" t="s">
        <v>1282</v>
      </c>
      <c r="E1260" s="3" t="s">
        <v>18</v>
      </c>
      <c r="F1260" s="5" t="s">
        <v>19</v>
      </c>
      <c r="G1260" s="9">
        <f>VLOOKUP(Tabel3[[#This Row],[ZI-nummer]],[1]Blad2!$A$5:$C$2031,2,0)</f>
        <v>20</v>
      </c>
      <c r="H1260" s="9">
        <f>VLOOKUP(Tabel3[[#This Row],[ZI-nummer]],[1]Blad2!$A$5:$C$2031,3,0)</f>
        <v>73</v>
      </c>
      <c r="I1260" s="39"/>
      <c r="J1260" s="31">
        <f>Tabel3[[#This Row],[Totaal aantal bestelde verpakkingen in 2024 ]]*Tabel3[[#This Row],[All- in prijs per product]]</f>
        <v>0</v>
      </c>
      <c r="K1260" s="16"/>
      <c r="L1260" s="16"/>
      <c r="M1260" s="16"/>
      <c r="N1260" s="16"/>
      <c r="O1260" s="16"/>
      <c r="P1260" s="16"/>
      <c r="Q1260" s="16"/>
      <c r="R1260" s="16"/>
      <c r="S1260" s="16"/>
    </row>
    <row r="1261" spans="1:19" ht="30" x14ac:dyDescent="0.25">
      <c r="A1261" s="3">
        <v>16755448</v>
      </c>
      <c r="B1261" s="3" t="s">
        <v>1279</v>
      </c>
      <c r="C1261" s="3" t="s">
        <v>4124</v>
      </c>
      <c r="D1261" s="3" t="s">
        <v>3344</v>
      </c>
      <c r="E1261" s="3" t="s">
        <v>157</v>
      </c>
      <c r="F1261" s="5" t="s">
        <v>9</v>
      </c>
      <c r="G1261" s="9">
        <f>VLOOKUP(Tabel3[[#This Row],[ZI-nummer]],[1]Blad2!$A$5:$C$2031,2,0)</f>
        <v>2</v>
      </c>
      <c r="H1261" s="9">
        <f>VLOOKUP(Tabel3[[#This Row],[ZI-nummer]],[1]Blad2!$A$5:$C$2031,3,0)</f>
        <v>9</v>
      </c>
      <c r="I1261" s="39"/>
      <c r="J1261" s="31">
        <f>Tabel3[[#This Row],[Totaal aantal bestelde verpakkingen in 2024 ]]*Tabel3[[#This Row],[All- in prijs per product]]</f>
        <v>0</v>
      </c>
      <c r="K1261" s="16"/>
      <c r="L1261" s="16"/>
      <c r="M1261" s="16"/>
      <c r="N1261" s="16"/>
      <c r="O1261" s="16"/>
      <c r="P1261" s="16"/>
      <c r="Q1261" s="16"/>
      <c r="R1261" s="16"/>
      <c r="S1261" s="16"/>
    </row>
    <row r="1262" spans="1:19" x14ac:dyDescent="0.25">
      <c r="A1262" s="3">
        <v>16027116</v>
      </c>
      <c r="B1262" s="3" t="s">
        <v>1279</v>
      </c>
      <c r="C1262" s="3" t="s">
        <v>4124</v>
      </c>
      <c r="D1262" s="3" t="s">
        <v>1281</v>
      </c>
      <c r="E1262" s="3" t="s">
        <v>82</v>
      </c>
      <c r="F1262" s="5" t="s">
        <v>19</v>
      </c>
      <c r="G1262" s="9">
        <f>VLOOKUP(Tabel3[[#This Row],[ZI-nummer]],[1]Blad2!$A$5:$C$2031,2,0)</f>
        <v>1</v>
      </c>
      <c r="H1262" s="9">
        <f>VLOOKUP(Tabel3[[#This Row],[ZI-nummer]],[1]Blad2!$A$5:$C$2031,3,0)</f>
        <v>2</v>
      </c>
      <c r="I1262" s="39"/>
      <c r="J1262" s="31">
        <f>Tabel3[[#This Row],[Totaal aantal bestelde verpakkingen in 2024 ]]*Tabel3[[#This Row],[All- in prijs per product]]</f>
        <v>0</v>
      </c>
      <c r="K1262" s="16"/>
      <c r="L1262" s="16"/>
      <c r="M1262" s="16"/>
      <c r="N1262" s="16"/>
      <c r="O1262" s="16"/>
      <c r="P1262" s="16"/>
      <c r="Q1262" s="16"/>
      <c r="R1262" s="16"/>
      <c r="S1262" s="16"/>
    </row>
    <row r="1263" spans="1:19" x14ac:dyDescent="0.25">
      <c r="A1263" s="3">
        <v>16769236</v>
      </c>
      <c r="B1263" s="3" t="s">
        <v>1279</v>
      </c>
      <c r="C1263" s="3" t="s">
        <v>4124</v>
      </c>
      <c r="D1263" s="3" t="s">
        <v>1280</v>
      </c>
      <c r="E1263" s="3" t="s">
        <v>63</v>
      </c>
      <c r="F1263" s="5" t="s">
        <v>9</v>
      </c>
      <c r="G1263" s="9">
        <f>VLOOKUP(Tabel3[[#This Row],[ZI-nummer]],[1]Blad2!$A$5:$C$2031,2,0)</f>
        <v>1</v>
      </c>
      <c r="H1263" s="9">
        <f>VLOOKUP(Tabel3[[#This Row],[ZI-nummer]],[1]Blad2!$A$5:$C$2031,3,0)</f>
        <v>1</v>
      </c>
      <c r="I1263" s="39"/>
      <c r="J1263" s="31">
        <f>Tabel3[[#This Row],[Totaal aantal bestelde verpakkingen in 2024 ]]*Tabel3[[#This Row],[All- in prijs per product]]</f>
        <v>0</v>
      </c>
      <c r="K1263" s="16"/>
      <c r="L1263" s="16"/>
      <c r="M1263" s="16"/>
      <c r="N1263" s="16"/>
      <c r="O1263" s="16"/>
      <c r="P1263" s="16"/>
      <c r="Q1263" s="16"/>
      <c r="R1263" s="16"/>
      <c r="S1263" s="16"/>
    </row>
    <row r="1264" spans="1:19" ht="30" x14ac:dyDescent="0.25">
      <c r="A1264" s="3">
        <v>13404008</v>
      </c>
      <c r="B1264" s="3" t="s">
        <v>1844</v>
      </c>
      <c r="C1264" s="3" t="s">
        <v>3879</v>
      </c>
      <c r="D1264" s="3" t="s">
        <v>1847</v>
      </c>
      <c r="E1264" s="3" t="s">
        <v>27</v>
      </c>
      <c r="F1264" s="5" t="s">
        <v>9</v>
      </c>
      <c r="G1264" s="9">
        <f>VLOOKUP(Tabel3[[#This Row],[ZI-nummer]],[1]Blad2!$A$5:$C$2031,2,0)</f>
        <v>4</v>
      </c>
      <c r="H1264" s="9">
        <f>VLOOKUP(Tabel3[[#This Row],[ZI-nummer]],[1]Blad2!$A$5:$C$2031,3,0)</f>
        <v>15</v>
      </c>
      <c r="I1264" s="39"/>
      <c r="J1264" s="31">
        <f>Tabel3[[#This Row],[Totaal aantal bestelde verpakkingen in 2024 ]]*Tabel3[[#This Row],[All- in prijs per product]]</f>
        <v>0</v>
      </c>
      <c r="K1264" s="16"/>
      <c r="L1264" s="16"/>
      <c r="M1264" s="16"/>
      <c r="N1264" s="16"/>
      <c r="O1264" s="16"/>
      <c r="P1264" s="16"/>
      <c r="Q1264" s="16"/>
      <c r="R1264" s="16"/>
      <c r="S1264" s="16"/>
    </row>
    <row r="1265" spans="1:19" x14ac:dyDescent="0.25">
      <c r="A1265" s="3">
        <v>16170415</v>
      </c>
      <c r="B1265" s="3" t="s">
        <v>3345</v>
      </c>
      <c r="C1265" s="3" t="s">
        <v>4403</v>
      </c>
      <c r="D1265" s="3" t="s">
        <v>3346</v>
      </c>
      <c r="E1265" s="3" t="s">
        <v>32</v>
      </c>
      <c r="F1265" s="5" t="s">
        <v>19</v>
      </c>
      <c r="G1265" s="9">
        <f>VLOOKUP(Tabel3[[#This Row],[ZI-nummer]],[1]Blad2!$A$5:$C$2031,2,0)</f>
        <v>7</v>
      </c>
      <c r="H1265" s="9">
        <f>VLOOKUP(Tabel3[[#This Row],[ZI-nummer]],[1]Blad2!$A$5:$C$2031,3,0)</f>
        <v>95</v>
      </c>
      <c r="I1265" s="39"/>
      <c r="J1265" s="31">
        <f>Tabel3[[#This Row],[Totaal aantal bestelde verpakkingen in 2024 ]]*Tabel3[[#This Row],[All- in prijs per product]]</f>
        <v>0</v>
      </c>
      <c r="K1265" s="16"/>
      <c r="L1265" s="16"/>
      <c r="M1265" s="16"/>
      <c r="N1265" s="16"/>
      <c r="O1265" s="16"/>
      <c r="P1265" s="16"/>
      <c r="Q1265" s="16"/>
      <c r="R1265" s="16"/>
      <c r="S1265" s="16"/>
    </row>
    <row r="1266" spans="1:19" x14ac:dyDescent="0.25">
      <c r="A1266" s="3">
        <v>16170415</v>
      </c>
      <c r="B1266" s="3" t="s">
        <v>3345</v>
      </c>
      <c r="C1266" s="3" t="s">
        <v>4403</v>
      </c>
      <c r="D1266" s="3" t="s">
        <v>3346</v>
      </c>
      <c r="E1266" s="3" t="s">
        <v>32</v>
      </c>
      <c r="F1266" s="5" t="s">
        <v>9</v>
      </c>
      <c r="G1266" s="9">
        <f>VLOOKUP(Tabel3[[#This Row],[ZI-nummer]],[1]Blad2!$A$5:$C$2031,2,0)</f>
        <v>7</v>
      </c>
      <c r="H1266" s="9">
        <f>VLOOKUP(Tabel3[[#This Row],[ZI-nummer]],[1]Blad2!$A$5:$C$2031,3,0)</f>
        <v>95</v>
      </c>
      <c r="I1266" s="39"/>
      <c r="J1266" s="31">
        <f>Tabel3[[#This Row],[Totaal aantal bestelde verpakkingen in 2024 ]]*Tabel3[[#This Row],[All- in prijs per product]]</f>
        <v>0</v>
      </c>
      <c r="K1266" s="16"/>
      <c r="L1266" s="16"/>
      <c r="M1266" s="16"/>
      <c r="N1266" s="16"/>
      <c r="O1266" s="16"/>
      <c r="P1266" s="16"/>
      <c r="Q1266" s="16"/>
      <c r="R1266" s="16"/>
      <c r="S1266" s="16"/>
    </row>
    <row r="1267" spans="1:19" x14ac:dyDescent="0.25">
      <c r="A1267" s="3">
        <v>16170423</v>
      </c>
      <c r="B1267" s="3" t="s">
        <v>3345</v>
      </c>
      <c r="C1267" s="3" t="s">
        <v>4403</v>
      </c>
      <c r="D1267" s="3" t="s">
        <v>3346</v>
      </c>
      <c r="E1267" s="3" t="s">
        <v>32</v>
      </c>
      <c r="F1267" s="5" t="s">
        <v>19</v>
      </c>
      <c r="G1267" s="9">
        <f>VLOOKUP(Tabel3[[#This Row],[ZI-nummer]],[1]Blad2!$A$5:$C$2031,2,0)</f>
        <v>5</v>
      </c>
      <c r="H1267" s="9">
        <f>VLOOKUP(Tabel3[[#This Row],[ZI-nummer]],[1]Blad2!$A$5:$C$2031,3,0)</f>
        <v>211</v>
      </c>
      <c r="I1267" s="39"/>
      <c r="J1267" s="31">
        <f>Tabel3[[#This Row],[Totaal aantal bestelde verpakkingen in 2024 ]]*Tabel3[[#This Row],[All- in prijs per product]]</f>
        <v>0</v>
      </c>
      <c r="K1267" s="16"/>
      <c r="L1267" s="16"/>
      <c r="M1267" s="16"/>
      <c r="N1267" s="16"/>
      <c r="O1267" s="16"/>
      <c r="P1267" s="16"/>
      <c r="Q1267" s="16"/>
      <c r="R1267" s="16"/>
      <c r="S1267" s="16"/>
    </row>
    <row r="1268" spans="1:19" x14ac:dyDescent="0.25">
      <c r="A1268" s="3">
        <v>16170423</v>
      </c>
      <c r="B1268" s="3" t="s">
        <v>3345</v>
      </c>
      <c r="C1268" s="3" t="s">
        <v>4403</v>
      </c>
      <c r="D1268" s="3" t="s">
        <v>3346</v>
      </c>
      <c r="E1268" s="3" t="s">
        <v>32</v>
      </c>
      <c r="F1268" s="5" t="s">
        <v>9</v>
      </c>
      <c r="G1268" s="9">
        <f>VLOOKUP(Tabel3[[#This Row],[ZI-nummer]],[1]Blad2!$A$5:$C$2031,2,0)</f>
        <v>5</v>
      </c>
      <c r="H1268" s="9">
        <f>VLOOKUP(Tabel3[[#This Row],[ZI-nummer]],[1]Blad2!$A$5:$C$2031,3,0)</f>
        <v>211</v>
      </c>
      <c r="I1268" s="39"/>
      <c r="J1268" s="31">
        <f>Tabel3[[#This Row],[Totaal aantal bestelde verpakkingen in 2024 ]]*Tabel3[[#This Row],[All- in prijs per product]]</f>
        <v>0</v>
      </c>
      <c r="K1268" s="16"/>
      <c r="L1268" s="16"/>
      <c r="M1268" s="16"/>
      <c r="N1268" s="16"/>
      <c r="O1268" s="16"/>
      <c r="P1268" s="16"/>
      <c r="Q1268" s="16"/>
      <c r="R1268" s="16"/>
      <c r="S1268" s="16"/>
    </row>
    <row r="1269" spans="1:19" x14ac:dyDescent="0.25">
      <c r="A1269" s="3">
        <v>14876124</v>
      </c>
      <c r="B1269" s="3" t="s">
        <v>288</v>
      </c>
      <c r="C1269" s="3" t="s">
        <v>4465</v>
      </c>
      <c r="D1269" s="3" t="s">
        <v>289</v>
      </c>
      <c r="E1269" s="3" t="s">
        <v>277</v>
      </c>
      <c r="F1269" s="5" t="s">
        <v>19</v>
      </c>
      <c r="G1269" s="9">
        <f>VLOOKUP(Tabel3[[#This Row],[ZI-nummer]],[1]Blad2!$A$5:$C$2031,2,0)</f>
        <v>1</v>
      </c>
      <c r="H1269" s="9">
        <f>VLOOKUP(Tabel3[[#This Row],[ZI-nummer]],[1]Blad2!$A$5:$C$2031,3,0)</f>
        <v>50</v>
      </c>
      <c r="I1269" s="39"/>
      <c r="J1269" s="31">
        <f>Tabel3[[#This Row],[Totaal aantal bestelde verpakkingen in 2024 ]]*Tabel3[[#This Row],[All- in prijs per product]]</f>
        <v>0</v>
      </c>
      <c r="K1269" s="16"/>
      <c r="L1269" s="16"/>
      <c r="M1269" s="16"/>
      <c r="N1269" s="16"/>
      <c r="O1269" s="16"/>
      <c r="P1269" s="16"/>
      <c r="Q1269" s="16"/>
      <c r="R1269" s="16"/>
      <c r="S1269" s="16"/>
    </row>
    <row r="1270" spans="1:19" ht="30" x14ac:dyDescent="0.25">
      <c r="A1270" s="3">
        <v>13095234</v>
      </c>
      <c r="B1270" s="3" t="s">
        <v>1342</v>
      </c>
      <c r="C1270" s="3" t="s">
        <v>4378</v>
      </c>
      <c r="D1270" s="3" t="s">
        <v>1343</v>
      </c>
      <c r="E1270" s="3" t="s">
        <v>27</v>
      </c>
      <c r="F1270" s="5" t="s">
        <v>9</v>
      </c>
      <c r="G1270" s="9">
        <f>VLOOKUP(Tabel3[[#This Row],[ZI-nummer]],[1]Blad2!$A$5:$C$2031,2,0)</f>
        <v>4</v>
      </c>
      <c r="H1270" s="9">
        <f>VLOOKUP(Tabel3[[#This Row],[ZI-nummer]],[1]Blad2!$A$5:$C$2031,3,0)</f>
        <v>4</v>
      </c>
      <c r="I1270" s="39"/>
      <c r="J1270" s="31">
        <f>Tabel3[[#This Row],[Totaal aantal bestelde verpakkingen in 2024 ]]*Tabel3[[#This Row],[All- in prijs per product]]</f>
        <v>0</v>
      </c>
      <c r="K1270" s="16"/>
      <c r="L1270" s="16"/>
      <c r="M1270" s="16"/>
      <c r="N1270" s="16"/>
      <c r="O1270" s="16"/>
      <c r="P1270" s="16"/>
      <c r="Q1270" s="16"/>
      <c r="R1270" s="16"/>
      <c r="S1270" s="16"/>
    </row>
    <row r="1271" spans="1:19" x14ac:dyDescent="0.25">
      <c r="A1271" s="3">
        <v>13954806</v>
      </c>
      <c r="B1271" s="3" t="s">
        <v>1338</v>
      </c>
      <c r="C1271" s="3" t="s">
        <v>4495</v>
      </c>
      <c r="D1271" s="3" t="s">
        <v>1339</v>
      </c>
      <c r="E1271" s="3" t="s">
        <v>329</v>
      </c>
      <c r="F1271" s="5" t="s">
        <v>9</v>
      </c>
      <c r="G1271" s="9">
        <f>VLOOKUP(Tabel3[[#This Row],[ZI-nummer]],[1]Blad2!$A$5:$C$2031,2,0)</f>
        <v>3</v>
      </c>
      <c r="H1271" s="9">
        <f>VLOOKUP(Tabel3[[#This Row],[ZI-nummer]],[1]Blad2!$A$5:$C$2031,3,0)</f>
        <v>3</v>
      </c>
      <c r="I1271" s="39"/>
      <c r="J1271" s="31">
        <f>Tabel3[[#This Row],[Totaal aantal bestelde verpakkingen in 2024 ]]*Tabel3[[#This Row],[All- in prijs per product]]</f>
        <v>0</v>
      </c>
      <c r="K1271" s="16"/>
      <c r="L1271" s="16"/>
      <c r="M1271" s="16"/>
      <c r="N1271" s="16"/>
      <c r="O1271" s="16"/>
      <c r="P1271" s="16"/>
      <c r="Q1271" s="16"/>
      <c r="R1271" s="16"/>
      <c r="S1271" s="16"/>
    </row>
    <row r="1272" spans="1:19" x14ac:dyDescent="0.25">
      <c r="A1272" s="3">
        <v>15354423</v>
      </c>
      <c r="B1272" s="3" t="s">
        <v>3347</v>
      </c>
      <c r="C1272" s="3" t="s">
        <v>4106</v>
      </c>
      <c r="D1272" s="3" t="s">
        <v>3348</v>
      </c>
      <c r="E1272" s="3" t="s">
        <v>2520</v>
      </c>
      <c r="F1272" s="5" t="s">
        <v>19</v>
      </c>
      <c r="G1272" s="9">
        <f>VLOOKUP(Tabel3[[#This Row],[ZI-nummer]],[1]Blad2!$A$5:$C$2031,2,0)</f>
        <v>1</v>
      </c>
      <c r="H1272" s="9">
        <f>VLOOKUP(Tabel3[[#This Row],[ZI-nummer]],[1]Blad2!$A$5:$C$2031,3,0)</f>
        <v>2</v>
      </c>
      <c r="I1272" s="39"/>
      <c r="J1272" s="31">
        <f>Tabel3[[#This Row],[Totaal aantal bestelde verpakkingen in 2024 ]]*Tabel3[[#This Row],[All- in prijs per product]]</f>
        <v>0</v>
      </c>
      <c r="K1272" s="16"/>
      <c r="L1272" s="16"/>
      <c r="M1272" s="16"/>
      <c r="N1272" s="16"/>
      <c r="O1272" s="16"/>
      <c r="P1272" s="16"/>
      <c r="Q1272" s="16"/>
      <c r="R1272" s="16"/>
      <c r="S1272" s="16"/>
    </row>
    <row r="1273" spans="1:19" x14ac:dyDescent="0.25">
      <c r="A1273" s="3">
        <v>16608038</v>
      </c>
      <c r="B1273" s="3" t="s">
        <v>3349</v>
      </c>
      <c r="C1273" s="3" t="s">
        <v>3703</v>
      </c>
      <c r="D1273" s="3" t="s">
        <v>3350</v>
      </c>
      <c r="E1273" s="3" t="s">
        <v>329</v>
      </c>
      <c r="F1273" s="5" t="s">
        <v>9</v>
      </c>
      <c r="G1273" s="9">
        <f>VLOOKUP(Tabel3[[#This Row],[ZI-nummer]],[1]Blad2!$A$5:$C$2031,2,0)</f>
        <v>1</v>
      </c>
      <c r="H1273" s="9">
        <f>VLOOKUP(Tabel3[[#This Row],[ZI-nummer]],[1]Blad2!$A$5:$C$2031,3,0)</f>
        <v>4</v>
      </c>
      <c r="I1273" s="39"/>
      <c r="J1273" s="31">
        <f>Tabel3[[#This Row],[Totaal aantal bestelde verpakkingen in 2024 ]]*Tabel3[[#This Row],[All- in prijs per product]]</f>
        <v>0</v>
      </c>
      <c r="K1273" s="16"/>
      <c r="L1273" s="16"/>
      <c r="M1273" s="16"/>
      <c r="N1273" s="16"/>
      <c r="O1273" s="16"/>
      <c r="P1273" s="16"/>
      <c r="Q1273" s="16"/>
      <c r="R1273" s="16"/>
      <c r="S1273" s="16"/>
    </row>
    <row r="1274" spans="1:19" x14ac:dyDescent="0.25">
      <c r="A1274" s="3">
        <v>17090962</v>
      </c>
      <c r="B1274" s="3" t="s">
        <v>3351</v>
      </c>
      <c r="C1274" s="3" t="s">
        <v>3695</v>
      </c>
      <c r="D1274" s="3" t="s">
        <v>3352</v>
      </c>
      <c r="E1274" s="3" t="s">
        <v>1240</v>
      </c>
      <c r="F1274" s="5" t="s">
        <v>9</v>
      </c>
      <c r="G1274" s="9">
        <f>VLOOKUP(Tabel3[[#This Row],[ZI-nummer]],[1]Blad2!$A$5:$C$2031,2,0)</f>
        <v>4</v>
      </c>
      <c r="H1274" s="9">
        <f>VLOOKUP(Tabel3[[#This Row],[ZI-nummer]],[1]Blad2!$A$5:$C$2031,3,0)</f>
        <v>6</v>
      </c>
      <c r="I1274" s="39"/>
      <c r="J1274" s="31">
        <f>Tabel3[[#This Row],[Totaal aantal bestelde verpakkingen in 2024 ]]*Tabel3[[#This Row],[All- in prijs per product]]</f>
        <v>0</v>
      </c>
      <c r="K1274" s="16"/>
      <c r="L1274" s="16"/>
      <c r="M1274" s="16"/>
      <c r="N1274" s="16"/>
      <c r="O1274" s="16"/>
      <c r="P1274" s="16"/>
      <c r="Q1274" s="16"/>
      <c r="R1274" s="16"/>
      <c r="S1274" s="16"/>
    </row>
    <row r="1275" spans="1:19" x14ac:dyDescent="0.25">
      <c r="A1275" s="3">
        <v>17090970</v>
      </c>
      <c r="B1275" s="3" t="s">
        <v>3351</v>
      </c>
      <c r="C1275" s="3" t="s">
        <v>3695</v>
      </c>
      <c r="D1275" s="3" t="s">
        <v>3353</v>
      </c>
      <c r="E1275" s="3" t="s">
        <v>1240</v>
      </c>
      <c r="F1275" s="5" t="s">
        <v>9</v>
      </c>
      <c r="G1275" s="9">
        <f>VLOOKUP(Tabel3[[#This Row],[ZI-nummer]],[1]Blad2!$A$5:$C$2031,2,0)</f>
        <v>1</v>
      </c>
      <c r="H1275" s="9">
        <f>VLOOKUP(Tabel3[[#This Row],[ZI-nummer]],[1]Blad2!$A$5:$C$2031,3,0)</f>
        <v>1</v>
      </c>
      <c r="I1275" s="39"/>
      <c r="J1275" s="31">
        <f>Tabel3[[#This Row],[Totaal aantal bestelde verpakkingen in 2024 ]]*Tabel3[[#This Row],[All- in prijs per product]]</f>
        <v>0</v>
      </c>
      <c r="K1275" s="16"/>
      <c r="L1275" s="16"/>
      <c r="M1275" s="16"/>
      <c r="N1275" s="16"/>
      <c r="O1275" s="16"/>
      <c r="P1275" s="16"/>
      <c r="Q1275" s="16"/>
      <c r="R1275" s="16"/>
      <c r="S1275" s="16"/>
    </row>
    <row r="1276" spans="1:19" x14ac:dyDescent="0.25">
      <c r="A1276" s="3">
        <v>13852167</v>
      </c>
      <c r="B1276" s="3" t="s">
        <v>2543</v>
      </c>
      <c r="C1276" s="3" t="s">
        <v>3777</v>
      </c>
      <c r="D1276" s="3" t="s">
        <v>2544</v>
      </c>
      <c r="E1276" s="3" t="s">
        <v>2520</v>
      </c>
      <c r="F1276" s="5" t="s">
        <v>9</v>
      </c>
      <c r="G1276" s="9">
        <f>VLOOKUP(Tabel3[[#This Row],[ZI-nummer]],[1]Blad2!$A$5:$C$2031,2,0)</f>
        <v>7</v>
      </c>
      <c r="H1276" s="9">
        <f>VLOOKUP(Tabel3[[#This Row],[ZI-nummer]],[1]Blad2!$A$5:$C$2031,3,0)</f>
        <v>7</v>
      </c>
      <c r="I1276" s="39"/>
      <c r="J1276" s="31">
        <f>Tabel3[[#This Row],[Totaal aantal bestelde verpakkingen in 2024 ]]*Tabel3[[#This Row],[All- in prijs per product]]</f>
        <v>0</v>
      </c>
      <c r="K1276" s="16"/>
      <c r="L1276" s="16"/>
      <c r="M1276" s="16"/>
      <c r="N1276" s="16"/>
      <c r="O1276" s="16"/>
      <c r="P1276" s="16"/>
      <c r="Q1276" s="16"/>
      <c r="R1276" s="16"/>
      <c r="S1276" s="16"/>
    </row>
    <row r="1277" spans="1:19" x14ac:dyDescent="0.25">
      <c r="A1277" s="3">
        <v>15187012</v>
      </c>
      <c r="B1277" s="3" t="s">
        <v>2650</v>
      </c>
      <c r="C1277" s="3" t="s">
        <v>4155</v>
      </c>
      <c r="D1277" s="3" t="s">
        <v>2651</v>
      </c>
      <c r="E1277" s="3" t="s">
        <v>550</v>
      </c>
      <c r="F1277" s="5" t="s">
        <v>19</v>
      </c>
      <c r="G1277" s="9">
        <f>VLOOKUP(Tabel3[[#This Row],[ZI-nummer]],[1]Blad2!$A$5:$C$2031,2,0)</f>
        <v>14</v>
      </c>
      <c r="H1277" s="9">
        <f>VLOOKUP(Tabel3[[#This Row],[ZI-nummer]],[1]Blad2!$A$5:$C$2031,3,0)</f>
        <v>116</v>
      </c>
      <c r="I1277" s="39"/>
      <c r="J1277" s="31">
        <f>Tabel3[[#This Row],[Totaal aantal bestelde verpakkingen in 2024 ]]*Tabel3[[#This Row],[All- in prijs per product]]</f>
        <v>0</v>
      </c>
      <c r="K1277" s="16"/>
      <c r="L1277" s="16"/>
      <c r="M1277" s="16"/>
      <c r="N1277" s="16"/>
      <c r="O1277" s="16"/>
      <c r="P1277" s="16"/>
      <c r="Q1277" s="16"/>
      <c r="R1277" s="16"/>
      <c r="S1277" s="16"/>
    </row>
    <row r="1278" spans="1:19" x14ac:dyDescent="0.25">
      <c r="A1278" s="3">
        <v>15598586</v>
      </c>
      <c r="B1278" s="3" t="s">
        <v>2326</v>
      </c>
      <c r="C1278" s="3" t="s">
        <v>4246</v>
      </c>
      <c r="D1278" s="3" t="s">
        <v>3354</v>
      </c>
      <c r="E1278" s="3" t="s">
        <v>74</v>
      </c>
      <c r="F1278" s="5" t="s">
        <v>9</v>
      </c>
      <c r="G1278" s="9">
        <f>VLOOKUP(Tabel3[[#This Row],[ZI-nummer]],[1]Blad2!$A$5:$C$2031,2,0)</f>
        <v>2</v>
      </c>
      <c r="H1278" s="9">
        <f>VLOOKUP(Tabel3[[#This Row],[ZI-nummer]],[1]Blad2!$A$5:$C$2031,3,0)</f>
        <v>2</v>
      </c>
      <c r="I1278" s="39"/>
      <c r="J1278" s="31">
        <f>Tabel3[[#This Row],[Totaal aantal bestelde verpakkingen in 2024 ]]*Tabel3[[#This Row],[All- in prijs per product]]</f>
        <v>0</v>
      </c>
      <c r="K1278" s="16"/>
      <c r="L1278" s="16"/>
      <c r="M1278" s="16"/>
      <c r="N1278" s="16"/>
      <c r="O1278" s="16"/>
      <c r="P1278" s="16"/>
      <c r="Q1278" s="16"/>
      <c r="R1278" s="16"/>
      <c r="S1278" s="16"/>
    </row>
    <row r="1279" spans="1:19" x14ac:dyDescent="0.25">
      <c r="A1279" s="3">
        <v>16289579</v>
      </c>
      <c r="B1279" s="3" t="s">
        <v>1734</v>
      </c>
      <c r="C1279" s="3" t="s">
        <v>4093</v>
      </c>
      <c r="D1279" s="3" t="s">
        <v>3355</v>
      </c>
      <c r="E1279" s="3" t="s">
        <v>18</v>
      </c>
      <c r="F1279" s="5" t="s">
        <v>19</v>
      </c>
      <c r="G1279" s="9">
        <f>VLOOKUP(Tabel3[[#This Row],[ZI-nummer]],[1]Blad2!$A$5:$C$2031,2,0)</f>
        <v>1</v>
      </c>
      <c r="H1279" s="9">
        <f>VLOOKUP(Tabel3[[#This Row],[ZI-nummer]],[1]Blad2!$A$5:$C$2031,3,0)</f>
        <v>2</v>
      </c>
      <c r="I1279" s="39"/>
      <c r="J1279" s="31">
        <f>Tabel3[[#This Row],[Totaal aantal bestelde verpakkingen in 2024 ]]*Tabel3[[#This Row],[All- in prijs per product]]</f>
        <v>0</v>
      </c>
      <c r="K1279" s="16"/>
      <c r="L1279" s="16"/>
      <c r="M1279" s="16"/>
      <c r="N1279" s="16"/>
      <c r="O1279" s="16"/>
      <c r="P1279" s="16"/>
      <c r="Q1279" s="16"/>
      <c r="R1279" s="16"/>
      <c r="S1279" s="16"/>
    </row>
    <row r="1280" spans="1:19" x14ac:dyDescent="0.25">
      <c r="A1280" s="3">
        <v>14016826</v>
      </c>
      <c r="B1280" s="3" t="s">
        <v>1734</v>
      </c>
      <c r="C1280" s="3" t="s">
        <v>4093</v>
      </c>
      <c r="D1280" s="3" t="s">
        <v>1738</v>
      </c>
      <c r="E1280" s="3" t="s">
        <v>22</v>
      </c>
      <c r="F1280" s="5" t="s">
        <v>19</v>
      </c>
      <c r="G1280" s="9">
        <f>VLOOKUP(Tabel3[[#This Row],[ZI-nummer]],[1]Blad2!$A$5:$C$2031,2,0)</f>
        <v>11</v>
      </c>
      <c r="H1280" s="9">
        <f>VLOOKUP(Tabel3[[#This Row],[ZI-nummer]],[1]Blad2!$A$5:$C$2031,3,0)</f>
        <v>78</v>
      </c>
      <c r="I1280" s="39"/>
      <c r="J1280" s="31">
        <f>Tabel3[[#This Row],[Totaal aantal bestelde verpakkingen in 2024 ]]*Tabel3[[#This Row],[All- in prijs per product]]</f>
        <v>0</v>
      </c>
      <c r="K1280" s="16"/>
      <c r="L1280" s="16"/>
      <c r="M1280" s="16"/>
      <c r="N1280" s="16"/>
      <c r="O1280" s="16"/>
      <c r="P1280" s="16"/>
      <c r="Q1280" s="16"/>
      <c r="R1280" s="16"/>
      <c r="S1280" s="16"/>
    </row>
    <row r="1281" spans="1:19" x14ac:dyDescent="0.25">
      <c r="A1281" s="3">
        <v>14016826</v>
      </c>
      <c r="B1281" s="3" t="s">
        <v>1734</v>
      </c>
      <c r="C1281" s="3" t="s">
        <v>4093</v>
      </c>
      <c r="D1281" s="3" t="s">
        <v>1738</v>
      </c>
      <c r="E1281" s="3" t="s">
        <v>22</v>
      </c>
      <c r="F1281" s="5" t="s">
        <v>9</v>
      </c>
      <c r="G1281" s="9">
        <f>VLOOKUP(Tabel3[[#This Row],[ZI-nummer]],[1]Blad2!$A$5:$C$2031,2,0)</f>
        <v>11</v>
      </c>
      <c r="H1281" s="9">
        <f>VLOOKUP(Tabel3[[#This Row],[ZI-nummer]],[1]Blad2!$A$5:$C$2031,3,0)</f>
        <v>78</v>
      </c>
      <c r="I1281" s="39"/>
      <c r="J1281" s="31">
        <f>Tabel3[[#This Row],[Totaal aantal bestelde verpakkingen in 2024 ]]*Tabel3[[#This Row],[All- in prijs per product]]</f>
        <v>0</v>
      </c>
      <c r="K1281" s="16"/>
      <c r="L1281" s="16"/>
      <c r="M1281" s="16"/>
      <c r="N1281" s="16"/>
      <c r="O1281" s="16"/>
      <c r="P1281" s="16"/>
      <c r="Q1281" s="16"/>
      <c r="R1281" s="16"/>
      <c r="S1281" s="16"/>
    </row>
    <row r="1282" spans="1:19" x14ac:dyDescent="0.25">
      <c r="A1282" s="3">
        <v>16774345</v>
      </c>
      <c r="B1282" s="3" t="s">
        <v>1734</v>
      </c>
      <c r="C1282" s="3" t="s">
        <v>4093</v>
      </c>
      <c r="D1282" s="3" t="s">
        <v>1735</v>
      </c>
      <c r="E1282" s="3" t="s">
        <v>22</v>
      </c>
      <c r="F1282" s="5" t="s">
        <v>19</v>
      </c>
      <c r="G1282" s="9">
        <f>VLOOKUP(Tabel3[[#This Row],[ZI-nummer]],[1]Blad2!$A$5:$C$2031,2,0)</f>
        <v>3</v>
      </c>
      <c r="H1282" s="9">
        <f>VLOOKUP(Tabel3[[#This Row],[ZI-nummer]],[1]Blad2!$A$5:$C$2031,3,0)</f>
        <v>3</v>
      </c>
      <c r="I1282" s="39"/>
      <c r="J1282" s="31">
        <f>Tabel3[[#This Row],[Totaal aantal bestelde verpakkingen in 2024 ]]*Tabel3[[#This Row],[All- in prijs per product]]</f>
        <v>0</v>
      </c>
      <c r="K1282" s="16"/>
      <c r="L1282" s="16"/>
      <c r="M1282" s="16"/>
      <c r="N1282" s="16"/>
      <c r="O1282" s="16"/>
      <c r="P1282" s="16"/>
      <c r="Q1282" s="16"/>
      <c r="R1282" s="16"/>
      <c r="S1282" s="16"/>
    </row>
    <row r="1283" spans="1:19" x14ac:dyDescent="0.25">
      <c r="A1283" s="3">
        <v>17177030</v>
      </c>
      <c r="B1283" s="3" t="s">
        <v>3356</v>
      </c>
      <c r="C1283" s="3" t="s">
        <v>3990</v>
      </c>
      <c r="D1283" s="3" t="s">
        <v>3357</v>
      </c>
      <c r="E1283" s="3" t="s">
        <v>1161</v>
      </c>
      <c r="F1283" s="5" t="s">
        <v>9</v>
      </c>
      <c r="G1283" s="9">
        <f>VLOOKUP(Tabel3[[#This Row],[ZI-nummer]],[1]Blad2!$A$5:$C$2031,2,0)</f>
        <v>1</v>
      </c>
      <c r="H1283" s="9">
        <f>VLOOKUP(Tabel3[[#This Row],[ZI-nummer]],[1]Blad2!$A$5:$C$2031,3,0)</f>
        <v>2</v>
      </c>
      <c r="I1283" s="39"/>
      <c r="J1283" s="31">
        <f>Tabel3[[#This Row],[Totaal aantal bestelde verpakkingen in 2024 ]]*Tabel3[[#This Row],[All- in prijs per product]]</f>
        <v>0</v>
      </c>
      <c r="K1283" s="16"/>
      <c r="L1283" s="16"/>
      <c r="M1283" s="16"/>
      <c r="N1283" s="16"/>
      <c r="O1283" s="16"/>
      <c r="P1283" s="16"/>
      <c r="Q1283" s="16"/>
      <c r="R1283" s="16"/>
      <c r="S1283" s="16"/>
    </row>
    <row r="1284" spans="1:19" x14ac:dyDescent="0.25">
      <c r="A1284" s="3">
        <v>14083620</v>
      </c>
      <c r="B1284" s="3" t="s">
        <v>2738</v>
      </c>
      <c r="C1284" s="3" t="s">
        <v>4186</v>
      </c>
      <c r="D1284" s="3" t="s">
        <v>2744</v>
      </c>
      <c r="E1284" s="3" t="s">
        <v>22</v>
      </c>
      <c r="F1284" s="5" t="s">
        <v>19</v>
      </c>
      <c r="G1284" s="9">
        <f>VLOOKUP(Tabel3[[#This Row],[ZI-nummer]],[1]Blad2!$A$5:$C$2031,2,0)</f>
        <v>22</v>
      </c>
      <c r="H1284" s="9">
        <f>VLOOKUP(Tabel3[[#This Row],[ZI-nummer]],[1]Blad2!$A$5:$C$2031,3,0)</f>
        <v>75</v>
      </c>
      <c r="I1284" s="39"/>
      <c r="J1284" s="31">
        <f>Tabel3[[#This Row],[Totaal aantal bestelde verpakkingen in 2024 ]]*Tabel3[[#This Row],[All- in prijs per product]]</f>
        <v>0</v>
      </c>
      <c r="K1284" s="16"/>
      <c r="L1284" s="16"/>
      <c r="M1284" s="16"/>
      <c r="N1284" s="16"/>
      <c r="O1284" s="16"/>
      <c r="P1284" s="16"/>
      <c r="Q1284" s="16"/>
      <c r="R1284" s="16"/>
      <c r="S1284" s="16"/>
    </row>
    <row r="1285" spans="1:19" x14ac:dyDescent="0.25">
      <c r="A1285" s="3">
        <v>15796132</v>
      </c>
      <c r="B1285" s="3" t="s">
        <v>496</v>
      </c>
      <c r="C1285" s="3" t="s">
        <v>3915</v>
      </c>
      <c r="D1285" s="3" t="s">
        <v>3358</v>
      </c>
      <c r="E1285" s="3" t="s">
        <v>82</v>
      </c>
      <c r="F1285" s="5" t="s">
        <v>19</v>
      </c>
      <c r="G1285" s="9">
        <f>VLOOKUP(Tabel3[[#This Row],[ZI-nummer]],[1]Blad2!$A$5:$C$2031,2,0)</f>
        <v>1</v>
      </c>
      <c r="H1285" s="9">
        <f>VLOOKUP(Tabel3[[#This Row],[ZI-nummer]],[1]Blad2!$A$5:$C$2031,3,0)</f>
        <v>3</v>
      </c>
      <c r="I1285" s="39"/>
      <c r="J1285" s="31">
        <f>Tabel3[[#This Row],[Totaal aantal bestelde verpakkingen in 2024 ]]*Tabel3[[#This Row],[All- in prijs per product]]</f>
        <v>0</v>
      </c>
      <c r="K1285" s="16"/>
      <c r="L1285" s="16"/>
      <c r="M1285" s="16"/>
      <c r="N1285" s="16"/>
      <c r="O1285" s="16"/>
      <c r="P1285" s="16"/>
      <c r="Q1285" s="16"/>
      <c r="R1285" s="16"/>
      <c r="S1285" s="16"/>
    </row>
    <row r="1286" spans="1:19" ht="30" x14ac:dyDescent="0.25">
      <c r="A1286" s="3">
        <v>14661438</v>
      </c>
      <c r="B1286" s="3" t="s">
        <v>2749</v>
      </c>
      <c r="C1286" s="3" t="s">
        <v>3677</v>
      </c>
      <c r="D1286" s="3" t="s">
        <v>3359</v>
      </c>
      <c r="E1286" s="3" t="s">
        <v>277</v>
      </c>
      <c r="F1286" s="5" t="s">
        <v>19</v>
      </c>
      <c r="G1286" s="9">
        <f>VLOOKUP(Tabel3[[#This Row],[ZI-nummer]],[1]Blad2!$A$5:$C$2031,2,0)</f>
        <v>15</v>
      </c>
      <c r="H1286" s="9">
        <f>VLOOKUP(Tabel3[[#This Row],[ZI-nummer]],[1]Blad2!$A$5:$C$2031,3,0)</f>
        <v>24</v>
      </c>
      <c r="I1286" s="39"/>
      <c r="J1286" s="31">
        <f>Tabel3[[#This Row],[Totaal aantal bestelde verpakkingen in 2024 ]]*Tabel3[[#This Row],[All- in prijs per product]]</f>
        <v>0</v>
      </c>
      <c r="K1286" s="16"/>
      <c r="L1286" s="16"/>
      <c r="M1286" s="16"/>
      <c r="N1286" s="16"/>
      <c r="O1286" s="16"/>
      <c r="P1286" s="16"/>
      <c r="Q1286" s="16"/>
      <c r="R1286" s="16"/>
      <c r="S1286" s="16"/>
    </row>
    <row r="1287" spans="1:19" ht="30" x14ac:dyDescent="0.25">
      <c r="A1287" s="3">
        <v>14661438</v>
      </c>
      <c r="B1287" s="3" t="s">
        <v>2749</v>
      </c>
      <c r="C1287" s="3" t="s">
        <v>3677</v>
      </c>
      <c r="D1287" s="3" t="s">
        <v>3359</v>
      </c>
      <c r="E1287" s="3" t="s">
        <v>277</v>
      </c>
      <c r="F1287" s="5" t="s">
        <v>9</v>
      </c>
      <c r="G1287" s="9">
        <f>VLOOKUP(Tabel3[[#This Row],[ZI-nummer]],[1]Blad2!$A$5:$C$2031,2,0)</f>
        <v>15</v>
      </c>
      <c r="H1287" s="9">
        <f>VLOOKUP(Tabel3[[#This Row],[ZI-nummer]],[1]Blad2!$A$5:$C$2031,3,0)</f>
        <v>24</v>
      </c>
      <c r="I1287" s="39"/>
      <c r="J1287" s="31">
        <f>Tabel3[[#This Row],[Totaal aantal bestelde verpakkingen in 2024 ]]*Tabel3[[#This Row],[All- in prijs per product]]</f>
        <v>0</v>
      </c>
      <c r="K1287" s="16"/>
      <c r="L1287" s="16"/>
      <c r="M1287" s="16"/>
      <c r="N1287" s="16"/>
      <c r="O1287" s="16"/>
      <c r="P1287" s="16"/>
      <c r="Q1287" s="16"/>
      <c r="R1287" s="16"/>
      <c r="S1287" s="16"/>
    </row>
    <row r="1288" spans="1:19" x14ac:dyDescent="0.25">
      <c r="A1288" s="3">
        <v>15185419</v>
      </c>
      <c r="B1288" s="3" t="s">
        <v>1973</v>
      </c>
      <c r="C1288" s="3" t="s">
        <v>3774</v>
      </c>
      <c r="D1288" s="3" t="s">
        <v>1975</v>
      </c>
      <c r="E1288" s="3" t="s">
        <v>43</v>
      </c>
      <c r="F1288" s="5" t="s">
        <v>9</v>
      </c>
      <c r="G1288" s="9">
        <f>VLOOKUP(Tabel3[[#This Row],[ZI-nummer]],[1]Blad2!$A$5:$C$2031,2,0)</f>
        <v>7</v>
      </c>
      <c r="H1288" s="9">
        <f>VLOOKUP(Tabel3[[#This Row],[ZI-nummer]],[1]Blad2!$A$5:$C$2031,3,0)</f>
        <v>7</v>
      </c>
      <c r="I1288" s="39"/>
      <c r="J1288" s="31">
        <f>Tabel3[[#This Row],[Totaal aantal bestelde verpakkingen in 2024 ]]*Tabel3[[#This Row],[All- in prijs per product]]</f>
        <v>0</v>
      </c>
      <c r="K1288" s="16"/>
      <c r="L1288" s="16"/>
      <c r="M1288" s="16"/>
      <c r="N1288" s="16"/>
      <c r="O1288" s="16"/>
      <c r="P1288" s="16"/>
      <c r="Q1288" s="16"/>
      <c r="R1288" s="16"/>
      <c r="S1288" s="16"/>
    </row>
    <row r="1289" spans="1:19" x14ac:dyDescent="0.25">
      <c r="A1289" s="3">
        <v>16271483</v>
      </c>
      <c r="B1289" s="3" t="s">
        <v>3360</v>
      </c>
      <c r="C1289" s="3" t="s">
        <v>3706</v>
      </c>
      <c r="D1289" s="3" t="s">
        <v>3361</v>
      </c>
      <c r="E1289" s="3" t="s">
        <v>3362</v>
      </c>
      <c r="F1289" s="5" t="s">
        <v>9</v>
      </c>
      <c r="G1289" s="9">
        <f>VLOOKUP(Tabel3[[#This Row],[ZI-nummer]],[1]Blad2!$A$5:$C$2031,2,0)</f>
        <v>2</v>
      </c>
      <c r="H1289" s="9">
        <f>VLOOKUP(Tabel3[[#This Row],[ZI-nummer]],[1]Blad2!$A$5:$C$2031,3,0)</f>
        <v>6</v>
      </c>
      <c r="I1289" s="39"/>
      <c r="J1289" s="31">
        <f>Tabel3[[#This Row],[Totaal aantal bestelde verpakkingen in 2024 ]]*Tabel3[[#This Row],[All- in prijs per product]]</f>
        <v>0</v>
      </c>
      <c r="K1289" s="16"/>
      <c r="L1289" s="16"/>
      <c r="M1289" s="16"/>
      <c r="N1289" s="16"/>
      <c r="O1289" s="16"/>
      <c r="P1289" s="16"/>
      <c r="Q1289" s="16"/>
      <c r="R1289" s="16"/>
      <c r="S1289" s="16"/>
    </row>
    <row r="1290" spans="1:19" x14ac:dyDescent="0.25">
      <c r="A1290" s="3">
        <v>15998789</v>
      </c>
      <c r="B1290" s="3" t="s">
        <v>982</v>
      </c>
      <c r="C1290" s="3" t="s">
        <v>4003</v>
      </c>
      <c r="D1290" s="3" t="s">
        <v>983</v>
      </c>
      <c r="E1290" s="3" t="s">
        <v>47</v>
      </c>
      <c r="F1290" s="5" t="s">
        <v>9</v>
      </c>
      <c r="G1290" s="9">
        <f>VLOOKUP(Tabel3[[#This Row],[ZI-nummer]],[1]Blad2!$A$5:$C$2031,2,0)</f>
        <v>1</v>
      </c>
      <c r="H1290" s="9">
        <f>VLOOKUP(Tabel3[[#This Row],[ZI-nummer]],[1]Blad2!$A$5:$C$2031,3,0)</f>
        <v>1</v>
      </c>
      <c r="I1290" s="39"/>
      <c r="J1290" s="31">
        <f>Tabel3[[#This Row],[Totaal aantal bestelde verpakkingen in 2024 ]]*Tabel3[[#This Row],[All- in prijs per product]]</f>
        <v>0</v>
      </c>
      <c r="K1290" s="16"/>
      <c r="L1290" s="16"/>
      <c r="M1290" s="16"/>
      <c r="N1290" s="16"/>
      <c r="O1290" s="16"/>
      <c r="P1290" s="16"/>
      <c r="Q1290" s="16"/>
      <c r="R1290" s="16"/>
      <c r="S1290" s="16"/>
    </row>
    <row r="1291" spans="1:19" ht="30" x14ac:dyDescent="0.25">
      <c r="A1291" s="3">
        <v>14944383</v>
      </c>
      <c r="B1291" s="3" t="s">
        <v>698</v>
      </c>
      <c r="C1291" s="3" t="s">
        <v>4222</v>
      </c>
      <c r="D1291" s="3" t="s">
        <v>699</v>
      </c>
      <c r="E1291" s="3" t="s">
        <v>27</v>
      </c>
      <c r="F1291" s="5" t="s">
        <v>9</v>
      </c>
      <c r="G1291" s="9">
        <f>VLOOKUP(Tabel3[[#This Row],[ZI-nummer]],[1]Blad2!$A$5:$C$2031,2,0)</f>
        <v>11</v>
      </c>
      <c r="H1291" s="9">
        <f>VLOOKUP(Tabel3[[#This Row],[ZI-nummer]],[1]Blad2!$A$5:$C$2031,3,0)</f>
        <v>20</v>
      </c>
      <c r="I1291" s="39"/>
      <c r="J1291" s="31">
        <f>Tabel3[[#This Row],[Totaal aantal bestelde verpakkingen in 2024 ]]*Tabel3[[#This Row],[All- in prijs per product]]</f>
        <v>0</v>
      </c>
      <c r="K1291" s="16"/>
      <c r="L1291" s="16"/>
      <c r="M1291" s="16"/>
      <c r="N1291" s="16"/>
      <c r="O1291" s="16"/>
      <c r="P1291" s="16"/>
      <c r="Q1291" s="16"/>
      <c r="R1291" s="16"/>
      <c r="S1291" s="16"/>
    </row>
    <row r="1292" spans="1:19" x14ac:dyDescent="0.25">
      <c r="A1292" s="3">
        <v>15611299</v>
      </c>
      <c r="B1292" s="3" t="s">
        <v>698</v>
      </c>
      <c r="C1292" s="3" t="s">
        <v>4222</v>
      </c>
      <c r="D1292" s="3" t="s">
        <v>3363</v>
      </c>
      <c r="E1292" s="3" t="s">
        <v>43</v>
      </c>
      <c r="F1292" s="5" t="s">
        <v>9</v>
      </c>
      <c r="G1292" s="9">
        <f>VLOOKUP(Tabel3[[#This Row],[ZI-nummer]],[1]Blad2!$A$5:$C$2031,2,0)</f>
        <v>2</v>
      </c>
      <c r="H1292" s="9">
        <f>VLOOKUP(Tabel3[[#This Row],[ZI-nummer]],[1]Blad2!$A$5:$C$2031,3,0)</f>
        <v>4</v>
      </c>
      <c r="I1292" s="39"/>
      <c r="J1292" s="31">
        <f>Tabel3[[#This Row],[Totaal aantal bestelde verpakkingen in 2024 ]]*Tabel3[[#This Row],[All- in prijs per product]]</f>
        <v>0</v>
      </c>
      <c r="K1292" s="16"/>
      <c r="L1292" s="16"/>
      <c r="M1292" s="16"/>
      <c r="N1292" s="16"/>
      <c r="O1292" s="16"/>
      <c r="P1292" s="16"/>
      <c r="Q1292" s="16"/>
      <c r="R1292" s="16"/>
      <c r="S1292" s="16"/>
    </row>
    <row r="1293" spans="1:19" x14ac:dyDescent="0.25">
      <c r="A1293" s="3">
        <v>17258480</v>
      </c>
      <c r="B1293" s="3" t="s">
        <v>1661</v>
      </c>
      <c r="C1293" s="3" t="s">
        <v>4030</v>
      </c>
      <c r="D1293" s="3" t="s">
        <v>3364</v>
      </c>
      <c r="E1293" s="3" t="s">
        <v>29</v>
      </c>
      <c r="F1293" s="5" t="s">
        <v>9</v>
      </c>
      <c r="G1293" s="9">
        <f>VLOOKUP(Tabel3[[#This Row],[ZI-nummer]],[1]Blad2!$A$5:$C$2031,2,0)</f>
        <v>2</v>
      </c>
      <c r="H1293" s="9">
        <f>VLOOKUP(Tabel3[[#This Row],[ZI-nummer]],[1]Blad2!$A$5:$C$2031,3,0)</f>
        <v>9</v>
      </c>
      <c r="I1293" s="39"/>
      <c r="J1293" s="31">
        <f>Tabel3[[#This Row],[Totaal aantal bestelde verpakkingen in 2024 ]]*Tabel3[[#This Row],[All- in prijs per product]]</f>
        <v>0</v>
      </c>
      <c r="K1293" s="16"/>
      <c r="L1293" s="16"/>
      <c r="M1293" s="16"/>
      <c r="N1293" s="16"/>
      <c r="O1293" s="16"/>
      <c r="P1293" s="16"/>
      <c r="Q1293" s="16"/>
      <c r="R1293" s="16"/>
      <c r="S1293" s="16"/>
    </row>
    <row r="1294" spans="1:19" x14ac:dyDescent="0.25">
      <c r="A1294" s="3">
        <v>14690772</v>
      </c>
      <c r="B1294" s="3" t="s">
        <v>442</v>
      </c>
      <c r="C1294" s="3" t="s">
        <v>3717</v>
      </c>
      <c r="D1294" s="3" t="s">
        <v>449</v>
      </c>
      <c r="E1294" s="3" t="s">
        <v>444</v>
      </c>
      <c r="F1294" s="5" t="s">
        <v>19</v>
      </c>
      <c r="G1294" s="9">
        <f>VLOOKUP(Tabel3[[#This Row],[ZI-nummer]],[1]Blad2!$A$5:$C$2031,2,0)</f>
        <v>8</v>
      </c>
      <c r="H1294" s="9">
        <f>VLOOKUP(Tabel3[[#This Row],[ZI-nummer]],[1]Blad2!$A$5:$C$2031,3,0)</f>
        <v>437</v>
      </c>
      <c r="I1294" s="39"/>
      <c r="J1294" s="31">
        <f>Tabel3[[#This Row],[Totaal aantal bestelde verpakkingen in 2024 ]]*Tabel3[[#This Row],[All- in prijs per product]]</f>
        <v>0</v>
      </c>
      <c r="K1294" s="16"/>
      <c r="L1294" s="16"/>
      <c r="M1294" s="16"/>
      <c r="N1294" s="16"/>
      <c r="O1294" s="16"/>
      <c r="P1294" s="16"/>
      <c r="Q1294" s="16"/>
      <c r="R1294" s="16"/>
      <c r="S1294" s="16"/>
    </row>
    <row r="1295" spans="1:19" x14ac:dyDescent="0.25">
      <c r="A1295" s="3">
        <v>14690780</v>
      </c>
      <c r="B1295" s="3" t="s">
        <v>442</v>
      </c>
      <c r="C1295" s="3" t="s">
        <v>3717</v>
      </c>
      <c r="D1295" s="3" t="s">
        <v>443</v>
      </c>
      <c r="E1295" s="3" t="s">
        <v>444</v>
      </c>
      <c r="F1295" s="5" t="s">
        <v>19</v>
      </c>
      <c r="G1295" s="9">
        <f>VLOOKUP(Tabel3[[#This Row],[ZI-nummer]],[1]Blad2!$A$5:$C$2031,2,0)</f>
        <v>10</v>
      </c>
      <c r="H1295" s="9">
        <f>VLOOKUP(Tabel3[[#This Row],[ZI-nummer]],[1]Blad2!$A$5:$C$2031,3,0)</f>
        <v>152</v>
      </c>
      <c r="I1295" s="39"/>
      <c r="J1295" s="31">
        <f>Tabel3[[#This Row],[Totaal aantal bestelde verpakkingen in 2024 ]]*Tabel3[[#This Row],[All- in prijs per product]]</f>
        <v>0</v>
      </c>
      <c r="K1295" s="16"/>
      <c r="L1295" s="16"/>
      <c r="M1295" s="16"/>
      <c r="N1295" s="16"/>
      <c r="O1295" s="16"/>
      <c r="P1295" s="16"/>
      <c r="Q1295" s="16"/>
      <c r="R1295" s="16"/>
      <c r="S1295" s="16"/>
    </row>
    <row r="1296" spans="1:19" x14ac:dyDescent="0.25">
      <c r="A1296" s="3">
        <v>14690810</v>
      </c>
      <c r="B1296" s="3" t="s">
        <v>442</v>
      </c>
      <c r="C1296" s="3" t="s">
        <v>3717</v>
      </c>
      <c r="D1296" s="3" t="s">
        <v>448</v>
      </c>
      <c r="E1296" s="3" t="s">
        <v>444</v>
      </c>
      <c r="F1296" s="5" t="s">
        <v>19</v>
      </c>
      <c r="G1296" s="9">
        <f>VLOOKUP(Tabel3[[#This Row],[ZI-nummer]],[1]Blad2!$A$5:$C$2031,2,0)</f>
        <v>10</v>
      </c>
      <c r="H1296" s="9">
        <f>VLOOKUP(Tabel3[[#This Row],[ZI-nummer]],[1]Blad2!$A$5:$C$2031,3,0)</f>
        <v>160</v>
      </c>
      <c r="I1296" s="39"/>
      <c r="J1296" s="31">
        <f>Tabel3[[#This Row],[Totaal aantal bestelde verpakkingen in 2024 ]]*Tabel3[[#This Row],[All- in prijs per product]]</f>
        <v>0</v>
      </c>
      <c r="K1296" s="16"/>
      <c r="L1296" s="16"/>
      <c r="M1296" s="16"/>
      <c r="N1296" s="16"/>
      <c r="O1296" s="16"/>
      <c r="P1296" s="16"/>
      <c r="Q1296" s="16"/>
      <c r="R1296" s="16"/>
      <c r="S1296" s="16"/>
    </row>
    <row r="1297" spans="1:19" x14ac:dyDescent="0.25">
      <c r="A1297" s="3">
        <v>14690829</v>
      </c>
      <c r="B1297" s="3" t="s">
        <v>442</v>
      </c>
      <c r="C1297" s="3" t="s">
        <v>3717</v>
      </c>
      <c r="D1297" s="3" t="s">
        <v>447</v>
      </c>
      <c r="E1297" s="3" t="s">
        <v>444</v>
      </c>
      <c r="F1297" s="5" t="s">
        <v>19</v>
      </c>
      <c r="G1297" s="9">
        <f>VLOOKUP(Tabel3[[#This Row],[ZI-nummer]],[1]Blad2!$A$5:$C$2031,2,0)</f>
        <v>11</v>
      </c>
      <c r="H1297" s="9">
        <f>VLOOKUP(Tabel3[[#This Row],[ZI-nummer]],[1]Blad2!$A$5:$C$2031,3,0)</f>
        <v>171</v>
      </c>
      <c r="I1297" s="39"/>
      <c r="J1297" s="31">
        <f>Tabel3[[#This Row],[Totaal aantal bestelde verpakkingen in 2024 ]]*Tabel3[[#This Row],[All- in prijs per product]]</f>
        <v>0</v>
      </c>
      <c r="K1297" s="16"/>
      <c r="L1297" s="16"/>
      <c r="M1297" s="16"/>
      <c r="N1297" s="16"/>
      <c r="O1297" s="16"/>
      <c r="P1297" s="16"/>
      <c r="Q1297" s="16"/>
      <c r="R1297" s="16"/>
      <c r="S1297" s="16"/>
    </row>
    <row r="1298" spans="1:19" x14ac:dyDescent="0.25">
      <c r="A1298" s="3">
        <v>14690837</v>
      </c>
      <c r="B1298" s="3" t="s">
        <v>442</v>
      </c>
      <c r="C1298" s="3" t="s">
        <v>3717</v>
      </c>
      <c r="D1298" s="3" t="s">
        <v>446</v>
      </c>
      <c r="E1298" s="3" t="s">
        <v>444</v>
      </c>
      <c r="F1298" s="5" t="s">
        <v>19</v>
      </c>
      <c r="G1298" s="9">
        <f>VLOOKUP(Tabel3[[#This Row],[ZI-nummer]],[1]Blad2!$A$5:$C$2031,2,0)</f>
        <v>10</v>
      </c>
      <c r="H1298" s="9">
        <f>VLOOKUP(Tabel3[[#This Row],[ZI-nummer]],[1]Blad2!$A$5:$C$2031,3,0)</f>
        <v>93</v>
      </c>
      <c r="I1298" s="39"/>
      <c r="J1298" s="31">
        <f>Tabel3[[#This Row],[Totaal aantal bestelde verpakkingen in 2024 ]]*Tabel3[[#This Row],[All- in prijs per product]]</f>
        <v>0</v>
      </c>
      <c r="K1298" s="16"/>
      <c r="L1298" s="16"/>
      <c r="M1298" s="16"/>
      <c r="N1298" s="16"/>
      <c r="O1298" s="16"/>
      <c r="P1298" s="16"/>
      <c r="Q1298" s="16"/>
      <c r="R1298" s="16"/>
      <c r="S1298" s="16"/>
    </row>
    <row r="1299" spans="1:19" x14ac:dyDescent="0.25">
      <c r="A1299" s="3">
        <v>14690845</v>
      </c>
      <c r="B1299" s="3" t="s">
        <v>442</v>
      </c>
      <c r="C1299" s="3" t="s">
        <v>3717</v>
      </c>
      <c r="D1299" s="3" t="s">
        <v>3365</v>
      </c>
      <c r="E1299" s="3" t="s">
        <v>444</v>
      </c>
      <c r="F1299" s="5" t="s">
        <v>19</v>
      </c>
      <c r="G1299" s="9">
        <f>VLOOKUP(Tabel3[[#This Row],[ZI-nummer]],[1]Blad2!$A$5:$C$2031,2,0)</f>
        <v>7</v>
      </c>
      <c r="H1299" s="9">
        <f>VLOOKUP(Tabel3[[#This Row],[ZI-nummer]],[1]Blad2!$A$5:$C$2031,3,0)</f>
        <v>8</v>
      </c>
      <c r="I1299" s="39"/>
      <c r="J1299" s="31">
        <f>Tabel3[[#This Row],[Totaal aantal bestelde verpakkingen in 2024 ]]*Tabel3[[#This Row],[All- in prijs per product]]</f>
        <v>0</v>
      </c>
      <c r="K1299" s="16"/>
      <c r="L1299" s="16"/>
      <c r="M1299" s="16"/>
      <c r="N1299" s="16"/>
      <c r="O1299" s="16"/>
      <c r="P1299" s="16"/>
      <c r="Q1299" s="16"/>
      <c r="R1299" s="16"/>
      <c r="S1299" s="16"/>
    </row>
    <row r="1300" spans="1:19" x14ac:dyDescent="0.25">
      <c r="A1300" s="3">
        <v>14908255</v>
      </c>
      <c r="B1300" s="3" t="s">
        <v>442</v>
      </c>
      <c r="C1300" s="3" t="s">
        <v>3717</v>
      </c>
      <c r="D1300" s="3" t="s">
        <v>445</v>
      </c>
      <c r="E1300" s="3" t="s">
        <v>444</v>
      </c>
      <c r="F1300" s="5" t="s">
        <v>19</v>
      </c>
      <c r="G1300" s="9">
        <f>VLOOKUP(Tabel3[[#This Row],[ZI-nummer]],[1]Blad2!$A$5:$C$2031,2,0)</f>
        <v>22</v>
      </c>
      <c r="H1300" s="9">
        <f>VLOOKUP(Tabel3[[#This Row],[ZI-nummer]],[1]Blad2!$A$5:$C$2031,3,0)</f>
        <v>209</v>
      </c>
      <c r="I1300" s="39"/>
      <c r="J1300" s="31">
        <f>Tabel3[[#This Row],[Totaal aantal bestelde verpakkingen in 2024 ]]*Tabel3[[#This Row],[All- in prijs per product]]</f>
        <v>0</v>
      </c>
      <c r="K1300" s="16"/>
      <c r="L1300" s="16"/>
      <c r="M1300" s="16"/>
      <c r="N1300" s="16"/>
      <c r="O1300" s="16"/>
      <c r="P1300" s="16"/>
      <c r="Q1300" s="16"/>
      <c r="R1300" s="16"/>
      <c r="S1300" s="16"/>
    </row>
    <row r="1301" spans="1:19" x14ac:dyDescent="0.25">
      <c r="A1301" s="3">
        <v>14681900</v>
      </c>
      <c r="B1301" s="3" t="s">
        <v>1617</v>
      </c>
      <c r="C1301" s="3" t="s">
        <v>4207</v>
      </c>
      <c r="D1301" s="3" t="s">
        <v>1618</v>
      </c>
      <c r="E1301" s="3" t="s">
        <v>452</v>
      </c>
      <c r="F1301" s="5" t="s">
        <v>19</v>
      </c>
      <c r="G1301" s="9">
        <f>VLOOKUP(Tabel3[[#This Row],[ZI-nummer]],[1]Blad2!$A$5:$C$2031,2,0)</f>
        <v>25</v>
      </c>
      <c r="H1301" s="9">
        <f>VLOOKUP(Tabel3[[#This Row],[ZI-nummer]],[1]Blad2!$A$5:$C$2031,3,0)</f>
        <v>227</v>
      </c>
      <c r="I1301" s="39"/>
      <c r="J1301" s="31">
        <f>Tabel3[[#This Row],[Totaal aantal bestelde verpakkingen in 2024 ]]*Tabel3[[#This Row],[All- in prijs per product]]</f>
        <v>0</v>
      </c>
      <c r="K1301" s="16"/>
      <c r="L1301" s="16"/>
      <c r="M1301" s="16"/>
      <c r="N1301" s="16"/>
      <c r="O1301" s="16"/>
      <c r="P1301" s="16"/>
      <c r="Q1301" s="16"/>
      <c r="R1301" s="16"/>
      <c r="S1301" s="16"/>
    </row>
    <row r="1302" spans="1:19" x14ac:dyDescent="0.25">
      <c r="A1302" s="3">
        <v>15718077</v>
      </c>
      <c r="B1302" s="3" t="s">
        <v>2370</v>
      </c>
      <c r="C1302" s="3" t="s">
        <v>4038</v>
      </c>
      <c r="D1302" s="3" t="s">
        <v>2374</v>
      </c>
      <c r="E1302" s="3" t="s">
        <v>15</v>
      </c>
      <c r="F1302" s="5" t="s">
        <v>19</v>
      </c>
      <c r="G1302" s="9">
        <f>VLOOKUP(Tabel3[[#This Row],[ZI-nummer]],[1]Blad2!$A$5:$C$2031,2,0)</f>
        <v>48</v>
      </c>
      <c r="H1302" s="9">
        <f>VLOOKUP(Tabel3[[#This Row],[ZI-nummer]],[1]Blad2!$A$5:$C$2031,3,0)</f>
        <v>1605</v>
      </c>
      <c r="I1302" s="39"/>
      <c r="J1302" s="31">
        <f>Tabel3[[#This Row],[Totaal aantal bestelde verpakkingen in 2024 ]]*Tabel3[[#This Row],[All- in prijs per product]]</f>
        <v>0</v>
      </c>
      <c r="K1302" s="16"/>
      <c r="L1302" s="16"/>
      <c r="M1302" s="16"/>
      <c r="N1302" s="16"/>
      <c r="O1302" s="16"/>
      <c r="P1302" s="16"/>
      <c r="Q1302" s="16"/>
      <c r="R1302" s="16"/>
      <c r="S1302" s="16"/>
    </row>
    <row r="1303" spans="1:19" x14ac:dyDescent="0.25">
      <c r="A1303" s="3">
        <v>15718069</v>
      </c>
      <c r="B1303" s="3" t="s">
        <v>2370</v>
      </c>
      <c r="C1303" s="3" t="s">
        <v>4038</v>
      </c>
      <c r="D1303" s="3" t="s">
        <v>3366</v>
      </c>
      <c r="E1303" s="3" t="s">
        <v>15</v>
      </c>
      <c r="F1303" s="5" t="s">
        <v>19</v>
      </c>
      <c r="G1303" s="9">
        <f>VLOOKUP(Tabel3[[#This Row],[ZI-nummer]],[1]Blad2!$A$5:$C$2031,2,0)</f>
        <v>43</v>
      </c>
      <c r="H1303" s="9">
        <f>VLOOKUP(Tabel3[[#This Row],[ZI-nummer]],[1]Blad2!$A$5:$C$2031,3,0)</f>
        <v>1401</v>
      </c>
      <c r="I1303" s="39"/>
      <c r="J1303" s="31">
        <f>Tabel3[[#This Row],[Totaal aantal bestelde verpakkingen in 2024 ]]*Tabel3[[#This Row],[All- in prijs per product]]</f>
        <v>0</v>
      </c>
      <c r="K1303" s="16"/>
      <c r="L1303" s="16"/>
      <c r="M1303" s="16"/>
      <c r="N1303" s="16"/>
      <c r="O1303" s="16"/>
      <c r="P1303" s="16"/>
      <c r="Q1303" s="16"/>
      <c r="R1303" s="16"/>
      <c r="S1303" s="16"/>
    </row>
    <row r="1304" spans="1:19" x14ac:dyDescent="0.25">
      <c r="A1304" s="3">
        <v>17125103</v>
      </c>
      <c r="B1304" s="3" t="s">
        <v>2545</v>
      </c>
      <c r="C1304" s="3" t="s">
        <v>4250</v>
      </c>
      <c r="D1304" s="3" t="s">
        <v>2546</v>
      </c>
      <c r="E1304" s="3" t="s">
        <v>250</v>
      </c>
      <c r="F1304" s="5" t="s">
        <v>9</v>
      </c>
      <c r="G1304" s="9">
        <f>VLOOKUP(Tabel3[[#This Row],[ZI-nummer]],[1]Blad2!$A$5:$C$2031,2,0)</f>
        <v>3</v>
      </c>
      <c r="H1304" s="9">
        <f>VLOOKUP(Tabel3[[#This Row],[ZI-nummer]],[1]Blad2!$A$5:$C$2031,3,0)</f>
        <v>6</v>
      </c>
      <c r="I1304" s="39"/>
      <c r="J1304" s="31">
        <f>Tabel3[[#This Row],[Totaal aantal bestelde verpakkingen in 2024 ]]*Tabel3[[#This Row],[All- in prijs per product]]</f>
        <v>0</v>
      </c>
      <c r="K1304" s="16"/>
      <c r="L1304" s="16"/>
      <c r="M1304" s="16"/>
      <c r="N1304" s="16"/>
      <c r="O1304" s="16"/>
      <c r="P1304" s="16"/>
      <c r="Q1304" s="16"/>
      <c r="R1304" s="16"/>
      <c r="S1304" s="16"/>
    </row>
    <row r="1305" spans="1:19" x14ac:dyDescent="0.25">
      <c r="A1305" s="3">
        <v>15923398</v>
      </c>
      <c r="B1305" s="3" t="s">
        <v>1386</v>
      </c>
      <c r="C1305" s="3" t="s">
        <v>4045</v>
      </c>
      <c r="D1305" s="3" t="s">
        <v>3367</v>
      </c>
      <c r="E1305" s="3" t="s">
        <v>114</v>
      </c>
      <c r="F1305" s="5" t="s">
        <v>19</v>
      </c>
      <c r="G1305" s="9">
        <f>VLOOKUP(Tabel3[[#This Row],[ZI-nummer]],[1]Blad2!$A$5:$C$2031,2,0)</f>
        <v>4</v>
      </c>
      <c r="H1305" s="9">
        <f>VLOOKUP(Tabel3[[#This Row],[ZI-nummer]],[1]Blad2!$A$5:$C$2031,3,0)</f>
        <v>4</v>
      </c>
      <c r="I1305" s="39"/>
      <c r="J1305" s="31">
        <f>Tabel3[[#This Row],[Totaal aantal bestelde verpakkingen in 2024 ]]*Tabel3[[#This Row],[All- in prijs per product]]</f>
        <v>0</v>
      </c>
      <c r="K1305" s="16"/>
      <c r="L1305" s="16"/>
      <c r="M1305" s="16"/>
      <c r="N1305" s="16"/>
      <c r="O1305" s="16"/>
      <c r="P1305" s="16"/>
      <c r="Q1305" s="16"/>
      <c r="R1305" s="16"/>
      <c r="S1305" s="16"/>
    </row>
    <row r="1306" spans="1:19" x14ac:dyDescent="0.25">
      <c r="A1306" s="3">
        <v>15195252</v>
      </c>
      <c r="B1306" s="3" t="s">
        <v>1570</v>
      </c>
      <c r="C1306" s="3" t="s">
        <v>4134</v>
      </c>
      <c r="D1306" s="3" t="s">
        <v>1571</v>
      </c>
      <c r="E1306" s="3" t="s">
        <v>385</v>
      </c>
      <c r="F1306" s="5" t="s">
        <v>19</v>
      </c>
      <c r="G1306" s="9">
        <f>VLOOKUP(Tabel3[[#This Row],[ZI-nummer]],[1]Blad2!$A$5:$C$2031,2,0)</f>
        <v>1</v>
      </c>
      <c r="H1306" s="9">
        <f>VLOOKUP(Tabel3[[#This Row],[ZI-nummer]],[1]Blad2!$A$5:$C$2031,3,0)</f>
        <v>2</v>
      </c>
      <c r="I1306" s="39"/>
      <c r="J1306" s="31">
        <f>Tabel3[[#This Row],[Totaal aantal bestelde verpakkingen in 2024 ]]*Tabel3[[#This Row],[All- in prijs per product]]</f>
        <v>0</v>
      </c>
      <c r="K1306" s="16"/>
      <c r="L1306" s="16"/>
      <c r="M1306" s="16"/>
      <c r="N1306" s="16"/>
      <c r="O1306" s="16"/>
      <c r="P1306" s="16"/>
      <c r="Q1306" s="16"/>
      <c r="R1306" s="16"/>
      <c r="S1306" s="16"/>
    </row>
    <row r="1307" spans="1:19" x14ac:dyDescent="0.25">
      <c r="A1307" s="3">
        <v>15195252</v>
      </c>
      <c r="B1307" s="3" t="s">
        <v>1570</v>
      </c>
      <c r="C1307" s="3" t="s">
        <v>4134</v>
      </c>
      <c r="D1307" s="3" t="s">
        <v>1571</v>
      </c>
      <c r="E1307" s="3" t="s">
        <v>385</v>
      </c>
      <c r="F1307" s="5" t="s">
        <v>9</v>
      </c>
      <c r="G1307" s="9">
        <f>VLOOKUP(Tabel3[[#This Row],[ZI-nummer]],[1]Blad2!$A$5:$C$2031,2,0)</f>
        <v>1</v>
      </c>
      <c r="H1307" s="9">
        <f>VLOOKUP(Tabel3[[#This Row],[ZI-nummer]],[1]Blad2!$A$5:$C$2031,3,0)</f>
        <v>2</v>
      </c>
      <c r="I1307" s="39"/>
      <c r="J1307" s="31">
        <f>Tabel3[[#This Row],[Totaal aantal bestelde verpakkingen in 2024 ]]*Tabel3[[#This Row],[All- in prijs per product]]</f>
        <v>0</v>
      </c>
      <c r="K1307" s="16"/>
      <c r="L1307" s="16"/>
      <c r="M1307" s="16"/>
      <c r="N1307" s="16"/>
      <c r="O1307" s="16"/>
      <c r="P1307" s="16"/>
      <c r="Q1307" s="16"/>
      <c r="R1307" s="16"/>
      <c r="S1307" s="16"/>
    </row>
    <row r="1308" spans="1:19" x14ac:dyDescent="0.25">
      <c r="A1308" s="3">
        <v>15345912</v>
      </c>
      <c r="B1308" s="3" t="s">
        <v>45</v>
      </c>
      <c r="C1308" s="3" t="s">
        <v>3933</v>
      </c>
      <c r="D1308" s="3" t="s">
        <v>51</v>
      </c>
      <c r="E1308" s="3" t="s">
        <v>47</v>
      </c>
      <c r="F1308" s="5" t="s">
        <v>9</v>
      </c>
      <c r="G1308" s="9">
        <f>VLOOKUP(Tabel3[[#This Row],[ZI-nummer]],[1]Blad2!$A$5:$C$2031,2,0)</f>
        <v>22</v>
      </c>
      <c r="H1308" s="9">
        <f>VLOOKUP(Tabel3[[#This Row],[ZI-nummer]],[1]Blad2!$A$5:$C$2031,3,0)</f>
        <v>246</v>
      </c>
      <c r="I1308" s="39"/>
      <c r="J1308" s="31">
        <f>Tabel3[[#This Row],[Totaal aantal bestelde verpakkingen in 2024 ]]*Tabel3[[#This Row],[All- in prijs per product]]</f>
        <v>0</v>
      </c>
      <c r="K1308" s="16"/>
      <c r="L1308" s="16"/>
      <c r="M1308" s="16"/>
      <c r="N1308" s="16"/>
      <c r="O1308" s="16"/>
      <c r="P1308" s="16"/>
      <c r="Q1308" s="16"/>
      <c r="R1308" s="16"/>
      <c r="S1308" s="16"/>
    </row>
    <row r="1309" spans="1:19" x14ac:dyDescent="0.25">
      <c r="A1309" s="3">
        <v>14611198</v>
      </c>
      <c r="B1309" s="3" t="s">
        <v>45</v>
      </c>
      <c r="C1309" s="3" t="s">
        <v>3933</v>
      </c>
      <c r="D1309" s="3" t="s">
        <v>50</v>
      </c>
      <c r="E1309" s="3" t="s">
        <v>47</v>
      </c>
      <c r="F1309" s="5" t="s">
        <v>9</v>
      </c>
      <c r="G1309" s="9">
        <f>VLOOKUP(Tabel3[[#This Row],[ZI-nummer]],[1]Blad2!$A$5:$C$2031,2,0)</f>
        <v>2</v>
      </c>
      <c r="H1309" s="9">
        <f>VLOOKUP(Tabel3[[#This Row],[ZI-nummer]],[1]Blad2!$A$5:$C$2031,3,0)</f>
        <v>6</v>
      </c>
      <c r="I1309" s="39"/>
      <c r="J1309" s="31">
        <f>Tabel3[[#This Row],[Totaal aantal bestelde verpakkingen in 2024 ]]*Tabel3[[#This Row],[All- in prijs per product]]</f>
        <v>0</v>
      </c>
      <c r="K1309" s="16"/>
      <c r="L1309" s="16"/>
      <c r="M1309" s="16"/>
      <c r="N1309" s="16"/>
      <c r="O1309" s="16"/>
      <c r="P1309" s="16"/>
      <c r="Q1309" s="16"/>
      <c r="R1309" s="16"/>
      <c r="S1309" s="16"/>
    </row>
    <row r="1310" spans="1:19" x14ac:dyDescent="0.25">
      <c r="A1310" s="3">
        <v>14612453</v>
      </c>
      <c r="B1310" s="3" t="s">
        <v>45</v>
      </c>
      <c r="C1310" s="3" t="s">
        <v>3933</v>
      </c>
      <c r="D1310" s="3" t="s">
        <v>49</v>
      </c>
      <c r="E1310" s="3" t="s">
        <v>47</v>
      </c>
      <c r="F1310" s="5" t="s">
        <v>9</v>
      </c>
      <c r="G1310" s="9">
        <f>VLOOKUP(Tabel3[[#This Row],[ZI-nummer]],[1]Blad2!$A$5:$C$2031,2,0)</f>
        <v>31</v>
      </c>
      <c r="H1310" s="9">
        <f>VLOOKUP(Tabel3[[#This Row],[ZI-nummer]],[1]Blad2!$A$5:$C$2031,3,0)</f>
        <v>148</v>
      </c>
      <c r="I1310" s="39"/>
      <c r="J1310" s="31">
        <f>Tabel3[[#This Row],[Totaal aantal bestelde verpakkingen in 2024 ]]*Tabel3[[#This Row],[All- in prijs per product]]</f>
        <v>0</v>
      </c>
      <c r="K1310" s="16"/>
      <c r="L1310" s="16"/>
      <c r="M1310" s="16"/>
      <c r="N1310" s="16"/>
      <c r="O1310" s="16"/>
      <c r="P1310" s="16"/>
      <c r="Q1310" s="16"/>
      <c r="R1310" s="16"/>
      <c r="S1310" s="16"/>
    </row>
    <row r="1311" spans="1:19" x14ac:dyDescent="0.25">
      <c r="A1311" s="3">
        <v>14611163</v>
      </c>
      <c r="B1311" s="3" t="s">
        <v>45</v>
      </c>
      <c r="C1311" s="3" t="s">
        <v>3933</v>
      </c>
      <c r="D1311" s="3" t="s">
        <v>46</v>
      </c>
      <c r="E1311" s="3" t="s">
        <v>47</v>
      </c>
      <c r="F1311" s="5" t="s">
        <v>9</v>
      </c>
      <c r="G1311" s="9">
        <f>VLOOKUP(Tabel3[[#This Row],[ZI-nummer]],[1]Blad2!$A$5:$C$2031,2,0)</f>
        <v>14</v>
      </c>
      <c r="H1311" s="9">
        <f>VLOOKUP(Tabel3[[#This Row],[ZI-nummer]],[1]Blad2!$A$5:$C$2031,3,0)</f>
        <v>111</v>
      </c>
      <c r="I1311" s="39"/>
      <c r="J1311" s="31">
        <f>Tabel3[[#This Row],[Totaal aantal bestelde verpakkingen in 2024 ]]*Tabel3[[#This Row],[All- in prijs per product]]</f>
        <v>0</v>
      </c>
      <c r="K1311" s="16"/>
      <c r="L1311" s="16"/>
      <c r="M1311" s="16"/>
      <c r="N1311" s="16"/>
      <c r="O1311" s="16"/>
      <c r="P1311" s="16"/>
      <c r="Q1311" s="16"/>
      <c r="R1311" s="16"/>
      <c r="S1311" s="16"/>
    </row>
    <row r="1312" spans="1:19" x14ac:dyDescent="0.25">
      <c r="A1312" s="3">
        <v>16969235</v>
      </c>
      <c r="B1312" s="3" t="s">
        <v>45</v>
      </c>
      <c r="C1312" s="3" t="s">
        <v>3933</v>
      </c>
      <c r="D1312" s="3" t="s">
        <v>46</v>
      </c>
      <c r="E1312" s="3" t="s">
        <v>47</v>
      </c>
      <c r="F1312" s="5" t="s">
        <v>9</v>
      </c>
      <c r="G1312" s="9">
        <f>VLOOKUP(Tabel3[[#This Row],[ZI-nummer]],[1]Blad2!$A$5:$C$2031,2,0)</f>
        <v>6</v>
      </c>
      <c r="H1312" s="9">
        <f>VLOOKUP(Tabel3[[#This Row],[ZI-nummer]],[1]Blad2!$A$5:$C$2031,3,0)</f>
        <v>47</v>
      </c>
      <c r="I1312" s="39"/>
      <c r="J1312" s="31">
        <f>Tabel3[[#This Row],[Totaal aantal bestelde verpakkingen in 2024 ]]*Tabel3[[#This Row],[All- in prijs per product]]</f>
        <v>0</v>
      </c>
      <c r="K1312" s="16"/>
      <c r="L1312" s="16"/>
      <c r="M1312" s="16"/>
      <c r="N1312" s="16"/>
      <c r="O1312" s="16"/>
      <c r="P1312" s="16"/>
      <c r="Q1312" s="16"/>
      <c r="R1312" s="16"/>
      <c r="S1312" s="16"/>
    </row>
    <row r="1313" spans="1:19" x14ac:dyDescent="0.25">
      <c r="A1313" s="3">
        <v>14612488</v>
      </c>
      <c r="B1313" s="3" t="s">
        <v>45</v>
      </c>
      <c r="C1313" s="3" t="s">
        <v>3933</v>
      </c>
      <c r="D1313" s="3" t="s">
        <v>48</v>
      </c>
      <c r="E1313" s="3" t="s">
        <v>47</v>
      </c>
      <c r="F1313" s="5" t="s">
        <v>9</v>
      </c>
      <c r="G1313" s="9">
        <f>VLOOKUP(Tabel3[[#This Row],[ZI-nummer]],[1]Blad2!$A$5:$C$2031,2,0)</f>
        <v>14</v>
      </c>
      <c r="H1313" s="9">
        <f>VLOOKUP(Tabel3[[#This Row],[ZI-nummer]],[1]Blad2!$A$5:$C$2031,3,0)</f>
        <v>42</v>
      </c>
      <c r="I1313" s="39"/>
      <c r="J1313" s="31">
        <f>Tabel3[[#This Row],[Totaal aantal bestelde verpakkingen in 2024 ]]*Tabel3[[#This Row],[All- in prijs per product]]</f>
        <v>0</v>
      </c>
      <c r="K1313" s="16"/>
      <c r="L1313" s="16"/>
      <c r="M1313" s="16"/>
      <c r="N1313" s="16"/>
      <c r="O1313" s="16"/>
      <c r="P1313" s="16"/>
      <c r="Q1313" s="16"/>
      <c r="R1313" s="16"/>
      <c r="S1313" s="16"/>
    </row>
    <row r="1314" spans="1:19" x14ac:dyDescent="0.25">
      <c r="A1314" s="3">
        <v>14330695</v>
      </c>
      <c r="B1314" s="3" t="s">
        <v>2314</v>
      </c>
      <c r="C1314" s="3" t="s">
        <v>3959</v>
      </c>
      <c r="D1314" s="3" t="s">
        <v>2322</v>
      </c>
      <c r="E1314" s="3" t="s">
        <v>890</v>
      </c>
      <c r="F1314" s="5" t="s">
        <v>19</v>
      </c>
      <c r="G1314" s="9">
        <f>VLOOKUP(Tabel3[[#This Row],[ZI-nummer]],[1]Blad2!$A$5:$C$2031,2,0)</f>
        <v>1</v>
      </c>
      <c r="H1314" s="9">
        <f>VLOOKUP(Tabel3[[#This Row],[ZI-nummer]],[1]Blad2!$A$5:$C$2031,3,0)</f>
        <v>1</v>
      </c>
      <c r="I1314" s="39"/>
      <c r="J1314" s="31">
        <f>Tabel3[[#This Row],[Totaal aantal bestelde verpakkingen in 2024 ]]*Tabel3[[#This Row],[All- in prijs per product]]</f>
        <v>0</v>
      </c>
      <c r="K1314" s="16"/>
      <c r="L1314" s="16"/>
      <c r="M1314" s="16"/>
      <c r="N1314" s="16"/>
      <c r="O1314" s="16"/>
      <c r="P1314" s="16"/>
      <c r="Q1314" s="16"/>
      <c r="R1314" s="16"/>
      <c r="S1314" s="16"/>
    </row>
    <row r="1315" spans="1:19" x14ac:dyDescent="0.25">
      <c r="A1315" s="3">
        <v>15485633</v>
      </c>
      <c r="B1315" s="3" t="s">
        <v>2314</v>
      </c>
      <c r="C1315" s="3" t="s">
        <v>3959</v>
      </c>
      <c r="D1315" s="3" t="s">
        <v>2321</v>
      </c>
      <c r="E1315" s="3" t="s">
        <v>890</v>
      </c>
      <c r="F1315" s="5" t="s">
        <v>19</v>
      </c>
      <c r="G1315" s="9">
        <f>VLOOKUP(Tabel3[[#This Row],[ZI-nummer]],[1]Blad2!$A$5:$C$2031,2,0)</f>
        <v>3</v>
      </c>
      <c r="H1315" s="9">
        <f>VLOOKUP(Tabel3[[#This Row],[ZI-nummer]],[1]Blad2!$A$5:$C$2031,3,0)</f>
        <v>3</v>
      </c>
      <c r="I1315" s="39"/>
      <c r="J1315" s="31">
        <f>Tabel3[[#This Row],[Totaal aantal bestelde verpakkingen in 2024 ]]*Tabel3[[#This Row],[All- in prijs per product]]</f>
        <v>0</v>
      </c>
      <c r="K1315" s="16"/>
      <c r="L1315" s="16"/>
      <c r="M1315" s="16"/>
      <c r="N1315" s="16"/>
      <c r="O1315" s="16"/>
      <c r="P1315" s="16"/>
      <c r="Q1315" s="16"/>
      <c r="R1315" s="16"/>
      <c r="S1315" s="16"/>
    </row>
    <row r="1316" spans="1:19" x14ac:dyDescent="0.25">
      <c r="A1316" s="3">
        <v>13985051</v>
      </c>
      <c r="B1316" s="3" t="s">
        <v>2314</v>
      </c>
      <c r="C1316" s="3" t="s">
        <v>3959</v>
      </c>
      <c r="D1316" s="3" t="s">
        <v>2320</v>
      </c>
      <c r="E1316" s="3" t="s">
        <v>890</v>
      </c>
      <c r="F1316" s="5" t="s">
        <v>19</v>
      </c>
      <c r="G1316" s="9">
        <f>VLOOKUP(Tabel3[[#This Row],[ZI-nummer]],[1]Blad2!$A$5:$C$2031,2,0)</f>
        <v>17</v>
      </c>
      <c r="H1316" s="9">
        <f>VLOOKUP(Tabel3[[#This Row],[ZI-nummer]],[1]Blad2!$A$5:$C$2031,3,0)</f>
        <v>76</v>
      </c>
      <c r="I1316" s="39"/>
      <c r="J1316" s="31">
        <f>Tabel3[[#This Row],[Totaal aantal bestelde verpakkingen in 2024 ]]*Tabel3[[#This Row],[All- in prijs per product]]</f>
        <v>0</v>
      </c>
      <c r="K1316" s="16"/>
      <c r="L1316" s="16"/>
      <c r="M1316" s="16"/>
      <c r="N1316" s="16"/>
      <c r="O1316" s="16"/>
      <c r="P1316" s="16"/>
      <c r="Q1316" s="16"/>
      <c r="R1316" s="16"/>
      <c r="S1316" s="16"/>
    </row>
    <row r="1317" spans="1:19" x14ac:dyDescent="0.25">
      <c r="A1317" s="3">
        <v>13985086</v>
      </c>
      <c r="B1317" s="3" t="s">
        <v>2314</v>
      </c>
      <c r="C1317" s="3" t="s">
        <v>3959</v>
      </c>
      <c r="D1317" s="3" t="s">
        <v>2319</v>
      </c>
      <c r="E1317" s="3" t="s">
        <v>890</v>
      </c>
      <c r="F1317" s="5" t="s">
        <v>19</v>
      </c>
      <c r="G1317" s="9">
        <f>VLOOKUP(Tabel3[[#This Row],[ZI-nummer]],[1]Blad2!$A$5:$C$2031,2,0)</f>
        <v>19</v>
      </c>
      <c r="H1317" s="9">
        <f>VLOOKUP(Tabel3[[#This Row],[ZI-nummer]],[1]Blad2!$A$5:$C$2031,3,0)</f>
        <v>165</v>
      </c>
      <c r="I1317" s="39"/>
      <c r="J1317" s="31">
        <f>Tabel3[[#This Row],[Totaal aantal bestelde verpakkingen in 2024 ]]*Tabel3[[#This Row],[All- in prijs per product]]</f>
        <v>0</v>
      </c>
      <c r="K1317" s="16"/>
      <c r="L1317" s="16"/>
      <c r="M1317" s="16"/>
      <c r="N1317" s="16"/>
      <c r="O1317" s="16"/>
      <c r="P1317" s="16"/>
      <c r="Q1317" s="16"/>
      <c r="R1317" s="16"/>
      <c r="S1317" s="16"/>
    </row>
    <row r="1318" spans="1:19" x14ac:dyDescent="0.25">
      <c r="A1318" s="3">
        <v>13985108</v>
      </c>
      <c r="B1318" s="3" t="s">
        <v>2314</v>
      </c>
      <c r="C1318" s="3" t="s">
        <v>3959</v>
      </c>
      <c r="D1318" s="3" t="s">
        <v>2318</v>
      </c>
      <c r="E1318" s="3" t="s">
        <v>890</v>
      </c>
      <c r="F1318" s="5" t="s">
        <v>19</v>
      </c>
      <c r="G1318" s="9">
        <f>VLOOKUP(Tabel3[[#This Row],[ZI-nummer]],[1]Blad2!$A$5:$C$2031,2,0)</f>
        <v>18</v>
      </c>
      <c r="H1318" s="9">
        <f>VLOOKUP(Tabel3[[#This Row],[ZI-nummer]],[1]Blad2!$A$5:$C$2031,3,0)</f>
        <v>195</v>
      </c>
      <c r="I1318" s="39"/>
      <c r="J1318" s="31">
        <f>Tabel3[[#This Row],[Totaal aantal bestelde verpakkingen in 2024 ]]*Tabel3[[#This Row],[All- in prijs per product]]</f>
        <v>0</v>
      </c>
      <c r="K1318" s="16"/>
      <c r="L1318" s="16"/>
      <c r="M1318" s="16"/>
      <c r="N1318" s="16"/>
      <c r="O1318" s="16"/>
      <c r="P1318" s="16"/>
      <c r="Q1318" s="16"/>
      <c r="R1318" s="16"/>
      <c r="S1318" s="16"/>
    </row>
    <row r="1319" spans="1:19" x14ac:dyDescent="0.25">
      <c r="A1319" s="3">
        <v>14040611</v>
      </c>
      <c r="B1319" s="3" t="s">
        <v>719</v>
      </c>
      <c r="C1319" s="3" t="s">
        <v>3767</v>
      </c>
      <c r="D1319" s="3" t="s">
        <v>3368</v>
      </c>
      <c r="E1319" s="3" t="s">
        <v>22</v>
      </c>
      <c r="F1319" s="5" t="s">
        <v>19</v>
      </c>
      <c r="G1319" s="9">
        <f>VLOOKUP(Tabel3[[#This Row],[ZI-nummer]],[1]Blad2!$A$5:$C$2031,2,0)</f>
        <v>3</v>
      </c>
      <c r="H1319" s="9">
        <f>VLOOKUP(Tabel3[[#This Row],[ZI-nummer]],[1]Blad2!$A$5:$C$2031,3,0)</f>
        <v>3</v>
      </c>
      <c r="I1319" s="39"/>
      <c r="J1319" s="31">
        <f>Tabel3[[#This Row],[Totaal aantal bestelde verpakkingen in 2024 ]]*Tabel3[[#This Row],[All- in prijs per product]]</f>
        <v>0</v>
      </c>
      <c r="K1319" s="16"/>
      <c r="L1319" s="16"/>
      <c r="M1319" s="16"/>
      <c r="N1319" s="16"/>
      <c r="O1319" s="16"/>
      <c r="P1319" s="16"/>
      <c r="Q1319" s="16"/>
      <c r="R1319" s="16"/>
      <c r="S1319" s="16"/>
    </row>
    <row r="1320" spans="1:19" x14ac:dyDescent="0.25">
      <c r="A1320" s="3">
        <v>14040638</v>
      </c>
      <c r="B1320" s="3" t="s">
        <v>719</v>
      </c>
      <c r="C1320" s="3" t="s">
        <v>3767</v>
      </c>
      <c r="D1320" s="3" t="s">
        <v>723</v>
      </c>
      <c r="E1320" s="3" t="s">
        <v>22</v>
      </c>
      <c r="F1320" s="5" t="s">
        <v>19</v>
      </c>
      <c r="G1320" s="9">
        <f>VLOOKUP(Tabel3[[#This Row],[ZI-nummer]],[1]Blad2!$A$5:$C$2031,2,0)</f>
        <v>7</v>
      </c>
      <c r="H1320" s="9">
        <f>VLOOKUP(Tabel3[[#This Row],[ZI-nummer]],[1]Blad2!$A$5:$C$2031,3,0)</f>
        <v>7</v>
      </c>
      <c r="I1320" s="39"/>
      <c r="J1320" s="31">
        <f>Tabel3[[#This Row],[Totaal aantal bestelde verpakkingen in 2024 ]]*Tabel3[[#This Row],[All- in prijs per product]]</f>
        <v>0</v>
      </c>
      <c r="K1320" s="16"/>
      <c r="L1320" s="16"/>
      <c r="M1320" s="16"/>
      <c r="N1320" s="16"/>
      <c r="O1320" s="16"/>
      <c r="P1320" s="16"/>
      <c r="Q1320" s="16"/>
      <c r="R1320" s="16"/>
      <c r="S1320" s="16"/>
    </row>
    <row r="1321" spans="1:19" x14ac:dyDescent="0.25">
      <c r="A1321" s="3">
        <v>15356175</v>
      </c>
      <c r="B1321" s="3" t="s">
        <v>719</v>
      </c>
      <c r="C1321" s="3" t="s">
        <v>3767</v>
      </c>
      <c r="D1321" s="3" t="s">
        <v>722</v>
      </c>
      <c r="E1321" s="3" t="s">
        <v>43</v>
      </c>
      <c r="F1321" s="5" t="s">
        <v>9</v>
      </c>
      <c r="G1321" s="9">
        <f>VLOOKUP(Tabel3[[#This Row],[ZI-nummer]],[1]Blad2!$A$5:$C$2031,2,0)</f>
        <v>6</v>
      </c>
      <c r="H1321" s="9">
        <f>VLOOKUP(Tabel3[[#This Row],[ZI-nummer]],[1]Blad2!$A$5:$C$2031,3,0)</f>
        <v>6</v>
      </c>
      <c r="I1321" s="39"/>
      <c r="J1321" s="31">
        <f>Tabel3[[#This Row],[Totaal aantal bestelde verpakkingen in 2024 ]]*Tabel3[[#This Row],[All- in prijs per product]]</f>
        <v>0</v>
      </c>
      <c r="K1321" s="16"/>
      <c r="L1321" s="16"/>
      <c r="M1321" s="16"/>
      <c r="N1321" s="16"/>
      <c r="O1321" s="16"/>
      <c r="P1321" s="16"/>
      <c r="Q1321" s="16"/>
      <c r="R1321" s="16"/>
      <c r="S1321" s="16"/>
    </row>
    <row r="1322" spans="1:19" x14ac:dyDescent="0.25">
      <c r="A1322" s="3">
        <v>14887509</v>
      </c>
      <c r="B1322" s="3" t="s">
        <v>719</v>
      </c>
      <c r="C1322" s="3" t="s">
        <v>3767</v>
      </c>
      <c r="D1322" s="3" t="s">
        <v>721</v>
      </c>
      <c r="E1322" s="3" t="s">
        <v>43</v>
      </c>
      <c r="F1322" s="5" t="s">
        <v>9</v>
      </c>
      <c r="G1322" s="9">
        <f>VLOOKUP(Tabel3[[#This Row],[ZI-nummer]],[1]Blad2!$A$5:$C$2031,2,0)</f>
        <v>6</v>
      </c>
      <c r="H1322" s="9">
        <f>VLOOKUP(Tabel3[[#This Row],[ZI-nummer]],[1]Blad2!$A$5:$C$2031,3,0)</f>
        <v>13</v>
      </c>
      <c r="I1322" s="39"/>
      <c r="J1322" s="31">
        <f>Tabel3[[#This Row],[Totaal aantal bestelde verpakkingen in 2024 ]]*Tabel3[[#This Row],[All- in prijs per product]]</f>
        <v>0</v>
      </c>
      <c r="K1322" s="16"/>
      <c r="L1322" s="16"/>
      <c r="M1322" s="16"/>
      <c r="N1322" s="16"/>
      <c r="O1322" s="16"/>
      <c r="P1322" s="16"/>
      <c r="Q1322" s="16"/>
      <c r="R1322" s="16"/>
      <c r="S1322" s="16"/>
    </row>
    <row r="1323" spans="1:19" x14ac:dyDescent="0.25">
      <c r="A1323" s="3">
        <v>15346854</v>
      </c>
      <c r="B1323" s="3" t="s">
        <v>719</v>
      </c>
      <c r="C1323" s="3" t="s">
        <v>3767</v>
      </c>
      <c r="D1323" s="3" t="s">
        <v>720</v>
      </c>
      <c r="E1323" s="3" t="s">
        <v>12</v>
      </c>
      <c r="F1323" s="5" t="s">
        <v>19</v>
      </c>
      <c r="G1323" s="9">
        <f>VLOOKUP(Tabel3[[#This Row],[ZI-nummer]],[1]Blad2!$A$5:$C$2031,2,0)</f>
        <v>12</v>
      </c>
      <c r="H1323" s="9">
        <f>VLOOKUP(Tabel3[[#This Row],[ZI-nummer]],[1]Blad2!$A$5:$C$2031,3,0)</f>
        <v>49</v>
      </c>
      <c r="I1323" s="39"/>
      <c r="J1323" s="31">
        <f>Tabel3[[#This Row],[Totaal aantal bestelde verpakkingen in 2024 ]]*Tabel3[[#This Row],[All- in prijs per product]]</f>
        <v>0</v>
      </c>
      <c r="K1323" s="16"/>
      <c r="L1323" s="16"/>
      <c r="M1323" s="16"/>
      <c r="N1323" s="16"/>
      <c r="O1323" s="16"/>
      <c r="P1323" s="16"/>
      <c r="Q1323" s="16"/>
      <c r="R1323" s="16"/>
      <c r="S1323" s="16"/>
    </row>
    <row r="1324" spans="1:19" x14ac:dyDescent="0.25">
      <c r="A1324" s="3">
        <v>12329932</v>
      </c>
      <c r="B1324" s="3" t="s">
        <v>2749</v>
      </c>
      <c r="C1324" s="3" t="s">
        <v>3677</v>
      </c>
      <c r="D1324" s="3" t="s">
        <v>3369</v>
      </c>
      <c r="E1324" s="3" t="s">
        <v>3370</v>
      </c>
      <c r="F1324" s="5" t="s">
        <v>9</v>
      </c>
      <c r="G1324" s="9">
        <f>VLOOKUP(Tabel3[[#This Row],[ZI-nummer]],[1]Blad2!$A$5:$C$2031,2,0)</f>
        <v>6</v>
      </c>
      <c r="H1324" s="9">
        <f>VLOOKUP(Tabel3[[#This Row],[ZI-nummer]],[1]Blad2!$A$5:$C$2031,3,0)</f>
        <v>54</v>
      </c>
      <c r="I1324" s="39"/>
      <c r="J1324" s="31">
        <f>Tabel3[[#This Row],[Totaal aantal bestelde verpakkingen in 2024 ]]*Tabel3[[#This Row],[All- in prijs per product]]</f>
        <v>0</v>
      </c>
      <c r="K1324" s="16"/>
      <c r="L1324" s="16"/>
      <c r="M1324" s="16"/>
      <c r="N1324" s="16"/>
      <c r="O1324" s="16"/>
      <c r="P1324" s="16"/>
      <c r="Q1324" s="16"/>
      <c r="R1324" s="16"/>
      <c r="S1324" s="16"/>
    </row>
    <row r="1325" spans="1:19" x14ac:dyDescent="0.25">
      <c r="A1325" s="3">
        <v>16201922</v>
      </c>
      <c r="B1325" s="3" t="s">
        <v>1449</v>
      </c>
      <c r="C1325" s="3" t="s">
        <v>4089</v>
      </c>
      <c r="D1325" s="3" t="s">
        <v>1450</v>
      </c>
      <c r="E1325" s="3" t="s">
        <v>329</v>
      </c>
      <c r="F1325" s="5" t="s">
        <v>19</v>
      </c>
      <c r="G1325" s="9">
        <f>VLOOKUP(Tabel3[[#This Row],[ZI-nummer]],[1]Blad2!$A$5:$C$2031,2,0)</f>
        <v>4</v>
      </c>
      <c r="H1325" s="9">
        <f>VLOOKUP(Tabel3[[#This Row],[ZI-nummer]],[1]Blad2!$A$5:$C$2031,3,0)</f>
        <v>79</v>
      </c>
      <c r="I1325" s="39"/>
      <c r="J1325" s="31">
        <f>Tabel3[[#This Row],[Totaal aantal bestelde verpakkingen in 2024 ]]*Tabel3[[#This Row],[All- in prijs per product]]</f>
        <v>0</v>
      </c>
      <c r="K1325" s="16"/>
      <c r="L1325" s="16"/>
      <c r="M1325" s="16"/>
      <c r="N1325" s="16"/>
      <c r="O1325" s="16"/>
      <c r="P1325" s="16"/>
      <c r="Q1325" s="16"/>
      <c r="R1325" s="16"/>
      <c r="S1325" s="16"/>
    </row>
    <row r="1326" spans="1:19" x14ac:dyDescent="0.25">
      <c r="A1326" s="3">
        <v>13484494</v>
      </c>
      <c r="B1326" s="3" t="s">
        <v>724</v>
      </c>
      <c r="C1326" s="3" t="s">
        <v>4433</v>
      </c>
      <c r="D1326" s="3" t="s">
        <v>726</v>
      </c>
      <c r="E1326" s="3" t="s">
        <v>718</v>
      </c>
      <c r="F1326" s="5" t="s">
        <v>9</v>
      </c>
      <c r="G1326" s="9">
        <f>VLOOKUP(Tabel3[[#This Row],[ZI-nummer]],[1]Blad2!$A$5:$C$2031,2,0)</f>
        <v>1</v>
      </c>
      <c r="H1326" s="9">
        <f>VLOOKUP(Tabel3[[#This Row],[ZI-nummer]],[1]Blad2!$A$5:$C$2031,3,0)</f>
        <v>1</v>
      </c>
      <c r="I1326" s="39"/>
      <c r="J1326" s="31">
        <f>Tabel3[[#This Row],[Totaal aantal bestelde verpakkingen in 2024 ]]*Tabel3[[#This Row],[All- in prijs per product]]</f>
        <v>0</v>
      </c>
      <c r="K1326" s="16"/>
      <c r="L1326" s="16"/>
      <c r="M1326" s="16"/>
      <c r="N1326" s="16"/>
      <c r="O1326" s="16"/>
      <c r="P1326" s="16"/>
      <c r="Q1326" s="16"/>
      <c r="R1326" s="16"/>
      <c r="S1326" s="16"/>
    </row>
    <row r="1327" spans="1:19" x14ac:dyDescent="0.25">
      <c r="A1327" s="3">
        <v>17010829</v>
      </c>
      <c r="B1327" s="3" t="s">
        <v>598</v>
      </c>
      <c r="C1327" s="3" t="s">
        <v>4298</v>
      </c>
      <c r="D1327" s="3" t="s">
        <v>599</v>
      </c>
      <c r="E1327" s="3" t="s">
        <v>600</v>
      </c>
      <c r="F1327" s="5" t="s">
        <v>9</v>
      </c>
      <c r="G1327" s="9">
        <f>VLOOKUP(Tabel3[[#This Row],[ZI-nummer]],[1]Blad2!$A$5:$C$2031,2,0)</f>
        <v>5</v>
      </c>
      <c r="H1327" s="9">
        <f>VLOOKUP(Tabel3[[#This Row],[ZI-nummer]],[1]Blad2!$A$5:$C$2031,3,0)</f>
        <v>20</v>
      </c>
      <c r="I1327" s="39"/>
      <c r="J1327" s="31">
        <f>Tabel3[[#This Row],[Totaal aantal bestelde verpakkingen in 2024 ]]*Tabel3[[#This Row],[All- in prijs per product]]</f>
        <v>0</v>
      </c>
      <c r="K1327" s="16"/>
      <c r="L1327" s="16"/>
      <c r="M1327" s="16"/>
      <c r="N1327" s="16"/>
      <c r="O1327" s="16"/>
      <c r="P1327" s="16"/>
      <c r="Q1327" s="16"/>
      <c r="R1327" s="16"/>
      <c r="S1327" s="16"/>
    </row>
    <row r="1328" spans="1:19" x14ac:dyDescent="0.25">
      <c r="A1328" s="3">
        <v>14209047</v>
      </c>
      <c r="B1328" s="3" t="s">
        <v>2749</v>
      </c>
      <c r="C1328" s="3" t="s">
        <v>3677</v>
      </c>
      <c r="D1328" s="3" t="s">
        <v>3371</v>
      </c>
      <c r="E1328" s="3" t="s">
        <v>2820</v>
      </c>
      <c r="F1328" s="5" t="s">
        <v>9</v>
      </c>
      <c r="G1328" s="9">
        <f>VLOOKUP(Tabel3[[#This Row],[ZI-nummer]],[1]Blad2!$A$5:$C$2031,2,0)</f>
        <v>38</v>
      </c>
      <c r="H1328" s="9">
        <f>VLOOKUP(Tabel3[[#This Row],[ZI-nummer]],[1]Blad2!$A$5:$C$2031,3,0)</f>
        <v>208</v>
      </c>
      <c r="I1328" s="39"/>
      <c r="J1328" s="31">
        <f>Tabel3[[#This Row],[Totaal aantal bestelde verpakkingen in 2024 ]]*Tabel3[[#This Row],[All- in prijs per product]]</f>
        <v>0</v>
      </c>
      <c r="K1328" s="16"/>
      <c r="L1328" s="16"/>
      <c r="M1328" s="16"/>
      <c r="N1328" s="16"/>
      <c r="O1328" s="16"/>
      <c r="P1328" s="16"/>
      <c r="Q1328" s="16"/>
      <c r="R1328" s="16"/>
      <c r="S1328" s="16"/>
    </row>
    <row r="1329" spans="1:19" x14ac:dyDescent="0.25">
      <c r="A1329" s="3">
        <v>14210614</v>
      </c>
      <c r="B1329" s="3" t="s">
        <v>2212</v>
      </c>
      <c r="C1329" s="3" t="s">
        <v>4308</v>
      </c>
      <c r="D1329" s="3" t="s">
        <v>2213</v>
      </c>
      <c r="E1329" s="3" t="s">
        <v>18</v>
      </c>
      <c r="F1329" s="5" t="s">
        <v>9</v>
      </c>
      <c r="G1329" s="9">
        <f>VLOOKUP(Tabel3[[#This Row],[ZI-nummer]],[1]Blad2!$A$5:$C$2031,2,0)</f>
        <v>3</v>
      </c>
      <c r="H1329" s="9">
        <f>VLOOKUP(Tabel3[[#This Row],[ZI-nummer]],[1]Blad2!$A$5:$C$2031,3,0)</f>
        <v>3</v>
      </c>
      <c r="I1329" s="39"/>
      <c r="J1329" s="31">
        <f>Tabel3[[#This Row],[Totaal aantal bestelde verpakkingen in 2024 ]]*Tabel3[[#This Row],[All- in prijs per product]]</f>
        <v>0</v>
      </c>
      <c r="K1329" s="16"/>
      <c r="L1329" s="16"/>
      <c r="M1329" s="16"/>
      <c r="N1329" s="16"/>
      <c r="O1329" s="16"/>
      <c r="P1329" s="16"/>
      <c r="Q1329" s="16"/>
      <c r="R1329" s="16"/>
      <c r="S1329" s="16"/>
    </row>
    <row r="1330" spans="1:19" x14ac:dyDescent="0.25">
      <c r="A1330" s="3">
        <v>15495825</v>
      </c>
      <c r="B1330" s="3" t="s">
        <v>1289</v>
      </c>
      <c r="C1330" s="3" t="s">
        <v>3831</v>
      </c>
      <c r="D1330" s="3" t="s">
        <v>1290</v>
      </c>
      <c r="E1330" s="3" t="s">
        <v>18</v>
      </c>
      <c r="F1330" s="5" t="s">
        <v>19</v>
      </c>
      <c r="G1330" s="9">
        <f>VLOOKUP(Tabel3[[#This Row],[ZI-nummer]],[1]Blad2!$A$5:$C$2031,2,0)</f>
        <v>17</v>
      </c>
      <c r="H1330" s="9">
        <f>VLOOKUP(Tabel3[[#This Row],[ZI-nummer]],[1]Blad2!$A$5:$C$2031,3,0)</f>
        <v>52</v>
      </c>
      <c r="I1330" s="39"/>
      <c r="J1330" s="31">
        <f>Tabel3[[#This Row],[Totaal aantal bestelde verpakkingen in 2024 ]]*Tabel3[[#This Row],[All- in prijs per product]]</f>
        <v>0</v>
      </c>
      <c r="K1330" s="16"/>
      <c r="L1330" s="16"/>
      <c r="M1330" s="16"/>
      <c r="N1330" s="16"/>
      <c r="O1330" s="16"/>
      <c r="P1330" s="16"/>
      <c r="Q1330" s="16"/>
      <c r="R1330" s="16"/>
      <c r="S1330" s="16"/>
    </row>
    <row r="1331" spans="1:19" x14ac:dyDescent="0.25">
      <c r="A1331" s="3">
        <v>16769228</v>
      </c>
      <c r="B1331" s="3" t="s">
        <v>1289</v>
      </c>
      <c r="C1331" s="3" t="s">
        <v>3831</v>
      </c>
      <c r="D1331" s="3" t="s">
        <v>1290</v>
      </c>
      <c r="E1331" s="3" t="s">
        <v>63</v>
      </c>
      <c r="F1331" s="5" t="s">
        <v>9</v>
      </c>
      <c r="G1331" s="9">
        <f>VLOOKUP(Tabel3[[#This Row],[ZI-nummer]],[1]Blad2!$A$5:$C$2031,2,0)</f>
        <v>1</v>
      </c>
      <c r="H1331" s="9">
        <f>VLOOKUP(Tabel3[[#This Row],[ZI-nummer]],[1]Blad2!$A$5:$C$2031,3,0)</f>
        <v>2</v>
      </c>
      <c r="I1331" s="39"/>
      <c r="J1331" s="31">
        <f>Tabel3[[#This Row],[Totaal aantal bestelde verpakkingen in 2024 ]]*Tabel3[[#This Row],[All- in prijs per product]]</f>
        <v>0</v>
      </c>
      <c r="K1331" s="16"/>
      <c r="L1331" s="16"/>
      <c r="M1331" s="16"/>
      <c r="N1331" s="16"/>
      <c r="O1331" s="16"/>
      <c r="P1331" s="16"/>
      <c r="Q1331" s="16"/>
      <c r="R1331" s="16"/>
      <c r="S1331" s="16"/>
    </row>
    <row r="1332" spans="1:19" x14ac:dyDescent="0.25">
      <c r="A1332" s="3">
        <v>17010357</v>
      </c>
      <c r="B1332" s="3" t="s">
        <v>1289</v>
      </c>
      <c r="C1332" s="3" t="s">
        <v>3831</v>
      </c>
      <c r="D1332" s="3" t="s">
        <v>3372</v>
      </c>
      <c r="E1332" s="3" t="s">
        <v>114</v>
      </c>
      <c r="F1332" s="5" t="s">
        <v>9</v>
      </c>
      <c r="G1332" s="9">
        <f>VLOOKUP(Tabel3[[#This Row],[ZI-nummer]],[1]Blad2!$A$5:$C$2031,2,0)</f>
        <v>1</v>
      </c>
      <c r="H1332" s="9">
        <f>VLOOKUP(Tabel3[[#This Row],[ZI-nummer]],[1]Blad2!$A$5:$C$2031,3,0)</f>
        <v>3</v>
      </c>
      <c r="I1332" s="39"/>
      <c r="J1332" s="31">
        <f>Tabel3[[#This Row],[Totaal aantal bestelde verpakkingen in 2024 ]]*Tabel3[[#This Row],[All- in prijs per product]]</f>
        <v>0</v>
      </c>
      <c r="K1332" s="16"/>
      <c r="L1332" s="16"/>
      <c r="M1332" s="16"/>
      <c r="N1332" s="16"/>
      <c r="O1332" s="16"/>
      <c r="P1332" s="16"/>
      <c r="Q1332" s="16"/>
      <c r="R1332" s="16"/>
      <c r="S1332" s="16"/>
    </row>
    <row r="1333" spans="1:19" x14ac:dyDescent="0.25">
      <c r="A1333" s="3">
        <v>16741714</v>
      </c>
      <c r="B1333" s="3" t="s">
        <v>561</v>
      </c>
      <c r="C1333" s="3" t="s">
        <v>4216</v>
      </c>
      <c r="D1333" s="3" t="s">
        <v>565</v>
      </c>
      <c r="E1333" s="3" t="s">
        <v>550</v>
      </c>
      <c r="F1333" s="5" t="s">
        <v>19</v>
      </c>
      <c r="G1333" s="9">
        <f>VLOOKUP(Tabel3[[#This Row],[ZI-nummer]],[1]Blad2!$A$5:$C$2031,2,0)</f>
        <v>24</v>
      </c>
      <c r="H1333" s="9">
        <f>VLOOKUP(Tabel3[[#This Row],[ZI-nummer]],[1]Blad2!$A$5:$C$2031,3,0)</f>
        <v>804</v>
      </c>
      <c r="I1333" s="39"/>
      <c r="J1333" s="31">
        <f>Tabel3[[#This Row],[Totaal aantal bestelde verpakkingen in 2024 ]]*Tabel3[[#This Row],[All- in prijs per product]]</f>
        <v>0</v>
      </c>
      <c r="K1333" s="16"/>
      <c r="L1333" s="16"/>
      <c r="M1333" s="16"/>
      <c r="N1333" s="16"/>
      <c r="O1333" s="16"/>
      <c r="P1333" s="16"/>
      <c r="Q1333" s="16"/>
      <c r="R1333" s="16"/>
      <c r="S1333" s="16"/>
    </row>
    <row r="1334" spans="1:19" ht="30" x14ac:dyDescent="0.25">
      <c r="A1334" s="3">
        <v>14947641</v>
      </c>
      <c r="B1334" s="3" t="s">
        <v>561</v>
      </c>
      <c r="C1334" s="3" t="s">
        <v>4216</v>
      </c>
      <c r="D1334" s="3" t="s">
        <v>564</v>
      </c>
      <c r="E1334" s="3" t="s">
        <v>136</v>
      </c>
      <c r="F1334" s="5" t="s">
        <v>19</v>
      </c>
      <c r="G1334" s="9">
        <f>VLOOKUP(Tabel3[[#This Row],[ZI-nummer]],[1]Blad2!$A$5:$C$2031,2,0)</f>
        <v>1</v>
      </c>
      <c r="H1334" s="9">
        <f>VLOOKUP(Tabel3[[#This Row],[ZI-nummer]],[1]Blad2!$A$5:$C$2031,3,0)</f>
        <v>25</v>
      </c>
      <c r="I1334" s="39"/>
      <c r="J1334" s="31">
        <f>Tabel3[[#This Row],[Totaal aantal bestelde verpakkingen in 2024 ]]*Tabel3[[#This Row],[All- in prijs per product]]</f>
        <v>0</v>
      </c>
      <c r="K1334" s="16"/>
      <c r="L1334" s="16"/>
      <c r="M1334" s="16"/>
      <c r="N1334" s="16"/>
      <c r="O1334" s="16"/>
      <c r="P1334" s="16"/>
      <c r="Q1334" s="16"/>
      <c r="R1334" s="16"/>
      <c r="S1334" s="16"/>
    </row>
    <row r="1335" spans="1:19" ht="30" x14ac:dyDescent="0.25">
      <c r="A1335" s="3">
        <v>14947641</v>
      </c>
      <c r="B1335" s="3" t="s">
        <v>561</v>
      </c>
      <c r="C1335" s="3" t="s">
        <v>4216</v>
      </c>
      <c r="D1335" s="3" t="s">
        <v>564</v>
      </c>
      <c r="E1335" s="3" t="s">
        <v>136</v>
      </c>
      <c r="F1335" s="5" t="s">
        <v>9</v>
      </c>
      <c r="G1335" s="9">
        <f>VLOOKUP(Tabel3[[#This Row],[ZI-nummer]],[1]Blad2!$A$5:$C$2031,2,0)</f>
        <v>1</v>
      </c>
      <c r="H1335" s="9">
        <f>VLOOKUP(Tabel3[[#This Row],[ZI-nummer]],[1]Blad2!$A$5:$C$2031,3,0)</f>
        <v>25</v>
      </c>
      <c r="I1335" s="39"/>
      <c r="J1335" s="31">
        <f>Tabel3[[#This Row],[Totaal aantal bestelde verpakkingen in 2024 ]]*Tabel3[[#This Row],[All- in prijs per product]]</f>
        <v>0</v>
      </c>
      <c r="K1335" s="16"/>
      <c r="L1335" s="16"/>
      <c r="M1335" s="16"/>
      <c r="N1335" s="16"/>
      <c r="O1335" s="16"/>
      <c r="P1335" s="16"/>
      <c r="Q1335" s="16"/>
      <c r="R1335" s="16"/>
      <c r="S1335" s="16"/>
    </row>
    <row r="1336" spans="1:19" x14ac:dyDescent="0.25">
      <c r="A1336" s="3">
        <v>14050641</v>
      </c>
      <c r="B1336" s="3" t="s">
        <v>539</v>
      </c>
      <c r="C1336" s="3" t="s">
        <v>4015</v>
      </c>
      <c r="D1336" s="3" t="s">
        <v>542</v>
      </c>
      <c r="E1336" s="3" t="s">
        <v>22</v>
      </c>
      <c r="F1336" s="5" t="s">
        <v>19</v>
      </c>
      <c r="G1336" s="9">
        <f>VLOOKUP(Tabel3[[#This Row],[ZI-nummer]],[1]Blad2!$A$5:$C$2031,2,0)</f>
        <v>3</v>
      </c>
      <c r="H1336" s="9">
        <f>VLOOKUP(Tabel3[[#This Row],[ZI-nummer]],[1]Blad2!$A$5:$C$2031,3,0)</f>
        <v>64</v>
      </c>
      <c r="I1336" s="39"/>
      <c r="J1336" s="31">
        <f>Tabel3[[#This Row],[Totaal aantal bestelde verpakkingen in 2024 ]]*Tabel3[[#This Row],[All- in prijs per product]]</f>
        <v>0</v>
      </c>
      <c r="K1336" s="16"/>
      <c r="L1336" s="16"/>
      <c r="M1336" s="16"/>
      <c r="N1336" s="16"/>
      <c r="O1336" s="16"/>
      <c r="P1336" s="16"/>
      <c r="Q1336" s="16"/>
      <c r="R1336" s="16"/>
      <c r="S1336" s="16"/>
    </row>
    <row r="1337" spans="1:19" x14ac:dyDescent="0.25">
      <c r="A1337" s="3">
        <v>14050641</v>
      </c>
      <c r="B1337" s="3" t="s">
        <v>539</v>
      </c>
      <c r="C1337" s="3" t="s">
        <v>4015</v>
      </c>
      <c r="D1337" s="3" t="s">
        <v>542</v>
      </c>
      <c r="E1337" s="3" t="s">
        <v>22</v>
      </c>
      <c r="F1337" s="5" t="s">
        <v>9</v>
      </c>
      <c r="G1337" s="9">
        <f>VLOOKUP(Tabel3[[#This Row],[ZI-nummer]],[1]Blad2!$A$5:$C$2031,2,0)</f>
        <v>3</v>
      </c>
      <c r="H1337" s="9">
        <f>VLOOKUP(Tabel3[[#This Row],[ZI-nummer]],[1]Blad2!$A$5:$C$2031,3,0)</f>
        <v>64</v>
      </c>
      <c r="I1337" s="39"/>
      <c r="J1337" s="31">
        <f>Tabel3[[#This Row],[Totaal aantal bestelde verpakkingen in 2024 ]]*Tabel3[[#This Row],[All- in prijs per product]]</f>
        <v>0</v>
      </c>
      <c r="K1337" s="16"/>
      <c r="L1337" s="16"/>
      <c r="M1337" s="16"/>
      <c r="N1337" s="16"/>
      <c r="O1337" s="16"/>
      <c r="P1337" s="16"/>
      <c r="Q1337" s="16"/>
      <c r="R1337" s="16"/>
      <c r="S1337" s="16"/>
    </row>
    <row r="1338" spans="1:19" x14ac:dyDescent="0.25">
      <c r="A1338" s="3">
        <v>17073669</v>
      </c>
      <c r="B1338" s="3" t="s">
        <v>539</v>
      </c>
      <c r="C1338" s="3" t="s">
        <v>4015</v>
      </c>
      <c r="D1338" s="3" t="s">
        <v>540</v>
      </c>
      <c r="E1338" s="3" t="s">
        <v>82</v>
      </c>
      <c r="F1338" s="5" t="s">
        <v>19</v>
      </c>
      <c r="G1338" s="9">
        <f>VLOOKUP(Tabel3[[#This Row],[ZI-nummer]],[1]Blad2!$A$5:$C$2031,2,0)</f>
        <v>34</v>
      </c>
      <c r="H1338" s="9">
        <f>VLOOKUP(Tabel3[[#This Row],[ZI-nummer]],[1]Blad2!$A$5:$C$2031,3,0)</f>
        <v>686</v>
      </c>
      <c r="I1338" s="39"/>
      <c r="J1338" s="31">
        <f>Tabel3[[#This Row],[Totaal aantal bestelde verpakkingen in 2024 ]]*Tabel3[[#This Row],[All- in prijs per product]]</f>
        <v>0</v>
      </c>
      <c r="K1338" s="16"/>
      <c r="L1338" s="16"/>
      <c r="M1338" s="16"/>
      <c r="N1338" s="16"/>
      <c r="O1338" s="16"/>
      <c r="P1338" s="16"/>
      <c r="Q1338" s="16"/>
      <c r="R1338" s="16"/>
      <c r="S1338" s="16"/>
    </row>
    <row r="1339" spans="1:19" x14ac:dyDescent="0.25">
      <c r="A1339" s="3">
        <v>15583708</v>
      </c>
      <c r="B1339" s="3" t="s">
        <v>1067</v>
      </c>
      <c r="C1339" s="3" t="s">
        <v>4410</v>
      </c>
      <c r="D1339" s="3" t="s">
        <v>1072</v>
      </c>
      <c r="E1339" s="3" t="s">
        <v>197</v>
      </c>
      <c r="F1339" s="5" t="s">
        <v>19</v>
      </c>
      <c r="G1339" s="9">
        <f>VLOOKUP(Tabel3[[#This Row],[ZI-nummer]],[1]Blad2!$A$5:$C$2031,2,0)</f>
        <v>3</v>
      </c>
      <c r="H1339" s="9">
        <f>VLOOKUP(Tabel3[[#This Row],[ZI-nummer]],[1]Blad2!$A$5:$C$2031,3,0)</f>
        <v>15</v>
      </c>
      <c r="I1339" s="39"/>
      <c r="J1339" s="31">
        <f>Tabel3[[#This Row],[Totaal aantal bestelde verpakkingen in 2024 ]]*Tabel3[[#This Row],[All- in prijs per product]]</f>
        <v>0</v>
      </c>
      <c r="K1339" s="16"/>
      <c r="L1339" s="16"/>
      <c r="M1339" s="16"/>
      <c r="N1339" s="16"/>
      <c r="O1339" s="16"/>
      <c r="P1339" s="16"/>
      <c r="Q1339" s="16"/>
      <c r="R1339" s="16"/>
      <c r="S1339" s="16"/>
    </row>
    <row r="1340" spans="1:19" x14ac:dyDescent="0.25">
      <c r="A1340" s="3">
        <v>15583694</v>
      </c>
      <c r="B1340" s="3" t="s">
        <v>1067</v>
      </c>
      <c r="C1340" s="3" t="s">
        <v>4410</v>
      </c>
      <c r="D1340" s="3" t="s">
        <v>1071</v>
      </c>
      <c r="E1340" s="3" t="s">
        <v>197</v>
      </c>
      <c r="F1340" s="5" t="s">
        <v>19</v>
      </c>
      <c r="G1340" s="9">
        <f>VLOOKUP(Tabel3[[#This Row],[ZI-nummer]],[1]Blad2!$A$5:$C$2031,2,0)</f>
        <v>1</v>
      </c>
      <c r="H1340" s="9">
        <f>VLOOKUP(Tabel3[[#This Row],[ZI-nummer]],[1]Blad2!$A$5:$C$2031,3,0)</f>
        <v>6</v>
      </c>
      <c r="I1340" s="39"/>
      <c r="J1340" s="31">
        <f>Tabel3[[#This Row],[Totaal aantal bestelde verpakkingen in 2024 ]]*Tabel3[[#This Row],[All- in prijs per product]]</f>
        <v>0</v>
      </c>
      <c r="K1340" s="16"/>
      <c r="L1340" s="16"/>
      <c r="M1340" s="16"/>
      <c r="N1340" s="16"/>
      <c r="O1340" s="16"/>
      <c r="P1340" s="16"/>
      <c r="Q1340" s="16"/>
      <c r="R1340" s="16"/>
      <c r="S1340" s="16"/>
    </row>
    <row r="1341" spans="1:19" x14ac:dyDescent="0.25">
      <c r="A1341" s="3">
        <v>14336863</v>
      </c>
      <c r="B1341" s="3" t="s">
        <v>3373</v>
      </c>
      <c r="C1341" s="3" t="s">
        <v>4478</v>
      </c>
      <c r="D1341" s="3" t="s">
        <v>3374</v>
      </c>
      <c r="E1341" s="3" t="s">
        <v>22</v>
      </c>
      <c r="F1341" s="5" t="s">
        <v>9</v>
      </c>
      <c r="G1341" s="9">
        <f>VLOOKUP(Tabel3[[#This Row],[ZI-nummer]],[1]Blad2!$A$5:$C$2031,2,0)</f>
        <v>6</v>
      </c>
      <c r="H1341" s="9">
        <f>VLOOKUP(Tabel3[[#This Row],[ZI-nummer]],[1]Blad2!$A$5:$C$2031,3,0)</f>
        <v>24</v>
      </c>
      <c r="I1341" s="39"/>
      <c r="J1341" s="31">
        <f>Tabel3[[#This Row],[Totaal aantal bestelde verpakkingen in 2024 ]]*Tabel3[[#This Row],[All- in prijs per product]]</f>
        <v>0</v>
      </c>
      <c r="K1341" s="16"/>
      <c r="L1341" s="16"/>
      <c r="M1341" s="16"/>
      <c r="N1341" s="16"/>
      <c r="O1341" s="16"/>
      <c r="P1341" s="16"/>
      <c r="Q1341" s="16"/>
      <c r="R1341" s="16"/>
      <c r="S1341" s="16"/>
    </row>
    <row r="1342" spans="1:19" x14ac:dyDescent="0.25">
      <c r="A1342" s="3">
        <v>12332984</v>
      </c>
      <c r="B1342" s="3" t="s">
        <v>167</v>
      </c>
      <c r="C1342" s="3" t="s">
        <v>4153</v>
      </c>
      <c r="D1342" s="3" t="s">
        <v>3375</v>
      </c>
      <c r="E1342" s="3" t="s">
        <v>169</v>
      </c>
      <c r="F1342" s="5" t="s">
        <v>9</v>
      </c>
      <c r="G1342" s="9">
        <f>VLOOKUP(Tabel3[[#This Row],[ZI-nummer]],[1]Blad2!$A$5:$C$2031,2,0)</f>
        <v>1</v>
      </c>
      <c r="H1342" s="9">
        <f>VLOOKUP(Tabel3[[#This Row],[ZI-nummer]],[1]Blad2!$A$5:$C$2031,3,0)</f>
        <v>1</v>
      </c>
      <c r="I1342" s="39"/>
      <c r="J1342" s="31">
        <f>Tabel3[[#This Row],[Totaal aantal bestelde verpakkingen in 2024 ]]*Tabel3[[#This Row],[All- in prijs per product]]</f>
        <v>0</v>
      </c>
      <c r="K1342" s="16"/>
      <c r="L1342" s="16"/>
      <c r="M1342" s="16"/>
      <c r="N1342" s="16"/>
      <c r="O1342" s="16"/>
      <c r="P1342" s="16"/>
      <c r="Q1342" s="16"/>
      <c r="R1342" s="16"/>
      <c r="S1342" s="16"/>
    </row>
    <row r="1343" spans="1:19" x14ac:dyDescent="0.25">
      <c r="A1343" s="3">
        <v>13955098</v>
      </c>
      <c r="B1343" s="3" t="s">
        <v>167</v>
      </c>
      <c r="C1343" s="3" t="s">
        <v>4153</v>
      </c>
      <c r="D1343" s="3" t="s">
        <v>170</v>
      </c>
      <c r="E1343" s="3" t="s">
        <v>169</v>
      </c>
      <c r="F1343" s="5" t="s">
        <v>9</v>
      </c>
      <c r="G1343" s="9">
        <f>VLOOKUP(Tabel3[[#This Row],[ZI-nummer]],[1]Blad2!$A$5:$C$2031,2,0)</f>
        <v>1</v>
      </c>
      <c r="H1343" s="9">
        <f>VLOOKUP(Tabel3[[#This Row],[ZI-nummer]],[1]Blad2!$A$5:$C$2031,3,0)</f>
        <v>4</v>
      </c>
      <c r="I1343" s="39"/>
      <c r="J1343" s="31">
        <f>Tabel3[[#This Row],[Totaal aantal bestelde verpakkingen in 2024 ]]*Tabel3[[#This Row],[All- in prijs per product]]</f>
        <v>0</v>
      </c>
      <c r="K1343" s="16"/>
      <c r="L1343" s="16"/>
      <c r="M1343" s="16"/>
      <c r="N1343" s="16"/>
      <c r="O1343" s="16"/>
      <c r="P1343" s="16"/>
      <c r="Q1343" s="16"/>
      <c r="R1343" s="16"/>
      <c r="S1343" s="16"/>
    </row>
    <row r="1344" spans="1:19" x14ac:dyDescent="0.25">
      <c r="A1344" s="3">
        <v>15245942</v>
      </c>
      <c r="B1344" s="3" t="s">
        <v>2248</v>
      </c>
      <c r="C1344" s="3" t="s">
        <v>4179</v>
      </c>
      <c r="D1344" s="3" t="s">
        <v>2251</v>
      </c>
      <c r="E1344" s="3" t="s">
        <v>2081</v>
      </c>
      <c r="F1344" s="5" t="s">
        <v>9</v>
      </c>
      <c r="G1344" s="9">
        <f>VLOOKUP(Tabel3[[#This Row],[ZI-nummer]],[1]Blad2!$A$5:$C$2031,2,0)</f>
        <v>7</v>
      </c>
      <c r="H1344" s="9">
        <f>VLOOKUP(Tabel3[[#This Row],[ZI-nummer]],[1]Blad2!$A$5:$C$2031,3,0)</f>
        <v>14</v>
      </c>
      <c r="I1344" s="39"/>
      <c r="J1344" s="31">
        <f>Tabel3[[#This Row],[Totaal aantal bestelde verpakkingen in 2024 ]]*Tabel3[[#This Row],[All- in prijs per product]]</f>
        <v>0</v>
      </c>
      <c r="K1344" s="16"/>
      <c r="L1344" s="16"/>
      <c r="M1344" s="16"/>
      <c r="N1344" s="16"/>
      <c r="O1344" s="16"/>
      <c r="P1344" s="16"/>
      <c r="Q1344" s="16"/>
      <c r="R1344" s="16"/>
      <c r="S1344" s="16"/>
    </row>
    <row r="1345" spans="1:19" ht="30" x14ac:dyDescent="0.25">
      <c r="A1345" s="3">
        <v>15218112</v>
      </c>
      <c r="B1345" s="3" t="s">
        <v>2248</v>
      </c>
      <c r="C1345" s="3" t="s">
        <v>4179</v>
      </c>
      <c r="D1345" s="3" t="s">
        <v>2250</v>
      </c>
      <c r="E1345" s="3" t="s">
        <v>27</v>
      </c>
      <c r="F1345" s="5" t="s">
        <v>9</v>
      </c>
      <c r="G1345" s="9">
        <f>VLOOKUP(Tabel3[[#This Row],[ZI-nummer]],[1]Blad2!$A$5:$C$2031,2,0)</f>
        <v>6</v>
      </c>
      <c r="H1345" s="9">
        <f>VLOOKUP(Tabel3[[#This Row],[ZI-nummer]],[1]Blad2!$A$5:$C$2031,3,0)</f>
        <v>6</v>
      </c>
      <c r="I1345" s="39"/>
      <c r="J1345" s="31">
        <f>Tabel3[[#This Row],[Totaal aantal bestelde verpakkingen in 2024 ]]*Tabel3[[#This Row],[All- in prijs per product]]</f>
        <v>0</v>
      </c>
      <c r="K1345" s="16"/>
      <c r="L1345" s="16"/>
      <c r="M1345" s="16"/>
      <c r="N1345" s="16"/>
      <c r="O1345" s="16"/>
      <c r="P1345" s="16"/>
      <c r="Q1345" s="16"/>
      <c r="R1345" s="16"/>
      <c r="S1345" s="16"/>
    </row>
    <row r="1346" spans="1:19" x14ac:dyDescent="0.25">
      <c r="A1346" s="3">
        <v>15245950</v>
      </c>
      <c r="B1346" s="3" t="s">
        <v>2248</v>
      </c>
      <c r="C1346" s="3" t="s">
        <v>4179</v>
      </c>
      <c r="D1346" s="3" t="s">
        <v>2250</v>
      </c>
      <c r="E1346" s="3" t="s">
        <v>2081</v>
      </c>
      <c r="F1346" s="5" t="s">
        <v>9</v>
      </c>
      <c r="G1346" s="9">
        <f>VLOOKUP(Tabel3[[#This Row],[ZI-nummer]],[1]Blad2!$A$5:$C$2031,2,0)</f>
        <v>1</v>
      </c>
      <c r="H1346" s="9">
        <f>VLOOKUP(Tabel3[[#This Row],[ZI-nummer]],[1]Blad2!$A$5:$C$2031,3,0)</f>
        <v>1</v>
      </c>
      <c r="I1346" s="39"/>
      <c r="J1346" s="31">
        <f>Tabel3[[#This Row],[Totaal aantal bestelde verpakkingen in 2024 ]]*Tabel3[[#This Row],[All- in prijs per product]]</f>
        <v>0</v>
      </c>
      <c r="K1346" s="16"/>
      <c r="L1346" s="16"/>
      <c r="M1346" s="16"/>
      <c r="N1346" s="16"/>
      <c r="O1346" s="16"/>
      <c r="P1346" s="16"/>
      <c r="Q1346" s="16"/>
      <c r="R1346" s="16"/>
      <c r="S1346" s="16"/>
    </row>
    <row r="1347" spans="1:19" ht="30" x14ac:dyDescent="0.25">
      <c r="A1347" s="3">
        <v>13794353</v>
      </c>
      <c r="B1347" s="3" t="s">
        <v>2248</v>
      </c>
      <c r="C1347" s="3" t="s">
        <v>4179</v>
      </c>
      <c r="D1347" s="3" t="s">
        <v>2249</v>
      </c>
      <c r="E1347" s="3" t="s">
        <v>27</v>
      </c>
      <c r="F1347" s="5" t="s">
        <v>9</v>
      </c>
      <c r="G1347" s="9">
        <f>VLOOKUP(Tabel3[[#This Row],[ZI-nummer]],[1]Blad2!$A$5:$C$2031,2,0)</f>
        <v>5</v>
      </c>
      <c r="H1347" s="9">
        <f>VLOOKUP(Tabel3[[#This Row],[ZI-nummer]],[1]Blad2!$A$5:$C$2031,3,0)</f>
        <v>5</v>
      </c>
      <c r="I1347" s="39"/>
      <c r="J1347" s="31">
        <f>Tabel3[[#This Row],[Totaal aantal bestelde verpakkingen in 2024 ]]*Tabel3[[#This Row],[All- in prijs per product]]</f>
        <v>0</v>
      </c>
      <c r="K1347" s="16"/>
      <c r="L1347" s="16"/>
      <c r="M1347" s="16"/>
      <c r="N1347" s="16"/>
      <c r="O1347" s="16"/>
      <c r="P1347" s="16"/>
      <c r="Q1347" s="16"/>
      <c r="R1347" s="16"/>
      <c r="S1347" s="16"/>
    </row>
    <row r="1348" spans="1:19" x14ac:dyDescent="0.25">
      <c r="A1348" s="3">
        <v>16760530</v>
      </c>
      <c r="B1348" s="3" t="s">
        <v>2248</v>
      </c>
      <c r="C1348" s="3" t="s">
        <v>4179</v>
      </c>
      <c r="D1348" s="3" t="s">
        <v>3376</v>
      </c>
      <c r="E1348" s="3" t="s">
        <v>85</v>
      </c>
      <c r="F1348" s="5" t="s">
        <v>9</v>
      </c>
      <c r="G1348" s="9">
        <f>VLOOKUP(Tabel3[[#This Row],[ZI-nummer]],[1]Blad2!$A$5:$C$2031,2,0)</f>
        <v>1</v>
      </c>
      <c r="H1348" s="9">
        <f>VLOOKUP(Tabel3[[#This Row],[ZI-nummer]],[1]Blad2!$A$5:$C$2031,3,0)</f>
        <v>1</v>
      </c>
      <c r="I1348" s="39"/>
      <c r="J1348" s="31">
        <f>Tabel3[[#This Row],[Totaal aantal bestelde verpakkingen in 2024 ]]*Tabel3[[#This Row],[All- in prijs per product]]</f>
        <v>0</v>
      </c>
      <c r="K1348" s="16"/>
      <c r="L1348" s="16"/>
      <c r="M1348" s="16"/>
      <c r="N1348" s="16"/>
      <c r="O1348" s="16"/>
      <c r="P1348" s="16"/>
      <c r="Q1348" s="16"/>
      <c r="R1348" s="16"/>
      <c r="S1348" s="16"/>
    </row>
    <row r="1349" spans="1:19" x14ac:dyDescent="0.25">
      <c r="A1349" s="3">
        <v>16760549</v>
      </c>
      <c r="B1349" s="3" t="s">
        <v>2248</v>
      </c>
      <c r="C1349" s="3" t="s">
        <v>4179</v>
      </c>
      <c r="D1349" s="3" t="s">
        <v>3377</v>
      </c>
      <c r="E1349" s="3" t="s">
        <v>85</v>
      </c>
      <c r="F1349" s="5" t="s">
        <v>9</v>
      </c>
      <c r="G1349" s="9">
        <f>VLOOKUP(Tabel3[[#This Row],[ZI-nummer]],[1]Blad2!$A$5:$C$2031,2,0)</f>
        <v>5</v>
      </c>
      <c r="H1349" s="9">
        <f>VLOOKUP(Tabel3[[#This Row],[ZI-nummer]],[1]Blad2!$A$5:$C$2031,3,0)</f>
        <v>5</v>
      </c>
      <c r="I1349" s="39"/>
      <c r="J1349" s="31">
        <f>Tabel3[[#This Row],[Totaal aantal bestelde verpakkingen in 2024 ]]*Tabel3[[#This Row],[All- in prijs per product]]</f>
        <v>0</v>
      </c>
      <c r="K1349" s="16"/>
      <c r="L1349" s="16"/>
      <c r="M1349" s="16"/>
      <c r="N1349" s="16"/>
      <c r="O1349" s="16"/>
      <c r="P1349" s="16"/>
      <c r="Q1349" s="16"/>
      <c r="R1349" s="16"/>
      <c r="S1349" s="16"/>
    </row>
    <row r="1350" spans="1:19" x14ac:dyDescent="0.25">
      <c r="A1350" s="3">
        <v>14230895</v>
      </c>
      <c r="B1350" s="3" t="s">
        <v>2749</v>
      </c>
      <c r="C1350" s="3" t="s">
        <v>3677</v>
      </c>
      <c r="D1350" s="3" t="s">
        <v>3378</v>
      </c>
      <c r="E1350" s="3" t="s">
        <v>197</v>
      </c>
      <c r="F1350" s="5" t="s">
        <v>9</v>
      </c>
      <c r="G1350" s="9">
        <f>VLOOKUP(Tabel3[[#This Row],[ZI-nummer]],[1]Blad2!$A$5:$C$2031,2,0)</f>
        <v>2</v>
      </c>
      <c r="H1350" s="9">
        <f>VLOOKUP(Tabel3[[#This Row],[ZI-nummer]],[1]Blad2!$A$5:$C$2031,3,0)</f>
        <v>7</v>
      </c>
      <c r="I1350" s="39"/>
      <c r="J1350" s="31">
        <f>Tabel3[[#This Row],[Totaal aantal bestelde verpakkingen in 2024 ]]*Tabel3[[#This Row],[All- in prijs per product]]</f>
        <v>0</v>
      </c>
      <c r="K1350" s="16"/>
      <c r="L1350" s="16"/>
      <c r="M1350" s="16"/>
      <c r="N1350" s="16"/>
      <c r="O1350" s="16"/>
      <c r="P1350" s="16"/>
      <c r="Q1350" s="16"/>
      <c r="R1350" s="16"/>
      <c r="S1350" s="16"/>
    </row>
    <row r="1351" spans="1:19" x14ac:dyDescent="0.25">
      <c r="A1351" s="3">
        <v>15915921</v>
      </c>
      <c r="B1351" s="3" t="s">
        <v>2749</v>
      </c>
      <c r="C1351" s="3" t="s">
        <v>3677</v>
      </c>
      <c r="D1351" s="3" t="s">
        <v>3379</v>
      </c>
      <c r="E1351" s="3" t="s">
        <v>197</v>
      </c>
      <c r="F1351" s="5" t="s">
        <v>9</v>
      </c>
      <c r="G1351" s="9">
        <f>VLOOKUP(Tabel3[[#This Row],[ZI-nummer]],[1]Blad2!$A$5:$C$2031,2,0)</f>
        <v>6</v>
      </c>
      <c r="H1351" s="9">
        <f>VLOOKUP(Tabel3[[#This Row],[ZI-nummer]],[1]Blad2!$A$5:$C$2031,3,0)</f>
        <v>24</v>
      </c>
      <c r="I1351" s="39"/>
      <c r="J1351" s="31">
        <f>Tabel3[[#This Row],[Totaal aantal bestelde verpakkingen in 2024 ]]*Tabel3[[#This Row],[All- in prijs per product]]</f>
        <v>0</v>
      </c>
      <c r="K1351" s="16"/>
      <c r="L1351" s="16"/>
      <c r="M1351" s="16"/>
      <c r="N1351" s="16"/>
      <c r="O1351" s="16"/>
      <c r="P1351" s="16"/>
      <c r="Q1351" s="16"/>
      <c r="R1351" s="16"/>
      <c r="S1351" s="16"/>
    </row>
    <row r="1352" spans="1:19" x14ac:dyDescent="0.25">
      <c r="A1352" s="3">
        <v>15276597</v>
      </c>
      <c r="B1352" s="3" t="s">
        <v>218</v>
      </c>
      <c r="C1352" s="3" t="s">
        <v>4381</v>
      </c>
      <c r="D1352" s="3" t="s">
        <v>3380</v>
      </c>
      <c r="E1352" s="3" t="s">
        <v>197</v>
      </c>
      <c r="F1352" s="5" t="s">
        <v>9</v>
      </c>
      <c r="G1352" s="9">
        <f>VLOOKUP(Tabel3[[#This Row],[ZI-nummer]],[1]Blad2!$A$5:$C$2031,2,0)</f>
        <v>1</v>
      </c>
      <c r="H1352" s="9">
        <f>VLOOKUP(Tabel3[[#This Row],[ZI-nummer]],[1]Blad2!$A$5:$C$2031,3,0)</f>
        <v>1</v>
      </c>
      <c r="I1352" s="39"/>
      <c r="J1352" s="31">
        <f>Tabel3[[#This Row],[Totaal aantal bestelde verpakkingen in 2024 ]]*Tabel3[[#This Row],[All- in prijs per product]]</f>
        <v>0</v>
      </c>
      <c r="K1352" s="16"/>
      <c r="L1352" s="16"/>
      <c r="M1352" s="16"/>
      <c r="N1352" s="16"/>
      <c r="O1352" s="16"/>
      <c r="P1352" s="16"/>
      <c r="Q1352" s="16"/>
      <c r="R1352" s="16"/>
      <c r="S1352" s="16"/>
    </row>
    <row r="1353" spans="1:19" x14ac:dyDescent="0.25">
      <c r="A1353" s="3">
        <v>15103552</v>
      </c>
      <c r="B1353" s="3" t="s">
        <v>1318</v>
      </c>
      <c r="C1353" s="3" t="s">
        <v>3924</v>
      </c>
      <c r="D1353" s="3" t="s">
        <v>3381</v>
      </c>
      <c r="E1353" s="3" t="s">
        <v>247</v>
      </c>
      <c r="F1353" s="5" t="s">
        <v>9</v>
      </c>
      <c r="G1353" s="9">
        <f>VLOOKUP(Tabel3[[#This Row],[ZI-nummer]],[1]Blad2!$A$5:$C$2031,2,0)</f>
        <v>5</v>
      </c>
      <c r="H1353" s="9">
        <f>VLOOKUP(Tabel3[[#This Row],[ZI-nummer]],[1]Blad2!$A$5:$C$2031,3,0)</f>
        <v>9</v>
      </c>
      <c r="I1353" s="39"/>
      <c r="J1353" s="31">
        <f>Tabel3[[#This Row],[Totaal aantal bestelde verpakkingen in 2024 ]]*Tabel3[[#This Row],[All- in prijs per product]]</f>
        <v>0</v>
      </c>
      <c r="K1353" s="16"/>
      <c r="L1353" s="16"/>
      <c r="M1353" s="16"/>
      <c r="N1353" s="16"/>
      <c r="O1353" s="16"/>
      <c r="P1353" s="16"/>
      <c r="Q1353" s="16"/>
      <c r="R1353" s="16"/>
      <c r="S1353" s="16"/>
    </row>
    <row r="1354" spans="1:19" x14ac:dyDescent="0.25">
      <c r="A1354" s="3">
        <v>12824119</v>
      </c>
      <c r="B1354" s="3" t="s">
        <v>2060</v>
      </c>
      <c r="C1354" s="3" t="s">
        <v>4054</v>
      </c>
      <c r="D1354" s="3" t="s">
        <v>2062</v>
      </c>
      <c r="E1354" s="3" t="s">
        <v>646</v>
      </c>
      <c r="F1354" s="5" t="s">
        <v>9</v>
      </c>
      <c r="G1354" s="9">
        <f>VLOOKUP(Tabel3[[#This Row],[ZI-nummer]],[1]Blad2!$A$5:$C$2031,2,0)</f>
        <v>3</v>
      </c>
      <c r="H1354" s="9">
        <f>VLOOKUP(Tabel3[[#This Row],[ZI-nummer]],[1]Blad2!$A$5:$C$2031,3,0)</f>
        <v>18</v>
      </c>
      <c r="I1354" s="39"/>
      <c r="J1354" s="31">
        <f>Tabel3[[#This Row],[Totaal aantal bestelde verpakkingen in 2024 ]]*Tabel3[[#This Row],[All- in prijs per product]]</f>
        <v>0</v>
      </c>
      <c r="K1354" s="16"/>
      <c r="L1354" s="16"/>
      <c r="M1354" s="16"/>
      <c r="N1354" s="16"/>
      <c r="O1354" s="16"/>
      <c r="P1354" s="16"/>
      <c r="Q1354" s="16"/>
      <c r="R1354" s="16"/>
      <c r="S1354" s="16"/>
    </row>
    <row r="1355" spans="1:19" x14ac:dyDescent="0.25">
      <c r="A1355" s="3">
        <v>12822329</v>
      </c>
      <c r="B1355" s="3" t="s">
        <v>2060</v>
      </c>
      <c r="C1355" s="3" t="s">
        <v>4054</v>
      </c>
      <c r="D1355" s="3" t="s">
        <v>2061</v>
      </c>
      <c r="E1355" s="3" t="s">
        <v>646</v>
      </c>
      <c r="F1355" s="5" t="s">
        <v>9</v>
      </c>
      <c r="G1355" s="9">
        <f>VLOOKUP(Tabel3[[#This Row],[ZI-nummer]],[1]Blad2!$A$5:$C$2031,2,0)</f>
        <v>1</v>
      </c>
      <c r="H1355" s="9">
        <f>VLOOKUP(Tabel3[[#This Row],[ZI-nummer]],[1]Blad2!$A$5:$C$2031,3,0)</f>
        <v>1</v>
      </c>
      <c r="I1355" s="39"/>
      <c r="J1355" s="31">
        <f>Tabel3[[#This Row],[Totaal aantal bestelde verpakkingen in 2024 ]]*Tabel3[[#This Row],[All- in prijs per product]]</f>
        <v>0</v>
      </c>
      <c r="K1355" s="16"/>
      <c r="L1355" s="16"/>
      <c r="M1355" s="16"/>
      <c r="N1355" s="16"/>
      <c r="O1355" s="16"/>
      <c r="P1355" s="16"/>
      <c r="Q1355" s="16"/>
      <c r="R1355" s="16"/>
      <c r="S1355" s="16"/>
    </row>
    <row r="1356" spans="1:19" x14ac:dyDescent="0.25">
      <c r="A1356" s="3">
        <v>13359681</v>
      </c>
      <c r="B1356" s="3" t="s">
        <v>2060</v>
      </c>
      <c r="C1356" s="3" t="s">
        <v>4054</v>
      </c>
      <c r="D1356" s="3" t="s">
        <v>2061</v>
      </c>
      <c r="E1356" s="3" t="s">
        <v>63</v>
      </c>
      <c r="F1356" s="5" t="s">
        <v>9</v>
      </c>
      <c r="G1356" s="9">
        <f>VLOOKUP(Tabel3[[#This Row],[ZI-nummer]],[1]Blad2!$A$5:$C$2031,2,0)</f>
        <v>10</v>
      </c>
      <c r="H1356" s="9">
        <f>VLOOKUP(Tabel3[[#This Row],[ZI-nummer]],[1]Blad2!$A$5:$C$2031,3,0)</f>
        <v>10</v>
      </c>
      <c r="I1356" s="39"/>
      <c r="J1356" s="31">
        <f>Tabel3[[#This Row],[Totaal aantal bestelde verpakkingen in 2024 ]]*Tabel3[[#This Row],[All- in prijs per product]]</f>
        <v>0</v>
      </c>
      <c r="K1356" s="16"/>
      <c r="L1356" s="16"/>
      <c r="M1356" s="16"/>
      <c r="N1356" s="16"/>
      <c r="O1356" s="16"/>
      <c r="P1356" s="16"/>
      <c r="Q1356" s="16"/>
      <c r="R1356" s="16"/>
      <c r="S1356" s="16"/>
    </row>
    <row r="1357" spans="1:19" x14ac:dyDescent="0.25">
      <c r="A1357" s="3">
        <v>15092356</v>
      </c>
      <c r="B1357" s="3" t="s">
        <v>1725</v>
      </c>
      <c r="C1357" s="3" t="s">
        <v>3830</v>
      </c>
      <c r="D1357" s="3" t="s">
        <v>1727</v>
      </c>
      <c r="E1357" s="3" t="s">
        <v>60</v>
      </c>
      <c r="F1357" s="5" t="s">
        <v>9</v>
      </c>
      <c r="G1357" s="9">
        <f>VLOOKUP(Tabel3[[#This Row],[ZI-nummer]],[1]Blad2!$A$5:$C$2031,2,0)</f>
        <v>5</v>
      </c>
      <c r="H1357" s="9">
        <f>VLOOKUP(Tabel3[[#This Row],[ZI-nummer]],[1]Blad2!$A$5:$C$2031,3,0)</f>
        <v>14</v>
      </c>
      <c r="I1357" s="39"/>
      <c r="J1357" s="31">
        <f>Tabel3[[#This Row],[Totaal aantal bestelde verpakkingen in 2024 ]]*Tabel3[[#This Row],[All- in prijs per product]]</f>
        <v>0</v>
      </c>
      <c r="K1357" s="16"/>
      <c r="L1357" s="16"/>
      <c r="M1357" s="16"/>
      <c r="N1357" s="16"/>
      <c r="O1357" s="16"/>
      <c r="P1357" s="16"/>
      <c r="Q1357" s="16"/>
      <c r="R1357" s="16"/>
      <c r="S1357" s="16"/>
    </row>
    <row r="1358" spans="1:19" x14ac:dyDescent="0.25">
      <c r="A1358" s="3">
        <v>16837533</v>
      </c>
      <c r="B1358" s="3" t="s">
        <v>155</v>
      </c>
      <c r="C1358" s="3" t="s">
        <v>4325</v>
      </c>
      <c r="D1358" s="3" t="s">
        <v>159</v>
      </c>
      <c r="E1358" s="3" t="s">
        <v>28</v>
      </c>
      <c r="F1358" s="5" t="s">
        <v>9</v>
      </c>
      <c r="G1358" s="9">
        <f>VLOOKUP(Tabel3[[#This Row],[ZI-nummer]],[1]Blad2!$A$5:$C$2031,2,0)</f>
        <v>6</v>
      </c>
      <c r="H1358" s="9">
        <f>VLOOKUP(Tabel3[[#This Row],[ZI-nummer]],[1]Blad2!$A$5:$C$2031,3,0)</f>
        <v>92</v>
      </c>
      <c r="I1358" s="39"/>
      <c r="J1358" s="31">
        <f>Tabel3[[#This Row],[Totaal aantal bestelde verpakkingen in 2024 ]]*Tabel3[[#This Row],[All- in prijs per product]]</f>
        <v>0</v>
      </c>
      <c r="K1358" s="16"/>
      <c r="L1358" s="16"/>
      <c r="M1358" s="16"/>
      <c r="N1358" s="16"/>
      <c r="O1358" s="16"/>
      <c r="P1358" s="16"/>
      <c r="Q1358" s="16"/>
      <c r="R1358" s="16"/>
      <c r="S1358" s="16"/>
    </row>
    <row r="1359" spans="1:19" x14ac:dyDescent="0.25">
      <c r="A1359" s="3">
        <v>12138002</v>
      </c>
      <c r="B1359" s="3" t="s">
        <v>155</v>
      </c>
      <c r="C1359" s="3" t="s">
        <v>4325</v>
      </c>
      <c r="D1359" s="3" t="s">
        <v>158</v>
      </c>
      <c r="E1359" s="3" t="s">
        <v>72</v>
      </c>
      <c r="F1359" s="5" t="s">
        <v>9</v>
      </c>
      <c r="G1359" s="9">
        <f>VLOOKUP(Tabel3[[#This Row],[ZI-nummer]],[1]Blad2!$A$5:$C$2031,2,0)</f>
        <v>13</v>
      </c>
      <c r="H1359" s="9">
        <f>VLOOKUP(Tabel3[[#This Row],[ZI-nummer]],[1]Blad2!$A$5:$C$2031,3,0)</f>
        <v>346</v>
      </c>
      <c r="I1359" s="39"/>
      <c r="J1359" s="31">
        <f>Tabel3[[#This Row],[Totaal aantal bestelde verpakkingen in 2024 ]]*Tabel3[[#This Row],[All- in prijs per product]]</f>
        <v>0</v>
      </c>
      <c r="K1359" s="16"/>
      <c r="L1359" s="16"/>
      <c r="M1359" s="16"/>
      <c r="N1359" s="16"/>
      <c r="O1359" s="16"/>
      <c r="P1359" s="16"/>
      <c r="Q1359" s="16"/>
      <c r="R1359" s="16"/>
      <c r="S1359" s="16"/>
    </row>
    <row r="1360" spans="1:19" x14ac:dyDescent="0.25">
      <c r="A1360" s="3">
        <v>16727177</v>
      </c>
      <c r="B1360" s="3" t="s">
        <v>155</v>
      </c>
      <c r="C1360" s="3" t="s">
        <v>4325</v>
      </c>
      <c r="D1360" s="3" t="s">
        <v>156</v>
      </c>
      <c r="E1360" s="3" t="s">
        <v>157</v>
      </c>
      <c r="F1360" s="5" t="s">
        <v>9</v>
      </c>
      <c r="G1360" s="9">
        <f>VLOOKUP(Tabel3[[#This Row],[ZI-nummer]],[1]Blad2!$A$5:$C$2031,2,0)</f>
        <v>2</v>
      </c>
      <c r="H1360" s="9">
        <f>VLOOKUP(Tabel3[[#This Row],[ZI-nummer]],[1]Blad2!$A$5:$C$2031,3,0)</f>
        <v>60</v>
      </c>
      <c r="I1360" s="39"/>
      <c r="J1360" s="31">
        <f>Tabel3[[#This Row],[Totaal aantal bestelde verpakkingen in 2024 ]]*Tabel3[[#This Row],[All- in prijs per product]]</f>
        <v>0</v>
      </c>
      <c r="K1360" s="16"/>
      <c r="L1360" s="16"/>
      <c r="M1360" s="16"/>
      <c r="N1360" s="16"/>
      <c r="O1360" s="16"/>
      <c r="P1360" s="16"/>
      <c r="Q1360" s="16"/>
      <c r="R1360" s="16"/>
      <c r="S1360" s="16"/>
    </row>
    <row r="1361" spans="1:19" x14ac:dyDescent="0.25">
      <c r="A1361" s="3">
        <v>16786289</v>
      </c>
      <c r="B1361" s="3" t="s">
        <v>1094</v>
      </c>
      <c r="C1361" s="3" t="s">
        <v>3838</v>
      </c>
      <c r="D1361" s="3" t="s">
        <v>3382</v>
      </c>
      <c r="E1361" s="3" t="s">
        <v>12</v>
      </c>
      <c r="F1361" s="5" t="s">
        <v>9</v>
      </c>
      <c r="G1361" s="9">
        <f>VLOOKUP(Tabel3[[#This Row],[ZI-nummer]],[1]Blad2!$A$5:$C$2031,2,0)</f>
        <v>3</v>
      </c>
      <c r="H1361" s="9">
        <f>VLOOKUP(Tabel3[[#This Row],[ZI-nummer]],[1]Blad2!$A$5:$C$2031,3,0)</f>
        <v>3</v>
      </c>
      <c r="I1361" s="39"/>
      <c r="J1361" s="31">
        <f>Tabel3[[#This Row],[Totaal aantal bestelde verpakkingen in 2024 ]]*Tabel3[[#This Row],[All- in prijs per product]]</f>
        <v>0</v>
      </c>
      <c r="K1361" s="16"/>
      <c r="L1361" s="16"/>
      <c r="M1361" s="16"/>
      <c r="N1361" s="16"/>
      <c r="O1361" s="16"/>
      <c r="P1361" s="16"/>
      <c r="Q1361" s="16"/>
      <c r="R1361" s="16"/>
      <c r="S1361" s="16"/>
    </row>
    <row r="1362" spans="1:19" x14ac:dyDescent="0.25">
      <c r="A1362" s="3">
        <v>15580776</v>
      </c>
      <c r="B1362" s="3" t="s">
        <v>1094</v>
      </c>
      <c r="C1362" s="3" t="s">
        <v>3838</v>
      </c>
      <c r="D1362" s="3" t="s">
        <v>1096</v>
      </c>
      <c r="E1362" s="3" t="s">
        <v>43</v>
      </c>
      <c r="F1362" s="5" t="s">
        <v>9</v>
      </c>
      <c r="G1362" s="9">
        <f>VLOOKUP(Tabel3[[#This Row],[ZI-nummer]],[1]Blad2!$A$5:$C$2031,2,0)</f>
        <v>20</v>
      </c>
      <c r="H1362" s="9">
        <f>VLOOKUP(Tabel3[[#This Row],[ZI-nummer]],[1]Blad2!$A$5:$C$2031,3,0)</f>
        <v>572</v>
      </c>
      <c r="I1362" s="39"/>
      <c r="J1362" s="31">
        <f>Tabel3[[#This Row],[Totaal aantal bestelde verpakkingen in 2024 ]]*Tabel3[[#This Row],[All- in prijs per product]]</f>
        <v>0</v>
      </c>
      <c r="K1362" s="16"/>
      <c r="L1362" s="16"/>
      <c r="M1362" s="16"/>
      <c r="N1362" s="16"/>
      <c r="O1362" s="16"/>
      <c r="P1362" s="16"/>
      <c r="Q1362" s="16"/>
      <c r="R1362" s="16"/>
      <c r="S1362" s="16"/>
    </row>
    <row r="1363" spans="1:19" x14ac:dyDescent="0.25">
      <c r="A1363" s="3">
        <v>15580792</v>
      </c>
      <c r="B1363" s="3" t="s">
        <v>1094</v>
      </c>
      <c r="C1363" s="3" t="s">
        <v>3838</v>
      </c>
      <c r="D1363" s="3" t="s">
        <v>1095</v>
      </c>
      <c r="E1363" s="3" t="s">
        <v>43</v>
      </c>
      <c r="F1363" s="5" t="s">
        <v>9</v>
      </c>
      <c r="G1363" s="9">
        <f>VLOOKUP(Tabel3[[#This Row],[ZI-nummer]],[1]Blad2!$A$5:$C$2031,2,0)</f>
        <v>1</v>
      </c>
      <c r="H1363" s="9">
        <f>VLOOKUP(Tabel3[[#This Row],[ZI-nummer]],[1]Blad2!$A$5:$C$2031,3,0)</f>
        <v>20</v>
      </c>
      <c r="I1363" s="39"/>
      <c r="J1363" s="31">
        <f>Tabel3[[#This Row],[Totaal aantal bestelde verpakkingen in 2024 ]]*Tabel3[[#This Row],[All- in prijs per product]]</f>
        <v>0</v>
      </c>
      <c r="K1363" s="16"/>
      <c r="L1363" s="16"/>
      <c r="M1363" s="16"/>
      <c r="N1363" s="16"/>
      <c r="O1363" s="16"/>
      <c r="P1363" s="16"/>
      <c r="Q1363" s="16"/>
      <c r="R1363" s="16"/>
      <c r="S1363" s="16"/>
    </row>
    <row r="1364" spans="1:19" x14ac:dyDescent="0.25">
      <c r="A1364" s="3">
        <v>16165993</v>
      </c>
      <c r="B1364" s="3" t="s">
        <v>1576</v>
      </c>
      <c r="C1364" s="3" t="s">
        <v>3755</v>
      </c>
      <c r="D1364" s="3" t="s">
        <v>3383</v>
      </c>
      <c r="E1364" s="3" t="s">
        <v>253</v>
      </c>
      <c r="F1364" s="5" t="s">
        <v>9</v>
      </c>
      <c r="G1364" s="9">
        <f>VLOOKUP(Tabel3[[#This Row],[ZI-nummer]],[1]Blad2!$A$5:$C$2031,2,0)</f>
        <v>1</v>
      </c>
      <c r="H1364" s="9">
        <f>VLOOKUP(Tabel3[[#This Row],[ZI-nummer]],[1]Blad2!$A$5:$C$2031,3,0)</f>
        <v>1</v>
      </c>
      <c r="I1364" s="39"/>
      <c r="J1364" s="31">
        <f>Tabel3[[#This Row],[Totaal aantal bestelde verpakkingen in 2024 ]]*Tabel3[[#This Row],[All- in prijs per product]]</f>
        <v>0</v>
      </c>
      <c r="K1364" s="16"/>
      <c r="L1364" s="16"/>
      <c r="M1364" s="16"/>
      <c r="N1364" s="16"/>
      <c r="O1364" s="16"/>
      <c r="P1364" s="16"/>
      <c r="Q1364" s="16"/>
      <c r="R1364" s="16"/>
      <c r="S1364" s="16"/>
    </row>
    <row r="1365" spans="1:19" x14ac:dyDescent="0.25">
      <c r="A1365" s="3">
        <v>16166000</v>
      </c>
      <c r="B1365" s="3" t="s">
        <v>1576</v>
      </c>
      <c r="C1365" s="3" t="s">
        <v>3755</v>
      </c>
      <c r="D1365" s="3" t="s">
        <v>1577</v>
      </c>
      <c r="E1365" s="3" t="s">
        <v>253</v>
      </c>
      <c r="F1365" s="5" t="s">
        <v>19</v>
      </c>
      <c r="G1365" s="9">
        <f>VLOOKUP(Tabel3[[#This Row],[ZI-nummer]],[1]Blad2!$A$5:$C$2031,2,0)</f>
        <v>1</v>
      </c>
      <c r="H1365" s="9">
        <f>VLOOKUP(Tabel3[[#This Row],[ZI-nummer]],[1]Blad2!$A$5:$C$2031,3,0)</f>
        <v>1</v>
      </c>
      <c r="I1365" s="39"/>
      <c r="J1365" s="31">
        <f>Tabel3[[#This Row],[Totaal aantal bestelde verpakkingen in 2024 ]]*Tabel3[[#This Row],[All- in prijs per product]]</f>
        <v>0</v>
      </c>
      <c r="K1365" s="16"/>
      <c r="L1365" s="16"/>
      <c r="M1365" s="16"/>
      <c r="N1365" s="16"/>
      <c r="O1365" s="16"/>
      <c r="P1365" s="16"/>
      <c r="Q1365" s="16"/>
      <c r="R1365" s="16"/>
      <c r="S1365" s="16"/>
    </row>
    <row r="1366" spans="1:19" x14ac:dyDescent="0.25">
      <c r="A1366" s="3">
        <v>16166000</v>
      </c>
      <c r="B1366" s="3" t="s">
        <v>1576</v>
      </c>
      <c r="C1366" s="3" t="s">
        <v>3755</v>
      </c>
      <c r="D1366" s="3" t="s">
        <v>1577</v>
      </c>
      <c r="E1366" s="3" t="s">
        <v>253</v>
      </c>
      <c r="F1366" s="5" t="s">
        <v>9</v>
      </c>
      <c r="G1366" s="9">
        <f>VLOOKUP(Tabel3[[#This Row],[ZI-nummer]],[1]Blad2!$A$5:$C$2031,2,0)</f>
        <v>1</v>
      </c>
      <c r="H1366" s="9">
        <f>VLOOKUP(Tabel3[[#This Row],[ZI-nummer]],[1]Blad2!$A$5:$C$2031,3,0)</f>
        <v>1</v>
      </c>
      <c r="I1366" s="39"/>
      <c r="J1366" s="31">
        <f>Tabel3[[#This Row],[Totaal aantal bestelde verpakkingen in 2024 ]]*Tabel3[[#This Row],[All- in prijs per product]]</f>
        <v>0</v>
      </c>
      <c r="K1366" s="16"/>
      <c r="L1366" s="16"/>
      <c r="M1366" s="16"/>
      <c r="N1366" s="16"/>
      <c r="O1366" s="16"/>
      <c r="P1366" s="16"/>
      <c r="Q1366" s="16"/>
      <c r="R1366" s="16"/>
      <c r="S1366" s="16"/>
    </row>
    <row r="1367" spans="1:19" x14ac:dyDescent="0.25">
      <c r="A1367" s="3">
        <v>14780054</v>
      </c>
      <c r="B1367" s="3" t="s">
        <v>1267</v>
      </c>
      <c r="C1367" s="3" t="s">
        <v>3973</v>
      </c>
      <c r="D1367" s="3" t="s">
        <v>3384</v>
      </c>
      <c r="E1367" s="3" t="s">
        <v>12</v>
      </c>
      <c r="F1367" s="5" t="s">
        <v>19</v>
      </c>
      <c r="G1367" s="9">
        <f>VLOOKUP(Tabel3[[#This Row],[ZI-nummer]],[1]Blad2!$A$5:$C$2031,2,0)</f>
        <v>5</v>
      </c>
      <c r="H1367" s="9">
        <f>VLOOKUP(Tabel3[[#This Row],[ZI-nummer]],[1]Blad2!$A$5:$C$2031,3,0)</f>
        <v>5</v>
      </c>
      <c r="I1367" s="39"/>
      <c r="J1367" s="31">
        <f>Tabel3[[#This Row],[Totaal aantal bestelde verpakkingen in 2024 ]]*Tabel3[[#This Row],[All- in prijs per product]]</f>
        <v>0</v>
      </c>
      <c r="K1367" s="16"/>
      <c r="L1367" s="16"/>
      <c r="M1367" s="16"/>
      <c r="N1367" s="16"/>
      <c r="O1367" s="16"/>
      <c r="P1367" s="16"/>
      <c r="Q1367" s="16"/>
      <c r="R1367" s="16"/>
      <c r="S1367" s="16"/>
    </row>
    <row r="1368" spans="1:19" x14ac:dyDescent="0.25">
      <c r="A1368" s="3">
        <v>15854787</v>
      </c>
      <c r="B1368" s="3" t="s">
        <v>2523</v>
      </c>
      <c r="C1368" s="3" t="s">
        <v>3973</v>
      </c>
      <c r="D1368" s="3" t="s">
        <v>2528</v>
      </c>
      <c r="E1368" s="3" t="s">
        <v>2513</v>
      </c>
      <c r="F1368" s="5" t="s">
        <v>9</v>
      </c>
      <c r="G1368" s="9">
        <f>VLOOKUP(Tabel3[[#This Row],[ZI-nummer]],[1]Blad2!$A$5:$C$2031,2,0)</f>
        <v>1</v>
      </c>
      <c r="H1368" s="9">
        <f>VLOOKUP(Tabel3[[#This Row],[ZI-nummer]],[1]Blad2!$A$5:$C$2031,3,0)</f>
        <v>2</v>
      </c>
      <c r="I1368" s="39"/>
      <c r="J1368" s="31">
        <f>Tabel3[[#This Row],[Totaal aantal bestelde verpakkingen in 2024 ]]*Tabel3[[#This Row],[All- in prijs per product]]</f>
        <v>0</v>
      </c>
      <c r="K1368" s="16"/>
      <c r="L1368" s="16"/>
      <c r="M1368" s="16"/>
      <c r="N1368" s="16"/>
      <c r="O1368" s="16"/>
      <c r="P1368" s="16"/>
      <c r="Q1368" s="16"/>
      <c r="R1368" s="16"/>
      <c r="S1368" s="16"/>
    </row>
    <row r="1369" spans="1:19" x14ac:dyDescent="0.25">
      <c r="A1369" s="3">
        <v>15866750</v>
      </c>
      <c r="B1369" s="3" t="s">
        <v>2523</v>
      </c>
      <c r="C1369" s="3" t="s">
        <v>3973</v>
      </c>
      <c r="D1369" s="3" t="s">
        <v>2527</v>
      </c>
      <c r="E1369" s="3" t="s">
        <v>136</v>
      </c>
      <c r="F1369" s="5" t="s">
        <v>9</v>
      </c>
      <c r="G1369" s="9">
        <f>VLOOKUP(Tabel3[[#This Row],[ZI-nummer]],[1]Blad2!$A$5:$C$2031,2,0)</f>
        <v>2</v>
      </c>
      <c r="H1369" s="9">
        <f>VLOOKUP(Tabel3[[#This Row],[ZI-nummer]],[1]Blad2!$A$5:$C$2031,3,0)</f>
        <v>2</v>
      </c>
      <c r="I1369" s="39"/>
      <c r="J1369" s="31">
        <f>Tabel3[[#This Row],[Totaal aantal bestelde verpakkingen in 2024 ]]*Tabel3[[#This Row],[All- in prijs per product]]</f>
        <v>0</v>
      </c>
      <c r="K1369" s="16"/>
      <c r="L1369" s="16"/>
      <c r="M1369" s="16"/>
      <c r="N1369" s="16"/>
      <c r="O1369" s="16"/>
      <c r="P1369" s="16"/>
      <c r="Q1369" s="16"/>
      <c r="R1369" s="16"/>
      <c r="S1369" s="16"/>
    </row>
    <row r="1370" spans="1:19" x14ac:dyDescent="0.25">
      <c r="A1370" s="3">
        <v>13927205</v>
      </c>
      <c r="B1370" s="3" t="s">
        <v>2749</v>
      </c>
      <c r="C1370" s="3" t="s">
        <v>3677</v>
      </c>
      <c r="D1370" s="3" t="s">
        <v>3385</v>
      </c>
      <c r="E1370" s="3" t="s">
        <v>3386</v>
      </c>
      <c r="F1370" s="5" t="s">
        <v>9</v>
      </c>
      <c r="G1370" s="9">
        <f>VLOOKUP(Tabel3[[#This Row],[ZI-nummer]],[1]Blad2!$A$5:$C$2031,2,0)</f>
        <v>16</v>
      </c>
      <c r="H1370" s="9">
        <f>VLOOKUP(Tabel3[[#This Row],[ZI-nummer]],[1]Blad2!$A$5:$C$2031,3,0)</f>
        <v>117</v>
      </c>
      <c r="I1370" s="39"/>
      <c r="J1370" s="31">
        <f>Tabel3[[#This Row],[Totaal aantal bestelde verpakkingen in 2024 ]]*Tabel3[[#This Row],[All- in prijs per product]]</f>
        <v>0</v>
      </c>
      <c r="K1370" s="16"/>
      <c r="L1370" s="16"/>
      <c r="M1370" s="16"/>
      <c r="N1370" s="16"/>
      <c r="O1370" s="16"/>
      <c r="P1370" s="16"/>
      <c r="Q1370" s="16"/>
      <c r="R1370" s="16"/>
      <c r="S1370" s="16"/>
    </row>
    <row r="1371" spans="1:19" x14ac:dyDescent="0.25">
      <c r="A1371" s="3">
        <v>15825108</v>
      </c>
      <c r="B1371" s="3" t="s">
        <v>2109</v>
      </c>
      <c r="C1371" s="3" t="s">
        <v>3723</v>
      </c>
      <c r="D1371" s="3" t="s">
        <v>3387</v>
      </c>
      <c r="E1371" s="3" t="s">
        <v>18</v>
      </c>
      <c r="F1371" s="5" t="s">
        <v>9</v>
      </c>
      <c r="G1371" s="9">
        <f>VLOOKUP(Tabel3[[#This Row],[ZI-nummer]],[1]Blad2!$A$5:$C$2031,2,0)</f>
        <v>1</v>
      </c>
      <c r="H1371" s="9">
        <f>VLOOKUP(Tabel3[[#This Row],[ZI-nummer]],[1]Blad2!$A$5:$C$2031,3,0)</f>
        <v>3</v>
      </c>
      <c r="I1371" s="39"/>
      <c r="J1371" s="31">
        <f>Tabel3[[#This Row],[Totaal aantal bestelde verpakkingen in 2024 ]]*Tabel3[[#This Row],[All- in prijs per product]]</f>
        <v>0</v>
      </c>
      <c r="K1371" s="16"/>
      <c r="L1371" s="16"/>
      <c r="M1371" s="16"/>
      <c r="N1371" s="16"/>
      <c r="O1371" s="16"/>
      <c r="P1371" s="16"/>
      <c r="Q1371" s="16"/>
      <c r="R1371" s="16"/>
      <c r="S1371" s="16"/>
    </row>
    <row r="1372" spans="1:19" x14ac:dyDescent="0.25">
      <c r="A1372" s="3">
        <v>15938050</v>
      </c>
      <c r="B1372" s="3" t="s">
        <v>2109</v>
      </c>
      <c r="C1372" s="3" t="s">
        <v>3723</v>
      </c>
      <c r="D1372" s="3" t="s">
        <v>3388</v>
      </c>
      <c r="E1372" s="3" t="s">
        <v>114</v>
      </c>
      <c r="F1372" s="5" t="s">
        <v>19</v>
      </c>
      <c r="G1372" s="9">
        <f>VLOOKUP(Tabel3[[#This Row],[ZI-nummer]],[1]Blad2!$A$5:$C$2031,2,0)</f>
        <v>2</v>
      </c>
      <c r="H1372" s="9">
        <f>VLOOKUP(Tabel3[[#This Row],[ZI-nummer]],[1]Blad2!$A$5:$C$2031,3,0)</f>
        <v>5</v>
      </c>
      <c r="I1372" s="39"/>
      <c r="J1372" s="31">
        <f>Tabel3[[#This Row],[Totaal aantal bestelde verpakkingen in 2024 ]]*Tabel3[[#This Row],[All- in prijs per product]]</f>
        <v>0</v>
      </c>
      <c r="K1372" s="16"/>
      <c r="L1372" s="16"/>
      <c r="M1372" s="16"/>
      <c r="N1372" s="16"/>
      <c r="O1372" s="16"/>
      <c r="P1372" s="16"/>
      <c r="Q1372" s="16"/>
      <c r="R1372" s="16"/>
      <c r="S1372" s="16"/>
    </row>
    <row r="1373" spans="1:19" x14ac:dyDescent="0.25">
      <c r="A1373" s="3">
        <v>15938085</v>
      </c>
      <c r="B1373" s="3" t="s">
        <v>2109</v>
      </c>
      <c r="C1373" s="3" t="s">
        <v>3723</v>
      </c>
      <c r="D1373" s="3" t="s">
        <v>3389</v>
      </c>
      <c r="E1373" s="3" t="s">
        <v>114</v>
      </c>
      <c r="F1373" s="5" t="s">
        <v>19</v>
      </c>
      <c r="G1373" s="9">
        <f>VLOOKUP(Tabel3[[#This Row],[ZI-nummer]],[1]Blad2!$A$5:$C$2031,2,0)</f>
        <v>1</v>
      </c>
      <c r="H1373" s="9">
        <f>VLOOKUP(Tabel3[[#This Row],[ZI-nummer]],[1]Blad2!$A$5:$C$2031,3,0)</f>
        <v>1</v>
      </c>
      <c r="I1373" s="39"/>
      <c r="J1373" s="31">
        <f>Tabel3[[#This Row],[Totaal aantal bestelde verpakkingen in 2024 ]]*Tabel3[[#This Row],[All- in prijs per product]]</f>
        <v>0</v>
      </c>
      <c r="K1373" s="16"/>
      <c r="L1373" s="16"/>
      <c r="M1373" s="16"/>
      <c r="N1373" s="16"/>
      <c r="O1373" s="16"/>
      <c r="P1373" s="16"/>
      <c r="Q1373" s="16"/>
      <c r="R1373" s="16"/>
      <c r="S1373" s="16"/>
    </row>
    <row r="1374" spans="1:19" x14ac:dyDescent="0.25">
      <c r="A1374" s="3">
        <v>15679705</v>
      </c>
      <c r="B1374" s="3" t="s">
        <v>2109</v>
      </c>
      <c r="C1374" s="3" t="s">
        <v>3723</v>
      </c>
      <c r="D1374" s="3" t="s">
        <v>2118</v>
      </c>
      <c r="E1374" s="3" t="s">
        <v>12</v>
      </c>
      <c r="F1374" s="5" t="s">
        <v>9</v>
      </c>
      <c r="G1374" s="9">
        <f>VLOOKUP(Tabel3[[#This Row],[ZI-nummer]],[1]Blad2!$A$5:$C$2031,2,0)</f>
        <v>5</v>
      </c>
      <c r="H1374" s="9">
        <f>VLOOKUP(Tabel3[[#This Row],[ZI-nummer]],[1]Blad2!$A$5:$C$2031,3,0)</f>
        <v>6</v>
      </c>
      <c r="I1374" s="39"/>
      <c r="J1374" s="31">
        <f>Tabel3[[#This Row],[Totaal aantal bestelde verpakkingen in 2024 ]]*Tabel3[[#This Row],[All- in prijs per product]]</f>
        <v>0</v>
      </c>
      <c r="K1374" s="16"/>
      <c r="L1374" s="16"/>
      <c r="M1374" s="16"/>
      <c r="N1374" s="16"/>
      <c r="O1374" s="16"/>
      <c r="P1374" s="16"/>
      <c r="Q1374" s="16"/>
      <c r="R1374" s="16"/>
      <c r="S1374" s="16"/>
    </row>
    <row r="1375" spans="1:19" x14ac:dyDescent="0.25">
      <c r="A1375" s="3">
        <v>14604086</v>
      </c>
      <c r="B1375" s="3" t="s">
        <v>3227</v>
      </c>
      <c r="C1375" s="3" t="s">
        <v>4474</v>
      </c>
      <c r="D1375" s="3" t="s">
        <v>3390</v>
      </c>
      <c r="E1375" s="3" t="s">
        <v>82</v>
      </c>
      <c r="F1375" s="5" t="s">
        <v>19</v>
      </c>
      <c r="G1375" s="9">
        <f>VLOOKUP(Tabel3[[#This Row],[ZI-nummer]],[1]Blad2!$A$5:$C$2031,2,0)</f>
        <v>2</v>
      </c>
      <c r="H1375" s="9">
        <f>VLOOKUP(Tabel3[[#This Row],[ZI-nummer]],[1]Blad2!$A$5:$C$2031,3,0)</f>
        <v>4</v>
      </c>
      <c r="I1375" s="39"/>
      <c r="J1375" s="31">
        <f>Tabel3[[#This Row],[Totaal aantal bestelde verpakkingen in 2024 ]]*Tabel3[[#This Row],[All- in prijs per product]]</f>
        <v>0</v>
      </c>
      <c r="K1375" s="16"/>
      <c r="L1375" s="16"/>
      <c r="M1375" s="16"/>
      <c r="N1375" s="16"/>
      <c r="O1375" s="16"/>
      <c r="P1375" s="16"/>
      <c r="Q1375" s="16"/>
      <c r="R1375" s="16"/>
      <c r="S1375" s="16"/>
    </row>
    <row r="1376" spans="1:19" x14ac:dyDescent="0.25">
      <c r="A1376" s="3">
        <v>14938944</v>
      </c>
      <c r="B1376" s="3" t="s">
        <v>2718</v>
      </c>
      <c r="C1376" s="3" t="s">
        <v>4078</v>
      </c>
      <c r="D1376" s="3" t="s">
        <v>2724</v>
      </c>
      <c r="E1376" s="3" t="s">
        <v>2720</v>
      </c>
      <c r="F1376" s="5" t="s">
        <v>19</v>
      </c>
      <c r="G1376" s="9">
        <f>VLOOKUP(Tabel3[[#This Row],[ZI-nummer]],[1]Blad2!$A$5:$C$2031,2,0)</f>
        <v>10</v>
      </c>
      <c r="H1376" s="9">
        <f>VLOOKUP(Tabel3[[#This Row],[ZI-nummer]],[1]Blad2!$A$5:$C$2031,3,0)</f>
        <v>28</v>
      </c>
      <c r="I1376" s="39"/>
      <c r="J1376" s="31">
        <f>Tabel3[[#This Row],[Totaal aantal bestelde verpakkingen in 2024 ]]*Tabel3[[#This Row],[All- in prijs per product]]</f>
        <v>0</v>
      </c>
      <c r="K1376" s="16"/>
      <c r="L1376" s="16"/>
      <c r="M1376" s="16"/>
      <c r="N1376" s="16"/>
      <c r="O1376" s="16"/>
      <c r="P1376" s="16"/>
      <c r="Q1376" s="16"/>
      <c r="R1376" s="16"/>
      <c r="S1376" s="16"/>
    </row>
    <row r="1377" spans="1:19" x14ac:dyDescent="0.25">
      <c r="A1377" s="3">
        <v>14938898</v>
      </c>
      <c r="B1377" s="3" t="s">
        <v>2718</v>
      </c>
      <c r="C1377" s="3" t="s">
        <v>4078</v>
      </c>
      <c r="D1377" s="3" t="s">
        <v>3391</v>
      </c>
      <c r="E1377" s="3" t="s">
        <v>2720</v>
      </c>
      <c r="F1377" s="5" t="s">
        <v>19</v>
      </c>
      <c r="G1377" s="9">
        <f>VLOOKUP(Tabel3[[#This Row],[ZI-nummer]],[1]Blad2!$A$5:$C$2031,2,0)</f>
        <v>15</v>
      </c>
      <c r="H1377" s="9">
        <f>VLOOKUP(Tabel3[[#This Row],[ZI-nummer]],[1]Blad2!$A$5:$C$2031,3,0)</f>
        <v>107</v>
      </c>
      <c r="I1377" s="39"/>
      <c r="J1377" s="31">
        <f>Tabel3[[#This Row],[Totaal aantal bestelde verpakkingen in 2024 ]]*Tabel3[[#This Row],[All- in prijs per product]]</f>
        <v>0</v>
      </c>
      <c r="K1377" s="16"/>
      <c r="L1377" s="16"/>
      <c r="M1377" s="16"/>
      <c r="N1377" s="16"/>
      <c r="O1377" s="16"/>
      <c r="P1377" s="16"/>
      <c r="Q1377" s="16"/>
      <c r="R1377" s="16"/>
      <c r="S1377" s="16"/>
    </row>
    <row r="1378" spans="1:19" x14ac:dyDescent="0.25">
      <c r="A1378" s="3">
        <v>15990834</v>
      </c>
      <c r="B1378" s="3" t="s">
        <v>2749</v>
      </c>
      <c r="C1378" s="3" t="s">
        <v>3677</v>
      </c>
      <c r="D1378" s="3" t="s">
        <v>3392</v>
      </c>
      <c r="E1378" s="3" t="s">
        <v>43</v>
      </c>
      <c r="F1378" s="5" t="s">
        <v>19</v>
      </c>
      <c r="G1378" s="9">
        <f>VLOOKUP(Tabel3[[#This Row],[ZI-nummer]],[1]Blad2!$A$5:$C$2031,2,0)</f>
        <v>5</v>
      </c>
      <c r="H1378" s="9">
        <f>VLOOKUP(Tabel3[[#This Row],[ZI-nummer]],[1]Blad2!$A$5:$C$2031,3,0)</f>
        <v>5</v>
      </c>
      <c r="I1378" s="39"/>
      <c r="J1378" s="31">
        <f>Tabel3[[#This Row],[Totaal aantal bestelde verpakkingen in 2024 ]]*Tabel3[[#This Row],[All- in prijs per product]]</f>
        <v>0</v>
      </c>
      <c r="K1378" s="16"/>
      <c r="L1378" s="16"/>
      <c r="M1378" s="16"/>
      <c r="N1378" s="16"/>
      <c r="O1378" s="16"/>
      <c r="P1378" s="16"/>
      <c r="Q1378" s="16"/>
      <c r="R1378" s="16"/>
      <c r="S1378" s="16"/>
    </row>
    <row r="1379" spans="1:19" x14ac:dyDescent="0.25">
      <c r="A1379" s="3">
        <v>15990842</v>
      </c>
      <c r="B1379" s="3" t="s">
        <v>2749</v>
      </c>
      <c r="C1379" s="3" t="s">
        <v>3677</v>
      </c>
      <c r="D1379" s="3" t="s">
        <v>3393</v>
      </c>
      <c r="E1379" s="3" t="s">
        <v>43</v>
      </c>
      <c r="F1379" s="5" t="s">
        <v>19</v>
      </c>
      <c r="G1379" s="9">
        <f>VLOOKUP(Tabel3[[#This Row],[ZI-nummer]],[1]Blad2!$A$5:$C$2031,2,0)</f>
        <v>1</v>
      </c>
      <c r="H1379" s="9">
        <f>VLOOKUP(Tabel3[[#This Row],[ZI-nummer]],[1]Blad2!$A$5:$C$2031,3,0)</f>
        <v>1</v>
      </c>
      <c r="I1379" s="39"/>
      <c r="J1379" s="31">
        <f>Tabel3[[#This Row],[Totaal aantal bestelde verpakkingen in 2024 ]]*Tabel3[[#This Row],[All- in prijs per product]]</f>
        <v>0</v>
      </c>
      <c r="K1379" s="16"/>
      <c r="L1379" s="16"/>
      <c r="M1379" s="16"/>
      <c r="N1379" s="16"/>
      <c r="O1379" s="16"/>
      <c r="P1379" s="16"/>
      <c r="Q1379" s="16"/>
      <c r="R1379" s="16"/>
      <c r="S1379" s="16"/>
    </row>
    <row r="1380" spans="1:19" x14ac:dyDescent="0.25">
      <c r="A1380" s="3">
        <v>16004280</v>
      </c>
      <c r="B1380" s="3" t="s">
        <v>2749</v>
      </c>
      <c r="C1380" s="3" t="s">
        <v>3677</v>
      </c>
      <c r="D1380" s="3" t="s">
        <v>3394</v>
      </c>
      <c r="E1380" s="3" t="s">
        <v>43</v>
      </c>
      <c r="F1380" s="5" t="s">
        <v>19</v>
      </c>
      <c r="G1380" s="9">
        <f>VLOOKUP(Tabel3[[#This Row],[ZI-nummer]],[1]Blad2!$A$5:$C$2031,2,0)</f>
        <v>1</v>
      </c>
      <c r="H1380" s="9">
        <f>VLOOKUP(Tabel3[[#This Row],[ZI-nummer]],[1]Blad2!$A$5:$C$2031,3,0)</f>
        <v>1</v>
      </c>
      <c r="I1380" s="39"/>
      <c r="J1380" s="31">
        <f>Tabel3[[#This Row],[Totaal aantal bestelde verpakkingen in 2024 ]]*Tabel3[[#This Row],[All- in prijs per product]]</f>
        <v>0</v>
      </c>
      <c r="K1380" s="16"/>
      <c r="L1380" s="16"/>
      <c r="M1380" s="16"/>
      <c r="N1380" s="16"/>
      <c r="O1380" s="16"/>
      <c r="P1380" s="16"/>
      <c r="Q1380" s="16"/>
      <c r="R1380" s="16"/>
      <c r="S1380" s="16"/>
    </row>
    <row r="1381" spans="1:19" x14ac:dyDescent="0.25">
      <c r="A1381" s="3">
        <v>15990850</v>
      </c>
      <c r="B1381" s="3" t="s">
        <v>1067</v>
      </c>
      <c r="C1381" s="3" t="s">
        <v>4410</v>
      </c>
      <c r="D1381" s="3" t="s">
        <v>1070</v>
      </c>
      <c r="E1381" s="3" t="s">
        <v>43</v>
      </c>
      <c r="F1381" s="5" t="s">
        <v>19</v>
      </c>
      <c r="G1381" s="9">
        <f>VLOOKUP(Tabel3[[#This Row],[ZI-nummer]],[1]Blad2!$A$5:$C$2031,2,0)</f>
        <v>14</v>
      </c>
      <c r="H1381" s="9">
        <f>VLOOKUP(Tabel3[[#This Row],[ZI-nummer]],[1]Blad2!$A$5:$C$2031,3,0)</f>
        <v>50</v>
      </c>
      <c r="I1381" s="39"/>
      <c r="J1381" s="31">
        <f>Tabel3[[#This Row],[Totaal aantal bestelde verpakkingen in 2024 ]]*Tabel3[[#This Row],[All- in prijs per product]]</f>
        <v>0</v>
      </c>
      <c r="K1381" s="16"/>
      <c r="L1381" s="16"/>
      <c r="M1381" s="16"/>
      <c r="N1381" s="16"/>
      <c r="O1381" s="16"/>
      <c r="P1381" s="16"/>
      <c r="Q1381" s="16"/>
      <c r="R1381" s="16"/>
      <c r="S1381" s="16"/>
    </row>
    <row r="1382" spans="1:19" x14ac:dyDescent="0.25">
      <c r="A1382" s="3">
        <v>15990869</v>
      </c>
      <c r="B1382" s="3" t="s">
        <v>1067</v>
      </c>
      <c r="C1382" s="3" t="s">
        <v>4410</v>
      </c>
      <c r="D1382" s="3" t="s">
        <v>1069</v>
      </c>
      <c r="E1382" s="3" t="s">
        <v>43</v>
      </c>
      <c r="F1382" s="5" t="s">
        <v>19</v>
      </c>
      <c r="G1382" s="9">
        <f>VLOOKUP(Tabel3[[#This Row],[ZI-nummer]],[1]Blad2!$A$5:$C$2031,2,0)</f>
        <v>11</v>
      </c>
      <c r="H1382" s="9">
        <f>VLOOKUP(Tabel3[[#This Row],[ZI-nummer]],[1]Blad2!$A$5:$C$2031,3,0)</f>
        <v>16</v>
      </c>
      <c r="I1382" s="39"/>
      <c r="J1382" s="31">
        <f>Tabel3[[#This Row],[Totaal aantal bestelde verpakkingen in 2024 ]]*Tabel3[[#This Row],[All- in prijs per product]]</f>
        <v>0</v>
      </c>
      <c r="K1382" s="16"/>
      <c r="L1382" s="16"/>
      <c r="M1382" s="16"/>
      <c r="N1382" s="16"/>
      <c r="O1382" s="16"/>
      <c r="P1382" s="16"/>
      <c r="Q1382" s="16"/>
      <c r="R1382" s="16"/>
      <c r="S1382" s="16"/>
    </row>
    <row r="1383" spans="1:19" x14ac:dyDescent="0.25">
      <c r="A1383" s="3">
        <v>16004299</v>
      </c>
      <c r="B1383" s="3" t="s">
        <v>1067</v>
      </c>
      <c r="C1383" s="3" t="s">
        <v>4410</v>
      </c>
      <c r="D1383" s="3" t="s">
        <v>1068</v>
      </c>
      <c r="E1383" s="3" t="s">
        <v>43</v>
      </c>
      <c r="F1383" s="5" t="s">
        <v>19</v>
      </c>
      <c r="G1383" s="9">
        <f>VLOOKUP(Tabel3[[#This Row],[ZI-nummer]],[1]Blad2!$A$5:$C$2031,2,0)</f>
        <v>10</v>
      </c>
      <c r="H1383" s="9">
        <f>VLOOKUP(Tabel3[[#This Row],[ZI-nummer]],[1]Blad2!$A$5:$C$2031,3,0)</f>
        <v>14</v>
      </c>
      <c r="I1383" s="39"/>
      <c r="J1383" s="31">
        <f>Tabel3[[#This Row],[Totaal aantal bestelde verpakkingen in 2024 ]]*Tabel3[[#This Row],[All- in prijs per product]]</f>
        <v>0</v>
      </c>
      <c r="K1383" s="16"/>
      <c r="L1383" s="16"/>
      <c r="M1383" s="16"/>
      <c r="N1383" s="16"/>
      <c r="O1383" s="16"/>
      <c r="P1383" s="16"/>
      <c r="Q1383" s="16"/>
      <c r="R1383" s="16"/>
      <c r="S1383" s="16"/>
    </row>
    <row r="1384" spans="1:19" x14ac:dyDescent="0.25">
      <c r="A1384" s="3">
        <v>15702782</v>
      </c>
      <c r="B1384" s="3" t="s">
        <v>77</v>
      </c>
      <c r="C1384" s="3" t="s">
        <v>3787</v>
      </c>
      <c r="D1384" s="3" t="s">
        <v>86</v>
      </c>
      <c r="E1384" s="3" t="s">
        <v>18</v>
      </c>
      <c r="F1384" s="5" t="s">
        <v>9</v>
      </c>
      <c r="G1384" s="9">
        <f>VLOOKUP(Tabel3[[#This Row],[ZI-nummer]],[1]Blad2!$A$5:$C$2031,2,0)</f>
        <v>5</v>
      </c>
      <c r="H1384" s="9">
        <f>VLOOKUP(Tabel3[[#This Row],[ZI-nummer]],[1]Blad2!$A$5:$C$2031,3,0)</f>
        <v>72</v>
      </c>
      <c r="I1384" s="39"/>
      <c r="J1384" s="31">
        <f>Tabel3[[#This Row],[Totaal aantal bestelde verpakkingen in 2024 ]]*Tabel3[[#This Row],[All- in prijs per product]]</f>
        <v>0</v>
      </c>
      <c r="K1384" s="16"/>
      <c r="L1384" s="16"/>
      <c r="M1384" s="16"/>
      <c r="N1384" s="16"/>
      <c r="O1384" s="16"/>
      <c r="P1384" s="16"/>
      <c r="Q1384" s="16"/>
      <c r="R1384" s="16"/>
      <c r="S1384" s="16"/>
    </row>
    <row r="1385" spans="1:19" x14ac:dyDescent="0.25">
      <c r="A1385" s="3">
        <v>15213536</v>
      </c>
      <c r="B1385" s="3" t="s">
        <v>77</v>
      </c>
      <c r="C1385" s="3" t="s">
        <v>3787</v>
      </c>
      <c r="D1385" s="3" t="s">
        <v>83</v>
      </c>
      <c r="E1385" s="3" t="s">
        <v>82</v>
      </c>
      <c r="F1385" s="5" t="s">
        <v>19</v>
      </c>
      <c r="G1385" s="9">
        <f>VLOOKUP(Tabel3[[#This Row],[ZI-nummer]],[1]Blad2!$A$5:$C$2031,2,0)</f>
        <v>26</v>
      </c>
      <c r="H1385" s="9">
        <f>VLOOKUP(Tabel3[[#This Row],[ZI-nummer]],[1]Blad2!$A$5:$C$2031,3,0)</f>
        <v>3653</v>
      </c>
      <c r="I1385" s="39"/>
      <c r="J1385" s="31">
        <f>Tabel3[[#This Row],[Totaal aantal bestelde verpakkingen in 2024 ]]*Tabel3[[#This Row],[All- in prijs per product]]</f>
        <v>0</v>
      </c>
      <c r="K1385" s="16"/>
      <c r="L1385" s="16"/>
      <c r="M1385" s="16"/>
      <c r="N1385" s="16"/>
      <c r="O1385" s="16"/>
      <c r="P1385" s="16"/>
      <c r="Q1385" s="16"/>
      <c r="R1385" s="16"/>
      <c r="S1385" s="16"/>
    </row>
    <row r="1386" spans="1:19" x14ac:dyDescent="0.25">
      <c r="A1386" s="3">
        <v>15213552</v>
      </c>
      <c r="B1386" s="3" t="s">
        <v>77</v>
      </c>
      <c r="C1386" s="3" t="s">
        <v>3787</v>
      </c>
      <c r="D1386" s="3" t="s">
        <v>81</v>
      </c>
      <c r="E1386" s="3" t="s">
        <v>82</v>
      </c>
      <c r="F1386" s="5" t="s">
        <v>19</v>
      </c>
      <c r="G1386" s="9">
        <f>VLOOKUP(Tabel3[[#This Row],[ZI-nummer]],[1]Blad2!$A$5:$C$2031,2,0)</f>
        <v>34</v>
      </c>
      <c r="H1386" s="9">
        <f>VLOOKUP(Tabel3[[#This Row],[ZI-nummer]],[1]Blad2!$A$5:$C$2031,3,0)</f>
        <v>1924</v>
      </c>
      <c r="I1386" s="39"/>
      <c r="J1386" s="31">
        <f>Tabel3[[#This Row],[Totaal aantal bestelde verpakkingen in 2024 ]]*Tabel3[[#This Row],[All- in prijs per product]]</f>
        <v>0</v>
      </c>
      <c r="K1386" s="16"/>
      <c r="L1386" s="16"/>
      <c r="M1386" s="16"/>
      <c r="N1386" s="16"/>
      <c r="O1386" s="16"/>
      <c r="P1386" s="16"/>
      <c r="Q1386" s="16"/>
      <c r="R1386" s="16"/>
      <c r="S1386" s="16"/>
    </row>
    <row r="1387" spans="1:19" x14ac:dyDescent="0.25">
      <c r="A1387" s="3">
        <v>15110850</v>
      </c>
      <c r="B1387" s="3" t="s">
        <v>77</v>
      </c>
      <c r="C1387" s="3" t="s">
        <v>3787</v>
      </c>
      <c r="D1387" s="3" t="s">
        <v>79</v>
      </c>
      <c r="E1387" s="3" t="s">
        <v>12</v>
      </c>
      <c r="F1387" s="5" t="s">
        <v>19</v>
      </c>
      <c r="G1387" s="9">
        <f>VLOOKUP(Tabel3[[#This Row],[ZI-nummer]],[1]Blad2!$A$5:$C$2031,2,0)</f>
        <v>21</v>
      </c>
      <c r="H1387" s="9">
        <f>VLOOKUP(Tabel3[[#This Row],[ZI-nummer]],[1]Blad2!$A$5:$C$2031,3,0)</f>
        <v>489</v>
      </c>
      <c r="I1387" s="39"/>
      <c r="J1387" s="31">
        <f>Tabel3[[#This Row],[Totaal aantal bestelde verpakkingen in 2024 ]]*Tabel3[[#This Row],[All- in prijs per product]]</f>
        <v>0</v>
      </c>
      <c r="K1387" s="16"/>
      <c r="L1387" s="16"/>
      <c r="M1387" s="16"/>
      <c r="N1387" s="16"/>
      <c r="O1387" s="16"/>
      <c r="P1387" s="16"/>
      <c r="Q1387" s="16"/>
      <c r="R1387" s="16"/>
      <c r="S1387" s="16"/>
    </row>
    <row r="1388" spans="1:19" ht="30" x14ac:dyDescent="0.25">
      <c r="A1388" s="3">
        <v>16156218</v>
      </c>
      <c r="B1388" s="3" t="s">
        <v>77</v>
      </c>
      <c r="C1388" s="3" t="s">
        <v>3787</v>
      </c>
      <c r="D1388" s="3" t="s">
        <v>79</v>
      </c>
      <c r="E1388" s="3" t="s">
        <v>27</v>
      </c>
      <c r="F1388" s="5" t="s">
        <v>9</v>
      </c>
      <c r="G1388" s="9">
        <f>VLOOKUP(Tabel3[[#This Row],[ZI-nummer]],[1]Blad2!$A$5:$C$2031,2,0)</f>
        <v>22</v>
      </c>
      <c r="H1388" s="9">
        <f>VLOOKUP(Tabel3[[#This Row],[ZI-nummer]],[1]Blad2!$A$5:$C$2031,3,0)</f>
        <v>117</v>
      </c>
      <c r="I1388" s="39"/>
      <c r="J1388" s="31">
        <f>Tabel3[[#This Row],[Totaal aantal bestelde verpakkingen in 2024 ]]*Tabel3[[#This Row],[All- in prijs per product]]</f>
        <v>0</v>
      </c>
      <c r="K1388" s="16"/>
      <c r="L1388" s="16"/>
      <c r="M1388" s="16"/>
      <c r="N1388" s="16"/>
      <c r="O1388" s="16"/>
      <c r="P1388" s="16"/>
      <c r="Q1388" s="16"/>
      <c r="R1388" s="16"/>
      <c r="S1388" s="16"/>
    </row>
    <row r="1389" spans="1:19" ht="30" x14ac:dyDescent="0.25">
      <c r="A1389" s="3">
        <v>15108716</v>
      </c>
      <c r="B1389" s="3" t="s">
        <v>2749</v>
      </c>
      <c r="C1389" s="3" t="s">
        <v>3677</v>
      </c>
      <c r="D1389" s="3" t="s">
        <v>3395</v>
      </c>
      <c r="E1389" s="3" t="s">
        <v>3396</v>
      </c>
      <c r="F1389" s="5" t="s">
        <v>9</v>
      </c>
      <c r="G1389" s="9">
        <f>VLOOKUP(Tabel3[[#This Row],[ZI-nummer]],[1]Blad2!$A$5:$C$2031,2,0)</f>
        <v>10</v>
      </c>
      <c r="H1389" s="9">
        <f>VLOOKUP(Tabel3[[#This Row],[ZI-nummer]],[1]Blad2!$A$5:$C$2031,3,0)</f>
        <v>32</v>
      </c>
      <c r="I1389" s="39"/>
      <c r="J1389" s="31">
        <f>Tabel3[[#This Row],[Totaal aantal bestelde verpakkingen in 2024 ]]*Tabel3[[#This Row],[All- in prijs per product]]</f>
        <v>0</v>
      </c>
      <c r="K1389" s="16"/>
      <c r="L1389" s="16"/>
      <c r="M1389" s="16"/>
      <c r="N1389" s="16"/>
      <c r="O1389" s="16"/>
      <c r="P1389" s="16"/>
      <c r="Q1389" s="16"/>
      <c r="R1389" s="16"/>
      <c r="S1389" s="16"/>
    </row>
    <row r="1390" spans="1:19" x14ac:dyDescent="0.25">
      <c r="A1390" s="3">
        <v>16149637</v>
      </c>
      <c r="B1390" s="3" t="s">
        <v>1844</v>
      </c>
      <c r="C1390" s="3" t="s">
        <v>3879</v>
      </c>
      <c r="D1390" s="3" t="s">
        <v>1846</v>
      </c>
      <c r="E1390" s="3" t="s">
        <v>47</v>
      </c>
      <c r="F1390" s="5" t="s">
        <v>19</v>
      </c>
      <c r="G1390" s="9">
        <f>VLOOKUP(Tabel3[[#This Row],[ZI-nummer]],[1]Blad2!$A$5:$C$2031,2,0)</f>
        <v>10</v>
      </c>
      <c r="H1390" s="9">
        <f>VLOOKUP(Tabel3[[#This Row],[ZI-nummer]],[1]Blad2!$A$5:$C$2031,3,0)</f>
        <v>66</v>
      </c>
      <c r="I1390" s="39"/>
      <c r="J1390" s="31">
        <f>Tabel3[[#This Row],[Totaal aantal bestelde verpakkingen in 2024 ]]*Tabel3[[#This Row],[All- in prijs per product]]</f>
        <v>0</v>
      </c>
      <c r="K1390" s="16"/>
      <c r="L1390" s="16"/>
      <c r="M1390" s="16"/>
      <c r="N1390" s="16"/>
      <c r="O1390" s="16"/>
      <c r="P1390" s="16"/>
      <c r="Q1390" s="16"/>
      <c r="R1390" s="16"/>
      <c r="S1390" s="16"/>
    </row>
    <row r="1391" spans="1:19" x14ac:dyDescent="0.25">
      <c r="A1391" s="3">
        <v>16149653</v>
      </c>
      <c r="B1391" s="3" t="s">
        <v>1844</v>
      </c>
      <c r="C1391" s="3" t="s">
        <v>3879</v>
      </c>
      <c r="D1391" s="3" t="s">
        <v>1845</v>
      </c>
      <c r="E1391" s="3" t="s">
        <v>47</v>
      </c>
      <c r="F1391" s="5" t="s">
        <v>19</v>
      </c>
      <c r="G1391" s="9">
        <f>VLOOKUP(Tabel3[[#This Row],[ZI-nummer]],[1]Blad2!$A$5:$C$2031,2,0)</f>
        <v>19</v>
      </c>
      <c r="H1391" s="9">
        <f>VLOOKUP(Tabel3[[#This Row],[ZI-nummer]],[1]Blad2!$A$5:$C$2031,3,0)</f>
        <v>57</v>
      </c>
      <c r="I1391" s="39"/>
      <c r="J1391" s="31">
        <f>Tabel3[[#This Row],[Totaal aantal bestelde verpakkingen in 2024 ]]*Tabel3[[#This Row],[All- in prijs per product]]</f>
        <v>0</v>
      </c>
      <c r="K1391" s="16"/>
      <c r="L1391" s="16"/>
      <c r="M1391" s="16"/>
      <c r="N1391" s="16"/>
      <c r="O1391" s="16"/>
      <c r="P1391" s="16"/>
      <c r="Q1391" s="16"/>
      <c r="R1391" s="16"/>
      <c r="S1391" s="16"/>
    </row>
    <row r="1392" spans="1:19" ht="30" x14ac:dyDescent="0.25">
      <c r="A1392" s="3">
        <v>14915987</v>
      </c>
      <c r="B1392" s="3" t="s">
        <v>2092</v>
      </c>
      <c r="C1392" s="3" t="s">
        <v>4261</v>
      </c>
      <c r="D1392" s="3" t="s">
        <v>2094</v>
      </c>
      <c r="E1392" s="3" t="s">
        <v>27</v>
      </c>
      <c r="F1392" s="5" t="s">
        <v>9</v>
      </c>
      <c r="G1392" s="9">
        <f>VLOOKUP(Tabel3[[#This Row],[ZI-nummer]],[1]Blad2!$A$5:$C$2031,2,0)</f>
        <v>2</v>
      </c>
      <c r="H1392" s="9">
        <f>VLOOKUP(Tabel3[[#This Row],[ZI-nummer]],[1]Blad2!$A$5:$C$2031,3,0)</f>
        <v>2</v>
      </c>
      <c r="I1392" s="39"/>
      <c r="J1392" s="31">
        <f>Tabel3[[#This Row],[Totaal aantal bestelde verpakkingen in 2024 ]]*Tabel3[[#This Row],[All- in prijs per product]]</f>
        <v>0</v>
      </c>
      <c r="K1392" s="16"/>
      <c r="L1392" s="16"/>
      <c r="M1392" s="16"/>
      <c r="N1392" s="16"/>
      <c r="O1392" s="16"/>
      <c r="P1392" s="16"/>
      <c r="Q1392" s="16"/>
      <c r="R1392" s="16"/>
      <c r="S1392" s="16"/>
    </row>
    <row r="1393" spans="1:19" x14ac:dyDescent="0.25">
      <c r="A1393" s="3">
        <v>14844176</v>
      </c>
      <c r="B1393" s="3" t="s">
        <v>1973</v>
      </c>
      <c r="C1393" s="3" t="s">
        <v>3774</v>
      </c>
      <c r="D1393" s="3" t="s">
        <v>1974</v>
      </c>
      <c r="E1393" s="3" t="s">
        <v>12</v>
      </c>
      <c r="F1393" s="5" t="s">
        <v>19</v>
      </c>
      <c r="G1393" s="9">
        <f>VLOOKUP(Tabel3[[#This Row],[ZI-nummer]],[1]Blad2!$A$5:$C$2031,2,0)</f>
        <v>8</v>
      </c>
      <c r="H1393" s="9">
        <f>VLOOKUP(Tabel3[[#This Row],[ZI-nummer]],[1]Blad2!$A$5:$C$2031,3,0)</f>
        <v>147</v>
      </c>
      <c r="I1393" s="39"/>
      <c r="J1393" s="31">
        <f>Tabel3[[#This Row],[Totaal aantal bestelde verpakkingen in 2024 ]]*Tabel3[[#This Row],[All- in prijs per product]]</f>
        <v>0</v>
      </c>
      <c r="K1393" s="16"/>
      <c r="L1393" s="16"/>
      <c r="M1393" s="16"/>
      <c r="N1393" s="16"/>
      <c r="O1393" s="16"/>
      <c r="P1393" s="16"/>
      <c r="Q1393" s="16"/>
      <c r="R1393" s="16"/>
      <c r="S1393" s="16"/>
    </row>
    <row r="1394" spans="1:19" x14ac:dyDescent="0.25">
      <c r="A1394" s="3">
        <v>14649845</v>
      </c>
      <c r="B1394" s="3" t="s">
        <v>3397</v>
      </c>
      <c r="C1394" s="3" t="s">
        <v>3985</v>
      </c>
      <c r="D1394" s="3" t="s">
        <v>3398</v>
      </c>
      <c r="E1394" s="3" t="s">
        <v>815</v>
      </c>
      <c r="F1394" s="5" t="s">
        <v>19</v>
      </c>
      <c r="G1394" s="9">
        <f>VLOOKUP(Tabel3[[#This Row],[ZI-nummer]],[1]Blad2!$A$5:$C$2031,2,0)</f>
        <v>7</v>
      </c>
      <c r="H1394" s="9">
        <f>VLOOKUP(Tabel3[[#This Row],[ZI-nummer]],[1]Blad2!$A$5:$C$2031,3,0)</f>
        <v>22</v>
      </c>
      <c r="I1394" s="39"/>
      <c r="J1394" s="31">
        <f>Tabel3[[#This Row],[Totaal aantal bestelde verpakkingen in 2024 ]]*Tabel3[[#This Row],[All- in prijs per product]]</f>
        <v>0</v>
      </c>
      <c r="K1394" s="16"/>
      <c r="L1394" s="16"/>
      <c r="M1394" s="16"/>
      <c r="N1394" s="16"/>
      <c r="O1394" s="16"/>
      <c r="P1394" s="16"/>
      <c r="Q1394" s="16"/>
      <c r="R1394" s="16"/>
      <c r="S1394" s="16"/>
    </row>
    <row r="1395" spans="1:19" x14ac:dyDescent="0.25">
      <c r="A1395" s="3">
        <v>12138738</v>
      </c>
      <c r="B1395" s="3" t="s">
        <v>1007</v>
      </c>
      <c r="C1395" s="3" t="s">
        <v>4273</v>
      </c>
      <c r="D1395" s="3" t="s">
        <v>1008</v>
      </c>
      <c r="E1395" s="3" t="s">
        <v>815</v>
      </c>
      <c r="F1395" s="5" t="s">
        <v>9</v>
      </c>
      <c r="G1395" s="9">
        <f>VLOOKUP(Tabel3[[#This Row],[ZI-nummer]],[1]Blad2!$A$5:$C$2031,2,0)</f>
        <v>14</v>
      </c>
      <c r="H1395" s="9">
        <f>VLOOKUP(Tabel3[[#This Row],[ZI-nummer]],[1]Blad2!$A$5:$C$2031,3,0)</f>
        <v>44</v>
      </c>
      <c r="I1395" s="39"/>
      <c r="J1395" s="31">
        <f>Tabel3[[#This Row],[Totaal aantal bestelde verpakkingen in 2024 ]]*Tabel3[[#This Row],[All- in prijs per product]]</f>
        <v>0</v>
      </c>
      <c r="K1395" s="16"/>
      <c r="L1395" s="16"/>
      <c r="M1395" s="16"/>
      <c r="N1395" s="16"/>
      <c r="O1395" s="16"/>
      <c r="P1395" s="16"/>
      <c r="Q1395" s="16"/>
      <c r="R1395" s="16"/>
      <c r="S1395" s="16"/>
    </row>
    <row r="1396" spans="1:19" x14ac:dyDescent="0.25">
      <c r="A1396" s="3">
        <v>16031849</v>
      </c>
      <c r="B1396" s="3" t="s">
        <v>345</v>
      </c>
      <c r="C1396" s="3" t="s">
        <v>4443</v>
      </c>
      <c r="D1396" s="3" t="s">
        <v>346</v>
      </c>
      <c r="E1396" s="3" t="s">
        <v>114</v>
      </c>
      <c r="F1396" s="5" t="s">
        <v>9</v>
      </c>
      <c r="G1396" s="9">
        <f>VLOOKUP(Tabel3[[#This Row],[ZI-nummer]],[1]Blad2!$A$5:$C$2031,2,0)</f>
        <v>9</v>
      </c>
      <c r="H1396" s="9">
        <f>VLOOKUP(Tabel3[[#This Row],[ZI-nummer]],[1]Blad2!$A$5:$C$2031,3,0)</f>
        <v>21</v>
      </c>
      <c r="I1396" s="39"/>
      <c r="J1396" s="31">
        <f>Tabel3[[#This Row],[Totaal aantal bestelde verpakkingen in 2024 ]]*Tabel3[[#This Row],[All- in prijs per product]]</f>
        <v>0</v>
      </c>
      <c r="K1396" s="16"/>
      <c r="L1396" s="16"/>
      <c r="M1396" s="16"/>
      <c r="N1396" s="16"/>
      <c r="O1396" s="16"/>
      <c r="P1396" s="16"/>
      <c r="Q1396" s="16"/>
      <c r="R1396" s="16"/>
      <c r="S1396" s="16"/>
    </row>
    <row r="1397" spans="1:19" ht="30" x14ac:dyDescent="0.25">
      <c r="A1397" s="3">
        <v>16195248</v>
      </c>
      <c r="B1397" s="3" t="s">
        <v>2684</v>
      </c>
      <c r="C1397" s="3" t="s">
        <v>4427</v>
      </c>
      <c r="D1397" s="3" t="s">
        <v>2685</v>
      </c>
      <c r="E1397" s="3" t="s">
        <v>2672</v>
      </c>
      <c r="F1397" s="5" t="s">
        <v>9</v>
      </c>
      <c r="G1397" s="9">
        <f>VLOOKUP(Tabel3[[#This Row],[ZI-nummer]],[1]Blad2!$A$5:$C$2031,2,0)</f>
        <v>1</v>
      </c>
      <c r="H1397" s="9">
        <f>VLOOKUP(Tabel3[[#This Row],[ZI-nummer]],[1]Blad2!$A$5:$C$2031,3,0)</f>
        <v>1</v>
      </c>
      <c r="I1397" s="39"/>
      <c r="J1397" s="31">
        <f>Tabel3[[#This Row],[Totaal aantal bestelde verpakkingen in 2024 ]]*Tabel3[[#This Row],[All- in prijs per product]]</f>
        <v>0</v>
      </c>
      <c r="K1397" s="16"/>
      <c r="L1397" s="16"/>
      <c r="M1397" s="16"/>
      <c r="N1397" s="16"/>
      <c r="O1397" s="16"/>
      <c r="P1397" s="16"/>
      <c r="Q1397" s="16"/>
      <c r="R1397" s="16"/>
      <c r="S1397" s="16"/>
    </row>
    <row r="1398" spans="1:19" x14ac:dyDescent="0.25">
      <c r="A1398" s="3">
        <v>15323129</v>
      </c>
      <c r="B1398" s="3" t="s">
        <v>2749</v>
      </c>
      <c r="C1398" s="3" t="s">
        <v>3677</v>
      </c>
      <c r="D1398" s="3" t="s">
        <v>3399</v>
      </c>
      <c r="E1398" s="3" t="s">
        <v>890</v>
      </c>
      <c r="F1398" s="5" t="s">
        <v>9</v>
      </c>
      <c r="G1398" s="9">
        <f>VLOOKUP(Tabel3[[#This Row],[ZI-nummer]],[1]Blad2!$A$5:$C$2031,2,0)</f>
        <v>2</v>
      </c>
      <c r="H1398" s="9">
        <f>VLOOKUP(Tabel3[[#This Row],[ZI-nummer]],[1]Blad2!$A$5:$C$2031,3,0)</f>
        <v>2</v>
      </c>
      <c r="I1398" s="39"/>
      <c r="J1398" s="31">
        <f>Tabel3[[#This Row],[Totaal aantal bestelde verpakkingen in 2024 ]]*Tabel3[[#This Row],[All- in prijs per product]]</f>
        <v>0</v>
      </c>
      <c r="K1398" s="16"/>
      <c r="L1398" s="16"/>
      <c r="M1398" s="16"/>
      <c r="N1398" s="16"/>
      <c r="O1398" s="16"/>
      <c r="P1398" s="16"/>
      <c r="Q1398" s="16"/>
      <c r="R1398" s="16"/>
      <c r="S1398" s="16"/>
    </row>
    <row r="1399" spans="1:19" x14ac:dyDescent="0.25">
      <c r="A1399" s="3">
        <v>15741664</v>
      </c>
      <c r="B1399" s="3" t="s">
        <v>1021</v>
      </c>
      <c r="C1399" s="3" t="s">
        <v>4122</v>
      </c>
      <c r="D1399" s="3" t="s">
        <v>1022</v>
      </c>
      <c r="E1399" s="3" t="s">
        <v>1015</v>
      </c>
      <c r="F1399" s="5" t="s">
        <v>19</v>
      </c>
      <c r="G1399" s="9">
        <f>VLOOKUP(Tabel3[[#This Row],[ZI-nummer]],[1]Blad2!$A$5:$C$2031,2,0)</f>
        <v>57</v>
      </c>
      <c r="H1399" s="9">
        <f>VLOOKUP(Tabel3[[#This Row],[ZI-nummer]],[1]Blad2!$A$5:$C$2031,3,0)</f>
        <v>1261</v>
      </c>
      <c r="I1399" s="39"/>
      <c r="J1399" s="31">
        <f>Tabel3[[#This Row],[Totaal aantal bestelde verpakkingen in 2024 ]]*Tabel3[[#This Row],[All- in prijs per product]]</f>
        <v>0</v>
      </c>
      <c r="K1399" s="16"/>
      <c r="L1399" s="16"/>
      <c r="M1399" s="16"/>
      <c r="N1399" s="16"/>
      <c r="O1399" s="16"/>
      <c r="P1399" s="16"/>
      <c r="Q1399" s="16"/>
      <c r="R1399" s="16"/>
      <c r="S1399" s="16"/>
    </row>
    <row r="1400" spans="1:19" x14ac:dyDescent="0.25">
      <c r="A1400" s="3">
        <v>15604985</v>
      </c>
      <c r="B1400" s="3" t="s">
        <v>3400</v>
      </c>
      <c r="C1400" s="3" t="s">
        <v>4286</v>
      </c>
      <c r="D1400" s="3" t="s">
        <v>3401</v>
      </c>
      <c r="E1400" s="3" t="s">
        <v>82</v>
      </c>
      <c r="F1400" s="5" t="s">
        <v>19</v>
      </c>
      <c r="G1400" s="9">
        <f>VLOOKUP(Tabel3[[#This Row],[ZI-nummer]],[1]Blad2!$A$5:$C$2031,2,0)</f>
        <v>35</v>
      </c>
      <c r="H1400" s="9">
        <f>VLOOKUP(Tabel3[[#This Row],[ZI-nummer]],[1]Blad2!$A$5:$C$2031,3,0)</f>
        <v>1546</v>
      </c>
      <c r="I1400" s="39"/>
      <c r="J1400" s="31">
        <f>Tabel3[[#This Row],[Totaal aantal bestelde verpakkingen in 2024 ]]*Tabel3[[#This Row],[All- in prijs per product]]</f>
        <v>0</v>
      </c>
      <c r="K1400" s="16"/>
      <c r="L1400" s="16"/>
      <c r="M1400" s="16"/>
      <c r="N1400" s="16"/>
      <c r="O1400" s="16"/>
      <c r="P1400" s="16"/>
      <c r="Q1400" s="16"/>
      <c r="R1400" s="16"/>
      <c r="S1400" s="16"/>
    </row>
    <row r="1401" spans="1:19" x14ac:dyDescent="0.25">
      <c r="A1401" s="3">
        <v>15762866</v>
      </c>
      <c r="B1401" s="3" t="s">
        <v>2184</v>
      </c>
      <c r="C1401" s="3" t="s">
        <v>3880</v>
      </c>
      <c r="D1401" s="3" t="s">
        <v>2186</v>
      </c>
      <c r="E1401" s="3" t="s">
        <v>22</v>
      </c>
      <c r="F1401" s="5" t="s">
        <v>19</v>
      </c>
      <c r="G1401" s="9">
        <f>VLOOKUP(Tabel3[[#This Row],[ZI-nummer]],[1]Blad2!$A$5:$C$2031,2,0)</f>
        <v>1</v>
      </c>
      <c r="H1401" s="9">
        <f>VLOOKUP(Tabel3[[#This Row],[ZI-nummer]],[1]Blad2!$A$5:$C$2031,3,0)</f>
        <v>34</v>
      </c>
      <c r="I1401" s="39"/>
      <c r="J1401" s="31">
        <f>Tabel3[[#This Row],[Totaal aantal bestelde verpakkingen in 2024 ]]*Tabel3[[#This Row],[All- in prijs per product]]</f>
        <v>0</v>
      </c>
      <c r="K1401" s="16"/>
      <c r="L1401" s="16"/>
      <c r="M1401" s="16"/>
      <c r="N1401" s="16"/>
      <c r="O1401" s="16"/>
      <c r="P1401" s="16"/>
      <c r="Q1401" s="16"/>
      <c r="R1401" s="16"/>
      <c r="S1401" s="16"/>
    </row>
    <row r="1402" spans="1:19" x14ac:dyDescent="0.25">
      <c r="A1402" s="3">
        <v>13920774</v>
      </c>
      <c r="B1402" s="3" t="s">
        <v>2184</v>
      </c>
      <c r="C1402" s="3" t="s">
        <v>3880</v>
      </c>
      <c r="D1402" s="3" t="s">
        <v>2185</v>
      </c>
      <c r="E1402" s="3" t="s">
        <v>12</v>
      </c>
      <c r="F1402" s="5" t="s">
        <v>19</v>
      </c>
      <c r="G1402" s="9">
        <f>VLOOKUP(Tabel3[[#This Row],[ZI-nummer]],[1]Blad2!$A$5:$C$2031,2,0)</f>
        <v>11</v>
      </c>
      <c r="H1402" s="9">
        <f>VLOOKUP(Tabel3[[#This Row],[ZI-nummer]],[1]Blad2!$A$5:$C$2031,3,0)</f>
        <v>369</v>
      </c>
      <c r="I1402" s="39"/>
      <c r="J1402" s="31">
        <f>Tabel3[[#This Row],[Totaal aantal bestelde verpakkingen in 2024 ]]*Tabel3[[#This Row],[All- in prijs per product]]</f>
        <v>0</v>
      </c>
      <c r="K1402" s="16"/>
      <c r="L1402" s="16"/>
      <c r="M1402" s="16"/>
      <c r="N1402" s="16"/>
      <c r="O1402" s="16"/>
      <c r="P1402" s="16"/>
      <c r="Q1402" s="16"/>
      <c r="R1402" s="16"/>
      <c r="S1402" s="16"/>
    </row>
    <row r="1403" spans="1:19" x14ac:dyDescent="0.25">
      <c r="A1403" s="3">
        <v>15238997</v>
      </c>
      <c r="B1403" s="3" t="s">
        <v>1966</v>
      </c>
      <c r="C1403" s="3" t="s">
        <v>3948</v>
      </c>
      <c r="D1403" s="3" t="s">
        <v>3402</v>
      </c>
      <c r="E1403" s="3" t="s">
        <v>114</v>
      </c>
      <c r="F1403" s="5" t="s">
        <v>9</v>
      </c>
      <c r="G1403" s="9">
        <f>VLOOKUP(Tabel3[[#This Row],[ZI-nummer]],[1]Blad2!$A$5:$C$2031,2,0)</f>
        <v>4</v>
      </c>
      <c r="H1403" s="9">
        <f>VLOOKUP(Tabel3[[#This Row],[ZI-nummer]],[1]Blad2!$A$5:$C$2031,3,0)</f>
        <v>8</v>
      </c>
      <c r="I1403" s="39"/>
      <c r="J1403" s="31">
        <f>Tabel3[[#This Row],[Totaal aantal bestelde verpakkingen in 2024 ]]*Tabel3[[#This Row],[All- in prijs per product]]</f>
        <v>0</v>
      </c>
      <c r="K1403" s="16"/>
      <c r="L1403" s="16"/>
      <c r="M1403" s="16"/>
      <c r="N1403" s="16"/>
      <c r="O1403" s="16"/>
      <c r="P1403" s="16"/>
      <c r="Q1403" s="16"/>
      <c r="R1403" s="16"/>
      <c r="S1403" s="16"/>
    </row>
    <row r="1404" spans="1:19" ht="30" x14ac:dyDescent="0.25">
      <c r="A1404" s="3">
        <v>17082986</v>
      </c>
      <c r="B1404" s="3" t="s">
        <v>1029</v>
      </c>
      <c r="C1404" s="3" t="s">
        <v>3877</v>
      </c>
      <c r="D1404" s="3" t="s">
        <v>3403</v>
      </c>
      <c r="E1404" s="3" t="s">
        <v>27</v>
      </c>
      <c r="F1404" s="5" t="s">
        <v>9</v>
      </c>
      <c r="G1404" s="9">
        <f>VLOOKUP(Tabel3[[#This Row],[ZI-nummer]],[1]Blad2!$A$5:$C$2031,2,0)</f>
        <v>8</v>
      </c>
      <c r="H1404" s="9">
        <f>VLOOKUP(Tabel3[[#This Row],[ZI-nummer]],[1]Blad2!$A$5:$C$2031,3,0)</f>
        <v>39</v>
      </c>
      <c r="I1404" s="39"/>
      <c r="J1404" s="31">
        <f>Tabel3[[#This Row],[Totaal aantal bestelde verpakkingen in 2024 ]]*Tabel3[[#This Row],[All- in prijs per product]]</f>
        <v>0</v>
      </c>
      <c r="K1404" s="16"/>
      <c r="L1404" s="16"/>
      <c r="M1404" s="16"/>
      <c r="N1404" s="16"/>
      <c r="O1404" s="16"/>
      <c r="P1404" s="16"/>
      <c r="Q1404" s="16"/>
      <c r="R1404" s="16"/>
      <c r="S1404" s="16"/>
    </row>
    <row r="1405" spans="1:19" x14ac:dyDescent="0.25">
      <c r="A1405" s="3">
        <v>14289431</v>
      </c>
      <c r="B1405" s="3" t="s">
        <v>1029</v>
      </c>
      <c r="C1405" s="3" t="s">
        <v>3877</v>
      </c>
      <c r="D1405" s="3" t="s">
        <v>3404</v>
      </c>
      <c r="E1405" s="3" t="s">
        <v>114</v>
      </c>
      <c r="F1405" s="5" t="s">
        <v>19</v>
      </c>
      <c r="G1405" s="9">
        <f>VLOOKUP(Tabel3[[#This Row],[ZI-nummer]],[1]Blad2!$A$5:$C$2031,2,0)</f>
        <v>28</v>
      </c>
      <c r="H1405" s="9">
        <f>VLOOKUP(Tabel3[[#This Row],[ZI-nummer]],[1]Blad2!$A$5:$C$2031,3,0)</f>
        <v>56</v>
      </c>
      <c r="I1405" s="39"/>
      <c r="J1405" s="31">
        <f>Tabel3[[#This Row],[Totaal aantal bestelde verpakkingen in 2024 ]]*Tabel3[[#This Row],[All- in prijs per product]]</f>
        <v>0</v>
      </c>
      <c r="K1405" s="16"/>
      <c r="L1405" s="16"/>
      <c r="M1405" s="16"/>
      <c r="N1405" s="16"/>
      <c r="O1405" s="16"/>
      <c r="P1405" s="16"/>
      <c r="Q1405" s="16"/>
      <c r="R1405" s="16"/>
      <c r="S1405" s="16"/>
    </row>
    <row r="1406" spans="1:19" x14ac:dyDescent="0.25">
      <c r="A1406" s="3">
        <v>16636287</v>
      </c>
      <c r="B1406" s="3" t="s">
        <v>1029</v>
      </c>
      <c r="C1406" s="3" t="s">
        <v>3877</v>
      </c>
      <c r="D1406" s="3" t="s">
        <v>1033</v>
      </c>
      <c r="E1406" s="3" t="s">
        <v>63</v>
      </c>
      <c r="F1406" s="5" t="s">
        <v>9</v>
      </c>
      <c r="G1406" s="9">
        <f>VLOOKUP(Tabel3[[#This Row],[ZI-nummer]],[1]Blad2!$A$5:$C$2031,2,0)</f>
        <v>1</v>
      </c>
      <c r="H1406" s="9">
        <f>VLOOKUP(Tabel3[[#This Row],[ZI-nummer]],[1]Blad2!$A$5:$C$2031,3,0)</f>
        <v>5</v>
      </c>
      <c r="I1406" s="39"/>
      <c r="J1406" s="31">
        <f>Tabel3[[#This Row],[Totaal aantal bestelde verpakkingen in 2024 ]]*Tabel3[[#This Row],[All- in prijs per product]]</f>
        <v>0</v>
      </c>
      <c r="K1406" s="16"/>
      <c r="L1406" s="16"/>
      <c r="M1406" s="16"/>
      <c r="N1406" s="16"/>
      <c r="O1406" s="16"/>
      <c r="P1406" s="16"/>
      <c r="Q1406" s="16"/>
      <c r="R1406" s="16"/>
      <c r="S1406" s="16"/>
    </row>
    <row r="1407" spans="1:19" x14ac:dyDescent="0.25">
      <c r="A1407" s="3">
        <v>15946207</v>
      </c>
      <c r="B1407" s="3" t="s">
        <v>1029</v>
      </c>
      <c r="C1407" s="3" t="s">
        <v>3877</v>
      </c>
      <c r="D1407" s="3" t="s">
        <v>1032</v>
      </c>
      <c r="E1407" s="3" t="s">
        <v>12</v>
      </c>
      <c r="F1407" s="5" t="s">
        <v>9</v>
      </c>
      <c r="G1407" s="9">
        <f>VLOOKUP(Tabel3[[#This Row],[ZI-nummer]],[1]Blad2!$A$5:$C$2031,2,0)</f>
        <v>2</v>
      </c>
      <c r="H1407" s="9">
        <f>VLOOKUP(Tabel3[[#This Row],[ZI-nummer]],[1]Blad2!$A$5:$C$2031,3,0)</f>
        <v>14</v>
      </c>
      <c r="I1407" s="39"/>
      <c r="J1407" s="31">
        <f>Tabel3[[#This Row],[Totaal aantal bestelde verpakkingen in 2024 ]]*Tabel3[[#This Row],[All- in prijs per product]]</f>
        <v>0</v>
      </c>
      <c r="K1407" s="16"/>
      <c r="L1407" s="16"/>
      <c r="M1407" s="16"/>
      <c r="N1407" s="16"/>
      <c r="O1407" s="16"/>
      <c r="P1407" s="16"/>
      <c r="Q1407" s="16"/>
      <c r="R1407" s="16"/>
      <c r="S1407" s="16"/>
    </row>
    <row r="1408" spans="1:19" x14ac:dyDescent="0.25">
      <c r="A1408" s="3">
        <v>15833720</v>
      </c>
      <c r="B1408" s="3" t="s">
        <v>1857</v>
      </c>
      <c r="C1408" s="3" t="s">
        <v>4023</v>
      </c>
      <c r="D1408" s="3" t="s">
        <v>3405</v>
      </c>
      <c r="E1408" s="3" t="s">
        <v>114</v>
      </c>
      <c r="F1408" s="5" t="s">
        <v>19</v>
      </c>
      <c r="G1408" s="9">
        <f>VLOOKUP(Tabel3[[#This Row],[ZI-nummer]],[1]Blad2!$A$5:$C$2031,2,0)</f>
        <v>5</v>
      </c>
      <c r="H1408" s="9">
        <f>VLOOKUP(Tabel3[[#This Row],[ZI-nummer]],[1]Blad2!$A$5:$C$2031,3,0)</f>
        <v>12</v>
      </c>
      <c r="I1408" s="39"/>
      <c r="J1408" s="31">
        <f>Tabel3[[#This Row],[Totaal aantal bestelde verpakkingen in 2024 ]]*Tabel3[[#This Row],[All- in prijs per product]]</f>
        <v>0</v>
      </c>
      <c r="K1408" s="16"/>
      <c r="L1408" s="16"/>
      <c r="M1408" s="16"/>
      <c r="N1408" s="16"/>
      <c r="O1408" s="16"/>
      <c r="P1408" s="16"/>
      <c r="Q1408" s="16"/>
      <c r="R1408" s="16"/>
      <c r="S1408" s="16"/>
    </row>
    <row r="1409" spans="1:19" x14ac:dyDescent="0.25">
      <c r="A1409" s="3">
        <v>15833704</v>
      </c>
      <c r="B1409" s="3" t="s">
        <v>1857</v>
      </c>
      <c r="C1409" s="3" t="s">
        <v>4023</v>
      </c>
      <c r="D1409" s="3" t="s">
        <v>3406</v>
      </c>
      <c r="E1409" s="3" t="s">
        <v>114</v>
      </c>
      <c r="F1409" s="5" t="s">
        <v>19</v>
      </c>
      <c r="G1409" s="9">
        <f>VLOOKUP(Tabel3[[#This Row],[ZI-nummer]],[1]Blad2!$A$5:$C$2031,2,0)</f>
        <v>22</v>
      </c>
      <c r="H1409" s="9">
        <f>VLOOKUP(Tabel3[[#This Row],[ZI-nummer]],[1]Blad2!$A$5:$C$2031,3,0)</f>
        <v>373</v>
      </c>
      <c r="I1409" s="39"/>
      <c r="J1409" s="31">
        <f>Tabel3[[#This Row],[Totaal aantal bestelde verpakkingen in 2024 ]]*Tabel3[[#This Row],[All- in prijs per product]]</f>
        <v>0</v>
      </c>
      <c r="K1409" s="16"/>
      <c r="L1409" s="16"/>
      <c r="M1409" s="16"/>
      <c r="N1409" s="16"/>
      <c r="O1409" s="16"/>
      <c r="P1409" s="16"/>
      <c r="Q1409" s="16"/>
      <c r="R1409" s="16"/>
      <c r="S1409" s="16"/>
    </row>
    <row r="1410" spans="1:19" x14ac:dyDescent="0.25">
      <c r="A1410" s="3">
        <v>15801578</v>
      </c>
      <c r="B1410" s="3" t="s">
        <v>1857</v>
      </c>
      <c r="C1410" s="3" t="s">
        <v>4023</v>
      </c>
      <c r="D1410" s="3" t="s">
        <v>3407</v>
      </c>
      <c r="E1410" s="3" t="s">
        <v>114</v>
      </c>
      <c r="F1410" s="5" t="s">
        <v>19</v>
      </c>
      <c r="G1410" s="9">
        <f>VLOOKUP(Tabel3[[#This Row],[ZI-nummer]],[1]Blad2!$A$5:$C$2031,2,0)</f>
        <v>1</v>
      </c>
      <c r="H1410" s="9">
        <f>VLOOKUP(Tabel3[[#This Row],[ZI-nummer]],[1]Blad2!$A$5:$C$2031,3,0)</f>
        <v>20</v>
      </c>
      <c r="I1410" s="39"/>
      <c r="J1410" s="31">
        <f>Tabel3[[#This Row],[Totaal aantal bestelde verpakkingen in 2024 ]]*Tabel3[[#This Row],[All- in prijs per product]]</f>
        <v>0</v>
      </c>
      <c r="K1410" s="16"/>
      <c r="L1410" s="16"/>
      <c r="M1410" s="16"/>
      <c r="N1410" s="16"/>
      <c r="O1410" s="16"/>
      <c r="P1410" s="16"/>
      <c r="Q1410" s="16"/>
      <c r="R1410" s="16"/>
      <c r="S1410" s="16"/>
    </row>
    <row r="1411" spans="1:19" ht="30" x14ac:dyDescent="0.25">
      <c r="A1411" s="3">
        <v>14603845</v>
      </c>
      <c r="B1411" s="3" t="s">
        <v>1857</v>
      </c>
      <c r="C1411" s="3" t="s">
        <v>4023</v>
      </c>
      <c r="D1411" s="3" t="s">
        <v>3408</v>
      </c>
      <c r="E1411" s="3" t="s">
        <v>1854</v>
      </c>
      <c r="F1411" s="5" t="s">
        <v>9</v>
      </c>
      <c r="G1411" s="9">
        <f>VLOOKUP(Tabel3[[#This Row],[ZI-nummer]],[1]Blad2!$A$5:$C$2031,2,0)</f>
        <v>3</v>
      </c>
      <c r="H1411" s="9">
        <f>VLOOKUP(Tabel3[[#This Row],[ZI-nummer]],[1]Blad2!$A$5:$C$2031,3,0)</f>
        <v>3</v>
      </c>
      <c r="I1411" s="39"/>
      <c r="J1411" s="31">
        <f>Tabel3[[#This Row],[Totaal aantal bestelde verpakkingen in 2024 ]]*Tabel3[[#This Row],[All- in prijs per product]]</f>
        <v>0</v>
      </c>
      <c r="K1411" s="16"/>
      <c r="L1411" s="16"/>
      <c r="M1411" s="16"/>
      <c r="N1411" s="16"/>
      <c r="O1411" s="16"/>
      <c r="P1411" s="16"/>
      <c r="Q1411" s="16"/>
      <c r="R1411" s="16"/>
      <c r="S1411" s="16"/>
    </row>
    <row r="1412" spans="1:19" ht="30" x14ac:dyDescent="0.25">
      <c r="A1412" s="3">
        <v>15607453</v>
      </c>
      <c r="B1412" s="3" t="s">
        <v>1857</v>
      </c>
      <c r="C1412" s="3" t="s">
        <v>4023</v>
      </c>
      <c r="D1412" s="3" t="s">
        <v>1859</v>
      </c>
      <c r="E1412" s="3" t="s">
        <v>27</v>
      </c>
      <c r="F1412" s="5" t="s">
        <v>9</v>
      </c>
      <c r="G1412" s="9">
        <f>VLOOKUP(Tabel3[[#This Row],[ZI-nummer]],[1]Blad2!$A$5:$C$2031,2,0)</f>
        <v>22</v>
      </c>
      <c r="H1412" s="9">
        <f>VLOOKUP(Tabel3[[#This Row],[ZI-nummer]],[1]Blad2!$A$5:$C$2031,3,0)</f>
        <v>245</v>
      </c>
      <c r="I1412" s="39"/>
      <c r="J1412" s="31">
        <f>Tabel3[[#This Row],[Totaal aantal bestelde verpakkingen in 2024 ]]*Tabel3[[#This Row],[All- in prijs per product]]</f>
        <v>0</v>
      </c>
      <c r="K1412" s="16"/>
      <c r="L1412" s="16"/>
      <c r="M1412" s="16"/>
      <c r="N1412" s="16"/>
      <c r="O1412" s="16"/>
      <c r="P1412" s="16"/>
      <c r="Q1412" s="16"/>
      <c r="R1412" s="16"/>
      <c r="S1412" s="16"/>
    </row>
    <row r="1413" spans="1:19" x14ac:dyDescent="0.25">
      <c r="A1413" s="3">
        <v>15673634</v>
      </c>
      <c r="B1413" s="3" t="s">
        <v>1857</v>
      </c>
      <c r="C1413" s="3" t="s">
        <v>4023</v>
      </c>
      <c r="D1413" s="3" t="s">
        <v>1859</v>
      </c>
      <c r="E1413" s="3" t="s">
        <v>63</v>
      </c>
      <c r="F1413" s="5" t="s">
        <v>9</v>
      </c>
      <c r="G1413" s="9">
        <f>VLOOKUP(Tabel3[[#This Row],[ZI-nummer]],[1]Blad2!$A$5:$C$2031,2,0)</f>
        <v>12</v>
      </c>
      <c r="H1413" s="9">
        <f>VLOOKUP(Tabel3[[#This Row],[ZI-nummer]],[1]Blad2!$A$5:$C$2031,3,0)</f>
        <v>139</v>
      </c>
      <c r="I1413" s="39"/>
      <c r="J1413" s="31">
        <f>Tabel3[[#This Row],[Totaal aantal bestelde verpakkingen in 2024 ]]*Tabel3[[#This Row],[All- in prijs per product]]</f>
        <v>0</v>
      </c>
      <c r="K1413" s="16"/>
      <c r="L1413" s="16"/>
      <c r="M1413" s="16"/>
      <c r="N1413" s="16"/>
      <c r="O1413" s="16"/>
      <c r="P1413" s="16"/>
      <c r="Q1413" s="16"/>
      <c r="R1413" s="16"/>
      <c r="S1413" s="16"/>
    </row>
    <row r="1414" spans="1:19" ht="30" x14ac:dyDescent="0.25">
      <c r="A1414" s="3">
        <v>15607461</v>
      </c>
      <c r="B1414" s="3" t="s">
        <v>1857</v>
      </c>
      <c r="C1414" s="3" t="s">
        <v>4023</v>
      </c>
      <c r="D1414" s="3" t="s">
        <v>1858</v>
      </c>
      <c r="E1414" s="3" t="s">
        <v>27</v>
      </c>
      <c r="F1414" s="5" t="s">
        <v>9</v>
      </c>
      <c r="G1414" s="9">
        <f>VLOOKUP(Tabel3[[#This Row],[ZI-nummer]],[1]Blad2!$A$5:$C$2031,2,0)</f>
        <v>11</v>
      </c>
      <c r="H1414" s="9">
        <f>VLOOKUP(Tabel3[[#This Row],[ZI-nummer]],[1]Blad2!$A$5:$C$2031,3,0)</f>
        <v>29</v>
      </c>
      <c r="I1414" s="39"/>
      <c r="J1414" s="31">
        <f>Tabel3[[#This Row],[Totaal aantal bestelde verpakkingen in 2024 ]]*Tabel3[[#This Row],[All- in prijs per product]]</f>
        <v>0</v>
      </c>
      <c r="K1414" s="16"/>
      <c r="L1414" s="16"/>
      <c r="M1414" s="16"/>
      <c r="N1414" s="16"/>
      <c r="O1414" s="16"/>
      <c r="P1414" s="16"/>
      <c r="Q1414" s="16"/>
      <c r="R1414" s="16"/>
      <c r="S1414" s="16"/>
    </row>
    <row r="1415" spans="1:19" x14ac:dyDescent="0.25">
      <c r="A1415" s="3">
        <v>15673642</v>
      </c>
      <c r="B1415" s="3" t="s">
        <v>1857</v>
      </c>
      <c r="C1415" s="3" t="s">
        <v>4023</v>
      </c>
      <c r="D1415" s="3" t="s">
        <v>1858</v>
      </c>
      <c r="E1415" s="3" t="s">
        <v>63</v>
      </c>
      <c r="F1415" s="5" t="s">
        <v>9</v>
      </c>
      <c r="G1415" s="9">
        <f>VLOOKUP(Tabel3[[#This Row],[ZI-nummer]],[1]Blad2!$A$5:$C$2031,2,0)</f>
        <v>1</v>
      </c>
      <c r="H1415" s="9">
        <f>VLOOKUP(Tabel3[[#This Row],[ZI-nummer]],[1]Blad2!$A$5:$C$2031,3,0)</f>
        <v>2</v>
      </c>
      <c r="I1415" s="39"/>
      <c r="J1415" s="31">
        <f>Tabel3[[#This Row],[Totaal aantal bestelde verpakkingen in 2024 ]]*Tabel3[[#This Row],[All- in prijs per product]]</f>
        <v>0</v>
      </c>
      <c r="K1415" s="16"/>
      <c r="L1415" s="16"/>
      <c r="M1415" s="16"/>
      <c r="N1415" s="16"/>
      <c r="O1415" s="16"/>
      <c r="P1415" s="16"/>
      <c r="Q1415" s="16"/>
      <c r="R1415" s="16"/>
      <c r="S1415" s="16"/>
    </row>
    <row r="1416" spans="1:19" x14ac:dyDescent="0.25">
      <c r="A1416" s="3">
        <v>16739272</v>
      </c>
      <c r="B1416" s="3" t="s">
        <v>254</v>
      </c>
      <c r="C1416" s="3" t="s">
        <v>3842</v>
      </c>
      <c r="D1416" s="3" t="s">
        <v>3409</v>
      </c>
      <c r="E1416" s="3" t="s">
        <v>197</v>
      </c>
      <c r="F1416" s="5" t="s">
        <v>9</v>
      </c>
      <c r="G1416" s="9">
        <f>VLOOKUP(Tabel3[[#This Row],[ZI-nummer]],[1]Blad2!$A$5:$C$2031,2,0)</f>
        <v>2</v>
      </c>
      <c r="H1416" s="9">
        <f>VLOOKUP(Tabel3[[#This Row],[ZI-nummer]],[1]Blad2!$A$5:$C$2031,3,0)</f>
        <v>3</v>
      </c>
      <c r="I1416" s="39"/>
      <c r="J1416" s="31">
        <f>Tabel3[[#This Row],[Totaal aantal bestelde verpakkingen in 2024 ]]*Tabel3[[#This Row],[All- in prijs per product]]</f>
        <v>0</v>
      </c>
      <c r="K1416" s="16"/>
      <c r="L1416" s="16"/>
      <c r="M1416" s="16"/>
      <c r="N1416" s="16"/>
      <c r="O1416" s="16"/>
      <c r="P1416" s="16"/>
      <c r="Q1416" s="16"/>
      <c r="R1416" s="16"/>
      <c r="S1416" s="16"/>
    </row>
    <row r="1417" spans="1:19" x14ac:dyDescent="0.25">
      <c r="A1417" s="3">
        <v>16739299</v>
      </c>
      <c r="B1417" s="3" t="s">
        <v>254</v>
      </c>
      <c r="C1417" s="3" t="s">
        <v>3842</v>
      </c>
      <c r="D1417" s="3" t="s">
        <v>257</v>
      </c>
      <c r="E1417" s="3" t="s">
        <v>197</v>
      </c>
      <c r="F1417" s="5" t="s">
        <v>9</v>
      </c>
      <c r="G1417" s="9">
        <f>VLOOKUP(Tabel3[[#This Row],[ZI-nummer]],[1]Blad2!$A$5:$C$2031,2,0)</f>
        <v>2</v>
      </c>
      <c r="H1417" s="9">
        <f>VLOOKUP(Tabel3[[#This Row],[ZI-nummer]],[1]Blad2!$A$5:$C$2031,3,0)</f>
        <v>4</v>
      </c>
      <c r="I1417" s="39"/>
      <c r="J1417" s="31">
        <f>Tabel3[[#This Row],[Totaal aantal bestelde verpakkingen in 2024 ]]*Tabel3[[#This Row],[All- in prijs per product]]</f>
        <v>0</v>
      </c>
      <c r="K1417" s="16"/>
      <c r="L1417" s="16"/>
      <c r="M1417" s="16"/>
      <c r="N1417" s="16"/>
      <c r="O1417" s="16"/>
      <c r="P1417" s="16"/>
      <c r="Q1417" s="16"/>
      <c r="R1417" s="16"/>
      <c r="S1417" s="16"/>
    </row>
    <row r="1418" spans="1:19" x14ac:dyDescent="0.25">
      <c r="A1418" s="3">
        <v>15532658</v>
      </c>
      <c r="B1418" s="3" t="s">
        <v>3410</v>
      </c>
      <c r="C1418" s="3" t="s">
        <v>3697</v>
      </c>
      <c r="D1418" s="3" t="s">
        <v>3411</v>
      </c>
      <c r="E1418" s="3" t="s">
        <v>82</v>
      </c>
      <c r="F1418" s="5" t="s">
        <v>19</v>
      </c>
      <c r="G1418" s="9">
        <f>VLOOKUP(Tabel3[[#This Row],[ZI-nummer]],[1]Blad2!$A$5:$C$2031,2,0)</f>
        <v>17</v>
      </c>
      <c r="H1418" s="9">
        <f>VLOOKUP(Tabel3[[#This Row],[ZI-nummer]],[1]Blad2!$A$5:$C$2031,3,0)</f>
        <v>1207</v>
      </c>
      <c r="I1418" s="39"/>
      <c r="J1418" s="31">
        <f>Tabel3[[#This Row],[Totaal aantal bestelde verpakkingen in 2024 ]]*Tabel3[[#This Row],[All- in prijs per product]]</f>
        <v>0</v>
      </c>
      <c r="K1418" s="16"/>
      <c r="L1418" s="16"/>
      <c r="M1418" s="16"/>
      <c r="N1418" s="16"/>
      <c r="O1418" s="16"/>
      <c r="P1418" s="16"/>
      <c r="Q1418" s="16"/>
      <c r="R1418" s="16"/>
      <c r="S1418" s="16"/>
    </row>
    <row r="1419" spans="1:19" x14ac:dyDescent="0.25">
      <c r="A1419" s="3">
        <v>17087864</v>
      </c>
      <c r="B1419" s="3" t="s">
        <v>3412</v>
      </c>
      <c r="C1419" s="3" t="s">
        <v>3678</v>
      </c>
      <c r="D1419" s="3" t="s">
        <v>3413</v>
      </c>
      <c r="E1419" s="3" t="s">
        <v>477</v>
      </c>
      <c r="F1419" s="5" t="s">
        <v>19</v>
      </c>
      <c r="G1419" s="9">
        <f>VLOOKUP(Tabel3[[#This Row],[ZI-nummer]],[1]Blad2!$A$5:$C$2031,2,0)</f>
        <v>21</v>
      </c>
      <c r="H1419" s="9">
        <f>VLOOKUP(Tabel3[[#This Row],[ZI-nummer]],[1]Blad2!$A$5:$C$2031,3,0)</f>
        <v>75</v>
      </c>
      <c r="I1419" s="39"/>
      <c r="J1419" s="31">
        <f>Tabel3[[#This Row],[Totaal aantal bestelde verpakkingen in 2024 ]]*Tabel3[[#This Row],[All- in prijs per product]]</f>
        <v>0</v>
      </c>
      <c r="K1419" s="16"/>
      <c r="L1419" s="16"/>
      <c r="M1419" s="16"/>
      <c r="N1419" s="16"/>
      <c r="O1419" s="16"/>
      <c r="P1419" s="16"/>
      <c r="Q1419" s="16"/>
      <c r="R1419" s="16"/>
      <c r="S1419" s="16"/>
    </row>
    <row r="1420" spans="1:19" x14ac:dyDescent="0.25">
      <c r="A1420" s="3">
        <v>17087872</v>
      </c>
      <c r="B1420" s="3" t="s">
        <v>3412</v>
      </c>
      <c r="C1420" s="3" t="s">
        <v>3678</v>
      </c>
      <c r="D1420" s="3" t="s">
        <v>3414</v>
      </c>
      <c r="E1420" s="3" t="s">
        <v>477</v>
      </c>
      <c r="F1420" s="5" t="s">
        <v>19</v>
      </c>
      <c r="G1420" s="9">
        <f>VLOOKUP(Tabel3[[#This Row],[ZI-nummer]],[1]Blad2!$A$5:$C$2031,2,0)</f>
        <v>29</v>
      </c>
      <c r="H1420" s="9">
        <f>VLOOKUP(Tabel3[[#This Row],[ZI-nummer]],[1]Blad2!$A$5:$C$2031,3,0)</f>
        <v>207</v>
      </c>
      <c r="I1420" s="39"/>
      <c r="J1420" s="31">
        <f>Tabel3[[#This Row],[Totaal aantal bestelde verpakkingen in 2024 ]]*Tabel3[[#This Row],[All- in prijs per product]]</f>
        <v>0</v>
      </c>
      <c r="K1420" s="16"/>
      <c r="L1420" s="16"/>
      <c r="M1420" s="16"/>
      <c r="N1420" s="16"/>
      <c r="O1420" s="16"/>
      <c r="P1420" s="16"/>
      <c r="Q1420" s="16"/>
      <c r="R1420" s="16"/>
      <c r="S1420" s="16"/>
    </row>
    <row r="1421" spans="1:19" ht="30" x14ac:dyDescent="0.25">
      <c r="A1421" s="3">
        <v>15943313</v>
      </c>
      <c r="B1421" s="3" t="s">
        <v>1852</v>
      </c>
      <c r="C1421" s="3" t="s">
        <v>3861</v>
      </c>
      <c r="D1421" s="3" t="s">
        <v>1856</v>
      </c>
      <c r="E1421" s="3" t="s">
        <v>1854</v>
      </c>
      <c r="F1421" s="5" t="s">
        <v>19</v>
      </c>
      <c r="G1421" s="9">
        <f>VLOOKUP(Tabel3[[#This Row],[ZI-nummer]],[1]Blad2!$A$5:$C$2031,2,0)</f>
        <v>14</v>
      </c>
      <c r="H1421" s="9">
        <f>VLOOKUP(Tabel3[[#This Row],[ZI-nummer]],[1]Blad2!$A$5:$C$2031,3,0)</f>
        <v>15</v>
      </c>
      <c r="I1421" s="39"/>
      <c r="J1421" s="31">
        <f>Tabel3[[#This Row],[Totaal aantal bestelde verpakkingen in 2024 ]]*Tabel3[[#This Row],[All- in prijs per product]]</f>
        <v>0</v>
      </c>
      <c r="K1421" s="16"/>
      <c r="L1421" s="16"/>
      <c r="M1421" s="16"/>
      <c r="N1421" s="16"/>
      <c r="O1421" s="16"/>
      <c r="P1421" s="16"/>
      <c r="Q1421" s="16"/>
      <c r="R1421" s="16"/>
      <c r="S1421" s="16"/>
    </row>
    <row r="1422" spans="1:19" ht="30" x14ac:dyDescent="0.25">
      <c r="A1422" s="3">
        <v>14910659</v>
      </c>
      <c r="B1422" s="3" t="s">
        <v>1852</v>
      </c>
      <c r="C1422" s="3" t="s">
        <v>3861</v>
      </c>
      <c r="D1422" s="3" t="s">
        <v>1855</v>
      </c>
      <c r="E1422" s="3" t="s">
        <v>1854</v>
      </c>
      <c r="F1422" s="5" t="s">
        <v>19</v>
      </c>
      <c r="G1422" s="9">
        <f>VLOOKUP(Tabel3[[#This Row],[ZI-nummer]],[1]Blad2!$A$5:$C$2031,2,0)</f>
        <v>4</v>
      </c>
      <c r="H1422" s="9">
        <f>VLOOKUP(Tabel3[[#This Row],[ZI-nummer]],[1]Blad2!$A$5:$C$2031,3,0)</f>
        <v>16</v>
      </c>
      <c r="I1422" s="39"/>
      <c r="J1422" s="31">
        <f>Tabel3[[#This Row],[Totaal aantal bestelde verpakkingen in 2024 ]]*Tabel3[[#This Row],[All- in prijs per product]]</f>
        <v>0</v>
      </c>
      <c r="K1422" s="16"/>
      <c r="L1422" s="16"/>
      <c r="M1422" s="16"/>
      <c r="N1422" s="16"/>
      <c r="O1422" s="16"/>
      <c r="P1422" s="16"/>
      <c r="Q1422" s="16"/>
      <c r="R1422" s="16"/>
      <c r="S1422" s="16"/>
    </row>
    <row r="1423" spans="1:19" ht="30" x14ac:dyDescent="0.25">
      <c r="A1423" s="3">
        <v>14910608</v>
      </c>
      <c r="B1423" s="3" t="s">
        <v>1852</v>
      </c>
      <c r="C1423" s="3" t="s">
        <v>3861</v>
      </c>
      <c r="D1423" s="3" t="s">
        <v>1853</v>
      </c>
      <c r="E1423" s="3" t="s">
        <v>1854</v>
      </c>
      <c r="F1423" s="5" t="s">
        <v>19</v>
      </c>
      <c r="G1423" s="9">
        <f>VLOOKUP(Tabel3[[#This Row],[ZI-nummer]],[1]Blad2!$A$5:$C$2031,2,0)</f>
        <v>7</v>
      </c>
      <c r="H1423" s="9">
        <f>VLOOKUP(Tabel3[[#This Row],[ZI-nummer]],[1]Blad2!$A$5:$C$2031,3,0)</f>
        <v>7</v>
      </c>
      <c r="I1423" s="39"/>
      <c r="J1423" s="31">
        <f>Tabel3[[#This Row],[Totaal aantal bestelde verpakkingen in 2024 ]]*Tabel3[[#This Row],[All- in prijs per product]]</f>
        <v>0</v>
      </c>
      <c r="K1423" s="16"/>
      <c r="L1423" s="16"/>
      <c r="M1423" s="16"/>
      <c r="N1423" s="16"/>
      <c r="O1423" s="16"/>
      <c r="P1423" s="16"/>
      <c r="Q1423" s="16"/>
      <c r="R1423" s="16"/>
      <c r="S1423" s="16"/>
    </row>
    <row r="1424" spans="1:19" x14ac:dyDescent="0.25">
      <c r="A1424" s="3">
        <v>15103722</v>
      </c>
      <c r="B1424" s="3" t="s">
        <v>1776</v>
      </c>
      <c r="C1424" s="3" t="s">
        <v>4401</v>
      </c>
      <c r="D1424" s="3" t="s">
        <v>3415</v>
      </c>
      <c r="E1424" s="3" t="s">
        <v>274</v>
      </c>
      <c r="F1424" s="5" t="s">
        <v>19</v>
      </c>
      <c r="G1424" s="9">
        <f>VLOOKUP(Tabel3[[#This Row],[ZI-nummer]],[1]Blad2!$A$5:$C$2031,2,0)</f>
        <v>1</v>
      </c>
      <c r="H1424" s="9">
        <f>VLOOKUP(Tabel3[[#This Row],[ZI-nummer]],[1]Blad2!$A$5:$C$2031,3,0)</f>
        <v>9</v>
      </c>
      <c r="I1424" s="39"/>
      <c r="J1424" s="31">
        <f>Tabel3[[#This Row],[Totaal aantal bestelde verpakkingen in 2024 ]]*Tabel3[[#This Row],[All- in prijs per product]]</f>
        <v>0</v>
      </c>
      <c r="K1424" s="16"/>
      <c r="L1424" s="16"/>
      <c r="M1424" s="16"/>
      <c r="N1424" s="16"/>
      <c r="O1424" s="16"/>
      <c r="P1424" s="16"/>
      <c r="Q1424" s="16"/>
      <c r="R1424" s="16"/>
      <c r="S1424" s="16"/>
    </row>
    <row r="1425" spans="1:19" x14ac:dyDescent="0.25">
      <c r="A1425" s="3">
        <v>15103722</v>
      </c>
      <c r="B1425" s="3" t="s">
        <v>1776</v>
      </c>
      <c r="C1425" s="3" t="s">
        <v>4401</v>
      </c>
      <c r="D1425" s="3" t="s">
        <v>3415</v>
      </c>
      <c r="E1425" s="3" t="s">
        <v>274</v>
      </c>
      <c r="F1425" s="5" t="s">
        <v>9</v>
      </c>
      <c r="G1425" s="9">
        <f>VLOOKUP(Tabel3[[#This Row],[ZI-nummer]],[1]Blad2!$A$5:$C$2031,2,0)</f>
        <v>1</v>
      </c>
      <c r="H1425" s="9">
        <f>VLOOKUP(Tabel3[[#This Row],[ZI-nummer]],[1]Blad2!$A$5:$C$2031,3,0)</f>
        <v>9</v>
      </c>
      <c r="I1425" s="39"/>
      <c r="J1425" s="31">
        <f>Tabel3[[#This Row],[Totaal aantal bestelde verpakkingen in 2024 ]]*Tabel3[[#This Row],[All- in prijs per product]]</f>
        <v>0</v>
      </c>
      <c r="K1425" s="16"/>
      <c r="L1425" s="16"/>
      <c r="M1425" s="16"/>
      <c r="N1425" s="16"/>
      <c r="O1425" s="16"/>
      <c r="P1425" s="16"/>
      <c r="Q1425" s="16"/>
      <c r="R1425" s="16"/>
      <c r="S1425" s="16"/>
    </row>
    <row r="1426" spans="1:19" x14ac:dyDescent="0.25">
      <c r="A1426" s="3">
        <v>16592158</v>
      </c>
      <c r="B1426" s="3" t="s">
        <v>37</v>
      </c>
      <c r="C1426" s="3" t="s">
        <v>3983</v>
      </c>
      <c r="D1426" s="3" t="s">
        <v>44</v>
      </c>
      <c r="E1426" s="3" t="s">
        <v>18</v>
      </c>
      <c r="F1426" s="5" t="s">
        <v>9</v>
      </c>
      <c r="G1426" s="9">
        <f>VLOOKUP(Tabel3[[#This Row],[ZI-nummer]],[1]Blad2!$A$5:$C$2031,2,0)</f>
        <v>5</v>
      </c>
      <c r="H1426" s="9">
        <f>VLOOKUP(Tabel3[[#This Row],[ZI-nummer]],[1]Blad2!$A$5:$C$2031,3,0)</f>
        <v>17</v>
      </c>
      <c r="I1426" s="39"/>
      <c r="J1426" s="31">
        <f>Tabel3[[#This Row],[Totaal aantal bestelde verpakkingen in 2024 ]]*Tabel3[[#This Row],[All- in prijs per product]]</f>
        <v>0</v>
      </c>
      <c r="K1426" s="16"/>
      <c r="L1426" s="16"/>
      <c r="M1426" s="16"/>
      <c r="N1426" s="16"/>
      <c r="O1426" s="16"/>
      <c r="P1426" s="16"/>
      <c r="Q1426" s="16"/>
      <c r="R1426" s="16"/>
      <c r="S1426" s="16"/>
    </row>
    <row r="1427" spans="1:19" x14ac:dyDescent="0.25">
      <c r="A1427" s="3">
        <v>17000475</v>
      </c>
      <c r="B1427" s="3" t="s">
        <v>37</v>
      </c>
      <c r="C1427" s="3" t="s">
        <v>3983</v>
      </c>
      <c r="D1427" s="3" t="s">
        <v>44</v>
      </c>
      <c r="E1427" s="3" t="s">
        <v>18</v>
      </c>
      <c r="F1427" s="5" t="s">
        <v>9</v>
      </c>
      <c r="G1427" s="9">
        <f>VLOOKUP(Tabel3[[#This Row],[ZI-nummer]],[1]Blad2!$A$5:$C$2031,2,0)</f>
        <v>2</v>
      </c>
      <c r="H1427" s="9">
        <f>VLOOKUP(Tabel3[[#This Row],[ZI-nummer]],[1]Blad2!$A$5:$C$2031,3,0)</f>
        <v>7</v>
      </c>
      <c r="I1427" s="39"/>
      <c r="J1427" s="31">
        <f>Tabel3[[#This Row],[Totaal aantal bestelde verpakkingen in 2024 ]]*Tabel3[[#This Row],[All- in prijs per product]]</f>
        <v>0</v>
      </c>
      <c r="K1427" s="16"/>
      <c r="L1427" s="16"/>
      <c r="M1427" s="16"/>
      <c r="N1427" s="16"/>
      <c r="O1427" s="16"/>
      <c r="P1427" s="16"/>
      <c r="Q1427" s="16"/>
      <c r="R1427" s="16"/>
      <c r="S1427" s="16"/>
    </row>
    <row r="1428" spans="1:19" x14ac:dyDescent="0.25">
      <c r="A1428" s="3">
        <v>15724662</v>
      </c>
      <c r="B1428" s="3" t="s">
        <v>37</v>
      </c>
      <c r="C1428" s="3" t="s">
        <v>3983</v>
      </c>
      <c r="D1428" s="3" t="s">
        <v>42</v>
      </c>
      <c r="E1428" s="3" t="s">
        <v>43</v>
      </c>
      <c r="F1428" s="5" t="s">
        <v>9</v>
      </c>
      <c r="G1428" s="9">
        <f>VLOOKUP(Tabel3[[#This Row],[ZI-nummer]],[1]Blad2!$A$5:$C$2031,2,0)</f>
        <v>14</v>
      </c>
      <c r="H1428" s="9">
        <f>VLOOKUP(Tabel3[[#This Row],[ZI-nummer]],[1]Blad2!$A$5:$C$2031,3,0)</f>
        <v>112</v>
      </c>
      <c r="I1428" s="39"/>
      <c r="J1428" s="31">
        <f>Tabel3[[#This Row],[Totaal aantal bestelde verpakkingen in 2024 ]]*Tabel3[[#This Row],[All- in prijs per product]]</f>
        <v>0</v>
      </c>
      <c r="K1428" s="16"/>
      <c r="L1428" s="16"/>
      <c r="M1428" s="16"/>
      <c r="N1428" s="16"/>
      <c r="O1428" s="16"/>
      <c r="P1428" s="16"/>
      <c r="Q1428" s="16"/>
      <c r="R1428" s="16"/>
      <c r="S1428" s="16"/>
    </row>
    <row r="1429" spans="1:19" ht="30" x14ac:dyDescent="0.25">
      <c r="A1429" s="3">
        <v>17252954</v>
      </c>
      <c r="B1429" s="3" t="s">
        <v>37</v>
      </c>
      <c r="C1429" s="3" t="s">
        <v>3983</v>
      </c>
      <c r="D1429" s="3" t="s">
        <v>3416</v>
      </c>
      <c r="E1429" s="3" t="s">
        <v>53</v>
      </c>
      <c r="F1429" s="5" t="s">
        <v>19</v>
      </c>
      <c r="G1429" s="9">
        <f>VLOOKUP(Tabel3[[#This Row],[ZI-nummer]],[1]Blad2!$A$5:$C$2031,2,0)</f>
        <v>26</v>
      </c>
      <c r="H1429" s="9">
        <f>VLOOKUP(Tabel3[[#This Row],[ZI-nummer]],[1]Blad2!$A$5:$C$2031,3,0)</f>
        <v>1030</v>
      </c>
      <c r="I1429" s="39"/>
      <c r="J1429" s="31">
        <f>Tabel3[[#This Row],[Totaal aantal bestelde verpakkingen in 2024 ]]*Tabel3[[#This Row],[All- in prijs per product]]</f>
        <v>0</v>
      </c>
      <c r="K1429" s="16"/>
      <c r="L1429" s="16"/>
      <c r="M1429" s="16"/>
      <c r="N1429" s="16"/>
      <c r="O1429" s="16"/>
      <c r="P1429" s="16"/>
      <c r="Q1429" s="16"/>
      <c r="R1429" s="16"/>
      <c r="S1429" s="16"/>
    </row>
    <row r="1430" spans="1:19" x14ac:dyDescent="0.25">
      <c r="A1430" s="3">
        <v>15941361</v>
      </c>
      <c r="B1430" s="3" t="s">
        <v>37</v>
      </c>
      <c r="C1430" s="3" t="s">
        <v>3983</v>
      </c>
      <c r="D1430" s="3" t="s">
        <v>41</v>
      </c>
      <c r="E1430" s="3" t="s">
        <v>12</v>
      </c>
      <c r="F1430" s="5" t="s">
        <v>19</v>
      </c>
      <c r="G1430" s="9">
        <f>VLOOKUP(Tabel3[[#This Row],[ZI-nummer]],[1]Blad2!$A$5:$C$2031,2,0)</f>
        <v>17</v>
      </c>
      <c r="H1430" s="9">
        <f>VLOOKUP(Tabel3[[#This Row],[ZI-nummer]],[1]Blad2!$A$5:$C$2031,3,0)</f>
        <v>111</v>
      </c>
      <c r="I1430" s="39"/>
      <c r="J1430" s="31">
        <f>Tabel3[[#This Row],[Totaal aantal bestelde verpakkingen in 2024 ]]*Tabel3[[#This Row],[All- in prijs per product]]</f>
        <v>0</v>
      </c>
      <c r="K1430" s="16"/>
      <c r="L1430" s="16"/>
      <c r="M1430" s="16"/>
      <c r="N1430" s="16"/>
      <c r="O1430" s="16"/>
      <c r="P1430" s="16"/>
      <c r="Q1430" s="16"/>
      <c r="R1430" s="16"/>
      <c r="S1430" s="16"/>
    </row>
    <row r="1431" spans="1:19" x14ac:dyDescent="0.25">
      <c r="A1431" s="3">
        <v>15941388</v>
      </c>
      <c r="B1431" s="3" t="s">
        <v>37</v>
      </c>
      <c r="C1431" s="3" t="s">
        <v>3983</v>
      </c>
      <c r="D1431" s="3" t="s">
        <v>40</v>
      </c>
      <c r="E1431" s="3" t="s">
        <v>12</v>
      </c>
      <c r="F1431" s="5" t="s">
        <v>19</v>
      </c>
      <c r="G1431" s="9">
        <f>VLOOKUP(Tabel3[[#This Row],[ZI-nummer]],[1]Blad2!$A$5:$C$2031,2,0)</f>
        <v>27</v>
      </c>
      <c r="H1431" s="9">
        <f>VLOOKUP(Tabel3[[#This Row],[ZI-nummer]],[1]Blad2!$A$5:$C$2031,3,0)</f>
        <v>390</v>
      </c>
      <c r="I1431" s="39"/>
      <c r="J1431" s="31">
        <f>Tabel3[[#This Row],[Totaal aantal bestelde verpakkingen in 2024 ]]*Tabel3[[#This Row],[All- in prijs per product]]</f>
        <v>0</v>
      </c>
      <c r="K1431" s="16"/>
      <c r="L1431" s="16"/>
      <c r="M1431" s="16"/>
      <c r="N1431" s="16"/>
      <c r="O1431" s="16"/>
      <c r="P1431" s="16"/>
      <c r="Q1431" s="16"/>
      <c r="R1431" s="16"/>
      <c r="S1431" s="16"/>
    </row>
    <row r="1432" spans="1:19" x14ac:dyDescent="0.25">
      <c r="A1432" s="3">
        <v>16802063</v>
      </c>
      <c r="B1432" s="3" t="s">
        <v>188</v>
      </c>
      <c r="C1432" s="3" t="s">
        <v>3865</v>
      </c>
      <c r="D1432" s="3" t="s">
        <v>189</v>
      </c>
      <c r="E1432" s="3" t="s">
        <v>114</v>
      </c>
      <c r="F1432" s="5" t="s">
        <v>9</v>
      </c>
      <c r="G1432" s="9">
        <f>VLOOKUP(Tabel3[[#This Row],[ZI-nummer]],[1]Blad2!$A$5:$C$2031,2,0)</f>
        <v>4</v>
      </c>
      <c r="H1432" s="9">
        <f>VLOOKUP(Tabel3[[#This Row],[ZI-nummer]],[1]Blad2!$A$5:$C$2031,3,0)</f>
        <v>35</v>
      </c>
      <c r="I1432" s="39"/>
      <c r="J1432" s="31">
        <f>Tabel3[[#This Row],[Totaal aantal bestelde verpakkingen in 2024 ]]*Tabel3[[#This Row],[All- in prijs per product]]</f>
        <v>0</v>
      </c>
      <c r="K1432" s="16"/>
      <c r="L1432" s="16"/>
      <c r="M1432" s="16"/>
      <c r="N1432" s="16"/>
      <c r="O1432" s="16"/>
      <c r="P1432" s="16"/>
      <c r="Q1432" s="16"/>
      <c r="R1432" s="16"/>
      <c r="S1432" s="16"/>
    </row>
    <row r="1433" spans="1:19" x14ac:dyDescent="0.25">
      <c r="A1433" s="3">
        <v>16813812</v>
      </c>
      <c r="B1433" s="3" t="s">
        <v>188</v>
      </c>
      <c r="C1433" s="3" t="s">
        <v>3865</v>
      </c>
      <c r="D1433" s="3" t="s">
        <v>189</v>
      </c>
      <c r="E1433" s="3" t="s">
        <v>63</v>
      </c>
      <c r="F1433" s="5" t="s">
        <v>9</v>
      </c>
      <c r="G1433" s="9">
        <f>VLOOKUP(Tabel3[[#This Row],[ZI-nummer]],[1]Blad2!$A$5:$C$2031,2,0)</f>
        <v>1</v>
      </c>
      <c r="H1433" s="9">
        <f>VLOOKUP(Tabel3[[#This Row],[ZI-nummer]],[1]Blad2!$A$5:$C$2031,3,0)</f>
        <v>11</v>
      </c>
      <c r="I1433" s="39"/>
      <c r="J1433" s="31">
        <f>Tabel3[[#This Row],[Totaal aantal bestelde verpakkingen in 2024 ]]*Tabel3[[#This Row],[All- in prijs per product]]</f>
        <v>0</v>
      </c>
      <c r="K1433" s="16"/>
      <c r="L1433" s="16"/>
      <c r="M1433" s="16"/>
      <c r="N1433" s="16"/>
      <c r="O1433" s="16"/>
      <c r="P1433" s="16"/>
      <c r="Q1433" s="16"/>
      <c r="R1433" s="16"/>
      <c r="S1433" s="16"/>
    </row>
    <row r="1434" spans="1:19" x14ac:dyDescent="0.25">
      <c r="A1434" s="3">
        <v>15803465</v>
      </c>
      <c r="B1434" s="3" t="s">
        <v>1904</v>
      </c>
      <c r="C1434" s="3" t="s">
        <v>3781</v>
      </c>
      <c r="D1434" s="3" t="s">
        <v>3417</v>
      </c>
      <c r="E1434" s="3" t="s">
        <v>482</v>
      </c>
      <c r="F1434" s="5" t="s">
        <v>9</v>
      </c>
      <c r="G1434" s="9">
        <f>VLOOKUP(Tabel3[[#This Row],[ZI-nummer]],[1]Blad2!$A$5:$C$2031,2,0)</f>
        <v>15</v>
      </c>
      <c r="H1434" s="9">
        <f>VLOOKUP(Tabel3[[#This Row],[ZI-nummer]],[1]Blad2!$A$5:$C$2031,3,0)</f>
        <v>1235</v>
      </c>
      <c r="I1434" s="39"/>
      <c r="J1434" s="31">
        <f>Tabel3[[#This Row],[Totaal aantal bestelde verpakkingen in 2024 ]]*Tabel3[[#This Row],[All- in prijs per product]]</f>
        <v>0</v>
      </c>
      <c r="K1434" s="16"/>
      <c r="L1434" s="16"/>
      <c r="M1434" s="16"/>
      <c r="N1434" s="16"/>
      <c r="O1434" s="16"/>
      <c r="P1434" s="16"/>
      <c r="Q1434" s="16"/>
      <c r="R1434" s="16"/>
      <c r="S1434" s="16"/>
    </row>
    <row r="1435" spans="1:19" x14ac:dyDescent="0.25">
      <c r="A1435" s="3">
        <v>15617122</v>
      </c>
      <c r="B1435" s="3" t="s">
        <v>1904</v>
      </c>
      <c r="C1435" s="3" t="s">
        <v>3781</v>
      </c>
      <c r="D1435" s="3" t="s">
        <v>3418</v>
      </c>
      <c r="E1435" s="3" t="s">
        <v>82</v>
      </c>
      <c r="F1435" s="5" t="s">
        <v>9</v>
      </c>
      <c r="G1435" s="9">
        <f>VLOOKUP(Tabel3[[#This Row],[ZI-nummer]],[1]Blad2!$A$5:$C$2031,2,0)</f>
        <v>18</v>
      </c>
      <c r="H1435" s="9">
        <f>VLOOKUP(Tabel3[[#This Row],[ZI-nummer]],[1]Blad2!$A$5:$C$2031,3,0)</f>
        <v>117</v>
      </c>
      <c r="I1435" s="39"/>
      <c r="J1435" s="31">
        <f>Tabel3[[#This Row],[Totaal aantal bestelde verpakkingen in 2024 ]]*Tabel3[[#This Row],[All- in prijs per product]]</f>
        <v>0</v>
      </c>
      <c r="K1435" s="16"/>
      <c r="L1435" s="16"/>
      <c r="M1435" s="16"/>
      <c r="N1435" s="16"/>
      <c r="O1435" s="16"/>
      <c r="P1435" s="16"/>
      <c r="Q1435" s="16"/>
      <c r="R1435" s="16"/>
      <c r="S1435" s="16"/>
    </row>
    <row r="1436" spans="1:19" x14ac:dyDescent="0.25">
      <c r="A1436" s="3">
        <v>15617130</v>
      </c>
      <c r="B1436" s="3" t="s">
        <v>1904</v>
      </c>
      <c r="C1436" s="3" t="s">
        <v>3781</v>
      </c>
      <c r="D1436" s="3" t="s">
        <v>3419</v>
      </c>
      <c r="E1436" s="3" t="s">
        <v>82</v>
      </c>
      <c r="F1436" s="5" t="s">
        <v>19</v>
      </c>
      <c r="G1436" s="9">
        <f>VLOOKUP(Tabel3[[#This Row],[ZI-nummer]],[1]Blad2!$A$5:$C$2031,2,0)</f>
        <v>10</v>
      </c>
      <c r="H1436" s="9">
        <f>VLOOKUP(Tabel3[[#This Row],[ZI-nummer]],[1]Blad2!$A$5:$C$2031,3,0)</f>
        <v>1118</v>
      </c>
      <c r="I1436" s="39"/>
      <c r="J1436" s="31">
        <f>Tabel3[[#This Row],[Totaal aantal bestelde verpakkingen in 2024 ]]*Tabel3[[#This Row],[All- in prijs per product]]</f>
        <v>0</v>
      </c>
      <c r="K1436" s="16"/>
      <c r="L1436" s="16"/>
      <c r="M1436" s="16"/>
      <c r="N1436" s="16"/>
      <c r="O1436" s="16"/>
      <c r="P1436" s="16"/>
      <c r="Q1436" s="16"/>
      <c r="R1436" s="16"/>
      <c r="S1436" s="16"/>
    </row>
    <row r="1437" spans="1:19" x14ac:dyDescent="0.25">
      <c r="A1437" s="3">
        <v>16573420</v>
      </c>
      <c r="B1437" s="3" t="s">
        <v>1904</v>
      </c>
      <c r="C1437" s="3" t="s">
        <v>3781</v>
      </c>
      <c r="D1437" s="3" t="s">
        <v>1908</v>
      </c>
      <c r="E1437" s="3" t="s">
        <v>18</v>
      </c>
      <c r="F1437" s="5" t="s">
        <v>19</v>
      </c>
      <c r="G1437" s="9">
        <f>VLOOKUP(Tabel3[[#This Row],[ZI-nummer]],[1]Blad2!$A$5:$C$2031,2,0)</f>
        <v>24</v>
      </c>
      <c r="H1437" s="9">
        <f>VLOOKUP(Tabel3[[#This Row],[ZI-nummer]],[1]Blad2!$A$5:$C$2031,3,0)</f>
        <v>3852</v>
      </c>
      <c r="I1437" s="39"/>
      <c r="J1437" s="31">
        <f>Tabel3[[#This Row],[Totaal aantal bestelde verpakkingen in 2024 ]]*Tabel3[[#This Row],[All- in prijs per product]]</f>
        <v>0</v>
      </c>
      <c r="K1437" s="16"/>
      <c r="L1437" s="16"/>
      <c r="M1437" s="16"/>
      <c r="N1437" s="16"/>
      <c r="O1437" s="16"/>
      <c r="P1437" s="16"/>
      <c r="Q1437" s="16"/>
      <c r="R1437" s="16"/>
      <c r="S1437" s="16"/>
    </row>
    <row r="1438" spans="1:19" x14ac:dyDescent="0.25">
      <c r="A1438" s="3">
        <v>15369226</v>
      </c>
      <c r="B1438" s="3" t="s">
        <v>3420</v>
      </c>
      <c r="C1438" s="3" t="s">
        <v>4143</v>
      </c>
      <c r="D1438" s="3" t="s">
        <v>3421</v>
      </c>
      <c r="E1438" s="3" t="s">
        <v>277</v>
      </c>
      <c r="F1438" s="5" t="s">
        <v>19</v>
      </c>
      <c r="G1438" s="9">
        <f>VLOOKUP(Tabel3[[#This Row],[ZI-nummer]],[1]Blad2!$A$5:$C$2031,2,0)</f>
        <v>3</v>
      </c>
      <c r="H1438" s="9">
        <f>VLOOKUP(Tabel3[[#This Row],[ZI-nummer]],[1]Blad2!$A$5:$C$2031,3,0)</f>
        <v>3</v>
      </c>
      <c r="I1438" s="39"/>
      <c r="J1438" s="31">
        <f>Tabel3[[#This Row],[Totaal aantal bestelde verpakkingen in 2024 ]]*Tabel3[[#This Row],[All- in prijs per product]]</f>
        <v>0</v>
      </c>
      <c r="K1438" s="16"/>
      <c r="L1438" s="16"/>
      <c r="M1438" s="16"/>
      <c r="N1438" s="16"/>
      <c r="O1438" s="16"/>
      <c r="P1438" s="16"/>
      <c r="Q1438" s="16"/>
      <c r="R1438" s="16"/>
      <c r="S1438" s="16"/>
    </row>
    <row r="1439" spans="1:19" x14ac:dyDescent="0.25">
      <c r="A1439" s="3">
        <v>14084554</v>
      </c>
      <c r="B1439" s="3" t="s">
        <v>969</v>
      </c>
      <c r="C1439" s="3" t="s">
        <v>4260</v>
      </c>
      <c r="D1439" s="3" t="s">
        <v>970</v>
      </c>
      <c r="E1439" s="3" t="s">
        <v>511</v>
      </c>
      <c r="F1439" s="5" t="s">
        <v>9</v>
      </c>
      <c r="G1439" s="9">
        <f>VLOOKUP(Tabel3[[#This Row],[ZI-nummer]],[1]Blad2!$A$5:$C$2031,2,0)</f>
        <v>3</v>
      </c>
      <c r="H1439" s="9">
        <f>VLOOKUP(Tabel3[[#This Row],[ZI-nummer]],[1]Blad2!$A$5:$C$2031,3,0)</f>
        <v>3</v>
      </c>
      <c r="I1439" s="39"/>
      <c r="J1439" s="31">
        <f>Tabel3[[#This Row],[Totaal aantal bestelde verpakkingen in 2024 ]]*Tabel3[[#This Row],[All- in prijs per product]]</f>
        <v>0</v>
      </c>
      <c r="K1439" s="16"/>
      <c r="L1439" s="16"/>
      <c r="M1439" s="16"/>
      <c r="N1439" s="16"/>
      <c r="O1439" s="16"/>
      <c r="P1439" s="16"/>
      <c r="Q1439" s="16"/>
      <c r="R1439" s="16"/>
      <c r="S1439" s="16"/>
    </row>
    <row r="1440" spans="1:19" x14ac:dyDescent="0.25">
      <c r="A1440" s="3">
        <v>16307763</v>
      </c>
      <c r="B1440" s="3" t="s">
        <v>2258</v>
      </c>
      <c r="C1440" s="3" t="s">
        <v>4032</v>
      </c>
      <c r="D1440" s="3" t="s">
        <v>3422</v>
      </c>
      <c r="E1440" s="3" t="s">
        <v>18</v>
      </c>
      <c r="F1440" s="5" t="s">
        <v>9</v>
      </c>
      <c r="G1440" s="9">
        <f>VLOOKUP(Tabel3[[#This Row],[ZI-nummer]],[1]Blad2!$A$5:$C$2031,2,0)</f>
        <v>1</v>
      </c>
      <c r="H1440" s="9">
        <f>VLOOKUP(Tabel3[[#This Row],[ZI-nummer]],[1]Blad2!$A$5:$C$2031,3,0)</f>
        <v>2</v>
      </c>
      <c r="I1440" s="39"/>
      <c r="J1440" s="31">
        <f>Tabel3[[#This Row],[Totaal aantal bestelde verpakkingen in 2024 ]]*Tabel3[[#This Row],[All- in prijs per product]]</f>
        <v>0</v>
      </c>
      <c r="K1440" s="16"/>
      <c r="L1440" s="16"/>
      <c r="M1440" s="16"/>
      <c r="N1440" s="16"/>
      <c r="O1440" s="16"/>
      <c r="P1440" s="16"/>
      <c r="Q1440" s="16"/>
      <c r="R1440" s="16"/>
      <c r="S1440" s="16"/>
    </row>
    <row r="1441" spans="1:19" x14ac:dyDescent="0.25">
      <c r="A1441" s="3">
        <v>15428281</v>
      </c>
      <c r="B1441" s="3" t="s">
        <v>2258</v>
      </c>
      <c r="C1441" s="3" t="s">
        <v>4032</v>
      </c>
      <c r="D1441" s="3" t="s">
        <v>2259</v>
      </c>
      <c r="E1441" s="3" t="s">
        <v>12</v>
      </c>
      <c r="F1441" s="5" t="s">
        <v>19</v>
      </c>
      <c r="G1441" s="9">
        <f>VLOOKUP(Tabel3[[#This Row],[ZI-nummer]],[1]Blad2!$A$5:$C$2031,2,0)</f>
        <v>7</v>
      </c>
      <c r="H1441" s="9">
        <f>VLOOKUP(Tabel3[[#This Row],[ZI-nummer]],[1]Blad2!$A$5:$C$2031,3,0)</f>
        <v>17</v>
      </c>
      <c r="I1441" s="39"/>
      <c r="J1441" s="31">
        <f>Tabel3[[#This Row],[Totaal aantal bestelde verpakkingen in 2024 ]]*Tabel3[[#This Row],[All- in prijs per product]]</f>
        <v>0</v>
      </c>
      <c r="K1441" s="16"/>
      <c r="L1441" s="16"/>
      <c r="M1441" s="16"/>
      <c r="N1441" s="16"/>
      <c r="O1441" s="16"/>
      <c r="P1441" s="16"/>
      <c r="Q1441" s="16"/>
      <c r="R1441" s="16"/>
      <c r="S1441" s="16"/>
    </row>
    <row r="1442" spans="1:19" x14ac:dyDescent="0.25">
      <c r="A1442" s="3">
        <v>15281825</v>
      </c>
      <c r="B1442" s="3" t="s">
        <v>2258</v>
      </c>
      <c r="C1442" s="3" t="s">
        <v>4032</v>
      </c>
      <c r="D1442" s="3" t="s">
        <v>3423</v>
      </c>
      <c r="E1442" s="3" t="s">
        <v>12</v>
      </c>
      <c r="F1442" s="5" t="s">
        <v>9</v>
      </c>
      <c r="G1442" s="9">
        <f>VLOOKUP(Tabel3[[#This Row],[ZI-nummer]],[1]Blad2!$A$5:$C$2031,2,0)</f>
        <v>2</v>
      </c>
      <c r="H1442" s="9">
        <f>VLOOKUP(Tabel3[[#This Row],[ZI-nummer]],[1]Blad2!$A$5:$C$2031,3,0)</f>
        <v>20</v>
      </c>
      <c r="I1442" s="39"/>
      <c r="J1442" s="31">
        <f>Tabel3[[#This Row],[Totaal aantal bestelde verpakkingen in 2024 ]]*Tabel3[[#This Row],[All- in prijs per product]]</f>
        <v>0</v>
      </c>
      <c r="K1442" s="16"/>
      <c r="L1442" s="16"/>
      <c r="M1442" s="16"/>
      <c r="N1442" s="16"/>
      <c r="O1442" s="16"/>
      <c r="P1442" s="16"/>
      <c r="Q1442" s="16"/>
      <c r="R1442" s="16"/>
      <c r="S1442" s="16"/>
    </row>
    <row r="1443" spans="1:19" x14ac:dyDescent="0.25">
      <c r="A1443" s="3">
        <v>16300092</v>
      </c>
      <c r="B1443" s="3" t="s">
        <v>3424</v>
      </c>
      <c r="C1443" s="3" t="s">
        <v>3708</v>
      </c>
      <c r="D1443" s="3" t="s">
        <v>3425</v>
      </c>
      <c r="E1443" s="3" t="s">
        <v>452</v>
      </c>
      <c r="F1443" s="5" t="s">
        <v>19</v>
      </c>
      <c r="G1443" s="9">
        <f>VLOOKUP(Tabel3[[#This Row],[ZI-nummer]],[1]Blad2!$A$5:$C$2031,2,0)</f>
        <v>18</v>
      </c>
      <c r="H1443" s="9">
        <f>VLOOKUP(Tabel3[[#This Row],[ZI-nummer]],[1]Blad2!$A$5:$C$2031,3,0)</f>
        <v>88</v>
      </c>
      <c r="I1443" s="39"/>
      <c r="J1443" s="31">
        <f>Tabel3[[#This Row],[Totaal aantal bestelde verpakkingen in 2024 ]]*Tabel3[[#This Row],[All- in prijs per product]]</f>
        <v>0</v>
      </c>
      <c r="K1443" s="16"/>
      <c r="L1443" s="16"/>
      <c r="M1443" s="16"/>
      <c r="N1443" s="16"/>
      <c r="O1443" s="16"/>
      <c r="P1443" s="16"/>
      <c r="Q1443" s="16"/>
      <c r="R1443" s="16"/>
      <c r="S1443" s="16"/>
    </row>
    <row r="1444" spans="1:19" x14ac:dyDescent="0.25">
      <c r="A1444" s="3">
        <v>17151864</v>
      </c>
      <c r="B1444" s="3" t="s">
        <v>1364</v>
      </c>
      <c r="C1444" s="3" t="s">
        <v>3736</v>
      </c>
      <c r="D1444" s="3" t="s">
        <v>1365</v>
      </c>
      <c r="E1444" s="3" t="s">
        <v>329</v>
      </c>
      <c r="F1444" s="5" t="s">
        <v>9</v>
      </c>
      <c r="G1444" s="9">
        <f>VLOOKUP(Tabel3[[#This Row],[ZI-nummer]],[1]Blad2!$A$5:$C$2031,2,0)</f>
        <v>1</v>
      </c>
      <c r="H1444" s="9">
        <f>VLOOKUP(Tabel3[[#This Row],[ZI-nummer]],[1]Blad2!$A$5:$C$2031,3,0)</f>
        <v>3</v>
      </c>
      <c r="I1444" s="39"/>
      <c r="J1444" s="31">
        <f>Tabel3[[#This Row],[Totaal aantal bestelde verpakkingen in 2024 ]]*Tabel3[[#This Row],[All- in prijs per product]]</f>
        <v>0</v>
      </c>
      <c r="K1444" s="16"/>
      <c r="L1444" s="16"/>
      <c r="M1444" s="16"/>
      <c r="N1444" s="16"/>
      <c r="O1444" s="16"/>
      <c r="P1444" s="16"/>
      <c r="Q1444" s="16"/>
      <c r="R1444" s="16"/>
      <c r="S1444" s="16"/>
    </row>
    <row r="1445" spans="1:19" x14ac:dyDescent="0.25">
      <c r="A1445" s="3">
        <v>16786319</v>
      </c>
      <c r="B1445" s="3" t="s">
        <v>3410</v>
      </c>
      <c r="C1445" s="3" t="s">
        <v>3697</v>
      </c>
      <c r="D1445" s="3" t="s">
        <v>3426</v>
      </c>
      <c r="E1445" s="3" t="s">
        <v>12</v>
      </c>
      <c r="F1445" s="5" t="s">
        <v>19</v>
      </c>
      <c r="G1445" s="9">
        <f>VLOOKUP(Tabel3[[#This Row],[ZI-nummer]],[1]Blad2!$A$5:$C$2031,2,0)</f>
        <v>2</v>
      </c>
      <c r="H1445" s="9">
        <f>VLOOKUP(Tabel3[[#This Row],[ZI-nummer]],[1]Blad2!$A$5:$C$2031,3,0)</f>
        <v>21</v>
      </c>
      <c r="I1445" s="39"/>
      <c r="J1445" s="31">
        <f>Tabel3[[#This Row],[Totaal aantal bestelde verpakkingen in 2024 ]]*Tabel3[[#This Row],[All- in prijs per product]]</f>
        <v>0</v>
      </c>
      <c r="K1445" s="16"/>
      <c r="L1445" s="16"/>
      <c r="M1445" s="16"/>
      <c r="N1445" s="16"/>
      <c r="O1445" s="16"/>
      <c r="P1445" s="16"/>
      <c r="Q1445" s="16"/>
      <c r="R1445" s="16"/>
      <c r="S1445" s="16"/>
    </row>
    <row r="1446" spans="1:19" x14ac:dyDescent="0.25">
      <c r="A1446" s="3">
        <v>16873742</v>
      </c>
      <c r="B1446" s="3" t="s">
        <v>1623</v>
      </c>
      <c r="C1446" s="3" t="s">
        <v>3750</v>
      </c>
      <c r="D1446" s="3" t="s">
        <v>3427</v>
      </c>
      <c r="E1446" s="3" t="s">
        <v>74</v>
      </c>
      <c r="F1446" s="5" t="s">
        <v>19</v>
      </c>
      <c r="G1446" s="9">
        <f>VLOOKUP(Tabel3[[#This Row],[ZI-nummer]],[1]Blad2!$A$5:$C$2031,2,0)</f>
        <v>29</v>
      </c>
      <c r="H1446" s="9">
        <f>VLOOKUP(Tabel3[[#This Row],[ZI-nummer]],[1]Blad2!$A$5:$C$2031,3,0)</f>
        <v>307</v>
      </c>
      <c r="I1446" s="39"/>
      <c r="J1446" s="31">
        <f>Tabel3[[#This Row],[Totaal aantal bestelde verpakkingen in 2024 ]]*Tabel3[[#This Row],[All- in prijs per product]]</f>
        <v>0</v>
      </c>
      <c r="K1446" s="16"/>
      <c r="L1446" s="16"/>
      <c r="M1446" s="16"/>
      <c r="N1446" s="16"/>
      <c r="O1446" s="16"/>
      <c r="P1446" s="16"/>
      <c r="Q1446" s="16"/>
      <c r="R1446" s="16"/>
      <c r="S1446" s="16"/>
    </row>
    <row r="1447" spans="1:19" x14ac:dyDescent="0.25">
      <c r="A1447" s="3">
        <v>16743881</v>
      </c>
      <c r="B1447" s="3" t="s">
        <v>1623</v>
      </c>
      <c r="C1447" s="3" t="s">
        <v>3750</v>
      </c>
      <c r="D1447" s="3" t="s">
        <v>3428</v>
      </c>
      <c r="E1447" s="3" t="s">
        <v>74</v>
      </c>
      <c r="F1447" s="5" t="s">
        <v>19</v>
      </c>
      <c r="G1447" s="9">
        <f>VLOOKUP(Tabel3[[#This Row],[ZI-nummer]],[1]Blad2!$A$5:$C$2031,2,0)</f>
        <v>63</v>
      </c>
      <c r="H1447" s="9">
        <f>VLOOKUP(Tabel3[[#This Row],[ZI-nummer]],[1]Blad2!$A$5:$C$2031,3,0)</f>
        <v>525</v>
      </c>
      <c r="I1447" s="39"/>
      <c r="J1447" s="31">
        <f>Tabel3[[#This Row],[Totaal aantal bestelde verpakkingen in 2024 ]]*Tabel3[[#This Row],[All- in prijs per product]]</f>
        <v>0</v>
      </c>
      <c r="K1447" s="16"/>
      <c r="L1447" s="16"/>
      <c r="M1447" s="16"/>
      <c r="N1447" s="16"/>
      <c r="O1447" s="16"/>
      <c r="P1447" s="16"/>
      <c r="Q1447" s="16"/>
      <c r="R1447" s="16"/>
      <c r="S1447" s="16"/>
    </row>
    <row r="1448" spans="1:19" x14ac:dyDescent="0.25">
      <c r="A1448" s="3">
        <v>17023688</v>
      </c>
      <c r="B1448" s="3" t="s">
        <v>3429</v>
      </c>
      <c r="C1448" s="3" t="s">
        <v>4209</v>
      </c>
      <c r="D1448" s="3" t="s">
        <v>3430</v>
      </c>
      <c r="E1448" s="3" t="s">
        <v>82</v>
      </c>
      <c r="F1448" s="5" t="s">
        <v>19</v>
      </c>
      <c r="G1448" s="9">
        <f>VLOOKUP(Tabel3[[#This Row],[ZI-nummer]],[1]Blad2!$A$5:$C$2031,2,0)</f>
        <v>21</v>
      </c>
      <c r="H1448" s="9">
        <f>VLOOKUP(Tabel3[[#This Row],[ZI-nummer]],[1]Blad2!$A$5:$C$2031,3,0)</f>
        <v>1004</v>
      </c>
      <c r="I1448" s="39"/>
      <c r="J1448" s="31">
        <f>Tabel3[[#This Row],[Totaal aantal bestelde verpakkingen in 2024 ]]*Tabel3[[#This Row],[All- in prijs per product]]</f>
        <v>0</v>
      </c>
      <c r="K1448" s="16"/>
      <c r="L1448" s="16"/>
      <c r="M1448" s="16"/>
      <c r="N1448" s="16"/>
      <c r="O1448" s="16"/>
      <c r="P1448" s="16"/>
      <c r="Q1448" s="16"/>
      <c r="R1448" s="16"/>
      <c r="S1448" s="16"/>
    </row>
    <row r="1449" spans="1:19" x14ac:dyDescent="0.25">
      <c r="A1449" s="3">
        <v>17025532</v>
      </c>
      <c r="B1449" s="3" t="s">
        <v>3429</v>
      </c>
      <c r="C1449" s="3" t="s">
        <v>4209</v>
      </c>
      <c r="D1449" s="3" t="s">
        <v>3431</v>
      </c>
      <c r="E1449" s="3" t="s">
        <v>43</v>
      </c>
      <c r="F1449" s="5" t="s">
        <v>19</v>
      </c>
      <c r="G1449" s="9">
        <f>VLOOKUP(Tabel3[[#This Row],[ZI-nummer]],[1]Blad2!$A$5:$C$2031,2,0)</f>
        <v>1</v>
      </c>
      <c r="H1449" s="9">
        <f>VLOOKUP(Tabel3[[#This Row],[ZI-nummer]],[1]Blad2!$A$5:$C$2031,3,0)</f>
        <v>51</v>
      </c>
      <c r="I1449" s="39"/>
      <c r="J1449" s="31">
        <f>Tabel3[[#This Row],[Totaal aantal bestelde verpakkingen in 2024 ]]*Tabel3[[#This Row],[All- in prijs per product]]</f>
        <v>0</v>
      </c>
      <c r="K1449" s="16"/>
      <c r="L1449" s="16"/>
      <c r="M1449" s="16"/>
      <c r="N1449" s="16"/>
      <c r="O1449" s="16"/>
      <c r="P1449" s="16"/>
      <c r="Q1449" s="16"/>
      <c r="R1449" s="16"/>
      <c r="S1449" s="16"/>
    </row>
    <row r="1450" spans="1:19" x14ac:dyDescent="0.25">
      <c r="A1450" s="3">
        <v>17025532</v>
      </c>
      <c r="B1450" s="3" t="s">
        <v>3429</v>
      </c>
      <c r="C1450" s="3" t="s">
        <v>4209</v>
      </c>
      <c r="D1450" s="3" t="s">
        <v>3431</v>
      </c>
      <c r="E1450" s="3" t="s">
        <v>43</v>
      </c>
      <c r="F1450" s="5" t="s">
        <v>9</v>
      </c>
      <c r="G1450" s="9">
        <f>VLOOKUP(Tabel3[[#This Row],[ZI-nummer]],[1]Blad2!$A$5:$C$2031,2,0)</f>
        <v>1</v>
      </c>
      <c r="H1450" s="9">
        <f>VLOOKUP(Tabel3[[#This Row],[ZI-nummer]],[1]Blad2!$A$5:$C$2031,3,0)</f>
        <v>51</v>
      </c>
      <c r="I1450" s="39"/>
      <c r="J1450" s="31">
        <f>Tabel3[[#This Row],[Totaal aantal bestelde verpakkingen in 2024 ]]*Tabel3[[#This Row],[All- in prijs per product]]</f>
        <v>0</v>
      </c>
      <c r="K1450" s="16"/>
      <c r="L1450" s="16"/>
      <c r="M1450" s="16"/>
      <c r="N1450" s="16"/>
      <c r="O1450" s="16"/>
      <c r="P1450" s="16"/>
      <c r="Q1450" s="16"/>
      <c r="R1450" s="16"/>
      <c r="S1450" s="16"/>
    </row>
    <row r="1451" spans="1:19" x14ac:dyDescent="0.25">
      <c r="A1451" s="3">
        <v>15114910</v>
      </c>
      <c r="B1451" s="3" t="s">
        <v>181</v>
      </c>
      <c r="C1451" s="3" t="s">
        <v>3809</v>
      </c>
      <c r="D1451" s="3" t="s">
        <v>3432</v>
      </c>
      <c r="E1451" s="3" t="s">
        <v>111</v>
      </c>
      <c r="F1451" s="5" t="s">
        <v>19</v>
      </c>
      <c r="G1451" s="9">
        <f>VLOOKUP(Tabel3[[#This Row],[ZI-nummer]],[1]Blad2!$A$5:$C$2031,2,0)</f>
        <v>10</v>
      </c>
      <c r="H1451" s="9">
        <f>VLOOKUP(Tabel3[[#This Row],[ZI-nummer]],[1]Blad2!$A$5:$C$2031,3,0)</f>
        <v>10</v>
      </c>
      <c r="I1451" s="39"/>
      <c r="J1451" s="31">
        <f>Tabel3[[#This Row],[Totaal aantal bestelde verpakkingen in 2024 ]]*Tabel3[[#This Row],[All- in prijs per product]]</f>
        <v>0</v>
      </c>
      <c r="K1451" s="16"/>
      <c r="L1451" s="16"/>
      <c r="M1451" s="16"/>
      <c r="N1451" s="16"/>
      <c r="O1451" s="16"/>
      <c r="P1451" s="16"/>
      <c r="Q1451" s="16"/>
      <c r="R1451" s="16"/>
      <c r="S1451" s="16"/>
    </row>
    <row r="1452" spans="1:19" x14ac:dyDescent="0.25">
      <c r="A1452" s="3">
        <v>15189031</v>
      </c>
      <c r="B1452" s="3" t="s">
        <v>181</v>
      </c>
      <c r="C1452" s="3" t="s">
        <v>3809</v>
      </c>
      <c r="D1452" s="3" t="s">
        <v>3433</v>
      </c>
      <c r="E1452" s="3" t="s">
        <v>63</v>
      </c>
      <c r="F1452" s="5" t="s">
        <v>9</v>
      </c>
      <c r="G1452" s="9">
        <f>VLOOKUP(Tabel3[[#This Row],[ZI-nummer]],[1]Blad2!$A$5:$C$2031,2,0)</f>
        <v>7</v>
      </c>
      <c r="H1452" s="9">
        <f>VLOOKUP(Tabel3[[#This Row],[ZI-nummer]],[1]Blad2!$A$5:$C$2031,3,0)</f>
        <v>14</v>
      </c>
      <c r="I1452" s="39"/>
      <c r="J1452" s="31">
        <f>Tabel3[[#This Row],[Totaal aantal bestelde verpakkingen in 2024 ]]*Tabel3[[#This Row],[All- in prijs per product]]</f>
        <v>0</v>
      </c>
      <c r="K1452" s="16"/>
      <c r="L1452" s="16"/>
      <c r="M1452" s="16"/>
      <c r="N1452" s="16"/>
      <c r="O1452" s="16"/>
      <c r="P1452" s="16"/>
      <c r="Q1452" s="16"/>
      <c r="R1452" s="16"/>
      <c r="S1452" s="16"/>
    </row>
    <row r="1453" spans="1:19" x14ac:dyDescent="0.25">
      <c r="A1453" s="3">
        <v>14207060</v>
      </c>
      <c r="B1453" s="3" t="s">
        <v>181</v>
      </c>
      <c r="C1453" s="3" t="s">
        <v>3809</v>
      </c>
      <c r="D1453" s="3" t="s">
        <v>3434</v>
      </c>
      <c r="E1453" s="3" t="s">
        <v>111</v>
      </c>
      <c r="F1453" s="5" t="s">
        <v>19</v>
      </c>
      <c r="G1453" s="9">
        <f>VLOOKUP(Tabel3[[#This Row],[ZI-nummer]],[1]Blad2!$A$5:$C$2031,2,0)</f>
        <v>3</v>
      </c>
      <c r="H1453" s="9">
        <f>VLOOKUP(Tabel3[[#This Row],[ZI-nummer]],[1]Blad2!$A$5:$C$2031,3,0)</f>
        <v>3</v>
      </c>
      <c r="I1453" s="39"/>
      <c r="J1453" s="31">
        <f>Tabel3[[#This Row],[Totaal aantal bestelde verpakkingen in 2024 ]]*Tabel3[[#This Row],[All- in prijs per product]]</f>
        <v>0</v>
      </c>
      <c r="K1453" s="16"/>
      <c r="L1453" s="16"/>
      <c r="M1453" s="16"/>
      <c r="N1453" s="16"/>
      <c r="O1453" s="16"/>
      <c r="P1453" s="16"/>
      <c r="Q1453" s="16"/>
      <c r="R1453" s="16"/>
      <c r="S1453" s="16"/>
    </row>
    <row r="1454" spans="1:19" x14ac:dyDescent="0.25">
      <c r="A1454" s="3">
        <v>15531945</v>
      </c>
      <c r="B1454" s="3" t="s">
        <v>559</v>
      </c>
      <c r="C1454" s="3" t="s">
        <v>4391</v>
      </c>
      <c r="D1454" s="3" t="s">
        <v>560</v>
      </c>
      <c r="E1454" s="3" t="s">
        <v>377</v>
      </c>
      <c r="F1454" s="5" t="s">
        <v>19</v>
      </c>
      <c r="G1454" s="9">
        <f>VLOOKUP(Tabel3[[#This Row],[ZI-nummer]],[1]Blad2!$A$5:$C$2031,2,0)</f>
        <v>7</v>
      </c>
      <c r="H1454" s="9">
        <f>VLOOKUP(Tabel3[[#This Row],[ZI-nummer]],[1]Blad2!$A$5:$C$2031,3,0)</f>
        <v>96</v>
      </c>
      <c r="I1454" s="39"/>
      <c r="J1454" s="31">
        <f>Tabel3[[#This Row],[Totaal aantal bestelde verpakkingen in 2024 ]]*Tabel3[[#This Row],[All- in prijs per product]]</f>
        <v>0</v>
      </c>
      <c r="K1454" s="16"/>
      <c r="L1454" s="16"/>
      <c r="M1454" s="16"/>
      <c r="N1454" s="16"/>
      <c r="O1454" s="16"/>
      <c r="P1454" s="16"/>
      <c r="Q1454" s="16"/>
      <c r="R1454" s="16"/>
      <c r="S1454" s="16"/>
    </row>
    <row r="1455" spans="1:19" x14ac:dyDescent="0.25">
      <c r="A1455" s="3">
        <v>15538362</v>
      </c>
      <c r="B1455" s="3" t="s">
        <v>3435</v>
      </c>
      <c r="C1455" s="3" t="s">
        <v>3939</v>
      </c>
      <c r="D1455" s="3" t="s">
        <v>3436</v>
      </c>
      <c r="E1455" s="3" t="s">
        <v>114</v>
      </c>
      <c r="F1455" s="5" t="s">
        <v>9</v>
      </c>
      <c r="G1455" s="9">
        <f>VLOOKUP(Tabel3[[#This Row],[ZI-nummer]],[1]Blad2!$A$5:$C$2031,2,0)</f>
        <v>1</v>
      </c>
      <c r="H1455" s="9">
        <f>VLOOKUP(Tabel3[[#This Row],[ZI-nummer]],[1]Blad2!$A$5:$C$2031,3,0)</f>
        <v>1</v>
      </c>
      <c r="I1455" s="39"/>
      <c r="J1455" s="31">
        <f>Tabel3[[#This Row],[Totaal aantal bestelde verpakkingen in 2024 ]]*Tabel3[[#This Row],[All- in prijs per product]]</f>
        <v>0</v>
      </c>
      <c r="K1455" s="16"/>
      <c r="L1455" s="16"/>
      <c r="M1455" s="16"/>
      <c r="N1455" s="16"/>
      <c r="O1455" s="16"/>
      <c r="P1455" s="16"/>
      <c r="Q1455" s="16"/>
      <c r="R1455" s="16"/>
      <c r="S1455" s="16"/>
    </row>
    <row r="1456" spans="1:19" x14ac:dyDescent="0.25">
      <c r="A1456" s="3">
        <v>16529464</v>
      </c>
      <c r="B1456" s="3" t="s">
        <v>763</v>
      </c>
      <c r="C1456" s="3" t="s">
        <v>3975</v>
      </c>
      <c r="D1456" s="3" t="s">
        <v>765</v>
      </c>
      <c r="E1456" s="3" t="s">
        <v>12</v>
      </c>
      <c r="F1456" s="5" t="s">
        <v>9</v>
      </c>
      <c r="G1456" s="9">
        <f>VLOOKUP(Tabel3[[#This Row],[ZI-nummer]],[1]Blad2!$A$5:$C$2031,2,0)</f>
        <v>1</v>
      </c>
      <c r="H1456" s="9">
        <f>VLOOKUP(Tabel3[[#This Row],[ZI-nummer]],[1]Blad2!$A$5:$C$2031,3,0)</f>
        <v>2</v>
      </c>
      <c r="I1456" s="39"/>
      <c r="J1456" s="31">
        <f>Tabel3[[#This Row],[Totaal aantal bestelde verpakkingen in 2024 ]]*Tabel3[[#This Row],[All- in prijs per product]]</f>
        <v>0</v>
      </c>
      <c r="K1456" s="16"/>
      <c r="L1456" s="16"/>
      <c r="M1456" s="16"/>
      <c r="N1456" s="16"/>
      <c r="O1456" s="16"/>
      <c r="P1456" s="16"/>
      <c r="Q1456" s="16"/>
      <c r="R1456" s="16"/>
      <c r="S1456" s="16"/>
    </row>
    <row r="1457" spans="1:19" x14ac:dyDescent="0.25">
      <c r="A1457" s="3">
        <v>17208947</v>
      </c>
      <c r="B1457" s="3" t="s">
        <v>763</v>
      </c>
      <c r="C1457" s="3" t="s">
        <v>3975</v>
      </c>
      <c r="D1457" s="3" t="s">
        <v>765</v>
      </c>
      <c r="E1457" s="3" t="s">
        <v>63</v>
      </c>
      <c r="F1457" s="5" t="s">
        <v>9</v>
      </c>
      <c r="G1457" s="9">
        <f>VLOOKUP(Tabel3[[#This Row],[ZI-nummer]],[1]Blad2!$A$5:$C$2031,2,0)</f>
        <v>1</v>
      </c>
      <c r="H1457" s="9">
        <f>VLOOKUP(Tabel3[[#This Row],[ZI-nummer]],[1]Blad2!$A$5:$C$2031,3,0)</f>
        <v>4</v>
      </c>
      <c r="I1457" s="39"/>
      <c r="J1457" s="31">
        <f>Tabel3[[#This Row],[Totaal aantal bestelde verpakkingen in 2024 ]]*Tabel3[[#This Row],[All- in prijs per product]]</f>
        <v>0</v>
      </c>
      <c r="K1457" s="16"/>
      <c r="L1457" s="16"/>
      <c r="M1457" s="16"/>
      <c r="N1457" s="16"/>
      <c r="O1457" s="16"/>
      <c r="P1457" s="16"/>
      <c r="Q1457" s="16"/>
      <c r="R1457" s="16"/>
      <c r="S1457" s="16"/>
    </row>
    <row r="1458" spans="1:19" x14ac:dyDescent="0.25">
      <c r="A1458" s="3">
        <v>16949102</v>
      </c>
      <c r="B1458" s="3" t="s">
        <v>763</v>
      </c>
      <c r="C1458" s="3" t="s">
        <v>3975</v>
      </c>
      <c r="D1458" s="3" t="s">
        <v>764</v>
      </c>
      <c r="E1458" s="3" t="s">
        <v>114</v>
      </c>
      <c r="F1458" s="5" t="s">
        <v>19</v>
      </c>
      <c r="G1458" s="9">
        <f>VLOOKUP(Tabel3[[#This Row],[ZI-nummer]],[1]Blad2!$A$5:$C$2031,2,0)</f>
        <v>15</v>
      </c>
      <c r="H1458" s="9">
        <f>VLOOKUP(Tabel3[[#This Row],[ZI-nummer]],[1]Blad2!$A$5:$C$2031,3,0)</f>
        <v>60</v>
      </c>
      <c r="I1458" s="39"/>
      <c r="J1458" s="31">
        <f>Tabel3[[#This Row],[Totaal aantal bestelde verpakkingen in 2024 ]]*Tabel3[[#This Row],[All- in prijs per product]]</f>
        <v>0</v>
      </c>
      <c r="K1458" s="16"/>
      <c r="L1458" s="16"/>
      <c r="M1458" s="16"/>
      <c r="N1458" s="16"/>
      <c r="O1458" s="16"/>
      <c r="P1458" s="16"/>
      <c r="Q1458" s="16"/>
      <c r="R1458" s="16"/>
      <c r="S1458" s="16"/>
    </row>
    <row r="1459" spans="1:19" x14ac:dyDescent="0.25">
      <c r="A1459" s="3">
        <v>16949102</v>
      </c>
      <c r="B1459" s="3" t="s">
        <v>763</v>
      </c>
      <c r="C1459" s="3" t="s">
        <v>3975</v>
      </c>
      <c r="D1459" s="3" t="s">
        <v>764</v>
      </c>
      <c r="E1459" s="3" t="s">
        <v>114</v>
      </c>
      <c r="F1459" s="5" t="s">
        <v>9</v>
      </c>
      <c r="G1459" s="9">
        <f>VLOOKUP(Tabel3[[#This Row],[ZI-nummer]],[1]Blad2!$A$5:$C$2031,2,0)</f>
        <v>15</v>
      </c>
      <c r="H1459" s="9">
        <f>VLOOKUP(Tabel3[[#This Row],[ZI-nummer]],[1]Blad2!$A$5:$C$2031,3,0)</f>
        <v>60</v>
      </c>
      <c r="I1459" s="39"/>
      <c r="J1459" s="31">
        <f>Tabel3[[#This Row],[Totaal aantal bestelde verpakkingen in 2024 ]]*Tabel3[[#This Row],[All- in prijs per product]]</f>
        <v>0</v>
      </c>
      <c r="K1459" s="16"/>
      <c r="L1459" s="16"/>
      <c r="M1459" s="16"/>
      <c r="N1459" s="16"/>
      <c r="O1459" s="16"/>
      <c r="P1459" s="16"/>
      <c r="Q1459" s="16"/>
      <c r="R1459" s="16"/>
      <c r="S1459" s="16"/>
    </row>
    <row r="1460" spans="1:19" x14ac:dyDescent="0.25">
      <c r="A1460" s="3">
        <v>15905306</v>
      </c>
      <c r="B1460" s="3" t="s">
        <v>1581</v>
      </c>
      <c r="C1460" s="3" t="s">
        <v>4331</v>
      </c>
      <c r="D1460" s="3" t="s">
        <v>1582</v>
      </c>
      <c r="E1460" s="3" t="s">
        <v>444</v>
      </c>
      <c r="F1460" s="5" t="s">
        <v>19</v>
      </c>
      <c r="G1460" s="9">
        <f>VLOOKUP(Tabel3[[#This Row],[ZI-nummer]],[1]Blad2!$A$5:$C$2031,2,0)</f>
        <v>26</v>
      </c>
      <c r="H1460" s="9">
        <f>VLOOKUP(Tabel3[[#This Row],[ZI-nummer]],[1]Blad2!$A$5:$C$2031,3,0)</f>
        <v>175</v>
      </c>
      <c r="I1460" s="39"/>
      <c r="J1460" s="31">
        <f>Tabel3[[#This Row],[Totaal aantal bestelde verpakkingen in 2024 ]]*Tabel3[[#This Row],[All- in prijs per product]]</f>
        <v>0</v>
      </c>
      <c r="K1460" s="16"/>
      <c r="L1460" s="16"/>
      <c r="M1460" s="16"/>
      <c r="N1460" s="16"/>
      <c r="O1460" s="16"/>
      <c r="P1460" s="16"/>
      <c r="Q1460" s="16"/>
      <c r="R1460" s="16"/>
      <c r="S1460" s="16"/>
    </row>
    <row r="1461" spans="1:19" x14ac:dyDescent="0.25">
      <c r="A1461" s="3">
        <v>13650262</v>
      </c>
      <c r="B1461" s="3" t="s">
        <v>1863</v>
      </c>
      <c r="C1461" s="3" t="s">
        <v>3847</v>
      </c>
      <c r="D1461" s="3" t="s">
        <v>1864</v>
      </c>
      <c r="E1461" s="3" t="s">
        <v>12</v>
      </c>
      <c r="F1461" s="5" t="s">
        <v>19</v>
      </c>
      <c r="G1461" s="9">
        <f>VLOOKUP(Tabel3[[#This Row],[ZI-nummer]],[1]Blad2!$A$5:$C$2031,2,0)</f>
        <v>9</v>
      </c>
      <c r="H1461" s="9">
        <f>VLOOKUP(Tabel3[[#This Row],[ZI-nummer]],[1]Blad2!$A$5:$C$2031,3,0)</f>
        <v>62</v>
      </c>
      <c r="I1461" s="39"/>
      <c r="J1461" s="31">
        <f>Tabel3[[#This Row],[Totaal aantal bestelde verpakkingen in 2024 ]]*Tabel3[[#This Row],[All- in prijs per product]]</f>
        <v>0</v>
      </c>
      <c r="K1461" s="16"/>
      <c r="L1461" s="16"/>
      <c r="M1461" s="16"/>
      <c r="N1461" s="16"/>
      <c r="O1461" s="16"/>
      <c r="P1461" s="16"/>
      <c r="Q1461" s="16"/>
      <c r="R1461" s="16"/>
      <c r="S1461" s="16"/>
    </row>
    <row r="1462" spans="1:19" ht="30" x14ac:dyDescent="0.25">
      <c r="A1462" s="3">
        <v>15592626</v>
      </c>
      <c r="B1462" s="3" t="s">
        <v>109</v>
      </c>
      <c r="C1462" s="3" t="s">
        <v>3867</v>
      </c>
      <c r="D1462" s="3" t="s">
        <v>110</v>
      </c>
      <c r="E1462" s="3" t="s">
        <v>111</v>
      </c>
      <c r="F1462" s="5" t="s">
        <v>19</v>
      </c>
      <c r="G1462" s="9">
        <f>VLOOKUP(Tabel3[[#This Row],[ZI-nummer]],[1]Blad2!$A$5:$C$2031,2,0)</f>
        <v>15</v>
      </c>
      <c r="H1462" s="9">
        <f>VLOOKUP(Tabel3[[#This Row],[ZI-nummer]],[1]Blad2!$A$5:$C$2031,3,0)</f>
        <v>34</v>
      </c>
      <c r="I1462" s="39"/>
      <c r="J1462" s="31">
        <f>Tabel3[[#This Row],[Totaal aantal bestelde verpakkingen in 2024 ]]*Tabel3[[#This Row],[All- in prijs per product]]</f>
        <v>0</v>
      </c>
      <c r="K1462" s="16"/>
      <c r="L1462" s="16"/>
      <c r="M1462" s="16"/>
      <c r="N1462" s="16"/>
      <c r="O1462" s="16"/>
      <c r="P1462" s="16"/>
      <c r="Q1462" s="16"/>
      <c r="R1462" s="16"/>
      <c r="S1462" s="16"/>
    </row>
    <row r="1463" spans="1:19" x14ac:dyDescent="0.25">
      <c r="A1463" s="3">
        <v>15554090</v>
      </c>
      <c r="B1463" s="3" t="s">
        <v>1204</v>
      </c>
      <c r="C1463" s="3" t="s">
        <v>3836</v>
      </c>
      <c r="D1463" s="3" t="s">
        <v>1205</v>
      </c>
      <c r="E1463" s="3" t="s">
        <v>82</v>
      </c>
      <c r="F1463" s="5" t="s">
        <v>19</v>
      </c>
      <c r="G1463" s="9">
        <f>VLOOKUP(Tabel3[[#This Row],[ZI-nummer]],[1]Blad2!$A$5:$C$2031,2,0)</f>
        <v>11</v>
      </c>
      <c r="H1463" s="9">
        <f>VLOOKUP(Tabel3[[#This Row],[ZI-nummer]],[1]Blad2!$A$5:$C$2031,3,0)</f>
        <v>23</v>
      </c>
      <c r="I1463" s="39"/>
      <c r="J1463" s="31">
        <f>Tabel3[[#This Row],[Totaal aantal bestelde verpakkingen in 2024 ]]*Tabel3[[#This Row],[All- in prijs per product]]</f>
        <v>0</v>
      </c>
      <c r="K1463" s="16"/>
      <c r="L1463" s="16"/>
      <c r="M1463" s="16"/>
      <c r="N1463" s="16"/>
      <c r="O1463" s="16"/>
      <c r="P1463" s="16"/>
      <c r="Q1463" s="16"/>
      <c r="R1463" s="16"/>
      <c r="S1463" s="16"/>
    </row>
    <row r="1464" spans="1:19" x14ac:dyDescent="0.25">
      <c r="A1464" s="3">
        <v>16861728</v>
      </c>
      <c r="B1464" s="3" t="s">
        <v>1568</v>
      </c>
      <c r="C1464" s="3" t="s">
        <v>3700</v>
      </c>
      <c r="D1464" s="3" t="s">
        <v>3437</v>
      </c>
      <c r="E1464" s="3" t="s">
        <v>250</v>
      </c>
      <c r="F1464" s="5" t="s">
        <v>19</v>
      </c>
      <c r="G1464" s="9">
        <f>VLOOKUP(Tabel3[[#This Row],[ZI-nummer]],[1]Blad2!$A$5:$C$2031,2,0)</f>
        <v>7</v>
      </c>
      <c r="H1464" s="9">
        <f>VLOOKUP(Tabel3[[#This Row],[ZI-nummer]],[1]Blad2!$A$5:$C$2031,3,0)</f>
        <v>12</v>
      </c>
      <c r="I1464" s="39"/>
      <c r="J1464" s="31">
        <f>Tabel3[[#This Row],[Totaal aantal bestelde verpakkingen in 2024 ]]*Tabel3[[#This Row],[All- in prijs per product]]</f>
        <v>0</v>
      </c>
      <c r="K1464" s="16"/>
      <c r="L1464" s="16"/>
      <c r="M1464" s="16"/>
      <c r="N1464" s="16"/>
      <c r="O1464" s="16"/>
      <c r="P1464" s="16"/>
      <c r="Q1464" s="16"/>
      <c r="R1464" s="16"/>
      <c r="S1464" s="16"/>
    </row>
    <row r="1465" spans="1:19" x14ac:dyDescent="0.25">
      <c r="A1465" s="3">
        <v>16861752</v>
      </c>
      <c r="B1465" s="3" t="s">
        <v>1568</v>
      </c>
      <c r="C1465" s="3" t="s">
        <v>3700</v>
      </c>
      <c r="D1465" s="3" t="s">
        <v>3438</v>
      </c>
      <c r="E1465" s="3" t="s">
        <v>250</v>
      </c>
      <c r="F1465" s="5" t="s">
        <v>19</v>
      </c>
      <c r="G1465" s="9">
        <f>VLOOKUP(Tabel3[[#This Row],[ZI-nummer]],[1]Blad2!$A$5:$C$2031,2,0)</f>
        <v>12</v>
      </c>
      <c r="H1465" s="9">
        <f>VLOOKUP(Tabel3[[#This Row],[ZI-nummer]],[1]Blad2!$A$5:$C$2031,3,0)</f>
        <v>20</v>
      </c>
      <c r="I1465" s="39"/>
      <c r="J1465" s="31">
        <f>Tabel3[[#This Row],[Totaal aantal bestelde verpakkingen in 2024 ]]*Tabel3[[#This Row],[All- in prijs per product]]</f>
        <v>0</v>
      </c>
      <c r="K1465" s="16"/>
      <c r="L1465" s="16"/>
      <c r="M1465" s="16"/>
      <c r="N1465" s="16"/>
      <c r="O1465" s="16"/>
      <c r="P1465" s="16"/>
      <c r="Q1465" s="16"/>
      <c r="R1465" s="16"/>
      <c r="S1465" s="16"/>
    </row>
    <row r="1466" spans="1:19" x14ac:dyDescent="0.25">
      <c r="A1466" s="3">
        <v>16861744</v>
      </c>
      <c r="B1466" s="3" t="s">
        <v>1568</v>
      </c>
      <c r="C1466" s="3" t="s">
        <v>3700</v>
      </c>
      <c r="D1466" s="3" t="s">
        <v>1569</v>
      </c>
      <c r="E1466" s="3" t="s">
        <v>250</v>
      </c>
      <c r="F1466" s="5" t="s">
        <v>19</v>
      </c>
      <c r="G1466" s="9">
        <f>VLOOKUP(Tabel3[[#This Row],[ZI-nummer]],[1]Blad2!$A$5:$C$2031,2,0)</f>
        <v>10</v>
      </c>
      <c r="H1466" s="9">
        <f>VLOOKUP(Tabel3[[#This Row],[ZI-nummer]],[1]Blad2!$A$5:$C$2031,3,0)</f>
        <v>13</v>
      </c>
      <c r="I1466" s="39"/>
      <c r="J1466" s="31">
        <f>Tabel3[[#This Row],[Totaal aantal bestelde verpakkingen in 2024 ]]*Tabel3[[#This Row],[All- in prijs per product]]</f>
        <v>0</v>
      </c>
      <c r="K1466" s="16"/>
      <c r="L1466" s="16"/>
      <c r="M1466" s="16"/>
      <c r="N1466" s="16"/>
      <c r="O1466" s="16"/>
      <c r="P1466" s="16"/>
      <c r="Q1466" s="16"/>
      <c r="R1466" s="16"/>
      <c r="S1466" s="16"/>
    </row>
    <row r="1467" spans="1:19" ht="30" x14ac:dyDescent="0.25">
      <c r="A1467" s="3">
        <v>13096044</v>
      </c>
      <c r="B1467" s="3" t="s">
        <v>2349</v>
      </c>
      <c r="C1467" s="3" t="s">
        <v>4189</v>
      </c>
      <c r="D1467" s="3" t="s">
        <v>2351</v>
      </c>
      <c r="E1467" s="3" t="s">
        <v>27</v>
      </c>
      <c r="F1467" s="5" t="s">
        <v>9</v>
      </c>
      <c r="G1467" s="9">
        <f>VLOOKUP(Tabel3[[#This Row],[ZI-nummer]],[1]Blad2!$A$5:$C$2031,2,0)</f>
        <v>3</v>
      </c>
      <c r="H1467" s="9">
        <f>VLOOKUP(Tabel3[[#This Row],[ZI-nummer]],[1]Blad2!$A$5:$C$2031,3,0)</f>
        <v>6</v>
      </c>
      <c r="I1467" s="39"/>
      <c r="J1467" s="31">
        <f>Tabel3[[#This Row],[Totaal aantal bestelde verpakkingen in 2024 ]]*Tabel3[[#This Row],[All- in prijs per product]]</f>
        <v>0</v>
      </c>
      <c r="K1467" s="16"/>
      <c r="L1467" s="16"/>
      <c r="M1467" s="16"/>
      <c r="N1467" s="16"/>
      <c r="O1467" s="16"/>
      <c r="P1467" s="16"/>
      <c r="Q1467" s="16"/>
      <c r="R1467" s="16"/>
      <c r="S1467" s="16"/>
    </row>
    <row r="1468" spans="1:19" x14ac:dyDescent="0.25">
      <c r="A1468" s="3">
        <v>16281098</v>
      </c>
      <c r="B1468" s="3" t="s">
        <v>2349</v>
      </c>
      <c r="C1468" s="3" t="s">
        <v>4189</v>
      </c>
      <c r="D1468" s="3" t="s">
        <v>2351</v>
      </c>
      <c r="E1468" s="3" t="s">
        <v>72</v>
      </c>
      <c r="F1468" s="5" t="s">
        <v>9</v>
      </c>
      <c r="G1468" s="9">
        <f>VLOOKUP(Tabel3[[#This Row],[ZI-nummer]],[1]Blad2!$A$5:$C$2031,2,0)</f>
        <v>4</v>
      </c>
      <c r="H1468" s="9">
        <f>VLOOKUP(Tabel3[[#This Row],[ZI-nummer]],[1]Blad2!$A$5:$C$2031,3,0)</f>
        <v>9</v>
      </c>
      <c r="I1468" s="39"/>
      <c r="J1468" s="31">
        <f>Tabel3[[#This Row],[Totaal aantal bestelde verpakkingen in 2024 ]]*Tabel3[[#This Row],[All- in prijs per product]]</f>
        <v>0</v>
      </c>
      <c r="K1468" s="16"/>
      <c r="L1468" s="16"/>
      <c r="M1468" s="16"/>
      <c r="N1468" s="16"/>
      <c r="O1468" s="16"/>
      <c r="P1468" s="16"/>
      <c r="Q1468" s="16"/>
      <c r="R1468" s="16"/>
      <c r="S1468" s="16"/>
    </row>
    <row r="1469" spans="1:19" x14ac:dyDescent="0.25">
      <c r="A1469" s="3">
        <v>15391213</v>
      </c>
      <c r="B1469" s="3" t="s">
        <v>350</v>
      </c>
      <c r="C1469" s="3" t="s">
        <v>3889</v>
      </c>
      <c r="D1469" s="3" t="s">
        <v>351</v>
      </c>
      <c r="E1469" s="3" t="s">
        <v>72</v>
      </c>
      <c r="F1469" s="5" t="s">
        <v>19</v>
      </c>
      <c r="G1469" s="9">
        <f>VLOOKUP(Tabel3[[#This Row],[ZI-nummer]],[1]Blad2!$A$5:$C$2031,2,0)</f>
        <v>10</v>
      </c>
      <c r="H1469" s="9">
        <f>VLOOKUP(Tabel3[[#This Row],[ZI-nummer]],[1]Blad2!$A$5:$C$2031,3,0)</f>
        <v>25</v>
      </c>
      <c r="I1469" s="39"/>
      <c r="J1469" s="31">
        <f>Tabel3[[#This Row],[Totaal aantal bestelde verpakkingen in 2024 ]]*Tabel3[[#This Row],[All- in prijs per product]]</f>
        <v>0</v>
      </c>
      <c r="K1469" s="16"/>
      <c r="L1469" s="16"/>
      <c r="M1469" s="16"/>
      <c r="N1469" s="16"/>
      <c r="O1469" s="16"/>
      <c r="P1469" s="16"/>
      <c r="Q1469" s="16"/>
      <c r="R1469" s="16"/>
      <c r="S1469" s="16"/>
    </row>
    <row r="1470" spans="1:19" x14ac:dyDescent="0.25">
      <c r="A1470" s="3">
        <v>16272366</v>
      </c>
      <c r="B1470" s="3" t="s">
        <v>1457</v>
      </c>
      <c r="C1470" s="3" t="s">
        <v>4034</v>
      </c>
      <c r="D1470" s="3" t="s">
        <v>1458</v>
      </c>
      <c r="E1470" s="3" t="s">
        <v>247</v>
      </c>
      <c r="F1470" s="5" t="s">
        <v>9</v>
      </c>
      <c r="G1470" s="9">
        <f>VLOOKUP(Tabel3[[#This Row],[ZI-nummer]],[1]Blad2!$A$5:$C$2031,2,0)</f>
        <v>6</v>
      </c>
      <c r="H1470" s="9">
        <f>VLOOKUP(Tabel3[[#This Row],[ZI-nummer]],[1]Blad2!$A$5:$C$2031,3,0)</f>
        <v>56</v>
      </c>
      <c r="I1470" s="39"/>
      <c r="J1470" s="31">
        <f>Tabel3[[#This Row],[Totaal aantal bestelde verpakkingen in 2024 ]]*Tabel3[[#This Row],[All- in prijs per product]]</f>
        <v>0</v>
      </c>
      <c r="K1470" s="16"/>
      <c r="L1470" s="16"/>
      <c r="M1470" s="16"/>
      <c r="N1470" s="16"/>
      <c r="O1470" s="16"/>
      <c r="P1470" s="16"/>
      <c r="Q1470" s="16"/>
      <c r="R1470" s="16"/>
      <c r="S1470" s="16"/>
    </row>
    <row r="1471" spans="1:19" x14ac:dyDescent="0.25">
      <c r="A1471" s="3">
        <v>15570525</v>
      </c>
      <c r="B1471" s="3" t="s">
        <v>1488</v>
      </c>
      <c r="C1471" s="3" t="s">
        <v>4461</v>
      </c>
      <c r="D1471" s="3" t="s">
        <v>1489</v>
      </c>
      <c r="E1471" s="3" t="s">
        <v>1466</v>
      </c>
      <c r="F1471" s="5" t="s">
        <v>9</v>
      </c>
      <c r="G1471" s="9">
        <f>VLOOKUP(Tabel3[[#This Row],[ZI-nummer]],[1]Blad2!$A$5:$C$2031,2,0)</f>
        <v>1</v>
      </c>
      <c r="H1471" s="9">
        <f>VLOOKUP(Tabel3[[#This Row],[ZI-nummer]],[1]Blad2!$A$5:$C$2031,3,0)</f>
        <v>1</v>
      </c>
      <c r="I1471" s="39"/>
      <c r="J1471" s="31">
        <f>Tabel3[[#This Row],[Totaal aantal bestelde verpakkingen in 2024 ]]*Tabel3[[#This Row],[All- in prijs per product]]</f>
        <v>0</v>
      </c>
      <c r="K1471" s="16"/>
      <c r="L1471" s="16"/>
      <c r="M1471" s="16"/>
      <c r="N1471" s="16"/>
      <c r="O1471" s="16"/>
      <c r="P1471" s="16"/>
      <c r="Q1471" s="16"/>
      <c r="R1471" s="16"/>
      <c r="S1471" s="16"/>
    </row>
    <row r="1472" spans="1:19" x14ac:dyDescent="0.25">
      <c r="A1472" s="3">
        <v>17328047</v>
      </c>
      <c r="B1472" s="3" t="s">
        <v>3439</v>
      </c>
      <c r="C1472" s="3" t="s">
        <v>3764</v>
      </c>
      <c r="D1472" s="3" t="s">
        <v>3440</v>
      </c>
      <c r="E1472" s="3" t="s">
        <v>74</v>
      </c>
      <c r="F1472" s="5" t="s">
        <v>19</v>
      </c>
      <c r="G1472" s="9">
        <f>VLOOKUP(Tabel3[[#This Row],[ZI-nummer]],[1]Blad2!$A$5:$C$2031,2,0)</f>
        <v>4</v>
      </c>
      <c r="H1472" s="9">
        <f>VLOOKUP(Tabel3[[#This Row],[ZI-nummer]],[1]Blad2!$A$5:$C$2031,3,0)</f>
        <v>8</v>
      </c>
      <c r="I1472" s="39"/>
      <c r="J1472" s="31">
        <f>Tabel3[[#This Row],[Totaal aantal bestelde verpakkingen in 2024 ]]*Tabel3[[#This Row],[All- in prijs per product]]</f>
        <v>0</v>
      </c>
      <c r="K1472" s="16"/>
      <c r="L1472" s="16"/>
      <c r="M1472" s="16"/>
      <c r="N1472" s="16"/>
      <c r="O1472" s="16"/>
      <c r="P1472" s="16"/>
      <c r="Q1472" s="16"/>
      <c r="R1472" s="16"/>
      <c r="S1472" s="16"/>
    </row>
    <row r="1473" spans="1:19" x14ac:dyDescent="0.25">
      <c r="A1473" s="3">
        <v>17328055</v>
      </c>
      <c r="B1473" s="3" t="s">
        <v>3439</v>
      </c>
      <c r="C1473" s="3" t="s">
        <v>3764</v>
      </c>
      <c r="D1473" s="3" t="s">
        <v>3441</v>
      </c>
      <c r="E1473" s="3" t="s">
        <v>74</v>
      </c>
      <c r="F1473" s="5" t="s">
        <v>19</v>
      </c>
      <c r="G1473" s="9">
        <f>VLOOKUP(Tabel3[[#This Row],[ZI-nummer]],[1]Blad2!$A$5:$C$2031,2,0)</f>
        <v>13</v>
      </c>
      <c r="H1473" s="9">
        <f>VLOOKUP(Tabel3[[#This Row],[ZI-nummer]],[1]Blad2!$A$5:$C$2031,3,0)</f>
        <v>27</v>
      </c>
      <c r="I1473" s="39"/>
      <c r="J1473" s="31">
        <f>Tabel3[[#This Row],[Totaal aantal bestelde verpakkingen in 2024 ]]*Tabel3[[#This Row],[All- in prijs per product]]</f>
        <v>0</v>
      </c>
      <c r="K1473" s="16"/>
      <c r="L1473" s="16"/>
      <c r="M1473" s="16"/>
      <c r="N1473" s="16"/>
      <c r="O1473" s="16"/>
      <c r="P1473" s="16"/>
      <c r="Q1473" s="16"/>
      <c r="R1473" s="16"/>
      <c r="S1473" s="16"/>
    </row>
    <row r="1474" spans="1:19" x14ac:dyDescent="0.25">
      <c r="A1474" s="3">
        <v>17328063</v>
      </c>
      <c r="B1474" s="3" t="s">
        <v>3439</v>
      </c>
      <c r="C1474" s="3" t="s">
        <v>3764</v>
      </c>
      <c r="D1474" s="3" t="s">
        <v>3442</v>
      </c>
      <c r="E1474" s="3" t="s">
        <v>74</v>
      </c>
      <c r="F1474" s="5" t="s">
        <v>19</v>
      </c>
      <c r="G1474" s="9">
        <f>VLOOKUP(Tabel3[[#This Row],[ZI-nummer]],[1]Blad2!$A$5:$C$2031,2,0)</f>
        <v>3</v>
      </c>
      <c r="H1474" s="9">
        <f>VLOOKUP(Tabel3[[#This Row],[ZI-nummer]],[1]Blad2!$A$5:$C$2031,3,0)</f>
        <v>6</v>
      </c>
      <c r="I1474" s="39"/>
      <c r="J1474" s="31">
        <f>Tabel3[[#This Row],[Totaal aantal bestelde verpakkingen in 2024 ]]*Tabel3[[#This Row],[All- in prijs per product]]</f>
        <v>0</v>
      </c>
      <c r="K1474" s="16"/>
      <c r="L1474" s="16"/>
      <c r="M1474" s="16"/>
      <c r="N1474" s="16"/>
      <c r="O1474" s="16"/>
      <c r="P1474" s="16"/>
      <c r="Q1474" s="16"/>
      <c r="R1474" s="16"/>
      <c r="S1474" s="16"/>
    </row>
    <row r="1475" spans="1:19" x14ac:dyDescent="0.25">
      <c r="A1475" s="3">
        <v>17328071</v>
      </c>
      <c r="B1475" s="3" t="s">
        <v>3439</v>
      </c>
      <c r="C1475" s="3" t="s">
        <v>3764</v>
      </c>
      <c r="D1475" s="3" t="s">
        <v>3443</v>
      </c>
      <c r="E1475" s="3" t="s">
        <v>74</v>
      </c>
      <c r="F1475" s="5" t="s">
        <v>19</v>
      </c>
      <c r="G1475" s="9">
        <f>VLOOKUP(Tabel3[[#This Row],[ZI-nummer]],[1]Blad2!$A$5:$C$2031,2,0)</f>
        <v>4</v>
      </c>
      <c r="H1475" s="9">
        <f>VLOOKUP(Tabel3[[#This Row],[ZI-nummer]],[1]Blad2!$A$5:$C$2031,3,0)</f>
        <v>40</v>
      </c>
      <c r="I1475" s="39"/>
      <c r="J1475" s="31">
        <f>Tabel3[[#This Row],[Totaal aantal bestelde verpakkingen in 2024 ]]*Tabel3[[#This Row],[All- in prijs per product]]</f>
        <v>0</v>
      </c>
      <c r="K1475" s="16"/>
      <c r="L1475" s="16"/>
      <c r="M1475" s="16"/>
      <c r="N1475" s="16"/>
      <c r="O1475" s="16"/>
      <c r="P1475" s="16"/>
      <c r="Q1475" s="16"/>
      <c r="R1475" s="16"/>
      <c r="S1475" s="16"/>
    </row>
    <row r="1476" spans="1:19" x14ac:dyDescent="0.25">
      <c r="A1476" s="3">
        <v>17249643</v>
      </c>
      <c r="B1476" s="3" t="s">
        <v>1318</v>
      </c>
      <c r="C1476" s="3" t="s">
        <v>3924</v>
      </c>
      <c r="D1476" s="3" t="s">
        <v>1319</v>
      </c>
      <c r="E1476" s="3" t="s">
        <v>74</v>
      </c>
      <c r="F1476" s="5" t="s">
        <v>19</v>
      </c>
      <c r="G1476" s="9">
        <f>VLOOKUP(Tabel3[[#This Row],[ZI-nummer]],[1]Blad2!$A$5:$C$2031,2,0)</f>
        <v>9</v>
      </c>
      <c r="H1476" s="9">
        <f>VLOOKUP(Tabel3[[#This Row],[ZI-nummer]],[1]Blad2!$A$5:$C$2031,3,0)</f>
        <v>345</v>
      </c>
      <c r="I1476" s="39"/>
      <c r="J1476" s="31">
        <f>Tabel3[[#This Row],[Totaal aantal bestelde verpakkingen in 2024 ]]*Tabel3[[#This Row],[All- in prijs per product]]</f>
        <v>0</v>
      </c>
      <c r="K1476" s="16"/>
      <c r="L1476" s="16"/>
      <c r="M1476" s="16"/>
      <c r="N1476" s="16"/>
      <c r="O1476" s="16"/>
      <c r="P1476" s="16"/>
      <c r="Q1476" s="16"/>
      <c r="R1476" s="16"/>
      <c r="S1476" s="16"/>
    </row>
    <row r="1477" spans="1:19" x14ac:dyDescent="0.25">
      <c r="A1477" s="3">
        <v>16906349</v>
      </c>
      <c r="B1477" s="3" t="s">
        <v>1318</v>
      </c>
      <c r="C1477" s="3" t="s">
        <v>3924</v>
      </c>
      <c r="D1477" s="3" t="s">
        <v>1321</v>
      </c>
      <c r="E1477" s="3" t="s">
        <v>82</v>
      </c>
      <c r="F1477" s="5" t="s">
        <v>19</v>
      </c>
      <c r="G1477" s="9">
        <f>VLOOKUP(Tabel3[[#This Row],[ZI-nummer]],[1]Blad2!$A$5:$C$2031,2,0)</f>
        <v>36</v>
      </c>
      <c r="H1477" s="9">
        <f>VLOOKUP(Tabel3[[#This Row],[ZI-nummer]],[1]Blad2!$A$5:$C$2031,3,0)</f>
        <v>91</v>
      </c>
      <c r="I1477" s="39"/>
      <c r="J1477" s="31">
        <f>Tabel3[[#This Row],[Totaal aantal bestelde verpakkingen in 2024 ]]*Tabel3[[#This Row],[All- in prijs per product]]</f>
        <v>0</v>
      </c>
      <c r="K1477" s="16"/>
      <c r="L1477" s="16"/>
      <c r="M1477" s="16"/>
      <c r="N1477" s="16"/>
      <c r="O1477" s="16"/>
      <c r="P1477" s="16"/>
      <c r="Q1477" s="16"/>
      <c r="R1477" s="16"/>
      <c r="S1477" s="16"/>
    </row>
    <row r="1478" spans="1:19" x14ac:dyDescent="0.25">
      <c r="A1478" s="3">
        <v>16864336</v>
      </c>
      <c r="B1478" s="3" t="s">
        <v>1318</v>
      </c>
      <c r="C1478" s="3" t="s">
        <v>3924</v>
      </c>
      <c r="D1478" s="3" t="s">
        <v>1320</v>
      </c>
      <c r="E1478" s="3" t="s">
        <v>821</v>
      </c>
      <c r="F1478" s="5" t="s">
        <v>19</v>
      </c>
      <c r="G1478" s="9">
        <f>VLOOKUP(Tabel3[[#This Row],[ZI-nummer]],[1]Blad2!$A$5:$C$2031,2,0)</f>
        <v>7</v>
      </c>
      <c r="H1478" s="9">
        <f>VLOOKUP(Tabel3[[#This Row],[ZI-nummer]],[1]Blad2!$A$5:$C$2031,3,0)</f>
        <v>14</v>
      </c>
      <c r="I1478" s="39"/>
      <c r="J1478" s="31">
        <f>Tabel3[[#This Row],[Totaal aantal bestelde verpakkingen in 2024 ]]*Tabel3[[#This Row],[All- in prijs per product]]</f>
        <v>0</v>
      </c>
      <c r="K1478" s="16"/>
      <c r="L1478" s="16"/>
      <c r="M1478" s="16"/>
      <c r="N1478" s="16"/>
      <c r="O1478" s="16"/>
      <c r="P1478" s="16"/>
      <c r="Q1478" s="16"/>
      <c r="R1478" s="16"/>
      <c r="S1478" s="16"/>
    </row>
    <row r="1479" spans="1:19" x14ac:dyDescent="0.25">
      <c r="A1479" s="3">
        <v>17086582</v>
      </c>
      <c r="B1479" s="3" t="s">
        <v>1318</v>
      </c>
      <c r="C1479" s="3" t="s">
        <v>3924</v>
      </c>
      <c r="D1479" s="3" t="s">
        <v>3444</v>
      </c>
      <c r="E1479" s="3" t="s">
        <v>74</v>
      </c>
      <c r="F1479" s="5" t="s">
        <v>19</v>
      </c>
      <c r="G1479" s="9">
        <f>VLOOKUP(Tabel3[[#This Row],[ZI-nummer]],[1]Blad2!$A$5:$C$2031,2,0)</f>
        <v>1</v>
      </c>
      <c r="H1479" s="9">
        <f>VLOOKUP(Tabel3[[#This Row],[ZI-nummer]],[1]Blad2!$A$5:$C$2031,3,0)</f>
        <v>2</v>
      </c>
      <c r="I1479" s="39"/>
      <c r="J1479" s="31">
        <f>Tabel3[[#This Row],[Totaal aantal bestelde verpakkingen in 2024 ]]*Tabel3[[#This Row],[All- in prijs per product]]</f>
        <v>0</v>
      </c>
      <c r="K1479" s="16"/>
      <c r="L1479" s="16"/>
      <c r="M1479" s="16"/>
      <c r="N1479" s="16"/>
      <c r="O1479" s="16"/>
      <c r="P1479" s="16"/>
      <c r="Q1479" s="16"/>
      <c r="R1479" s="16"/>
      <c r="S1479" s="16"/>
    </row>
    <row r="1480" spans="1:19" ht="30" x14ac:dyDescent="0.25">
      <c r="A1480" s="3">
        <v>14239779</v>
      </c>
      <c r="B1480" s="3" t="s">
        <v>2749</v>
      </c>
      <c r="C1480" s="3" t="s">
        <v>3677</v>
      </c>
      <c r="D1480" s="3" t="s">
        <v>3445</v>
      </c>
      <c r="E1480" s="3" t="s">
        <v>277</v>
      </c>
      <c r="F1480" s="5" t="s">
        <v>19</v>
      </c>
      <c r="G1480" s="9">
        <f>VLOOKUP(Tabel3[[#This Row],[ZI-nummer]],[1]Blad2!$A$5:$C$2031,2,0)</f>
        <v>13</v>
      </c>
      <c r="H1480" s="9">
        <f>VLOOKUP(Tabel3[[#This Row],[ZI-nummer]],[1]Blad2!$A$5:$C$2031,3,0)</f>
        <v>40</v>
      </c>
      <c r="I1480" s="39"/>
      <c r="J1480" s="31">
        <f>Tabel3[[#This Row],[Totaal aantal bestelde verpakkingen in 2024 ]]*Tabel3[[#This Row],[All- in prijs per product]]</f>
        <v>0</v>
      </c>
      <c r="K1480" s="16"/>
      <c r="L1480" s="16"/>
      <c r="M1480" s="16"/>
      <c r="N1480" s="16"/>
      <c r="O1480" s="16"/>
      <c r="P1480" s="16"/>
      <c r="Q1480" s="16"/>
      <c r="R1480" s="16"/>
      <c r="S1480" s="16"/>
    </row>
    <row r="1481" spans="1:19" ht="30" x14ac:dyDescent="0.25">
      <c r="A1481" s="3">
        <v>14239779</v>
      </c>
      <c r="B1481" s="3" t="s">
        <v>2749</v>
      </c>
      <c r="C1481" s="3" t="s">
        <v>3677</v>
      </c>
      <c r="D1481" s="3" t="s">
        <v>3445</v>
      </c>
      <c r="E1481" s="3" t="s">
        <v>277</v>
      </c>
      <c r="F1481" s="5" t="s">
        <v>9</v>
      </c>
      <c r="G1481" s="9">
        <f>VLOOKUP(Tabel3[[#This Row],[ZI-nummer]],[1]Blad2!$A$5:$C$2031,2,0)</f>
        <v>13</v>
      </c>
      <c r="H1481" s="9">
        <f>VLOOKUP(Tabel3[[#This Row],[ZI-nummer]],[1]Blad2!$A$5:$C$2031,3,0)</f>
        <v>40</v>
      </c>
      <c r="I1481" s="39"/>
      <c r="J1481" s="31">
        <f>Tabel3[[#This Row],[Totaal aantal bestelde verpakkingen in 2024 ]]*Tabel3[[#This Row],[All- in prijs per product]]</f>
        <v>0</v>
      </c>
      <c r="K1481" s="16"/>
      <c r="L1481" s="16"/>
      <c r="M1481" s="16"/>
      <c r="N1481" s="16"/>
      <c r="O1481" s="16"/>
      <c r="P1481" s="16"/>
      <c r="Q1481" s="16"/>
      <c r="R1481" s="16"/>
      <c r="S1481" s="16"/>
    </row>
    <row r="1482" spans="1:19" x14ac:dyDescent="0.25">
      <c r="A1482" s="3">
        <v>15908895</v>
      </c>
      <c r="B1482" s="3" t="s">
        <v>380</v>
      </c>
      <c r="C1482" s="3" t="s">
        <v>3885</v>
      </c>
      <c r="D1482" s="3" t="s">
        <v>382</v>
      </c>
      <c r="E1482" s="3" t="s">
        <v>253</v>
      </c>
      <c r="F1482" s="5" t="s">
        <v>19</v>
      </c>
      <c r="G1482" s="9">
        <f>VLOOKUP(Tabel3[[#This Row],[ZI-nummer]],[1]Blad2!$A$5:$C$2031,2,0)</f>
        <v>5</v>
      </c>
      <c r="H1482" s="9">
        <f>VLOOKUP(Tabel3[[#This Row],[ZI-nummer]],[1]Blad2!$A$5:$C$2031,3,0)</f>
        <v>10</v>
      </c>
      <c r="I1482" s="39"/>
      <c r="J1482" s="31">
        <f>Tabel3[[#This Row],[Totaal aantal bestelde verpakkingen in 2024 ]]*Tabel3[[#This Row],[All- in prijs per product]]</f>
        <v>0</v>
      </c>
      <c r="K1482" s="16"/>
      <c r="L1482" s="16"/>
      <c r="M1482" s="16"/>
      <c r="N1482" s="16"/>
      <c r="O1482" s="16"/>
      <c r="P1482" s="16"/>
      <c r="Q1482" s="16"/>
      <c r="R1482" s="16"/>
      <c r="S1482" s="16"/>
    </row>
    <row r="1483" spans="1:19" x14ac:dyDescent="0.25">
      <c r="A1483" s="3">
        <v>15908909</v>
      </c>
      <c r="B1483" s="3" t="s">
        <v>380</v>
      </c>
      <c r="C1483" s="3" t="s">
        <v>3885</v>
      </c>
      <c r="D1483" s="3" t="s">
        <v>381</v>
      </c>
      <c r="E1483" s="3" t="s">
        <v>253</v>
      </c>
      <c r="F1483" s="5" t="s">
        <v>19</v>
      </c>
      <c r="G1483" s="9">
        <f>VLOOKUP(Tabel3[[#This Row],[ZI-nummer]],[1]Blad2!$A$5:$C$2031,2,0)</f>
        <v>9</v>
      </c>
      <c r="H1483" s="9">
        <f>VLOOKUP(Tabel3[[#This Row],[ZI-nummer]],[1]Blad2!$A$5:$C$2031,3,0)</f>
        <v>10</v>
      </c>
      <c r="I1483" s="39"/>
      <c r="J1483" s="31">
        <f>Tabel3[[#This Row],[Totaal aantal bestelde verpakkingen in 2024 ]]*Tabel3[[#This Row],[All- in prijs per product]]</f>
        <v>0</v>
      </c>
      <c r="K1483" s="16"/>
      <c r="L1483" s="16"/>
      <c r="M1483" s="16"/>
      <c r="N1483" s="16"/>
      <c r="O1483" s="16"/>
      <c r="P1483" s="16"/>
      <c r="Q1483" s="16"/>
      <c r="R1483" s="16"/>
      <c r="S1483" s="16"/>
    </row>
    <row r="1484" spans="1:19" x14ac:dyDescent="0.25">
      <c r="A1484" s="3">
        <v>15935361</v>
      </c>
      <c r="B1484" s="3" t="s">
        <v>2048</v>
      </c>
      <c r="C1484" s="3" t="s">
        <v>3937</v>
      </c>
      <c r="D1484" s="3" t="s">
        <v>2054</v>
      </c>
      <c r="E1484" s="3" t="s">
        <v>63</v>
      </c>
      <c r="F1484" s="5" t="s">
        <v>9</v>
      </c>
      <c r="G1484" s="9">
        <f>VLOOKUP(Tabel3[[#This Row],[ZI-nummer]],[1]Blad2!$A$5:$C$2031,2,0)</f>
        <v>5</v>
      </c>
      <c r="H1484" s="9">
        <f>VLOOKUP(Tabel3[[#This Row],[ZI-nummer]],[1]Blad2!$A$5:$C$2031,3,0)</f>
        <v>10</v>
      </c>
      <c r="I1484" s="39"/>
      <c r="J1484" s="31">
        <f>Tabel3[[#This Row],[Totaal aantal bestelde verpakkingen in 2024 ]]*Tabel3[[#This Row],[All- in prijs per product]]</f>
        <v>0</v>
      </c>
      <c r="K1484" s="16"/>
      <c r="L1484" s="16"/>
      <c r="M1484" s="16"/>
      <c r="N1484" s="16"/>
      <c r="O1484" s="16"/>
      <c r="P1484" s="16"/>
      <c r="Q1484" s="16"/>
      <c r="R1484" s="16"/>
      <c r="S1484" s="16"/>
    </row>
    <row r="1485" spans="1:19" x14ac:dyDescent="0.25">
      <c r="A1485" s="3">
        <v>15603881</v>
      </c>
      <c r="B1485" s="3" t="s">
        <v>2048</v>
      </c>
      <c r="C1485" s="3" t="s">
        <v>3937</v>
      </c>
      <c r="D1485" s="3" t="s">
        <v>2053</v>
      </c>
      <c r="E1485" s="3" t="s">
        <v>12</v>
      </c>
      <c r="F1485" s="5" t="s">
        <v>19</v>
      </c>
      <c r="G1485" s="9">
        <f>VLOOKUP(Tabel3[[#This Row],[ZI-nummer]],[1]Blad2!$A$5:$C$2031,2,0)</f>
        <v>1</v>
      </c>
      <c r="H1485" s="9">
        <f>VLOOKUP(Tabel3[[#This Row],[ZI-nummer]],[1]Blad2!$A$5:$C$2031,3,0)</f>
        <v>1</v>
      </c>
      <c r="I1485" s="39"/>
      <c r="J1485" s="31">
        <f>Tabel3[[#This Row],[Totaal aantal bestelde verpakkingen in 2024 ]]*Tabel3[[#This Row],[All- in prijs per product]]</f>
        <v>0</v>
      </c>
      <c r="K1485" s="16"/>
      <c r="L1485" s="16"/>
      <c r="M1485" s="16"/>
      <c r="N1485" s="16"/>
      <c r="O1485" s="16"/>
      <c r="P1485" s="16"/>
      <c r="Q1485" s="16"/>
      <c r="R1485" s="16"/>
      <c r="S1485" s="16"/>
    </row>
    <row r="1486" spans="1:19" x14ac:dyDescent="0.25">
      <c r="A1486" s="3">
        <v>15603911</v>
      </c>
      <c r="B1486" s="3" t="s">
        <v>2048</v>
      </c>
      <c r="C1486" s="3" t="s">
        <v>3937</v>
      </c>
      <c r="D1486" s="3" t="s">
        <v>3446</v>
      </c>
      <c r="E1486" s="3" t="s">
        <v>12</v>
      </c>
      <c r="F1486" s="5" t="s">
        <v>9</v>
      </c>
      <c r="G1486" s="9">
        <f>VLOOKUP(Tabel3[[#This Row],[ZI-nummer]],[1]Blad2!$A$5:$C$2031,2,0)</f>
        <v>1</v>
      </c>
      <c r="H1486" s="9">
        <f>VLOOKUP(Tabel3[[#This Row],[ZI-nummer]],[1]Blad2!$A$5:$C$2031,3,0)</f>
        <v>1</v>
      </c>
      <c r="I1486" s="39"/>
      <c r="J1486" s="31">
        <f>Tabel3[[#This Row],[Totaal aantal bestelde verpakkingen in 2024 ]]*Tabel3[[#This Row],[All- in prijs per product]]</f>
        <v>0</v>
      </c>
      <c r="K1486" s="16"/>
      <c r="L1486" s="16"/>
      <c r="M1486" s="16"/>
      <c r="N1486" s="16"/>
      <c r="O1486" s="16"/>
      <c r="P1486" s="16"/>
      <c r="Q1486" s="16"/>
      <c r="R1486" s="16"/>
      <c r="S1486" s="16"/>
    </row>
    <row r="1487" spans="1:19" x14ac:dyDescent="0.25">
      <c r="A1487" s="3">
        <v>14930552</v>
      </c>
      <c r="B1487" s="3" t="s">
        <v>794</v>
      </c>
      <c r="C1487" s="3" t="s">
        <v>3791</v>
      </c>
      <c r="D1487" s="3" t="s">
        <v>797</v>
      </c>
      <c r="E1487" s="3" t="s">
        <v>12</v>
      </c>
      <c r="F1487" s="5" t="s">
        <v>19</v>
      </c>
      <c r="G1487" s="9">
        <f>VLOOKUP(Tabel3[[#This Row],[ZI-nummer]],[1]Blad2!$A$5:$C$2031,2,0)</f>
        <v>7</v>
      </c>
      <c r="H1487" s="9">
        <f>VLOOKUP(Tabel3[[#This Row],[ZI-nummer]],[1]Blad2!$A$5:$C$2031,3,0)</f>
        <v>15</v>
      </c>
      <c r="I1487" s="39"/>
      <c r="J1487" s="31">
        <f>Tabel3[[#This Row],[Totaal aantal bestelde verpakkingen in 2024 ]]*Tabel3[[#This Row],[All- in prijs per product]]</f>
        <v>0</v>
      </c>
      <c r="K1487" s="16"/>
      <c r="L1487" s="16"/>
      <c r="M1487" s="16"/>
      <c r="N1487" s="16"/>
      <c r="O1487" s="16"/>
      <c r="P1487" s="16"/>
      <c r="Q1487" s="16"/>
      <c r="R1487" s="16"/>
      <c r="S1487" s="16"/>
    </row>
    <row r="1488" spans="1:19" x14ac:dyDescent="0.25">
      <c r="A1488" s="3">
        <v>14930544</v>
      </c>
      <c r="B1488" s="3" t="s">
        <v>794</v>
      </c>
      <c r="C1488" s="3" t="s">
        <v>3791</v>
      </c>
      <c r="D1488" s="3" t="s">
        <v>3447</v>
      </c>
      <c r="E1488" s="3" t="s">
        <v>12</v>
      </c>
      <c r="F1488" s="5" t="s">
        <v>9</v>
      </c>
      <c r="G1488" s="9">
        <f>VLOOKUP(Tabel3[[#This Row],[ZI-nummer]],[1]Blad2!$A$5:$C$2031,2,0)</f>
        <v>3</v>
      </c>
      <c r="H1488" s="9">
        <f>VLOOKUP(Tabel3[[#This Row],[ZI-nummer]],[1]Blad2!$A$5:$C$2031,3,0)</f>
        <v>5</v>
      </c>
      <c r="I1488" s="39"/>
      <c r="J1488" s="31">
        <f>Tabel3[[#This Row],[Totaal aantal bestelde verpakkingen in 2024 ]]*Tabel3[[#This Row],[All- in prijs per product]]</f>
        <v>0</v>
      </c>
      <c r="K1488" s="16"/>
      <c r="L1488" s="16"/>
      <c r="M1488" s="16"/>
      <c r="N1488" s="16"/>
      <c r="O1488" s="16"/>
      <c r="P1488" s="16"/>
      <c r="Q1488" s="16"/>
      <c r="R1488" s="16"/>
      <c r="S1488" s="16"/>
    </row>
    <row r="1489" spans="1:19" x14ac:dyDescent="0.25">
      <c r="A1489" s="3">
        <v>14930595</v>
      </c>
      <c r="B1489" s="3" t="s">
        <v>794</v>
      </c>
      <c r="C1489" s="3" t="s">
        <v>3791</v>
      </c>
      <c r="D1489" s="3" t="s">
        <v>3448</v>
      </c>
      <c r="E1489" s="3" t="s">
        <v>12</v>
      </c>
      <c r="F1489" s="5" t="s">
        <v>19</v>
      </c>
      <c r="G1489" s="9">
        <f>VLOOKUP(Tabel3[[#This Row],[ZI-nummer]],[1]Blad2!$A$5:$C$2031,2,0)</f>
        <v>17</v>
      </c>
      <c r="H1489" s="9">
        <f>VLOOKUP(Tabel3[[#This Row],[ZI-nummer]],[1]Blad2!$A$5:$C$2031,3,0)</f>
        <v>34</v>
      </c>
      <c r="I1489" s="39"/>
      <c r="J1489" s="31">
        <f>Tabel3[[#This Row],[Totaal aantal bestelde verpakkingen in 2024 ]]*Tabel3[[#This Row],[All- in prijs per product]]</f>
        <v>0</v>
      </c>
      <c r="K1489" s="16"/>
      <c r="L1489" s="16"/>
      <c r="M1489" s="16"/>
      <c r="N1489" s="16"/>
      <c r="O1489" s="16"/>
      <c r="P1489" s="16"/>
      <c r="Q1489" s="16"/>
      <c r="R1489" s="16"/>
      <c r="S1489" s="16"/>
    </row>
    <row r="1490" spans="1:19" x14ac:dyDescent="0.25">
      <c r="A1490" s="3">
        <v>15290697</v>
      </c>
      <c r="B1490" s="3" t="s">
        <v>794</v>
      </c>
      <c r="C1490" s="3" t="s">
        <v>3791</v>
      </c>
      <c r="D1490" s="3" t="s">
        <v>3448</v>
      </c>
      <c r="E1490" s="3" t="s">
        <v>12</v>
      </c>
      <c r="F1490" s="5" t="s">
        <v>9</v>
      </c>
      <c r="G1490" s="9">
        <f>VLOOKUP(Tabel3[[#This Row],[ZI-nummer]],[1]Blad2!$A$5:$C$2031,2,0)</f>
        <v>1</v>
      </c>
      <c r="H1490" s="9">
        <f>VLOOKUP(Tabel3[[#This Row],[ZI-nummer]],[1]Blad2!$A$5:$C$2031,3,0)</f>
        <v>2</v>
      </c>
      <c r="I1490" s="39"/>
      <c r="J1490" s="31">
        <f>Tabel3[[#This Row],[Totaal aantal bestelde verpakkingen in 2024 ]]*Tabel3[[#This Row],[All- in prijs per product]]</f>
        <v>0</v>
      </c>
      <c r="K1490" s="16"/>
      <c r="L1490" s="16"/>
      <c r="M1490" s="16"/>
      <c r="N1490" s="16"/>
      <c r="O1490" s="16"/>
      <c r="P1490" s="16"/>
      <c r="Q1490" s="16"/>
      <c r="R1490" s="16"/>
      <c r="S1490" s="16"/>
    </row>
    <row r="1491" spans="1:19" x14ac:dyDescent="0.25">
      <c r="A1491" s="3">
        <v>16202600</v>
      </c>
      <c r="B1491" s="3" t="s">
        <v>2661</v>
      </c>
      <c r="C1491" s="3" t="s">
        <v>3752</v>
      </c>
      <c r="D1491" s="3" t="s">
        <v>2662</v>
      </c>
      <c r="E1491" s="3" t="s">
        <v>253</v>
      </c>
      <c r="F1491" s="5" t="s">
        <v>19</v>
      </c>
      <c r="G1491" s="9">
        <f>VLOOKUP(Tabel3[[#This Row],[ZI-nummer]],[1]Blad2!$A$5:$C$2031,2,0)</f>
        <v>3</v>
      </c>
      <c r="H1491" s="9">
        <f>VLOOKUP(Tabel3[[#This Row],[ZI-nummer]],[1]Blad2!$A$5:$C$2031,3,0)</f>
        <v>3</v>
      </c>
      <c r="I1491" s="39"/>
      <c r="J1491" s="31">
        <f>Tabel3[[#This Row],[Totaal aantal bestelde verpakkingen in 2024 ]]*Tabel3[[#This Row],[All- in prijs per product]]</f>
        <v>0</v>
      </c>
      <c r="K1491" s="16"/>
      <c r="L1491" s="16"/>
      <c r="M1491" s="16"/>
      <c r="N1491" s="16"/>
      <c r="O1491" s="16"/>
      <c r="P1491" s="16"/>
      <c r="Q1491" s="16"/>
      <c r="R1491" s="16"/>
      <c r="S1491" s="16"/>
    </row>
    <row r="1492" spans="1:19" x14ac:dyDescent="0.25">
      <c r="A1492" s="3">
        <v>13903837</v>
      </c>
      <c r="B1492" s="3" t="s">
        <v>2533</v>
      </c>
      <c r="C1492" s="3" t="s">
        <v>3961</v>
      </c>
      <c r="D1492" s="3" t="s">
        <v>2536</v>
      </c>
      <c r="E1492" s="3" t="s">
        <v>152</v>
      </c>
      <c r="F1492" s="5" t="s">
        <v>9</v>
      </c>
      <c r="G1492" s="9">
        <f>VLOOKUP(Tabel3[[#This Row],[ZI-nummer]],[1]Blad2!$A$5:$C$2031,2,0)</f>
        <v>18</v>
      </c>
      <c r="H1492" s="9">
        <f>VLOOKUP(Tabel3[[#This Row],[ZI-nummer]],[1]Blad2!$A$5:$C$2031,3,0)</f>
        <v>66</v>
      </c>
      <c r="I1492" s="39"/>
      <c r="J1492" s="31">
        <f>Tabel3[[#This Row],[Totaal aantal bestelde verpakkingen in 2024 ]]*Tabel3[[#This Row],[All- in prijs per product]]</f>
        <v>0</v>
      </c>
      <c r="K1492" s="16"/>
      <c r="L1492" s="16"/>
      <c r="M1492" s="16"/>
      <c r="N1492" s="16"/>
      <c r="O1492" s="16"/>
      <c r="P1492" s="16"/>
      <c r="Q1492" s="16"/>
      <c r="R1492" s="16"/>
      <c r="S1492" s="16"/>
    </row>
    <row r="1493" spans="1:19" x14ac:dyDescent="0.25">
      <c r="A1493" s="3">
        <v>14051729</v>
      </c>
      <c r="B1493" s="3" t="s">
        <v>1111</v>
      </c>
      <c r="C1493" s="3" t="s">
        <v>3961</v>
      </c>
      <c r="D1493" s="3" t="s">
        <v>1116</v>
      </c>
      <c r="E1493" s="3" t="s">
        <v>22</v>
      </c>
      <c r="F1493" s="5" t="s">
        <v>19</v>
      </c>
      <c r="G1493" s="9">
        <f>VLOOKUP(Tabel3[[#This Row],[ZI-nummer]],[1]Blad2!$A$5:$C$2031,2,0)</f>
        <v>2</v>
      </c>
      <c r="H1493" s="9">
        <f>VLOOKUP(Tabel3[[#This Row],[ZI-nummer]],[1]Blad2!$A$5:$C$2031,3,0)</f>
        <v>30</v>
      </c>
      <c r="I1493" s="39"/>
      <c r="J1493" s="31">
        <f>Tabel3[[#This Row],[Totaal aantal bestelde verpakkingen in 2024 ]]*Tabel3[[#This Row],[All- in prijs per product]]</f>
        <v>0</v>
      </c>
      <c r="K1493" s="16"/>
      <c r="L1493" s="16"/>
      <c r="M1493" s="16"/>
      <c r="N1493" s="16"/>
      <c r="O1493" s="16"/>
      <c r="P1493" s="16"/>
      <c r="Q1493" s="16"/>
      <c r="R1493" s="16"/>
      <c r="S1493" s="16"/>
    </row>
    <row r="1494" spans="1:19" x14ac:dyDescent="0.25">
      <c r="A1494" s="3">
        <v>14051729</v>
      </c>
      <c r="B1494" s="3" t="s">
        <v>1111</v>
      </c>
      <c r="C1494" s="3" t="s">
        <v>3961</v>
      </c>
      <c r="D1494" s="3" t="s">
        <v>1116</v>
      </c>
      <c r="E1494" s="3" t="s">
        <v>22</v>
      </c>
      <c r="F1494" s="5" t="s">
        <v>9</v>
      </c>
      <c r="G1494" s="9">
        <f>VLOOKUP(Tabel3[[#This Row],[ZI-nummer]],[1]Blad2!$A$5:$C$2031,2,0)</f>
        <v>2</v>
      </c>
      <c r="H1494" s="9">
        <f>VLOOKUP(Tabel3[[#This Row],[ZI-nummer]],[1]Blad2!$A$5:$C$2031,3,0)</f>
        <v>30</v>
      </c>
      <c r="I1494" s="39"/>
      <c r="J1494" s="31">
        <f>Tabel3[[#This Row],[Totaal aantal bestelde verpakkingen in 2024 ]]*Tabel3[[#This Row],[All- in prijs per product]]</f>
        <v>0</v>
      </c>
      <c r="K1494" s="16"/>
      <c r="L1494" s="16"/>
      <c r="M1494" s="16"/>
      <c r="N1494" s="16"/>
      <c r="O1494" s="16"/>
      <c r="P1494" s="16"/>
      <c r="Q1494" s="16"/>
      <c r="R1494" s="16"/>
      <c r="S1494" s="16"/>
    </row>
    <row r="1495" spans="1:19" x14ac:dyDescent="0.25">
      <c r="A1495" s="3">
        <v>15527166</v>
      </c>
      <c r="B1495" s="3" t="s">
        <v>1111</v>
      </c>
      <c r="C1495" s="3" t="s">
        <v>3961</v>
      </c>
      <c r="D1495" s="3" t="s">
        <v>3449</v>
      </c>
      <c r="E1495" s="3" t="s">
        <v>114</v>
      </c>
      <c r="F1495" s="5" t="s">
        <v>19</v>
      </c>
      <c r="G1495" s="9">
        <f>VLOOKUP(Tabel3[[#This Row],[ZI-nummer]],[1]Blad2!$A$5:$C$2031,2,0)</f>
        <v>1</v>
      </c>
      <c r="H1495" s="9">
        <f>VLOOKUP(Tabel3[[#This Row],[ZI-nummer]],[1]Blad2!$A$5:$C$2031,3,0)</f>
        <v>3</v>
      </c>
      <c r="I1495" s="39"/>
      <c r="J1495" s="31">
        <f>Tabel3[[#This Row],[Totaal aantal bestelde verpakkingen in 2024 ]]*Tabel3[[#This Row],[All- in prijs per product]]</f>
        <v>0</v>
      </c>
      <c r="K1495" s="16"/>
      <c r="L1495" s="16"/>
      <c r="M1495" s="16"/>
      <c r="N1495" s="16"/>
      <c r="O1495" s="16"/>
      <c r="P1495" s="16"/>
      <c r="Q1495" s="16"/>
      <c r="R1495" s="16"/>
      <c r="S1495" s="16"/>
    </row>
    <row r="1496" spans="1:19" x14ac:dyDescent="0.25">
      <c r="A1496" s="3">
        <v>15611620</v>
      </c>
      <c r="B1496" s="3" t="s">
        <v>1111</v>
      </c>
      <c r="C1496" s="3" t="s">
        <v>3961</v>
      </c>
      <c r="D1496" s="3" t="s">
        <v>1115</v>
      </c>
      <c r="E1496" s="3" t="s">
        <v>43</v>
      </c>
      <c r="F1496" s="5" t="s">
        <v>9</v>
      </c>
      <c r="G1496" s="9">
        <f>VLOOKUP(Tabel3[[#This Row],[ZI-nummer]],[1]Blad2!$A$5:$C$2031,2,0)</f>
        <v>10</v>
      </c>
      <c r="H1496" s="9">
        <f>VLOOKUP(Tabel3[[#This Row],[ZI-nummer]],[1]Blad2!$A$5:$C$2031,3,0)</f>
        <v>26</v>
      </c>
      <c r="I1496" s="39"/>
      <c r="J1496" s="31">
        <f>Tabel3[[#This Row],[Totaal aantal bestelde verpakkingen in 2024 ]]*Tabel3[[#This Row],[All- in prijs per product]]</f>
        <v>0</v>
      </c>
      <c r="K1496" s="16"/>
      <c r="L1496" s="16"/>
      <c r="M1496" s="16"/>
      <c r="N1496" s="16"/>
      <c r="O1496" s="16"/>
      <c r="P1496" s="16"/>
      <c r="Q1496" s="16"/>
      <c r="R1496" s="16"/>
      <c r="S1496" s="16"/>
    </row>
    <row r="1497" spans="1:19" ht="30" x14ac:dyDescent="0.25">
      <c r="A1497" s="3">
        <v>16784243</v>
      </c>
      <c r="B1497" s="3" t="s">
        <v>1111</v>
      </c>
      <c r="C1497" s="3" t="s">
        <v>3961</v>
      </c>
      <c r="D1497" s="3" t="s">
        <v>1115</v>
      </c>
      <c r="E1497" s="3" t="s">
        <v>27</v>
      </c>
      <c r="F1497" s="5" t="s">
        <v>9</v>
      </c>
      <c r="G1497" s="9">
        <f>VLOOKUP(Tabel3[[#This Row],[ZI-nummer]],[1]Blad2!$A$5:$C$2031,2,0)</f>
        <v>13</v>
      </c>
      <c r="H1497" s="9">
        <f>VLOOKUP(Tabel3[[#This Row],[ZI-nummer]],[1]Blad2!$A$5:$C$2031,3,0)</f>
        <v>107</v>
      </c>
      <c r="I1497" s="39"/>
      <c r="J1497" s="31">
        <f>Tabel3[[#This Row],[Totaal aantal bestelde verpakkingen in 2024 ]]*Tabel3[[#This Row],[All- in prijs per product]]</f>
        <v>0</v>
      </c>
      <c r="K1497" s="16"/>
      <c r="L1497" s="16"/>
      <c r="M1497" s="16"/>
      <c r="N1497" s="16"/>
      <c r="O1497" s="16"/>
      <c r="P1497" s="16"/>
      <c r="Q1497" s="16"/>
      <c r="R1497" s="16"/>
      <c r="S1497" s="16"/>
    </row>
    <row r="1498" spans="1:19" x14ac:dyDescent="0.25">
      <c r="A1498" s="3">
        <v>13921339</v>
      </c>
      <c r="B1498" s="3" t="s">
        <v>1111</v>
      </c>
      <c r="C1498" s="3" t="s">
        <v>3961</v>
      </c>
      <c r="D1498" s="3" t="s">
        <v>1114</v>
      </c>
      <c r="E1498" s="3" t="s">
        <v>12</v>
      </c>
      <c r="F1498" s="5" t="s">
        <v>19</v>
      </c>
      <c r="G1498" s="9">
        <f>VLOOKUP(Tabel3[[#This Row],[ZI-nummer]],[1]Blad2!$A$5:$C$2031,2,0)</f>
        <v>12</v>
      </c>
      <c r="H1498" s="9">
        <f>VLOOKUP(Tabel3[[#This Row],[ZI-nummer]],[1]Blad2!$A$5:$C$2031,3,0)</f>
        <v>89</v>
      </c>
      <c r="I1498" s="39"/>
      <c r="J1498" s="31">
        <f>Tabel3[[#This Row],[Totaal aantal bestelde verpakkingen in 2024 ]]*Tabel3[[#This Row],[All- in prijs per product]]</f>
        <v>0</v>
      </c>
      <c r="K1498" s="16"/>
      <c r="L1498" s="16"/>
      <c r="M1498" s="16"/>
      <c r="N1498" s="16"/>
      <c r="O1498" s="16"/>
      <c r="P1498" s="16"/>
      <c r="Q1498" s="16"/>
      <c r="R1498" s="16"/>
      <c r="S1498" s="16"/>
    </row>
    <row r="1499" spans="1:19" x14ac:dyDescent="0.25">
      <c r="A1499" s="3">
        <v>16872789</v>
      </c>
      <c r="B1499" s="3" t="s">
        <v>1111</v>
      </c>
      <c r="C1499" s="3" t="s">
        <v>3961</v>
      </c>
      <c r="D1499" s="3" t="s">
        <v>1113</v>
      </c>
      <c r="E1499" s="3" t="s">
        <v>12</v>
      </c>
      <c r="F1499" s="5" t="s">
        <v>9</v>
      </c>
      <c r="G1499" s="9">
        <f>VLOOKUP(Tabel3[[#This Row],[ZI-nummer]],[1]Blad2!$A$5:$C$2031,2,0)</f>
        <v>5</v>
      </c>
      <c r="H1499" s="9">
        <f>VLOOKUP(Tabel3[[#This Row],[ZI-nummer]],[1]Blad2!$A$5:$C$2031,3,0)</f>
        <v>30</v>
      </c>
      <c r="I1499" s="39"/>
      <c r="J1499" s="31">
        <f>Tabel3[[#This Row],[Totaal aantal bestelde verpakkingen in 2024 ]]*Tabel3[[#This Row],[All- in prijs per product]]</f>
        <v>0</v>
      </c>
      <c r="K1499" s="16"/>
      <c r="L1499" s="16"/>
      <c r="M1499" s="16"/>
      <c r="N1499" s="16"/>
      <c r="O1499" s="16"/>
      <c r="P1499" s="16"/>
      <c r="Q1499" s="16"/>
      <c r="R1499" s="16"/>
      <c r="S1499" s="16"/>
    </row>
    <row r="1500" spans="1:19" x14ac:dyDescent="0.25">
      <c r="A1500" s="3">
        <v>16988310</v>
      </c>
      <c r="B1500" s="3" t="s">
        <v>1111</v>
      </c>
      <c r="C1500" s="3" t="s">
        <v>3961</v>
      </c>
      <c r="D1500" s="3" t="s">
        <v>1113</v>
      </c>
      <c r="E1500" s="3" t="s">
        <v>63</v>
      </c>
      <c r="F1500" s="5" t="s">
        <v>9</v>
      </c>
      <c r="G1500" s="9">
        <f>VLOOKUP(Tabel3[[#This Row],[ZI-nummer]],[1]Blad2!$A$5:$C$2031,2,0)</f>
        <v>3</v>
      </c>
      <c r="H1500" s="9">
        <f>VLOOKUP(Tabel3[[#This Row],[ZI-nummer]],[1]Blad2!$A$5:$C$2031,3,0)</f>
        <v>24</v>
      </c>
      <c r="I1500" s="39"/>
      <c r="J1500" s="31">
        <f>Tabel3[[#This Row],[Totaal aantal bestelde verpakkingen in 2024 ]]*Tabel3[[#This Row],[All- in prijs per product]]</f>
        <v>0</v>
      </c>
      <c r="K1500" s="16"/>
      <c r="L1500" s="16"/>
      <c r="M1500" s="16"/>
      <c r="N1500" s="16"/>
      <c r="O1500" s="16"/>
      <c r="P1500" s="16"/>
      <c r="Q1500" s="16"/>
      <c r="R1500" s="16"/>
      <c r="S1500" s="16"/>
    </row>
    <row r="1501" spans="1:19" x14ac:dyDescent="0.25">
      <c r="A1501" s="3">
        <v>14068753</v>
      </c>
      <c r="B1501" s="3" t="s">
        <v>1111</v>
      </c>
      <c r="C1501" s="3" t="s">
        <v>3961</v>
      </c>
      <c r="D1501" s="3" t="s">
        <v>1112</v>
      </c>
      <c r="E1501" s="3" t="s">
        <v>22</v>
      </c>
      <c r="F1501" s="5" t="s">
        <v>19</v>
      </c>
      <c r="G1501" s="9">
        <f>VLOOKUP(Tabel3[[#This Row],[ZI-nummer]],[1]Blad2!$A$5:$C$2031,2,0)</f>
        <v>28</v>
      </c>
      <c r="H1501" s="9">
        <f>VLOOKUP(Tabel3[[#This Row],[ZI-nummer]],[1]Blad2!$A$5:$C$2031,3,0)</f>
        <v>648</v>
      </c>
      <c r="I1501" s="39"/>
      <c r="J1501" s="31">
        <f>Tabel3[[#This Row],[Totaal aantal bestelde verpakkingen in 2024 ]]*Tabel3[[#This Row],[All- in prijs per product]]</f>
        <v>0</v>
      </c>
      <c r="K1501" s="16"/>
      <c r="L1501" s="16"/>
      <c r="M1501" s="16"/>
      <c r="N1501" s="16"/>
      <c r="O1501" s="16"/>
      <c r="P1501" s="16"/>
      <c r="Q1501" s="16"/>
      <c r="R1501" s="16"/>
      <c r="S1501" s="16"/>
    </row>
    <row r="1502" spans="1:19" ht="30" x14ac:dyDescent="0.25">
      <c r="A1502" s="3">
        <v>16922506</v>
      </c>
      <c r="B1502" s="3" t="s">
        <v>1917</v>
      </c>
      <c r="C1502" s="3" t="s">
        <v>3876</v>
      </c>
      <c r="D1502" s="3" t="s">
        <v>1926</v>
      </c>
      <c r="E1502" s="3" t="s">
        <v>1158</v>
      </c>
      <c r="F1502" s="5" t="s">
        <v>9</v>
      </c>
      <c r="G1502" s="9">
        <f>VLOOKUP(Tabel3[[#This Row],[ZI-nummer]],[1]Blad2!$A$5:$C$2031,2,0)</f>
        <v>4</v>
      </c>
      <c r="H1502" s="9">
        <f>VLOOKUP(Tabel3[[#This Row],[ZI-nummer]],[1]Blad2!$A$5:$C$2031,3,0)</f>
        <v>6</v>
      </c>
      <c r="I1502" s="39"/>
      <c r="J1502" s="31">
        <f>Tabel3[[#This Row],[Totaal aantal bestelde verpakkingen in 2024 ]]*Tabel3[[#This Row],[All- in prijs per product]]</f>
        <v>0</v>
      </c>
      <c r="K1502" s="16"/>
      <c r="L1502" s="16"/>
      <c r="M1502" s="16"/>
      <c r="N1502" s="16"/>
      <c r="O1502" s="16"/>
      <c r="P1502" s="16"/>
      <c r="Q1502" s="16"/>
      <c r="R1502" s="16"/>
      <c r="S1502" s="16"/>
    </row>
    <row r="1503" spans="1:19" ht="30" x14ac:dyDescent="0.25">
      <c r="A1503" s="3">
        <v>17010675</v>
      </c>
      <c r="B1503" s="3" t="s">
        <v>1917</v>
      </c>
      <c r="C1503" s="3" t="s">
        <v>3876</v>
      </c>
      <c r="D1503" s="3" t="s">
        <v>1925</v>
      </c>
      <c r="E1503" s="3" t="s">
        <v>27</v>
      </c>
      <c r="F1503" s="5" t="s">
        <v>9</v>
      </c>
      <c r="G1503" s="9">
        <f>VLOOKUP(Tabel3[[#This Row],[ZI-nummer]],[1]Blad2!$A$5:$C$2031,2,0)</f>
        <v>11</v>
      </c>
      <c r="H1503" s="9">
        <f>VLOOKUP(Tabel3[[#This Row],[ZI-nummer]],[1]Blad2!$A$5:$C$2031,3,0)</f>
        <v>16</v>
      </c>
      <c r="I1503" s="39"/>
      <c r="J1503" s="31">
        <f>Tabel3[[#This Row],[Totaal aantal bestelde verpakkingen in 2024 ]]*Tabel3[[#This Row],[All- in prijs per product]]</f>
        <v>0</v>
      </c>
      <c r="K1503" s="16"/>
      <c r="L1503" s="16"/>
      <c r="M1503" s="16"/>
      <c r="N1503" s="16"/>
      <c r="O1503" s="16"/>
      <c r="P1503" s="16"/>
      <c r="Q1503" s="16"/>
      <c r="R1503" s="16"/>
      <c r="S1503" s="16"/>
    </row>
    <row r="1504" spans="1:19" x14ac:dyDescent="0.25">
      <c r="A1504" s="3">
        <v>17164664</v>
      </c>
      <c r="B1504" s="3" t="s">
        <v>1917</v>
      </c>
      <c r="C1504" s="3" t="s">
        <v>3876</v>
      </c>
      <c r="D1504" s="3" t="s">
        <v>1921</v>
      </c>
      <c r="E1504" s="3" t="s">
        <v>43</v>
      </c>
      <c r="F1504" s="5" t="s">
        <v>9</v>
      </c>
      <c r="G1504" s="9">
        <f>VLOOKUP(Tabel3[[#This Row],[ZI-nummer]],[1]Blad2!$A$5:$C$2031,2,0)</f>
        <v>8</v>
      </c>
      <c r="H1504" s="9">
        <f>VLOOKUP(Tabel3[[#This Row],[ZI-nummer]],[1]Blad2!$A$5:$C$2031,3,0)</f>
        <v>8</v>
      </c>
      <c r="I1504" s="39"/>
      <c r="J1504" s="31">
        <f>Tabel3[[#This Row],[Totaal aantal bestelde verpakkingen in 2024 ]]*Tabel3[[#This Row],[All- in prijs per product]]</f>
        <v>0</v>
      </c>
      <c r="K1504" s="16"/>
      <c r="L1504" s="16"/>
      <c r="M1504" s="16"/>
      <c r="N1504" s="16"/>
      <c r="O1504" s="16"/>
      <c r="P1504" s="16"/>
      <c r="Q1504" s="16"/>
      <c r="R1504" s="16"/>
      <c r="S1504" s="16"/>
    </row>
    <row r="1505" spans="1:19" x14ac:dyDescent="0.25">
      <c r="A1505" s="3">
        <v>15537439</v>
      </c>
      <c r="B1505" s="3" t="s">
        <v>1459</v>
      </c>
      <c r="C1505" s="3" t="s">
        <v>4034</v>
      </c>
      <c r="D1505" s="3" t="s">
        <v>1461</v>
      </c>
      <c r="E1505" s="3" t="s">
        <v>329</v>
      </c>
      <c r="F1505" s="5" t="s">
        <v>19</v>
      </c>
      <c r="G1505" s="9">
        <f>VLOOKUP(Tabel3[[#This Row],[ZI-nummer]],[1]Blad2!$A$5:$C$2031,2,0)</f>
        <v>2</v>
      </c>
      <c r="H1505" s="9">
        <f>VLOOKUP(Tabel3[[#This Row],[ZI-nummer]],[1]Blad2!$A$5:$C$2031,3,0)</f>
        <v>11</v>
      </c>
      <c r="I1505" s="39"/>
      <c r="J1505" s="31">
        <f>Tabel3[[#This Row],[Totaal aantal bestelde verpakkingen in 2024 ]]*Tabel3[[#This Row],[All- in prijs per product]]</f>
        <v>0</v>
      </c>
      <c r="K1505" s="16"/>
      <c r="L1505" s="16"/>
      <c r="M1505" s="16"/>
      <c r="N1505" s="16"/>
      <c r="O1505" s="16"/>
      <c r="P1505" s="16"/>
      <c r="Q1505" s="16"/>
      <c r="R1505" s="16"/>
      <c r="S1505" s="16"/>
    </row>
    <row r="1506" spans="1:19" x14ac:dyDescent="0.25">
      <c r="A1506" s="3">
        <v>17120071</v>
      </c>
      <c r="B1506" s="3" t="s">
        <v>1459</v>
      </c>
      <c r="C1506" s="3" t="s">
        <v>4034</v>
      </c>
      <c r="D1506" s="3" t="s">
        <v>1460</v>
      </c>
      <c r="E1506" s="3" t="s">
        <v>329</v>
      </c>
      <c r="F1506" s="5" t="s">
        <v>9</v>
      </c>
      <c r="G1506" s="9">
        <f>VLOOKUP(Tabel3[[#This Row],[ZI-nummer]],[1]Blad2!$A$5:$C$2031,2,0)</f>
        <v>23</v>
      </c>
      <c r="H1506" s="9">
        <f>VLOOKUP(Tabel3[[#This Row],[ZI-nummer]],[1]Blad2!$A$5:$C$2031,3,0)</f>
        <v>518</v>
      </c>
      <c r="I1506" s="39"/>
      <c r="J1506" s="31">
        <f>Tabel3[[#This Row],[Totaal aantal bestelde verpakkingen in 2024 ]]*Tabel3[[#This Row],[All- in prijs per product]]</f>
        <v>0</v>
      </c>
      <c r="K1506" s="16"/>
      <c r="L1506" s="16"/>
      <c r="M1506" s="16"/>
      <c r="N1506" s="16"/>
      <c r="O1506" s="16"/>
      <c r="P1506" s="16"/>
      <c r="Q1506" s="16"/>
      <c r="R1506" s="16"/>
      <c r="S1506" s="16"/>
    </row>
    <row r="1507" spans="1:19" ht="30" x14ac:dyDescent="0.25">
      <c r="A1507" s="3">
        <v>13096133</v>
      </c>
      <c r="B1507" s="3" t="s">
        <v>2144</v>
      </c>
      <c r="C1507" s="3" t="s">
        <v>3785</v>
      </c>
      <c r="D1507" s="3" t="s">
        <v>2145</v>
      </c>
      <c r="E1507" s="3" t="s">
        <v>27</v>
      </c>
      <c r="F1507" s="5" t="s">
        <v>9</v>
      </c>
      <c r="G1507" s="9">
        <f>VLOOKUP(Tabel3[[#This Row],[ZI-nummer]],[1]Blad2!$A$5:$C$2031,2,0)</f>
        <v>5</v>
      </c>
      <c r="H1507" s="9">
        <f>VLOOKUP(Tabel3[[#This Row],[ZI-nummer]],[1]Blad2!$A$5:$C$2031,3,0)</f>
        <v>5</v>
      </c>
      <c r="I1507" s="39"/>
      <c r="J1507" s="31">
        <f>Tabel3[[#This Row],[Totaal aantal bestelde verpakkingen in 2024 ]]*Tabel3[[#This Row],[All- in prijs per product]]</f>
        <v>0</v>
      </c>
      <c r="K1507" s="16"/>
      <c r="L1507" s="16"/>
      <c r="M1507" s="16"/>
      <c r="N1507" s="16"/>
      <c r="O1507" s="16"/>
      <c r="P1507" s="16"/>
      <c r="Q1507" s="16"/>
      <c r="R1507" s="16"/>
      <c r="S1507" s="16"/>
    </row>
    <row r="1508" spans="1:19" x14ac:dyDescent="0.25">
      <c r="A1508" s="3">
        <v>13190709</v>
      </c>
      <c r="B1508" s="3" t="s">
        <v>2144</v>
      </c>
      <c r="C1508" s="3" t="s">
        <v>3785</v>
      </c>
      <c r="D1508" s="3" t="s">
        <v>2145</v>
      </c>
      <c r="E1508" s="3" t="s">
        <v>63</v>
      </c>
      <c r="F1508" s="5" t="s">
        <v>9</v>
      </c>
      <c r="G1508" s="9">
        <f>VLOOKUP(Tabel3[[#This Row],[ZI-nummer]],[1]Blad2!$A$5:$C$2031,2,0)</f>
        <v>3</v>
      </c>
      <c r="H1508" s="9">
        <f>VLOOKUP(Tabel3[[#This Row],[ZI-nummer]],[1]Blad2!$A$5:$C$2031,3,0)</f>
        <v>5</v>
      </c>
      <c r="I1508" s="39"/>
      <c r="J1508" s="31">
        <f>Tabel3[[#This Row],[Totaal aantal bestelde verpakkingen in 2024 ]]*Tabel3[[#This Row],[All- in prijs per product]]</f>
        <v>0</v>
      </c>
      <c r="K1508" s="16"/>
      <c r="L1508" s="16"/>
      <c r="M1508" s="16"/>
      <c r="N1508" s="16"/>
      <c r="O1508" s="16"/>
      <c r="P1508" s="16"/>
      <c r="Q1508" s="16"/>
      <c r="R1508" s="16"/>
      <c r="S1508" s="16"/>
    </row>
    <row r="1509" spans="1:19" x14ac:dyDescent="0.25">
      <c r="A1509" s="3">
        <v>16769856</v>
      </c>
      <c r="B1509" s="3" t="s">
        <v>1005</v>
      </c>
      <c r="C1509" s="3" t="s">
        <v>4388</v>
      </c>
      <c r="D1509" s="3" t="s">
        <v>1006</v>
      </c>
      <c r="E1509" s="3" t="s">
        <v>385</v>
      </c>
      <c r="F1509" s="5" t="s">
        <v>9</v>
      </c>
      <c r="G1509" s="9">
        <f>VLOOKUP(Tabel3[[#This Row],[ZI-nummer]],[1]Blad2!$A$5:$C$2031,2,0)</f>
        <v>25</v>
      </c>
      <c r="H1509" s="9">
        <f>VLOOKUP(Tabel3[[#This Row],[ZI-nummer]],[1]Blad2!$A$5:$C$2031,3,0)</f>
        <v>63</v>
      </c>
      <c r="I1509" s="39"/>
      <c r="J1509" s="31">
        <f>Tabel3[[#This Row],[Totaal aantal bestelde verpakkingen in 2024 ]]*Tabel3[[#This Row],[All- in prijs per product]]</f>
        <v>0</v>
      </c>
      <c r="K1509" s="16"/>
      <c r="L1509" s="16"/>
      <c r="M1509" s="16"/>
      <c r="N1509" s="16"/>
      <c r="O1509" s="16"/>
      <c r="P1509" s="16"/>
      <c r="Q1509" s="16"/>
      <c r="R1509" s="16"/>
      <c r="S1509" s="16"/>
    </row>
    <row r="1510" spans="1:19" x14ac:dyDescent="0.25">
      <c r="A1510" s="3">
        <v>13722190</v>
      </c>
      <c r="B1510" s="3" t="s">
        <v>70</v>
      </c>
      <c r="C1510" s="3" t="s">
        <v>3815</v>
      </c>
      <c r="D1510" s="3" t="s">
        <v>71</v>
      </c>
      <c r="E1510" s="3" t="s">
        <v>72</v>
      </c>
      <c r="F1510" s="5" t="s">
        <v>9</v>
      </c>
      <c r="G1510" s="9">
        <f>VLOOKUP(Tabel3[[#This Row],[ZI-nummer]],[1]Blad2!$A$5:$C$2031,2,0)</f>
        <v>14</v>
      </c>
      <c r="H1510" s="9">
        <f>VLOOKUP(Tabel3[[#This Row],[ZI-nummer]],[1]Blad2!$A$5:$C$2031,3,0)</f>
        <v>35</v>
      </c>
      <c r="I1510" s="39"/>
      <c r="J1510" s="31">
        <f>Tabel3[[#This Row],[Totaal aantal bestelde verpakkingen in 2024 ]]*Tabel3[[#This Row],[All- in prijs per product]]</f>
        <v>0</v>
      </c>
      <c r="K1510" s="16"/>
      <c r="L1510" s="16"/>
      <c r="M1510" s="16"/>
      <c r="N1510" s="16"/>
      <c r="O1510" s="16"/>
      <c r="P1510" s="16"/>
      <c r="Q1510" s="16"/>
      <c r="R1510" s="16"/>
      <c r="S1510" s="16"/>
    </row>
    <row r="1511" spans="1:19" x14ac:dyDescent="0.25">
      <c r="A1511" s="3">
        <v>16741323</v>
      </c>
      <c r="B1511" s="3" t="s">
        <v>70</v>
      </c>
      <c r="C1511" s="3" t="s">
        <v>3815</v>
      </c>
      <c r="D1511" s="3" t="s">
        <v>3450</v>
      </c>
      <c r="E1511" s="3" t="s">
        <v>29</v>
      </c>
      <c r="F1511" s="5" t="s">
        <v>9</v>
      </c>
      <c r="G1511" s="9">
        <f>VLOOKUP(Tabel3[[#This Row],[ZI-nummer]],[1]Blad2!$A$5:$C$2031,2,0)</f>
        <v>4</v>
      </c>
      <c r="H1511" s="9">
        <f>VLOOKUP(Tabel3[[#This Row],[ZI-nummer]],[1]Blad2!$A$5:$C$2031,3,0)</f>
        <v>67</v>
      </c>
      <c r="I1511" s="39"/>
      <c r="J1511" s="31">
        <f>Tabel3[[#This Row],[Totaal aantal bestelde verpakkingen in 2024 ]]*Tabel3[[#This Row],[All- in prijs per product]]</f>
        <v>0</v>
      </c>
      <c r="K1511" s="16"/>
      <c r="L1511" s="16"/>
      <c r="M1511" s="16"/>
      <c r="N1511" s="16"/>
      <c r="O1511" s="16"/>
      <c r="P1511" s="16"/>
      <c r="Q1511" s="16"/>
      <c r="R1511" s="16"/>
      <c r="S1511" s="16"/>
    </row>
    <row r="1512" spans="1:19" x14ac:dyDescent="0.25">
      <c r="A1512" s="3">
        <v>15595684</v>
      </c>
      <c r="B1512" s="3" t="s">
        <v>2749</v>
      </c>
      <c r="C1512" s="3" t="s">
        <v>3677</v>
      </c>
      <c r="D1512" s="3" t="s">
        <v>3451</v>
      </c>
      <c r="E1512" s="3" t="s">
        <v>169</v>
      </c>
      <c r="F1512" s="5" t="s">
        <v>9</v>
      </c>
      <c r="G1512" s="9">
        <f>VLOOKUP(Tabel3[[#This Row],[ZI-nummer]],[1]Blad2!$A$5:$C$2031,2,0)</f>
        <v>4</v>
      </c>
      <c r="H1512" s="9">
        <f>VLOOKUP(Tabel3[[#This Row],[ZI-nummer]],[1]Blad2!$A$5:$C$2031,3,0)</f>
        <v>4</v>
      </c>
      <c r="I1512" s="39"/>
      <c r="J1512" s="31">
        <f>Tabel3[[#This Row],[Totaal aantal bestelde verpakkingen in 2024 ]]*Tabel3[[#This Row],[All- in prijs per product]]</f>
        <v>0</v>
      </c>
      <c r="K1512" s="16"/>
      <c r="L1512" s="16"/>
      <c r="M1512" s="16"/>
      <c r="N1512" s="16"/>
      <c r="O1512" s="16"/>
      <c r="P1512" s="16"/>
      <c r="Q1512" s="16"/>
      <c r="R1512" s="16"/>
      <c r="S1512" s="16"/>
    </row>
    <row r="1513" spans="1:19" x14ac:dyDescent="0.25">
      <c r="A1513" s="3">
        <v>15204022</v>
      </c>
      <c r="B1513" s="3" t="s">
        <v>581</v>
      </c>
      <c r="C1513" s="3" t="s">
        <v>3900</v>
      </c>
      <c r="D1513" s="3" t="s">
        <v>582</v>
      </c>
      <c r="E1513" s="3" t="s">
        <v>583</v>
      </c>
      <c r="F1513" s="5" t="s">
        <v>9</v>
      </c>
      <c r="G1513" s="9">
        <f>VLOOKUP(Tabel3[[#This Row],[ZI-nummer]],[1]Blad2!$A$5:$C$2031,2,0)</f>
        <v>2</v>
      </c>
      <c r="H1513" s="9">
        <f>VLOOKUP(Tabel3[[#This Row],[ZI-nummer]],[1]Blad2!$A$5:$C$2031,3,0)</f>
        <v>2</v>
      </c>
      <c r="I1513" s="39"/>
      <c r="J1513" s="31">
        <f>Tabel3[[#This Row],[Totaal aantal bestelde verpakkingen in 2024 ]]*Tabel3[[#This Row],[All- in prijs per product]]</f>
        <v>0</v>
      </c>
      <c r="K1513" s="16"/>
      <c r="L1513" s="16"/>
      <c r="M1513" s="16"/>
      <c r="N1513" s="16"/>
      <c r="O1513" s="16"/>
      <c r="P1513" s="16"/>
      <c r="Q1513" s="16"/>
      <c r="R1513" s="16"/>
      <c r="S1513" s="16"/>
    </row>
    <row r="1514" spans="1:19" ht="30" x14ac:dyDescent="0.25">
      <c r="A1514" s="3">
        <v>15805786</v>
      </c>
      <c r="B1514" s="3" t="s">
        <v>581</v>
      </c>
      <c r="C1514" s="3" t="s">
        <v>3900</v>
      </c>
      <c r="D1514" s="3" t="s">
        <v>582</v>
      </c>
      <c r="E1514" s="3" t="s">
        <v>27</v>
      </c>
      <c r="F1514" s="5" t="s">
        <v>9</v>
      </c>
      <c r="G1514" s="9">
        <f>VLOOKUP(Tabel3[[#This Row],[ZI-nummer]],[1]Blad2!$A$5:$C$2031,2,0)</f>
        <v>6</v>
      </c>
      <c r="H1514" s="9">
        <f>VLOOKUP(Tabel3[[#This Row],[ZI-nummer]],[1]Blad2!$A$5:$C$2031,3,0)</f>
        <v>13</v>
      </c>
      <c r="I1514" s="39"/>
      <c r="J1514" s="31">
        <f>Tabel3[[#This Row],[Totaal aantal bestelde verpakkingen in 2024 ]]*Tabel3[[#This Row],[All- in prijs per product]]</f>
        <v>0</v>
      </c>
      <c r="K1514" s="16"/>
      <c r="L1514" s="16"/>
      <c r="M1514" s="16"/>
      <c r="N1514" s="16"/>
      <c r="O1514" s="16"/>
      <c r="P1514" s="16"/>
      <c r="Q1514" s="16"/>
      <c r="R1514" s="16"/>
      <c r="S1514" s="16"/>
    </row>
    <row r="1515" spans="1:19" x14ac:dyDescent="0.25">
      <c r="A1515" s="3">
        <v>14296152</v>
      </c>
      <c r="B1515" s="3" t="s">
        <v>2698</v>
      </c>
      <c r="C1515" s="3" t="s">
        <v>4163</v>
      </c>
      <c r="D1515" s="3" t="s">
        <v>2699</v>
      </c>
      <c r="E1515" s="3" t="s">
        <v>247</v>
      </c>
      <c r="F1515" s="5" t="s">
        <v>9</v>
      </c>
      <c r="G1515" s="9">
        <f>VLOOKUP(Tabel3[[#This Row],[ZI-nummer]],[1]Blad2!$A$5:$C$2031,2,0)</f>
        <v>2</v>
      </c>
      <c r="H1515" s="9">
        <f>VLOOKUP(Tabel3[[#This Row],[ZI-nummer]],[1]Blad2!$A$5:$C$2031,3,0)</f>
        <v>2</v>
      </c>
      <c r="I1515" s="39"/>
      <c r="J1515" s="31">
        <f>Tabel3[[#This Row],[Totaal aantal bestelde verpakkingen in 2024 ]]*Tabel3[[#This Row],[All- in prijs per product]]</f>
        <v>0</v>
      </c>
      <c r="K1515" s="16"/>
      <c r="L1515" s="16"/>
      <c r="M1515" s="16"/>
      <c r="N1515" s="16"/>
      <c r="O1515" s="16"/>
      <c r="P1515" s="16"/>
      <c r="Q1515" s="16"/>
      <c r="R1515" s="16"/>
      <c r="S1515" s="16"/>
    </row>
    <row r="1516" spans="1:19" x14ac:dyDescent="0.25">
      <c r="A1516" s="3">
        <v>14557304</v>
      </c>
      <c r="B1516" s="3" t="s">
        <v>1664</v>
      </c>
      <c r="C1516" s="3" t="s">
        <v>3839</v>
      </c>
      <c r="D1516" s="3" t="s">
        <v>1668</v>
      </c>
      <c r="E1516" s="3" t="s">
        <v>477</v>
      </c>
      <c r="F1516" s="5" t="s">
        <v>19</v>
      </c>
      <c r="G1516" s="9">
        <f>VLOOKUP(Tabel3[[#This Row],[ZI-nummer]],[1]Blad2!$A$5:$C$2031,2,0)</f>
        <v>30</v>
      </c>
      <c r="H1516" s="9">
        <f>VLOOKUP(Tabel3[[#This Row],[ZI-nummer]],[1]Blad2!$A$5:$C$2031,3,0)</f>
        <v>32</v>
      </c>
      <c r="I1516" s="39"/>
      <c r="J1516" s="31">
        <f>Tabel3[[#This Row],[Totaal aantal bestelde verpakkingen in 2024 ]]*Tabel3[[#This Row],[All- in prijs per product]]</f>
        <v>0</v>
      </c>
      <c r="K1516" s="16"/>
      <c r="L1516" s="16"/>
      <c r="M1516" s="16"/>
      <c r="N1516" s="16"/>
      <c r="O1516" s="16"/>
      <c r="P1516" s="16"/>
      <c r="Q1516" s="16"/>
      <c r="R1516" s="16"/>
      <c r="S1516" s="16"/>
    </row>
    <row r="1517" spans="1:19" x14ac:dyDescent="0.25">
      <c r="A1517" s="3">
        <v>14036878</v>
      </c>
      <c r="B1517" s="3" t="s">
        <v>1664</v>
      </c>
      <c r="C1517" s="3" t="s">
        <v>3839</v>
      </c>
      <c r="D1517" s="3" t="s">
        <v>1667</v>
      </c>
      <c r="E1517" s="3" t="s">
        <v>477</v>
      </c>
      <c r="F1517" s="5" t="s">
        <v>19</v>
      </c>
      <c r="G1517" s="9">
        <f>VLOOKUP(Tabel3[[#This Row],[ZI-nummer]],[1]Blad2!$A$5:$C$2031,2,0)</f>
        <v>65</v>
      </c>
      <c r="H1517" s="9">
        <f>VLOOKUP(Tabel3[[#This Row],[ZI-nummer]],[1]Blad2!$A$5:$C$2031,3,0)</f>
        <v>151</v>
      </c>
      <c r="I1517" s="39"/>
      <c r="J1517" s="31">
        <f>Tabel3[[#This Row],[Totaal aantal bestelde verpakkingen in 2024 ]]*Tabel3[[#This Row],[All- in prijs per product]]</f>
        <v>0</v>
      </c>
      <c r="K1517" s="16"/>
      <c r="L1517" s="16"/>
      <c r="M1517" s="16"/>
      <c r="N1517" s="16"/>
      <c r="O1517" s="16"/>
      <c r="P1517" s="16"/>
      <c r="Q1517" s="16"/>
      <c r="R1517" s="16"/>
      <c r="S1517" s="16"/>
    </row>
    <row r="1518" spans="1:19" x14ac:dyDescent="0.25">
      <c r="A1518" s="3">
        <v>14036886</v>
      </c>
      <c r="B1518" s="3" t="s">
        <v>1664</v>
      </c>
      <c r="C1518" s="3" t="s">
        <v>3839</v>
      </c>
      <c r="D1518" s="3" t="s">
        <v>1666</v>
      </c>
      <c r="E1518" s="3" t="s">
        <v>477</v>
      </c>
      <c r="F1518" s="5" t="s">
        <v>19</v>
      </c>
      <c r="G1518" s="9">
        <f>VLOOKUP(Tabel3[[#This Row],[ZI-nummer]],[1]Blad2!$A$5:$C$2031,2,0)</f>
        <v>26</v>
      </c>
      <c r="H1518" s="9">
        <f>VLOOKUP(Tabel3[[#This Row],[ZI-nummer]],[1]Blad2!$A$5:$C$2031,3,0)</f>
        <v>28</v>
      </c>
      <c r="I1518" s="39"/>
      <c r="J1518" s="31">
        <f>Tabel3[[#This Row],[Totaal aantal bestelde verpakkingen in 2024 ]]*Tabel3[[#This Row],[All- in prijs per product]]</f>
        <v>0</v>
      </c>
      <c r="K1518" s="16"/>
      <c r="L1518" s="16"/>
      <c r="M1518" s="16"/>
      <c r="N1518" s="16"/>
      <c r="O1518" s="16"/>
      <c r="P1518" s="16"/>
      <c r="Q1518" s="16"/>
      <c r="R1518" s="16"/>
      <c r="S1518" s="16"/>
    </row>
    <row r="1519" spans="1:19" x14ac:dyDescent="0.25">
      <c r="A1519" s="3">
        <v>14036894</v>
      </c>
      <c r="B1519" s="3" t="s">
        <v>1664</v>
      </c>
      <c r="C1519" s="3" t="s">
        <v>3839</v>
      </c>
      <c r="D1519" s="3" t="s">
        <v>1665</v>
      </c>
      <c r="E1519" s="3" t="s">
        <v>477</v>
      </c>
      <c r="F1519" s="5" t="s">
        <v>9</v>
      </c>
      <c r="G1519" s="9">
        <f>VLOOKUP(Tabel3[[#This Row],[ZI-nummer]],[1]Blad2!$A$5:$C$2031,2,0)</f>
        <v>29</v>
      </c>
      <c r="H1519" s="9">
        <f>VLOOKUP(Tabel3[[#This Row],[ZI-nummer]],[1]Blad2!$A$5:$C$2031,3,0)</f>
        <v>103</v>
      </c>
      <c r="I1519" s="39"/>
      <c r="J1519" s="31">
        <f>Tabel3[[#This Row],[Totaal aantal bestelde verpakkingen in 2024 ]]*Tabel3[[#This Row],[All- in prijs per product]]</f>
        <v>0</v>
      </c>
      <c r="K1519" s="16"/>
      <c r="L1519" s="16"/>
      <c r="M1519" s="16"/>
      <c r="N1519" s="16"/>
      <c r="O1519" s="16"/>
      <c r="P1519" s="16"/>
      <c r="Q1519" s="16"/>
      <c r="R1519" s="16"/>
      <c r="S1519" s="16"/>
    </row>
    <row r="1520" spans="1:19" x14ac:dyDescent="0.25">
      <c r="A1520" s="3">
        <v>14130629</v>
      </c>
      <c r="B1520" s="3" t="s">
        <v>2490</v>
      </c>
      <c r="C1520" s="3" t="s">
        <v>3855</v>
      </c>
      <c r="D1520" s="3" t="s">
        <v>2493</v>
      </c>
      <c r="E1520" s="3" t="s">
        <v>22</v>
      </c>
      <c r="F1520" s="5" t="s">
        <v>19</v>
      </c>
      <c r="G1520" s="9">
        <f>VLOOKUP(Tabel3[[#This Row],[ZI-nummer]],[1]Blad2!$A$5:$C$2031,2,0)</f>
        <v>5</v>
      </c>
      <c r="H1520" s="9">
        <f>VLOOKUP(Tabel3[[#This Row],[ZI-nummer]],[1]Blad2!$A$5:$C$2031,3,0)</f>
        <v>6</v>
      </c>
      <c r="I1520" s="39"/>
      <c r="J1520" s="31">
        <f>Tabel3[[#This Row],[Totaal aantal bestelde verpakkingen in 2024 ]]*Tabel3[[#This Row],[All- in prijs per product]]</f>
        <v>0</v>
      </c>
      <c r="K1520" s="16"/>
      <c r="L1520" s="16"/>
      <c r="M1520" s="16"/>
      <c r="N1520" s="16"/>
      <c r="O1520" s="16"/>
      <c r="P1520" s="16"/>
      <c r="Q1520" s="16"/>
      <c r="R1520" s="16"/>
      <c r="S1520" s="16"/>
    </row>
    <row r="1521" spans="1:19" x14ac:dyDescent="0.25">
      <c r="A1521" s="3">
        <v>14689863</v>
      </c>
      <c r="B1521" s="3" t="s">
        <v>2490</v>
      </c>
      <c r="C1521" s="3" t="s">
        <v>3855</v>
      </c>
      <c r="D1521" s="3" t="s">
        <v>2492</v>
      </c>
      <c r="E1521" s="3" t="s">
        <v>12</v>
      </c>
      <c r="F1521" s="5" t="s">
        <v>19</v>
      </c>
      <c r="G1521" s="9">
        <f>VLOOKUP(Tabel3[[#This Row],[ZI-nummer]],[1]Blad2!$A$5:$C$2031,2,0)</f>
        <v>2</v>
      </c>
      <c r="H1521" s="9">
        <f>VLOOKUP(Tabel3[[#This Row],[ZI-nummer]],[1]Blad2!$A$5:$C$2031,3,0)</f>
        <v>4</v>
      </c>
      <c r="I1521" s="39"/>
      <c r="J1521" s="31">
        <f>Tabel3[[#This Row],[Totaal aantal bestelde verpakkingen in 2024 ]]*Tabel3[[#This Row],[All- in prijs per product]]</f>
        <v>0</v>
      </c>
      <c r="K1521" s="16"/>
      <c r="L1521" s="16"/>
      <c r="M1521" s="16"/>
      <c r="N1521" s="16"/>
      <c r="O1521" s="16"/>
      <c r="P1521" s="16"/>
      <c r="Q1521" s="16"/>
      <c r="R1521" s="16"/>
      <c r="S1521" s="16"/>
    </row>
    <row r="1522" spans="1:19" x14ac:dyDescent="0.25">
      <c r="A1522" s="3">
        <v>15144291</v>
      </c>
      <c r="B1522" s="3" t="s">
        <v>1805</v>
      </c>
      <c r="C1522" s="3" t="s">
        <v>3757</v>
      </c>
      <c r="D1522" s="3" t="s">
        <v>1806</v>
      </c>
      <c r="E1522" s="3" t="s">
        <v>82</v>
      </c>
      <c r="F1522" s="5" t="s">
        <v>19</v>
      </c>
      <c r="G1522" s="9">
        <f>VLOOKUP(Tabel3[[#This Row],[ZI-nummer]],[1]Blad2!$A$5:$C$2031,2,0)</f>
        <v>20</v>
      </c>
      <c r="H1522" s="9">
        <f>VLOOKUP(Tabel3[[#This Row],[ZI-nummer]],[1]Blad2!$A$5:$C$2031,3,0)</f>
        <v>1834</v>
      </c>
      <c r="I1522" s="39"/>
      <c r="J1522" s="31">
        <f>Tabel3[[#This Row],[Totaal aantal bestelde verpakkingen in 2024 ]]*Tabel3[[#This Row],[All- in prijs per product]]</f>
        <v>0</v>
      </c>
      <c r="K1522" s="16"/>
      <c r="L1522" s="16"/>
      <c r="M1522" s="16"/>
      <c r="N1522" s="16"/>
      <c r="O1522" s="16"/>
      <c r="P1522" s="16"/>
      <c r="Q1522" s="16"/>
      <c r="R1522" s="16"/>
      <c r="S1522" s="16"/>
    </row>
    <row r="1523" spans="1:19" x14ac:dyDescent="0.25">
      <c r="A1523" s="3">
        <v>16881214</v>
      </c>
      <c r="B1523" s="3" t="s">
        <v>658</v>
      </c>
      <c r="C1523" s="3" t="s">
        <v>3798</v>
      </c>
      <c r="D1523" s="3" t="s">
        <v>3452</v>
      </c>
      <c r="E1523" s="3" t="s">
        <v>18</v>
      </c>
      <c r="F1523" s="5" t="s">
        <v>9</v>
      </c>
      <c r="G1523" s="9">
        <f>VLOOKUP(Tabel3[[#This Row],[ZI-nummer]],[1]Blad2!$A$5:$C$2031,2,0)</f>
        <v>4</v>
      </c>
      <c r="H1523" s="9">
        <f>VLOOKUP(Tabel3[[#This Row],[ZI-nummer]],[1]Blad2!$A$5:$C$2031,3,0)</f>
        <v>8</v>
      </c>
      <c r="I1523" s="39"/>
      <c r="J1523" s="31">
        <f>Tabel3[[#This Row],[Totaal aantal bestelde verpakkingen in 2024 ]]*Tabel3[[#This Row],[All- in prijs per product]]</f>
        <v>0</v>
      </c>
      <c r="K1523" s="16"/>
      <c r="L1523" s="16"/>
      <c r="M1523" s="16"/>
      <c r="N1523" s="16"/>
      <c r="O1523" s="16"/>
      <c r="P1523" s="16"/>
      <c r="Q1523" s="16"/>
      <c r="R1523" s="16"/>
      <c r="S1523" s="16"/>
    </row>
    <row r="1524" spans="1:19" ht="30" x14ac:dyDescent="0.25">
      <c r="A1524" s="3">
        <v>15027562</v>
      </c>
      <c r="B1524" s="3" t="s">
        <v>658</v>
      </c>
      <c r="C1524" s="3" t="s">
        <v>3798</v>
      </c>
      <c r="D1524" s="3" t="s">
        <v>661</v>
      </c>
      <c r="E1524" s="3" t="s">
        <v>27</v>
      </c>
      <c r="F1524" s="5" t="s">
        <v>9</v>
      </c>
      <c r="G1524" s="9">
        <f>VLOOKUP(Tabel3[[#This Row],[ZI-nummer]],[1]Blad2!$A$5:$C$2031,2,0)</f>
        <v>6</v>
      </c>
      <c r="H1524" s="9">
        <f>VLOOKUP(Tabel3[[#This Row],[ZI-nummer]],[1]Blad2!$A$5:$C$2031,3,0)</f>
        <v>6</v>
      </c>
      <c r="I1524" s="39"/>
      <c r="J1524" s="31">
        <f>Tabel3[[#This Row],[Totaal aantal bestelde verpakkingen in 2024 ]]*Tabel3[[#This Row],[All- in prijs per product]]</f>
        <v>0</v>
      </c>
      <c r="K1524" s="16"/>
      <c r="L1524" s="16"/>
      <c r="M1524" s="16"/>
      <c r="N1524" s="16"/>
      <c r="O1524" s="16"/>
      <c r="P1524" s="16"/>
      <c r="Q1524" s="16"/>
      <c r="R1524" s="16"/>
      <c r="S1524" s="16"/>
    </row>
    <row r="1525" spans="1:19" x14ac:dyDescent="0.25">
      <c r="A1525" s="3">
        <v>13597477</v>
      </c>
      <c r="B1525" s="3" t="s">
        <v>658</v>
      </c>
      <c r="C1525" s="3" t="s">
        <v>3798</v>
      </c>
      <c r="D1525" s="3" t="s">
        <v>660</v>
      </c>
      <c r="E1525" s="3" t="s">
        <v>12</v>
      </c>
      <c r="F1525" s="5" t="s">
        <v>9</v>
      </c>
      <c r="G1525" s="9">
        <f>VLOOKUP(Tabel3[[#This Row],[ZI-nummer]],[1]Blad2!$A$5:$C$2031,2,0)</f>
        <v>1</v>
      </c>
      <c r="H1525" s="9">
        <f>VLOOKUP(Tabel3[[#This Row],[ZI-nummer]],[1]Blad2!$A$5:$C$2031,3,0)</f>
        <v>6</v>
      </c>
      <c r="I1525" s="39"/>
      <c r="J1525" s="31">
        <f>Tabel3[[#This Row],[Totaal aantal bestelde verpakkingen in 2024 ]]*Tabel3[[#This Row],[All- in prijs per product]]</f>
        <v>0</v>
      </c>
      <c r="K1525" s="16"/>
      <c r="L1525" s="16"/>
      <c r="M1525" s="16"/>
      <c r="N1525" s="16"/>
      <c r="O1525" s="16"/>
      <c r="P1525" s="16"/>
      <c r="Q1525" s="16"/>
      <c r="R1525" s="16"/>
      <c r="S1525" s="16"/>
    </row>
    <row r="1526" spans="1:19" x14ac:dyDescent="0.25">
      <c r="A1526" s="3">
        <v>16798376</v>
      </c>
      <c r="B1526" s="3" t="s">
        <v>658</v>
      </c>
      <c r="C1526" s="3" t="s">
        <v>3798</v>
      </c>
      <c r="D1526" s="3" t="s">
        <v>660</v>
      </c>
      <c r="E1526" s="3" t="s">
        <v>63</v>
      </c>
      <c r="F1526" s="5" t="s">
        <v>9</v>
      </c>
      <c r="G1526" s="9">
        <f>VLOOKUP(Tabel3[[#This Row],[ZI-nummer]],[1]Blad2!$A$5:$C$2031,2,0)</f>
        <v>10</v>
      </c>
      <c r="H1526" s="9">
        <f>VLOOKUP(Tabel3[[#This Row],[ZI-nummer]],[1]Blad2!$A$5:$C$2031,3,0)</f>
        <v>27</v>
      </c>
      <c r="I1526" s="39"/>
      <c r="J1526" s="31">
        <f>Tabel3[[#This Row],[Totaal aantal bestelde verpakkingen in 2024 ]]*Tabel3[[#This Row],[All- in prijs per product]]</f>
        <v>0</v>
      </c>
      <c r="K1526" s="16"/>
      <c r="L1526" s="16"/>
      <c r="M1526" s="16"/>
      <c r="N1526" s="16"/>
      <c r="O1526" s="16"/>
      <c r="P1526" s="16"/>
      <c r="Q1526" s="16"/>
      <c r="R1526" s="16"/>
      <c r="S1526" s="16"/>
    </row>
    <row r="1527" spans="1:19" x14ac:dyDescent="0.25">
      <c r="A1527" s="3">
        <v>13597442</v>
      </c>
      <c r="B1527" s="3" t="s">
        <v>658</v>
      </c>
      <c r="C1527" s="3" t="s">
        <v>3798</v>
      </c>
      <c r="D1527" s="3" t="s">
        <v>659</v>
      </c>
      <c r="E1527" s="3" t="s">
        <v>12</v>
      </c>
      <c r="F1527" s="5" t="s">
        <v>9</v>
      </c>
      <c r="G1527" s="9">
        <f>VLOOKUP(Tabel3[[#This Row],[ZI-nummer]],[1]Blad2!$A$5:$C$2031,2,0)</f>
        <v>8</v>
      </c>
      <c r="H1527" s="9">
        <f>VLOOKUP(Tabel3[[#This Row],[ZI-nummer]],[1]Blad2!$A$5:$C$2031,3,0)</f>
        <v>26</v>
      </c>
      <c r="I1527" s="39"/>
      <c r="J1527" s="31">
        <f>Tabel3[[#This Row],[Totaal aantal bestelde verpakkingen in 2024 ]]*Tabel3[[#This Row],[All- in prijs per product]]</f>
        <v>0</v>
      </c>
      <c r="K1527" s="16"/>
      <c r="L1527" s="16"/>
      <c r="M1527" s="16"/>
      <c r="N1527" s="16"/>
      <c r="O1527" s="16"/>
      <c r="P1527" s="16"/>
      <c r="Q1527" s="16"/>
      <c r="R1527" s="16"/>
      <c r="S1527" s="16"/>
    </row>
    <row r="1528" spans="1:19" x14ac:dyDescent="0.25">
      <c r="A1528" s="3">
        <v>15768996</v>
      </c>
      <c r="B1528" s="3" t="s">
        <v>1144</v>
      </c>
      <c r="C1528" s="3" t="s">
        <v>4457</v>
      </c>
      <c r="D1528" s="3" t="s">
        <v>1145</v>
      </c>
      <c r="E1528" s="3" t="s">
        <v>18</v>
      </c>
      <c r="F1528" s="5" t="s">
        <v>9</v>
      </c>
      <c r="G1528" s="9">
        <f>VLOOKUP(Tabel3[[#This Row],[ZI-nummer]],[1]Blad2!$A$5:$C$2031,2,0)</f>
        <v>7</v>
      </c>
      <c r="H1528" s="9">
        <f>VLOOKUP(Tabel3[[#This Row],[ZI-nummer]],[1]Blad2!$A$5:$C$2031,3,0)</f>
        <v>29</v>
      </c>
      <c r="I1528" s="39"/>
      <c r="J1528" s="31">
        <f>Tabel3[[#This Row],[Totaal aantal bestelde verpakkingen in 2024 ]]*Tabel3[[#This Row],[All- in prijs per product]]</f>
        <v>0</v>
      </c>
      <c r="K1528" s="16"/>
      <c r="L1528" s="16"/>
      <c r="M1528" s="16"/>
      <c r="N1528" s="16"/>
      <c r="O1528" s="16"/>
      <c r="P1528" s="16"/>
      <c r="Q1528" s="16"/>
      <c r="R1528" s="16"/>
      <c r="S1528" s="16"/>
    </row>
    <row r="1529" spans="1:19" x14ac:dyDescent="0.25">
      <c r="A1529" s="3">
        <v>17133939</v>
      </c>
      <c r="B1529" s="3" t="s">
        <v>2648</v>
      </c>
      <c r="C1529" s="3" t="s">
        <v>4243</v>
      </c>
      <c r="D1529" s="3" t="s">
        <v>2649</v>
      </c>
      <c r="E1529" s="3" t="s">
        <v>326</v>
      </c>
      <c r="F1529" s="5" t="s">
        <v>9</v>
      </c>
      <c r="G1529" s="9">
        <f>VLOOKUP(Tabel3[[#This Row],[ZI-nummer]],[1]Blad2!$A$5:$C$2031,2,0)</f>
        <v>10</v>
      </c>
      <c r="H1529" s="9">
        <f>VLOOKUP(Tabel3[[#This Row],[ZI-nummer]],[1]Blad2!$A$5:$C$2031,3,0)</f>
        <v>70</v>
      </c>
      <c r="I1529" s="39"/>
      <c r="J1529" s="31">
        <f>Tabel3[[#This Row],[Totaal aantal bestelde verpakkingen in 2024 ]]*Tabel3[[#This Row],[All- in prijs per product]]</f>
        <v>0</v>
      </c>
      <c r="K1529" s="16"/>
      <c r="L1529" s="16"/>
      <c r="M1529" s="16"/>
      <c r="N1529" s="16"/>
      <c r="O1529" s="16"/>
      <c r="P1529" s="16"/>
      <c r="Q1529" s="16"/>
      <c r="R1529" s="16"/>
      <c r="S1529" s="16"/>
    </row>
    <row r="1530" spans="1:19" x14ac:dyDescent="0.25">
      <c r="A1530" s="3">
        <v>14813335</v>
      </c>
      <c r="B1530" s="3" t="s">
        <v>3453</v>
      </c>
      <c r="C1530" s="3" t="s">
        <v>3839</v>
      </c>
      <c r="D1530" s="3" t="s">
        <v>3454</v>
      </c>
      <c r="E1530" s="3" t="s">
        <v>326</v>
      </c>
      <c r="F1530" s="5" t="s">
        <v>9</v>
      </c>
      <c r="G1530" s="9">
        <f>VLOOKUP(Tabel3[[#This Row],[ZI-nummer]],[1]Blad2!$A$5:$C$2031,2,0)</f>
        <v>18</v>
      </c>
      <c r="H1530" s="9">
        <f>VLOOKUP(Tabel3[[#This Row],[ZI-nummer]],[1]Blad2!$A$5:$C$2031,3,0)</f>
        <v>19</v>
      </c>
      <c r="I1530" s="39"/>
      <c r="J1530" s="31">
        <f>Tabel3[[#This Row],[Totaal aantal bestelde verpakkingen in 2024 ]]*Tabel3[[#This Row],[All- in prijs per product]]</f>
        <v>0</v>
      </c>
      <c r="K1530" s="16"/>
      <c r="L1530" s="16"/>
      <c r="M1530" s="16"/>
      <c r="N1530" s="16"/>
      <c r="O1530" s="16"/>
      <c r="P1530" s="16"/>
      <c r="Q1530" s="16"/>
      <c r="R1530" s="16"/>
      <c r="S1530" s="16"/>
    </row>
    <row r="1531" spans="1:19" x14ac:dyDescent="0.25">
      <c r="A1531" s="3">
        <v>15229378</v>
      </c>
      <c r="B1531" s="3" t="s">
        <v>1495</v>
      </c>
      <c r="C1531" s="3" t="s">
        <v>3866</v>
      </c>
      <c r="D1531" s="3" t="s">
        <v>1496</v>
      </c>
      <c r="E1531" s="3" t="s">
        <v>247</v>
      </c>
      <c r="F1531" s="5" t="s">
        <v>9</v>
      </c>
      <c r="G1531" s="9">
        <f>VLOOKUP(Tabel3[[#This Row],[ZI-nummer]],[1]Blad2!$A$5:$C$2031,2,0)</f>
        <v>3</v>
      </c>
      <c r="H1531" s="9">
        <f>VLOOKUP(Tabel3[[#This Row],[ZI-nummer]],[1]Blad2!$A$5:$C$2031,3,0)</f>
        <v>18</v>
      </c>
      <c r="I1531" s="39"/>
      <c r="J1531" s="31">
        <f>Tabel3[[#This Row],[Totaal aantal bestelde verpakkingen in 2024 ]]*Tabel3[[#This Row],[All- in prijs per product]]</f>
        <v>0</v>
      </c>
      <c r="K1531" s="16"/>
      <c r="L1531" s="16"/>
      <c r="M1531" s="16"/>
      <c r="N1531" s="16"/>
      <c r="O1531" s="16"/>
      <c r="P1531" s="16"/>
      <c r="Q1531" s="16"/>
      <c r="R1531" s="16"/>
      <c r="S1531" s="16"/>
    </row>
    <row r="1532" spans="1:19" x14ac:dyDescent="0.25">
      <c r="A1532" s="3">
        <v>13824856</v>
      </c>
      <c r="B1532" s="3" t="s">
        <v>2481</v>
      </c>
      <c r="C1532" s="3" t="s">
        <v>4132</v>
      </c>
      <c r="D1532" s="3" t="s">
        <v>2482</v>
      </c>
      <c r="E1532" s="3" t="s">
        <v>444</v>
      </c>
      <c r="F1532" s="5" t="s">
        <v>9</v>
      </c>
      <c r="G1532" s="9">
        <f>VLOOKUP(Tabel3[[#This Row],[ZI-nummer]],[1]Blad2!$A$5:$C$2031,2,0)</f>
        <v>7</v>
      </c>
      <c r="H1532" s="9">
        <f>VLOOKUP(Tabel3[[#This Row],[ZI-nummer]],[1]Blad2!$A$5:$C$2031,3,0)</f>
        <v>12</v>
      </c>
      <c r="I1532" s="39"/>
      <c r="J1532" s="31">
        <f>Tabel3[[#This Row],[Totaal aantal bestelde verpakkingen in 2024 ]]*Tabel3[[#This Row],[All- in prijs per product]]</f>
        <v>0</v>
      </c>
      <c r="K1532" s="16"/>
      <c r="L1532" s="16"/>
      <c r="M1532" s="16"/>
      <c r="N1532" s="16"/>
      <c r="O1532" s="16"/>
      <c r="P1532" s="16"/>
      <c r="Q1532" s="16"/>
      <c r="R1532" s="16"/>
      <c r="S1532" s="16"/>
    </row>
    <row r="1533" spans="1:19" ht="30" x14ac:dyDescent="0.25">
      <c r="A1533" s="3">
        <v>15758214</v>
      </c>
      <c r="B1533" s="3" t="s">
        <v>1520</v>
      </c>
      <c r="C1533" s="3" t="s">
        <v>4254</v>
      </c>
      <c r="D1533" s="3" t="s">
        <v>3455</v>
      </c>
      <c r="E1533" s="3" t="s">
        <v>516</v>
      </c>
      <c r="F1533" s="5" t="s">
        <v>9</v>
      </c>
      <c r="G1533" s="9">
        <f>VLOOKUP(Tabel3[[#This Row],[ZI-nummer]],[1]Blad2!$A$5:$C$2031,2,0)</f>
        <v>14</v>
      </c>
      <c r="H1533" s="9">
        <f>VLOOKUP(Tabel3[[#This Row],[ZI-nummer]],[1]Blad2!$A$5:$C$2031,3,0)</f>
        <v>14</v>
      </c>
      <c r="I1533" s="39"/>
      <c r="J1533" s="31">
        <f>Tabel3[[#This Row],[Totaal aantal bestelde verpakkingen in 2024 ]]*Tabel3[[#This Row],[All- in prijs per product]]</f>
        <v>0</v>
      </c>
      <c r="K1533" s="16"/>
      <c r="L1533" s="16"/>
      <c r="M1533" s="16"/>
      <c r="N1533" s="16"/>
      <c r="O1533" s="16"/>
      <c r="P1533" s="16"/>
      <c r="Q1533" s="16"/>
      <c r="R1533" s="16"/>
      <c r="S1533" s="16"/>
    </row>
    <row r="1534" spans="1:19" x14ac:dyDescent="0.25">
      <c r="A1534" s="3">
        <v>14130661</v>
      </c>
      <c r="B1534" s="3" t="s">
        <v>1340</v>
      </c>
      <c r="C1534" s="3" t="s">
        <v>3843</v>
      </c>
      <c r="D1534" s="3" t="s">
        <v>1341</v>
      </c>
      <c r="E1534" s="3" t="s">
        <v>22</v>
      </c>
      <c r="F1534" s="5" t="s">
        <v>19</v>
      </c>
      <c r="G1534" s="9">
        <f>VLOOKUP(Tabel3[[#This Row],[ZI-nummer]],[1]Blad2!$A$5:$C$2031,2,0)</f>
        <v>1</v>
      </c>
      <c r="H1534" s="9">
        <f>VLOOKUP(Tabel3[[#This Row],[ZI-nummer]],[1]Blad2!$A$5:$C$2031,3,0)</f>
        <v>1</v>
      </c>
      <c r="I1534" s="39"/>
      <c r="J1534" s="31">
        <f>Tabel3[[#This Row],[Totaal aantal bestelde verpakkingen in 2024 ]]*Tabel3[[#This Row],[All- in prijs per product]]</f>
        <v>0</v>
      </c>
      <c r="K1534" s="16"/>
      <c r="L1534" s="16"/>
      <c r="M1534" s="16"/>
      <c r="N1534" s="16"/>
      <c r="O1534" s="16"/>
      <c r="P1534" s="16"/>
      <c r="Q1534" s="16"/>
      <c r="R1534" s="16"/>
      <c r="S1534" s="16"/>
    </row>
    <row r="1535" spans="1:19" ht="30" x14ac:dyDescent="0.25">
      <c r="A1535" s="3">
        <v>14053071</v>
      </c>
      <c r="B1535" s="3" t="s">
        <v>293</v>
      </c>
      <c r="C1535" s="3" t="s">
        <v>4324</v>
      </c>
      <c r="D1535" s="3" t="s">
        <v>295</v>
      </c>
      <c r="E1535" s="3" t="s">
        <v>27</v>
      </c>
      <c r="F1535" s="5" t="s">
        <v>9</v>
      </c>
      <c r="G1535" s="9">
        <f>VLOOKUP(Tabel3[[#This Row],[ZI-nummer]],[1]Blad2!$A$5:$C$2031,2,0)</f>
        <v>2</v>
      </c>
      <c r="H1535" s="9">
        <f>VLOOKUP(Tabel3[[#This Row],[ZI-nummer]],[1]Blad2!$A$5:$C$2031,3,0)</f>
        <v>5</v>
      </c>
      <c r="I1535" s="39"/>
      <c r="J1535" s="31">
        <f>Tabel3[[#This Row],[Totaal aantal bestelde verpakkingen in 2024 ]]*Tabel3[[#This Row],[All- in prijs per product]]</f>
        <v>0</v>
      </c>
      <c r="K1535" s="16"/>
      <c r="L1535" s="16"/>
      <c r="M1535" s="16"/>
      <c r="N1535" s="16"/>
      <c r="O1535" s="16"/>
      <c r="P1535" s="16"/>
      <c r="Q1535" s="16"/>
      <c r="R1535" s="16"/>
      <c r="S1535" s="16"/>
    </row>
    <row r="1536" spans="1:19" x14ac:dyDescent="0.25">
      <c r="A1536" s="3">
        <v>14053101</v>
      </c>
      <c r="B1536" s="3" t="s">
        <v>293</v>
      </c>
      <c r="C1536" s="3" t="s">
        <v>4324</v>
      </c>
      <c r="D1536" s="3" t="s">
        <v>295</v>
      </c>
      <c r="E1536" s="3" t="s">
        <v>63</v>
      </c>
      <c r="F1536" s="5" t="s">
        <v>9</v>
      </c>
      <c r="G1536" s="9">
        <f>VLOOKUP(Tabel3[[#This Row],[ZI-nummer]],[1]Blad2!$A$5:$C$2031,2,0)</f>
        <v>1</v>
      </c>
      <c r="H1536" s="9">
        <f>VLOOKUP(Tabel3[[#This Row],[ZI-nummer]],[1]Blad2!$A$5:$C$2031,3,0)</f>
        <v>2</v>
      </c>
      <c r="I1536" s="39"/>
      <c r="J1536" s="31">
        <f>Tabel3[[#This Row],[Totaal aantal bestelde verpakkingen in 2024 ]]*Tabel3[[#This Row],[All- in prijs per product]]</f>
        <v>0</v>
      </c>
      <c r="K1536" s="16"/>
      <c r="L1536" s="16"/>
      <c r="M1536" s="16"/>
      <c r="N1536" s="16"/>
      <c r="O1536" s="16"/>
      <c r="P1536" s="16"/>
      <c r="Q1536" s="16"/>
      <c r="R1536" s="16"/>
      <c r="S1536" s="16"/>
    </row>
    <row r="1537" spans="1:19" x14ac:dyDescent="0.25">
      <c r="A1537" s="3">
        <v>17181968</v>
      </c>
      <c r="B1537" s="3" t="s">
        <v>1505</v>
      </c>
      <c r="C1537" s="3" t="s">
        <v>4145</v>
      </c>
      <c r="D1537" s="3" t="s">
        <v>1506</v>
      </c>
      <c r="E1537" s="3" t="s">
        <v>39</v>
      </c>
      <c r="F1537" s="5" t="s">
        <v>9</v>
      </c>
      <c r="G1537" s="9">
        <f>VLOOKUP(Tabel3[[#This Row],[ZI-nummer]],[1]Blad2!$A$5:$C$2031,2,0)</f>
        <v>4</v>
      </c>
      <c r="H1537" s="9">
        <f>VLOOKUP(Tabel3[[#This Row],[ZI-nummer]],[1]Blad2!$A$5:$C$2031,3,0)</f>
        <v>25</v>
      </c>
      <c r="I1537" s="39"/>
      <c r="J1537" s="31">
        <f>Tabel3[[#This Row],[Totaal aantal bestelde verpakkingen in 2024 ]]*Tabel3[[#This Row],[All- in prijs per product]]</f>
        <v>0</v>
      </c>
      <c r="K1537" s="16"/>
      <c r="L1537" s="16"/>
      <c r="M1537" s="16"/>
      <c r="N1537" s="16"/>
      <c r="O1537" s="16"/>
      <c r="P1537" s="16"/>
      <c r="Q1537" s="16"/>
      <c r="R1537" s="16"/>
      <c r="S1537" s="16"/>
    </row>
    <row r="1538" spans="1:19" x14ac:dyDescent="0.25">
      <c r="A1538" s="3">
        <v>13670948</v>
      </c>
      <c r="B1538" s="3" t="s">
        <v>811</v>
      </c>
      <c r="C1538" s="3" t="s">
        <v>4156</v>
      </c>
      <c r="D1538" s="3" t="s">
        <v>3456</v>
      </c>
      <c r="E1538" s="3" t="s">
        <v>35</v>
      </c>
      <c r="F1538" s="5" t="s">
        <v>9</v>
      </c>
      <c r="G1538" s="9">
        <f>VLOOKUP(Tabel3[[#This Row],[ZI-nummer]],[1]Blad2!$A$5:$C$2031,2,0)</f>
        <v>1</v>
      </c>
      <c r="H1538" s="9">
        <f>VLOOKUP(Tabel3[[#This Row],[ZI-nummer]],[1]Blad2!$A$5:$C$2031,3,0)</f>
        <v>2</v>
      </c>
      <c r="I1538" s="39"/>
      <c r="J1538" s="31">
        <f>Tabel3[[#This Row],[Totaal aantal bestelde verpakkingen in 2024 ]]*Tabel3[[#This Row],[All- in prijs per product]]</f>
        <v>0</v>
      </c>
      <c r="K1538" s="16"/>
      <c r="L1538" s="16"/>
      <c r="M1538" s="16"/>
      <c r="N1538" s="16"/>
      <c r="O1538" s="16"/>
      <c r="P1538" s="16"/>
      <c r="Q1538" s="16"/>
      <c r="R1538" s="16"/>
      <c r="S1538" s="16"/>
    </row>
    <row r="1539" spans="1:19" x14ac:dyDescent="0.25">
      <c r="A1539" s="3">
        <v>15817067</v>
      </c>
      <c r="B1539" s="3" t="s">
        <v>2120</v>
      </c>
      <c r="C1539" s="3" t="s">
        <v>3810</v>
      </c>
      <c r="D1539" s="3" t="s">
        <v>2138</v>
      </c>
      <c r="E1539" s="3" t="s">
        <v>18</v>
      </c>
      <c r="F1539" s="5" t="s">
        <v>9</v>
      </c>
      <c r="G1539" s="9">
        <f>VLOOKUP(Tabel3[[#This Row],[ZI-nummer]],[1]Blad2!$A$5:$C$2031,2,0)</f>
        <v>4</v>
      </c>
      <c r="H1539" s="9">
        <f>VLOOKUP(Tabel3[[#This Row],[ZI-nummer]],[1]Blad2!$A$5:$C$2031,3,0)</f>
        <v>4</v>
      </c>
      <c r="I1539" s="39"/>
      <c r="J1539" s="31">
        <f>Tabel3[[#This Row],[Totaal aantal bestelde verpakkingen in 2024 ]]*Tabel3[[#This Row],[All- in prijs per product]]</f>
        <v>0</v>
      </c>
      <c r="K1539" s="16"/>
      <c r="L1539" s="16"/>
      <c r="M1539" s="16"/>
      <c r="N1539" s="16"/>
      <c r="O1539" s="16"/>
      <c r="P1539" s="16"/>
      <c r="Q1539" s="16"/>
      <c r="R1539" s="16"/>
      <c r="S1539" s="16"/>
    </row>
    <row r="1540" spans="1:19" x14ac:dyDescent="0.25">
      <c r="A1540" s="3">
        <v>15704734</v>
      </c>
      <c r="B1540" s="3" t="s">
        <v>2120</v>
      </c>
      <c r="C1540" s="3" t="s">
        <v>3810</v>
      </c>
      <c r="D1540" s="3" t="s">
        <v>2121</v>
      </c>
      <c r="E1540" s="3" t="s">
        <v>22</v>
      </c>
      <c r="F1540" s="5" t="s">
        <v>19</v>
      </c>
      <c r="G1540" s="9">
        <f>VLOOKUP(Tabel3[[#This Row],[ZI-nummer]],[1]Blad2!$A$5:$C$2031,2,0)</f>
        <v>8</v>
      </c>
      <c r="H1540" s="9">
        <f>VLOOKUP(Tabel3[[#This Row],[ZI-nummer]],[1]Blad2!$A$5:$C$2031,3,0)</f>
        <v>57</v>
      </c>
      <c r="I1540" s="39"/>
      <c r="J1540" s="31">
        <f>Tabel3[[#This Row],[Totaal aantal bestelde verpakkingen in 2024 ]]*Tabel3[[#This Row],[All- in prijs per product]]</f>
        <v>0</v>
      </c>
      <c r="K1540" s="16"/>
      <c r="L1540" s="16"/>
      <c r="M1540" s="16"/>
      <c r="N1540" s="16"/>
      <c r="O1540" s="16"/>
      <c r="P1540" s="16"/>
      <c r="Q1540" s="16"/>
      <c r="R1540" s="16"/>
      <c r="S1540" s="16"/>
    </row>
    <row r="1541" spans="1:19" x14ac:dyDescent="0.25">
      <c r="A1541" s="3">
        <v>15704750</v>
      </c>
      <c r="B1541" s="3" t="s">
        <v>2120</v>
      </c>
      <c r="C1541" s="3" t="s">
        <v>3810</v>
      </c>
      <c r="D1541" s="3" t="s">
        <v>2133</v>
      </c>
      <c r="E1541" s="3" t="s">
        <v>22</v>
      </c>
      <c r="F1541" s="5" t="s">
        <v>19</v>
      </c>
      <c r="G1541" s="9">
        <f>VLOOKUP(Tabel3[[#This Row],[ZI-nummer]],[1]Blad2!$A$5:$C$2031,2,0)</f>
        <v>7</v>
      </c>
      <c r="H1541" s="9">
        <f>VLOOKUP(Tabel3[[#This Row],[ZI-nummer]],[1]Blad2!$A$5:$C$2031,3,0)</f>
        <v>14</v>
      </c>
      <c r="I1541" s="39"/>
      <c r="J1541" s="31">
        <f>Tabel3[[#This Row],[Totaal aantal bestelde verpakkingen in 2024 ]]*Tabel3[[#This Row],[All- in prijs per product]]</f>
        <v>0</v>
      </c>
      <c r="K1541" s="16"/>
      <c r="L1541" s="16"/>
      <c r="M1541" s="16"/>
      <c r="N1541" s="16"/>
      <c r="O1541" s="16"/>
      <c r="P1541" s="16"/>
      <c r="Q1541" s="16"/>
      <c r="R1541" s="16"/>
      <c r="S1541" s="16"/>
    </row>
    <row r="1542" spans="1:19" x14ac:dyDescent="0.25">
      <c r="A1542" s="3">
        <v>15704777</v>
      </c>
      <c r="B1542" s="3" t="s">
        <v>2120</v>
      </c>
      <c r="C1542" s="3" t="s">
        <v>3810</v>
      </c>
      <c r="D1542" s="3" t="s">
        <v>3457</v>
      </c>
      <c r="E1542" s="3" t="s">
        <v>22</v>
      </c>
      <c r="F1542" s="5" t="s">
        <v>19</v>
      </c>
      <c r="G1542" s="9">
        <f>VLOOKUP(Tabel3[[#This Row],[ZI-nummer]],[1]Blad2!$A$5:$C$2031,2,0)</f>
        <v>1</v>
      </c>
      <c r="H1542" s="9">
        <f>VLOOKUP(Tabel3[[#This Row],[ZI-nummer]],[1]Blad2!$A$5:$C$2031,3,0)</f>
        <v>1</v>
      </c>
      <c r="I1542" s="39"/>
      <c r="J1542" s="31">
        <f>Tabel3[[#This Row],[Totaal aantal bestelde verpakkingen in 2024 ]]*Tabel3[[#This Row],[All- in prijs per product]]</f>
        <v>0</v>
      </c>
      <c r="K1542" s="16"/>
      <c r="L1542" s="16"/>
      <c r="M1542" s="16"/>
      <c r="N1542" s="16"/>
      <c r="O1542" s="16"/>
      <c r="P1542" s="16"/>
      <c r="Q1542" s="16"/>
      <c r="R1542" s="16"/>
      <c r="S1542" s="16"/>
    </row>
    <row r="1543" spans="1:19" x14ac:dyDescent="0.25">
      <c r="A1543" s="3">
        <v>16279700</v>
      </c>
      <c r="B1543" s="3" t="s">
        <v>2120</v>
      </c>
      <c r="C1543" s="3" t="s">
        <v>3810</v>
      </c>
      <c r="D1543" s="3" t="s">
        <v>2131</v>
      </c>
      <c r="E1543" s="3" t="s">
        <v>43</v>
      </c>
      <c r="F1543" s="5" t="s">
        <v>9</v>
      </c>
      <c r="G1543" s="9">
        <f>VLOOKUP(Tabel3[[#This Row],[ZI-nummer]],[1]Blad2!$A$5:$C$2031,2,0)</f>
        <v>1</v>
      </c>
      <c r="H1543" s="9">
        <f>VLOOKUP(Tabel3[[#This Row],[ZI-nummer]],[1]Blad2!$A$5:$C$2031,3,0)</f>
        <v>1</v>
      </c>
      <c r="I1543" s="39"/>
      <c r="J1543" s="31">
        <f>Tabel3[[#This Row],[Totaal aantal bestelde verpakkingen in 2024 ]]*Tabel3[[#This Row],[All- in prijs per product]]</f>
        <v>0</v>
      </c>
      <c r="K1543" s="16"/>
      <c r="L1543" s="16"/>
      <c r="M1543" s="16"/>
      <c r="N1543" s="16"/>
      <c r="O1543" s="16"/>
      <c r="P1543" s="16"/>
      <c r="Q1543" s="16"/>
      <c r="R1543" s="16"/>
      <c r="S1543" s="16"/>
    </row>
    <row r="1544" spans="1:19" x14ac:dyDescent="0.25">
      <c r="A1544" s="3">
        <v>16187474</v>
      </c>
      <c r="B1544" s="3" t="s">
        <v>2120</v>
      </c>
      <c r="C1544" s="3" t="s">
        <v>3810</v>
      </c>
      <c r="D1544" s="3" t="s">
        <v>2128</v>
      </c>
      <c r="E1544" s="3" t="s">
        <v>63</v>
      </c>
      <c r="F1544" s="5" t="s">
        <v>9</v>
      </c>
      <c r="G1544" s="9">
        <f>VLOOKUP(Tabel3[[#This Row],[ZI-nummer]],[1]Blad2!$A$5:$C$2031,2,0)</f>
        <v>1</v>
      </c>
      <c r="H1544" s="9">
        <f>VLOOKUP(Tabel3[[#This Row],[ZI-nummer]],[1]Blad2!$A$5:$C$2031,3,0)</f>
        <v>1</v>
      </c>
      <c r="I1544" s="39"/>
      <c r="J1544" s="31">
        <f>Tabel3[[#This Row],[Totaal aantal bestelde verpakkingen in 2024 ]]*Tabel3[[#This Row],[All- in prijs per product]]</f>
        <v>0</v>
      </c>
      <c r="K1544" s="16"/>
      <c r="L1544" s="16"/>
      <c r="M1544" s="16"/>
      <c r="N1544" s="16"/>
      <c r="O1544" s="16"/>
      <c r="P1544" s="16"/>
      <c r="Q1544" s="16"/>
      <c r="R1544" s="16"/>
      <c r="S1544" s="16"/>
    </row>
    <row r="1545" spans="1:19" x14ac:dyDescent="0.25">
      <c r="A1545" s="3">
        <v>15815684</v>
      </c>
      <c r="B1545" s="3" t="s">
        <v>2120</v>
      </c>
      <c r="C1545" s="3" t="s">
        <v>3810</v>
      </c>
      <c r="D1545" s="3" t="s">
        <v>2126</v>
      </c>
      <c r="E1545" s="3" t="s">
        <v>12</v>
      </c>
      <c r="F1545" s="5" t="s">
        <v>9</v>
      </c>
      <c r="G1545" s="9">
        <f>VLOOKUP(Tabel3[[#This Row],[ZI-nummer]],[1]Blad2!$A$5:$C$2031,2,0)</f>
        <v>3</v>
      </c>
      <c r="H1545" s="9">
        <f>VLOOKUP(Tabel3[[#This Row],[ZI-nummer]],[1]Blad2!$A$5:$C$2031,3,0)</f>
        <v>23</v>
      </c>
      <c r="I1545" s="39"/>
      <c r="J1545" s="31">
        <f>Tabel3[[#This Row],[Totaal aantal bestelde verpakkingen in 2024 ]]*Tabel3[[#This Row],[All- in prijs per product]]</f>
        <v>0</v>
      </c>
      <c r="K1545" s="16"/>
      <c r="L1545" s="16"/>
      <c r="M1545" s="16"/>
      <c r="N1545" s="16"/>
      <c r="O1545" s="16"/>
      <c r="P1545" s="16"/>
      <c r="Q1545" s="16"/>
      <c r="R1545" s="16"/>
      <c r="S1545" s="16"/>
    </row>
    <row r="1546" spans="1:19" x14ac:dyDescent="0.25">
      <c r="A1546" s="3">
        <v>15741192</v>
      </c>
      <c r="B1546" s="3" t="s">
        <v>2120</v>
      </c>
      <c r="C1546" s="3" t="s">
        <v>3810</v>
      </c>
      <c r="D1546" s="3" t="s">
        <v>2124</v>
      </c>
      <c r="E1546" s="3" t="s">
        <v>12</v>
      </c>
      <c r="F1546" s="5" t="s">
        <v>9</v>
      </c>
      <c r="G1546" s="9">
        <f>VLOOKUP(Tabel3[[#This Row],[ZI-nummer]],[1]Blad2!$A$5:$C$2031,2,0)</f>
        <v>4</v>
      </c>
      <c r="H1546" s="9">
        <f>VLOOKUP(Tabel3[[#This Row],[ZI-nummer]],[1]Blad2!$A$5:$C$2031,3,0)</f>
        <v>4</v>
      </c>
      <c r="I1546" s="39"/>
      <c r="J1546" s="31">
        <f>Tabel3[[#This Row],[Totaal aantal bestelde verpakkingen in 2024 ]]*Tabel3[[#This Row],[All- in prijs per product]]</f>
        <v>0</v>
      </c>
      <c r="K1546" s="16"/>
      <c r="L1546" s="16"/>
      <c r="M1546" s="16"/>
      <c r="N1546" s="16"/>
      <c r="O1546" s="16"/>
      <c r="P1546" s="16"/>
      <c r="Q1546" s="16"/>
      <c r="R1546" s="16"/>
      <c r="S1546" s="16"/>
    </row>
    <row r="1547" spans="1:19" x14ac:dyDescent="0.25">
      <c r="A1547" s="3">
        <v>15600211</v>
      </c>
      <c r="B1547" s="3" t="s">
        <v>1842</v>
      </c>
      <c r="C1547" s="3" t="s">
        <v>4144</v>
      </c>
      <c r="D1547" s="3" t="s">
        <v>1843</v>
      </c>
      <c r="E1547" s="3" t="s">
        <v>47</v>
      </c>
      <c r="F1547" s="5" t="s">
        <v>9</v>
      </c>
      <c r="G1547" s="9">
        <f>VLOOKUP(Tabel3[[#This Row],[ZI-nummer]],[1]Blad2!$A$5:$C$2031,2,0)</f>
        <v>19</v>
      </c>
      <c r="H1547" s="9">
        <f>VLOOKUP(Tabel3[[#This Row],[ZI-nummer]],[1]Blad2!$A$5:$C$2031,3,0)</f>
        <v>350</v>
      </c>
      <c r="I1547" s="39"/>
      <c r="J1547" s="31">
        <f>Tabel3[[#This Row],[Totaal aantal bestelde verpakkingen in 2024 ]]*Tabel3[[#This Row],[All- in prijs per product]]</f>
        <v>0</v>
      </c>
      <c r="K1547" s="16"/>
      <c r="L1547" s="16"/>
      <c r="M1547" s="16"/>
      <c r="N1547" s="16"/>
      <c r="O1547" s="16"/>
      <c r="P1547" s="16"/>
      <c r="Q1547" s="16"/>
      <c r="R1547" s="16"/>
      <c r="S1547" s="16"/>
    </row>
    <row r="1548" spans="1:19" x14ac:dyDescent="0.25">
      <c r="A1548" s="3">
        <v>16324684</v>
      </c>
      <c r="B1548" s="3" t="s">
        <v>1490</v>
      </c>
      <c r="C1548" s="3" t="s">
        <v>4128</v>
      </c>
      <c r="D1548" s="3" t="s">
        <v>1492</v>
      </c>
      <c r="E1548" s="3" t="s">
        <v>1474</v>
      </c>
      <c r="F1548" s="5" t="s">
        <v>19</v>
      </c>
      <c r="G1548" s="9">
        <f>VLOOKUP(Tabel3[[#This Row],[ZI-nummer]],[1]Blad2!$A$5:$C$2031,2,0)</f>
        <v>3</v>
      </c>
      <c r="H1548" s="9">
        <f>VLOOKUP(Tabel3[[#This Row],[ZI-nummer]],[1]Blad2!$A$5:$C$2031,3,0)</f>
        <v>80</v>
      </c>
      <c r="I1548" s="39"/>
      <c r="J1548" s="31">
        <f>Tabel3[[#This Row],[Totaal aantal bestelde verpakkingen in 2024 ]]*Tabel3[[#This Row],[All- in prijs per product]]</f>
        <v>0</v>
      </c>
      <c r="K1548" s="16"/>
      <c r="L1548" s="16"/>
      <c r="M1548" s="16"/>
      <c r="N1548" s="16"/>
      <c r="O1548" s="16"/>
      <c r="P1548" s="16"/>
      <c r="Q1548" s="16"/>
      <c r="R1548" s="16"/>
      <c r="S1548" s="16"/>
    </row>
    <row r="1549" spans="1:19" x14ac:dyDescent="0.25">
      <c r="A1549" s="3">
        <v>14611848</v>
      </c>
      <c r="B1549" s="3" t="s">
        <v>1691</v>
      </c>
      <c r="C1549" s="3" t="s">
        <v>3896</v>
      </c>
      <c r="D1549" s="3" t="s">
        <v>1693</v>
      </c>
      <c r="E1549" s="3" t="s">
        <v>329</v>
      </c>
      <c r="F1549" s="5" t="s">
        <v>9</v>
      </c>
      <c r="G1549" s="9">
        <f>VLOOKUP(Tabel3[[#This Row],[ZI-nummer]],[1]Blad2!$A$5:$C$2031,2,0)</f>
        <v>31</v>
      </c>
      <c r="H1549" s="9">
        <f>VLOOKUP(Tabel3[[#This Row],[ZI-nummer]],[1]Blad2!$A$5:$C$2031,3,0)</f>
        <v>49</v>
      </c>
      <c r="I1549" s="39"/>
      <c r="J1549" s="31">
        <f>Tabel3[[#This Row],[Totaal aantal bestelde verpakkingen in 2024 ]]*Tabel3[[#This Row],[All- in prijs per product]]</f>
        <v>0</v>
      </c>
      <c r="K1549" s="16"/>
      <c r="L1549" s="16"/>
      <c r="M1549" s="16"/>
      <c r="N1549" s="16"/>
      <c r="O1549" s="16"/>
      <c r="P1549" s="16"/>
      <c r="Q1549" s="16"/>
      <c r="R1549" s="16"/>
      <c r="S1549" s="16"/>
    </row>
    <row r="1550" spans="1:19" x14ac:dyDescent="0.25">
      <c r="A1550" s="3">
        <v>14753413</v>
      </c>
      <c r="B1550" s="3" t="s">
        <v>1691</v>
      </c>
      <c r="C1550" s="3" t="s">
        <v>3896</v>
      </c>
      <c r="D1550" s="3" t="s">
        <v>1692</v>
      </c>
      <c r="E1550" s="3" t="s">
        <v>329</v>
      </c>
      <c r="F1550" s="5" t="s">
        <v>9</v>
      </c>
      <c r="G1550" s="9">
        <f>VLOOKUP(Tabel3[[#This Row],[ZI-nummer]],[1]Blad2!$A$5:$C$2031,2,0)</f>
        <v>12</v>
      </c>
      <c r="H1550" s="9">
        <f>VLOOKUP(Tabel3[[#This Row],[ZI-nummer]],[1]Blad2!$A$5:$C$2031,3,0)</f>
        <v>12</v>
      </c>
      <c r="I1550" s="39"/>
      <c r="J1550" s="31">
        <f>Tabel3[[#This Row],[Totaal aantal bestelde verpakkingen in 2024 ]]*Tabel3[[#This Row],[All- in prijs per product]]</f>
        <v>0</v>
      </c>
      <c r="K1550" s="16"/>
      <c r="L1550" s="16"/>
      <c r="M1550" s="16"/>
      <c r="N1550" s="16"/>
      <c r="O1550" s="16"/>
      <c r="P1550" s="16"/>
      <c r="Q1550" s="16"/>
      <c r="R1550" s="16"/>
      <c r="S1550" s="16"/>
    </row>
    <row r="1551" spans="1:19" x14ac:dyDescent="0.25">
      <c r="A1551" s="3">
        <v>15935469</v>
      </c>
      <c r="B1551" s="3" t="s">
        <v>2749</v>
      </c>
      <c r="C1551" s="3" t="s">
        <v>3677</v>
      </c>
      <c r="D1551" s="3" t="s">
        <v>3458</v>
      </c>
      <c r="E1551" s="3" t="s">
        <v>93</v>
      </c>
      <c r="F1551" s="5" t="s">
        <v>9</v>
      </c>
      <c r="G1551" s="9">
        <f>VLOOKUP(Tabel3[[#This Row],[ZI-nummer]],[1]Blad2!$A$5:$C$2031,2,0)</f>
        <v>3</v>
      </c>
      <c r="H1551" s="9">
        <f>VLOOKUP(Tabel3[[#This Row],[ZI-nummer]],[1]Blad2!$A$5:$C$2031,3,0)</f>
        <v>8</v>
      </c>
      <c r="I1551" s="39"/>
      <c r="J1551" s="31">
        <f>Tabel3[[#This Row],[Totaal aantal bestelde verpakkingen in 2024 ]]*Tabel3[[#This Row],[All- in prijs per product]]</f>
        <v>0</v>
      </c>
      <c r="K1551" s="16"/>
      <c r="L1551" s="16"/>
      <c r="M1551" s="16"/>
      <c r="N1551" s="16"/>
      <c r="O1551" s="16"/>
      <c r="P1551" s="16"/>
      <c r="Q1551" s="16"/>
      <c r="R1551" s="16"/>
      <c r="S1551" s="16"/>
    </row>
    <row r="1552" spans="1:19" ht="30" x14ac:dyDescent="0.25">
      <c r="A1552" s="3">
        <v>12372153</v>
      </c>
      <c r="B1552" s="3" t="s">
        <v>1795</v>
      </c>
      <c r="C1552" s="3" t="s">
        <v>4088</v>
      </c>
      <c r="D1552" s="3" t="s">
        <v>1797</v>
      </c>
      <c r="E1552" s="3" t="s">
        <v>1158</v>
      </c>
      <c r="F1552" s="5" t="s">
        <v>19</v>
      </c>
      <c r="G1552" s="9">
        <f>VLOOKUP(Tabel3[[#This Row],[ZI-nummer]],[1]Blad2!$A$5:$C$2031,2,0)</f>
        <v>9</v>
      </c>
      <c r="H1552" s="9">
        <f>VLOOKUP(Tabel3[[#This Row],[ZI-nummer]],[1]Blad2!$A$5:$C$2031,3,0)</f>
        <v>9</v>
      </c>
      <c r="I1552" s="39"/>
      <c r="J1552" s="31">
        <f>Tabel3[[#This Row],[Totaal aantal bestelde verpakkingen in 2024 ]]*Tabel3[[#This Row],[All- in prijs per product]]</f>
        <v>0</v>
      </c>
      <c r="K1552" s="16"/>
      <c r="L1552" s="16"/>
      <c r="M1552" s="16"/>
      <c r="N1552" s="16"/>
      <c r="O1552" s="16"/>
      <c r="P1552" s="16"/>
      <c r="Q1552" s="16"/>
      <c r="R1552" s="16"/>
      <c r="S1552" s="16"/>
    </row>
    <row r="1553" spans="1:19" ht="30" x14ac:dyDescent="0.25">
      <c r="A1553" s="3">
        <v>14333988</v>
      </c>
      <c r="B1553" s="3" t="s">
        <v>1795</v>
      </c>
      <c r="C1553" s="3" t="s">
        <v>4088</v>
      </c>
      <c r="D1553" s="3" t="s">
        <v>1796</v>
      </c>
      <c r="E1553" s="3" t="s">
        <v>1158</v>
      </c>
      <c r="F1553" s="5" t="s">
        <v>19</v>
      </c>
      <c r="G1553" s="9">
        <f>VLOOKUP(Tabel3[[#This Row],[ZI-nummer]],[1]Blad2!$A$5:$C$2031,2,0)</f>
        <v>30</v>
      </c>
      <c r="H1553" s="9">
        <f>VLOOKUP(Tabel3[[#This Row],[ZI-nummer]],[1]Blad2!$A$5:$C$2031,3,0)</f>
        <v>65</v>
      </c>
      <c r="I1553" s="39"/>
      <c r="J1553" s="31">
        <f>Tabel3[[#This Row],[Totaal aantal bestelde verpakkingen in 2024 ]]*Tabel3[[#This Row],[All- in prijs per product]]</f>
        <v>0</v>
      </c>
      <c r="K1553" s="16"/>
      <c r="L1553" s="16"/>
      <c r="M1553" s="16"/>
      <c r="N1553" s="16"/>
      <c r="O1553" s="16"/>
      <c r="P1553" s="16"/>
      <c r="Q1553" s="16"/>
      <c r="R1553" s="16"/>
      <c r="S1553" s="16"/>
    </row>
    <row r="1554" spans="1:19" x14ac:dyDescent="0.25">
      <c r="A1554" s="3">
        <v>16643992</v>
      </c>
      <c r="B1554" s="3" t="s">
        <v>642</v>
      </c>
      <c r="C1554" s="3" t="s">
        <v>4404</v>
      </c>
      <c r="D1554" s="3" t="s">
        <v>643</v>
      </c>
      <c r="E1554" s="3" t="s">
        <v>600</v>
      </c>
      <c r="F1554" s="5" t="s">
        <v>9</v>
      </c>
      <c r="G1554" s="9">
        <f>VLOOKUP(Tabel3[[#This Row],[ZI-nummer]],[1]Blad2!$A$5:$C$2031,2,0)</f>
        <v>8</v>
      </c>
      <c r="H1554" s="9">
        <f>VLOOKUP(Tabel3[[#This Row],[ZI-nummer]],[1]Blad2!$A$5:$C$2031,3,0)</f>
        <v>14</v>
      </c>
      <c r="I1554" s="39"/>
      <c r="J1554" s="31">
        <f>Tabel3[[#This Row],[Totaal aantal bestelde verpakkingen in 2024 ]]*Tabel3[[#This Row],[All- in prijs per product]]</f>
        <v>0</v>
      </c>
      <c r="K1554" s="16"/>
      <c r="L1554" s="16"/>
      <c r="M1554" s="16"/>
      <c r="N1554" s="16"/>
      <c r="O1554" s="16"/>
      <c r="P1554" s="16"/>
      <c r="Q1554" s="16"/>
      <c r="R1554" s="16"/>
      <c r="S1554" s="16"/>
    </row>
    <row r="1555" spans="1:19" x14ac:dyDescent="0.25">
      <c r="A1555" s="3">
        <v>14565285</v>
      </c>
      <c r="B1555" s="3" t="s">
        <v>2749</v>
      </c>
      <c r="C1555" s="3" t="s">
        <v>3677</v>
      </c>
      <c r="D1555" s="3" t="s">
        <v>3459</v>
      </c>
      <c r="E1555" s="3" t="s">
        <v>43</v>
      </c>
      <c r="F1555" s="5" t="s">
        <v>9</v>
      </c>
      <c r="G1555" s="9">
        <f>VLOOKUP(Tabel3[[#This Row],[ZI-nummer]],[1]Blad2!$A$5:$C$2031,2,0)</f>
        <v>5</v>
      </c>
      <c r="H1555" s="9">
        <f>VLOOKUP(Tabel3[[#This Row],[ZI-nummer]],[1]Blad2!$A$5:$C$2031,3,0)</f>
        <v>24</v>
      </c>
      <c r="I1555" s="39"/>
      <c r="J1555" s="31">
        <f>Tabel3[[#This Row],[Totaal aantal bestelde verpakkingen in 2024 ]]*Tabel3[[#This Row],[All- in prijs per product]]</f>
        <v>0</v>
      </c>
      <c r="K1555" s="16"/>
      <c r="L1555" s="16"/>
      <c r="M1555" s="16"/>
      <c r="N1555" s="16"/>
      <c r="O1555" s="16"/>
      <c r="P1555" s="16"/>
      <c r="Q1555" s="16"/>
      <c r="R1555" s="16"/>
      <c r="S1555" s="16"/>
    </row>
    <row r="1556" spans="1:19" x14ac:dyDescent="0.25">
      <c r="A1556" s="3">
        <v>16280237</v>
      </c>
      <c r="B1556" s="3" t="s">
        <v>3460</v>
      </c>
      <c r="C1556" s="3" t="s">
        <v>3851</v>
      </c>
      <c r="D1556" s="3" t="s">
        <v>3461</v>
      </c>
      <c r="E1556" s="3" t="s">
        <v>3462</v>
      </c>
      <c r="F1556" s="5" t="s">
        <v>9</v>
      </c>
      <c r="G1556" s="9">
        <f>VLOOKUP(Tabel3[[#This Row],[ZI-nummer]],[1]Blad2!$A$5:$C$2031,2,0)</f>
        <v>3</v>
      </c>
      <c r="H1556" s="9">
        <f>VLOOKUP(Tabel3[[#This Row],[ZI-nummer]],[1]Blad2!$A$5:$C$2031,3,0)</f>
        <v>3</v>
      </c>
      <c r="I1556" s="39"/>
      <c r="J1556" s="31">
        <f>Tabel3[[#This Row],[Totaal aantal bestelde verpakkingen in 2024 ]]*Tabel3[[#This Row],[All- in prijs per product]]</f>
        <v>0</v>
      </c>
      <c r="K1556" s="16"/>
      <c r="L1556" s="16"/>
      <c r="M1556" s="16"/>
      <c r="N1556" s="16"/>
      <c r="O1556" s="16"/>
      <c r="P1556" s="16"/>
      <c r="Q1556" s="16"/>
      <c r="R1556" s="16"/>
      <c r="S1556" s="16"/>
    </row>
    <row r="1557" spans="1:19" x14ac:dyDescent="0.25">
      <c r="A1557" s="3">
        <v>14309602</v>
      </c>
      <c r="B1557" s="3" t="s">
        <v>1639</v>
      </c>
      <c r="C1557" s="3" t="s">
        <v>3727</v>
      </c>
      <c r="D1557" s="3" t="s">
        <v>1640</v>
      </c>
      <c r="E1557" s="3" t="s">
        <v>191</v>
      </c>
      <c r="F1557" s="5" t="s">
        <v>19</v>
      </c>
      <c r="G1557" s="9">
        <f>VLOOKUP(Tabel3[[#This Row],[ZI-nummer]],[1]Blad2!$A$5:$C$2031,2,0)</f>
        <v>2</v>
      </c>
      <c r="H1557" s="9">
        <f>VLOOKUP(Tabel3[[#This Row],[ZI-nummer]],[1]Blad2!$A$5:$C$2031,3,0)</f>
        <v>53</v>
      </c>
      <c r="I1557" s="39"/>
      <c r="J1557" s="31">
        <f>Tabel3[[#This Row],[Totaal aantal bestelde verpakkingen in 2024 ]]*Tabel3[[#This Row],[All- in prijs per product]]</f>
        <v>0</v>
      </c>
      <c r="K1557" s="16"/>
      <c r="L1557" s="16"/>
      <c r="M1557" s="16"/>
      <c r="N1557" s="16"/>
      <c r="O1557" s="16"/>
      <c r="P1557" s="16"/>
      <c r="Q1557" s="16"/>
      <c r="R1557" s="16"/>
      <c r="S1557" s="16"/>
    </row>
    <row r="1558" spans="1:19" x14ac:dyDescent="0.25">
      <c r="A1558" s="3">
        <v>15725480</v>
      </c>
      <c r="B1558" s="3" t="s">
        <v>1801</v>
      </c>
      <c r="C1558" s="3" t="s">
        <v>4196</v>
      </c>
      <c r="D1558" s="3" t="s">
        <v>3463</v>
      </c>
      <c r="E1558" s="3" t="s">
        <v>114</v>
      </c>
      <c r="F1558" s="5" t="s">
        <v>19</v>
      </c>
      <c r="G1558" s="9">
        <f>VLOOKUP(Tabel3[[#This Row],[ZI-nummer]],[1]Blad2!$A$5:$C$2031,2,0)</f>
        <v>1</v>
      </c>
      <c r="H1558" s="9">
        <f>VLOOKUP(Tabel3[[#This Row],[ZI-nummer]],[1]Blad2!$A$5:$C$2031,3,0)</f>
        <v>1</v>
      </c>
      <c r="I1558" s="39"/>
      <c r="J1558" s="31">
        <f>Tabel3[[#This Row],[Totaal aantal bestelde verpakkingen in 2024 ]]*Tabel3[[#This Row],[All- in prijs per product]]</f>
        <v>0</v>
      </c>
      <c r="K1558" s="16"/>
      <c r="L1558" s="16"/>
      <c r="M1558" s="16"/>
      <c r="N1558" s="16"/>
      <c r="O1558" s="16"/>
      <c r="P1558" s="16"/>
      <c r="Q1558" s="16"/>
      <c r="R1558" s="16"/>
      <c r="S1558" s="16"/>
    </row>
    <row r="1559" spans="1:19" x14ac:dyDescent="0.25">
      <c r="A1559" s="3">
        <v>15725502</v>
      </c>
      <c r="B1559" s="3" t="s">
        <v>1801</v>
      </c>
      <c r="C1559" s="3" t="s">
        <v>4196</v>
      </c>
      <c r="D1559" s="3" t="s">
        <v>1802</v>
      </c>
      <c r="E1559" s="3" t="s">
        <v>114</v>
      </c>
      <c r="F1559" s="5" t="s">
        <v>19</v>
      </c>
      <c r="G1559" s="9">
        <f>VLOOKUP(Tabel3[[#This Row],[ZI-nummer]],[1]Blad2!$A$5:$C$2031,2,0)</f>
        <v>46</v>
      </c>
      <c r="H1559" s="9">
        <f>VLOOKUP(Tabel3[[#This Row],[ZI-nummer]],[1]Blad2!$A$5:$C$2031,3,0)</f>
        <v>2055</v>
      </c>
      <c r="I1559" s="39"/>
      <c r="J1559" s="31">
        <f>Tabel3[[#This Row],[Totaal aantal bestelde verpakkingen in 2024 ]]*Tabel3[[#This Row],[All- in prijs per product]]</f>
        <v>0</v>
      </c>
      <c r="K1559" s="16"/>
      <c r="L1559" s="16"/>
      <c r="M1559" s="16"/>
      <c r="N1559" s="16"/>
      <c r="O1559" s="16"/>
      <c r="P1559" s="16"/>
      <c r="Q1559" s="16"/>
      <c r="R1559" s="16"/>
      <c r="S1559" s="16"/>
    </row>
    <row r="1560" spans="1:19" x14ac:dyDescent="0.25">
      <c r="A1560" s="3">
        <v>14957388</v>
      </c>
      <c r="B1560" s="3" t="s">
        <v>2674</v>
      </c>
      <c r="C1560" s="3" t="s">
        <v>4075</v>
      </c>
      <c r="D1560" s="3" t="s">
        <v>2678</v>
      </c>
      <c r="E1560" s="3" t="s">
        <v>63</v>
      </c>
      <c r="F1560" s="5" t="s">
        <v>9</v>
      </c>
      <c r="G1560" s="9">
        <f>VLOOKUP(Tabel3[[#This Row],[ZI-nummer]],[1]Blad2!$A$5:$C$2031,2,0)</f>
        <v>4</v>
      </c>
      <c r="H1560" s="9">
        <f>VLOOKUP(Tabel3[[#This Row],[ZI-nummer]],[1]Blad2!$A$5:$C$2031,3,0)</f>
        <v>12</v>
      </c>
      <c r="I1560" s="39"/>
      <c r="J1560" s="31">
        <f>Tabel3[[#This Row],[Totaal aantal bestelde verpakkingen in 2024 ]]*Tabel3[[#This Row],[All- in prijs per product]]</f>
        <v>0</v>
      </c>
      <c r="K1560" s="16"/>
      <c r="L1560" s="16"/>
      <c r="M1560" s="16"/>
      <c r="N1560" s="16"/>
      <c r="O1560" s="16"/>
      <c r="P1560" s="16"/>
      <c r="Q1560" s="16"/>
      <c r="R1560" s="16"/>
      <c r="S1560" s="16"/>
    </row>
    <row r="1561" spans="1:19" ht="30" x14ac:dyDescent="0.25">
      <c r="A1561" s="3">
        <v>15355977</v>
      </c>
      <c r="B1561" s="3" t="s">
        <v>2674</v>
      </c>
      <c r="C1561" s="3" t="s">
        <v>4075</v>
      </c>
      <c r="D1561" s="3" t="s">
        <v>2678</v>
      </c>
      <c r="E1561" s="3" t="s">
        <v>27</v>
      </c>
      <c r="F1561" s="5" t="s">
        <v>9</v>
      </c>
      <c r="G1561" s="9">
        <f>VLOOKUP(Tabel3[[#This Row],[ZI-nummer]],[1]Blad2!$A$5:$C$2031,2,0)</f>
        <v>9</v>
      </c>
      <c r="H1561" s="9">
        <f>VLOOKUP(Tabel3[[#This Row],[ZI-nummer]],[1]Blad2!$A$5:$C$2031,3,0)</f>
        <v>18</v>
      </c>
      <c r="I1561" s="39"/>
      <c r="J1561" s="31">
        <f>Tabel3[[#This Row],[Totaal aantal bestelde verpakkingen in 2024 ]]*Tabel3[[#This Row],[All- in prijs per product]]</f>
        <v>0</v>
      </c>
      <c r="K1561" s="16"/>
      <c r="L1561" s="16"/>
      <c r="M1561" s="16"/>
      <c r="N1561" s="16"/>
      <c r="O1561" s="16"/>
      <c r="P1561" s="16"/>
      <c r="Q1561" s="16"/>
      <c r="R1561" s="16"/>
      <c r="S1561" s="16"/>
    </row>
    <row r="1562" spans="1:19" x14ac:dyDescent="0.25">
      <c r="A1562" s="3">
        <v>15500667</v>
      </c>
      <c r="B1562" s="3" t="s">
        <v>2043</v>
      </c>
      <c r="C1562" s="3" t="s">
        <v>3936</v>
      </c>
      <c r="D1562" s="3" t="s">
        <v>2047</v>
      </c>
      <c r="E1562" s="3" t="s">
        <v>885</v>
      </c>
      <c r="F1562" s="5" t="s">
        <v>19</v>
      </c>
      <c r="G1562" s="9">
        <f>VLOOKUP(Tabel3[[#This Row],[ZI-nummer]],[1]Blad2!$A$5:$C$2031,2,0)</f>
        <v>1</v>
      </c>
      <c r="H1562" s="9">
        <f>VLOOKUP(Tabel3[[#This Row],[ZI-nummer]],[1]Blad2!$A$5:$C$2031,3,0)</f>
        <v>1</v>
      </c>
      <c r="I1562" s="39"/>
      <c r="J1562" s="31">
        <f>Tabel3[[#This Row],[Totaal aantal bestelde verpakkingen in 2024 ]]*Tabel3[[#This Row],[All- in prijs per product]]</f>
        <v>0</v>
      </c>
      <c r="K1562" s="16"/>
      <c r="L1562" s="16"/>
      <c r="M1562" s="16"/>
      <c r="N1562" s="16"/>
      <c r="O1562" s="16"/>
      <c r="P1562" s="16"/>
      <c r="Q1562" s="16"/>
      <c r="R1562" s="16"/>
      <c r="S1562" s="16"/>
    </row>
    <row r="1563" spans="1:19" x14ac:dyDescent="0.25">
      <c r="A1563" s="3">
        <v>14804638</v>
      </c>
      <c r="B1563" s="3" t="s">
        <v>2686</v>
      </c>
      <c r="C1563" s="3" t="s">
        <v>3857</v>
      </c>
      <c r="D1563" s="3" t="s">
        <v>2691</v>
      </c>
      <c r="E1563" s="3" t="s">
        <v>12</v>
      </c>
      <c r="F1563" s="5" t="s">
        <v>9</v>
      </c>
      <c r="G1563" s="9">
        <f>VLOOKUP(Tabel3[[#This Row],[ZI-nummer]],[1]Blad2!$A$5:$C$2031,2,0)</f>
        <v>2</v>
      </c>
      <c r="H1563" s="9">
        <f>VLOOKUP(Tabel3[[#This Row],[ZI-nummer]],[1]Blad2!$A$5:$C$2031,3,0)</f>
        <v>250</v>
      </c>
      <c r="I1563" s="39"/>
      <c r="J1563" s="31">
        <f>Tabel3[[#This Row],[Totaal aantal bestelde verpakkingen in 2024 ]]*Tabel3[[#This Row],[All- in prijs per product]]</f>
        <v>0</v>
      </c>
      <c r="K1563" s="16"/>
      <c r="L1563" s="16"/>
      <c r="M1563" s="16"/>
      <c r="N1563" s="16"/>
      <c r="O1563" s="16"/>
      <c r="P1563" s="16"/>
      <c r="Q1563" s="16"/>
      <c r="R1563" s="16"/>
      <c r="S1563" s="16"/>
    </row>
    <row r="1564" spans="1:19" x14ac:dyDescent="0.25">
      <c r="A1564" s="3">
        <v>12620319</v>
      </c>
      <c r="B1564" s="3" t="s">
        <v>2686</v>
      </c>
      <c r="C1564" s="3" t="s">
        <v>3857</v>
      </c>
      <c r="D1564" s="3" t="s">
        <v>2690</v>
      </c>
      <c r="E1564" s="3" t="s">
        <v>12</v>
      </c>
      <c r="F1564" s="5" t="s">
        <v>19</v>
      </c>
      <c r="G1564" s="9">
        <f>VLOOKUP(Tabel3[[#This Row],[ZI-nummer]],[1]Blad2!$A$5:$C$2031,2,0)</f>
        <v>1</v>
      </c>
      <c r="H1564" s="9">
        <f>VLOOKUP(Tabel3[[#This Row],[ZI-nummer]],[1]Blad2!$A$5:$C$2031,3,0)</f>
        <v>2</v>
      </c>
      <c r="I1564" s="39"/>
      <c r="J1564" s="31">
        <f>Tabel3[[#This Row],[Totaal aantal bestelde verpakkingen in 2024 ]]*Tabel3[[#This Row],[All- in prijs per product]]</f>
        <v>0</v>
      </c>
      <c r="K1564" s="16"/>
      <c r="L1564" s="16"/>
      <c r="M1564" s="16"/>
      <c r="N1564" s="16"/>
      <c r="O1564" s="16"/>
      <c r="P1564" s="16"/>
      <c r="Q1564" s="16"/>
      <c r="R1564" s="16"/>
      <c r="S1564" s="16"/>
    </row>
    <row r="1565" spans="1:19" x14ac:dyDescent="0.25">
      <c r="A1565" s="3">
        <v>12620319</v>
      </c>
      <c r="B1565" s="3" t="s">
        <v>2686</v>
      </c>
      <c r="C1565" s="3" t="s">
        <v>3857</v>
      </c>
      <c r="D1565" s="3" t="s">
        <v>2690</v>
      </c>
      <c r="E1565" s="3" t="s">
        <v>12</v>
      </c>
      <c r="F1565" s="5" t="s">
        <v>9</v>
      </c>
      <c r="G1565" s="9">
        <f>VLOOKUP(Tabel3[[#This Row],[ZI-nummer]],[1]Blad2!$A$5:$C$2031,2,0)</f>
        <v>1</v>
      </c>
      <c r="H1565" s="9">
        <f>VLOOKUP(Tabel3[[#This Row],[ZI-nummer]],[1]Blad2!$A$5:$C$2031,3,0)</f>
        <v>2</v>
      </c>
      <c r="I1565" s="39"/>
      <c r="J1565" s="31">
        <f>Tabel3[[#This Row],[Totaal aantal bestelde verpakkingen in 2024 ]]*Tabel3[[#This Row],[All- in prijs per product]]</f>
        <v>0</v>
      </c>
      <c r="K1565" s="16"/>
      <c r="L1565" s="16"/>
      <c r="M1565" s="16"/>
      <c r="N1565" s="16"/>
      <c r="O1565" s="16"/>
      <c r="P1565" s="16"/>
      <c r="Q1565" s="16"/>
      <c r="R1565" s="16"/>
      <c r="S1565" s="16"/>
    </row>
    <row r="1566" spans="1:19" x14ac:dyDescent="0.25">
      <c r="A1566" s="3">
        <v>15815277</v>
      </c>
      <c r="B1566" s="3" t="s">
        <v>153</v>
      </c>
      <c r="C1566" s="3" t="s">
        <v>4035</v>
      </c>
      <c r="D1566" s="3" t="s">
        <v>154</v>
      </c>
      <c r="E1566" s="3" t="s">
        <v>39</v>
      </c>
      <c r="F1566" s="5" t="s">
        <v>9</v>
      </c>
      <c r="G1566" s="9">
        <f>VLOOKUP(Tabel3[[#This Row],[ZI-nummer]],[1]Blad2!$A$5:$C$2031,2,0)</f>
        <v>1</v>
      </c>
      <c r="H1566" s="9">
        <f>VLOOKUP(Tabel3[[#This Row],[ZI-nummer]],[1]Blad2!$A$5:$C$2031,3,0)</f>
        <v>1</v>
      </c>
      <c r="I1566" s="39"/>
      <c r="J1566" s="31">
        <f>Tabel3[[#This Row],[Totaal aantal bestelde verpakkingen in 2024 ]]*Tabel3[[#This Row],[All- in prijs per product]]</f>
        <v>0</v>
      </c>
      <c r="K1566" s="16"/>
      <c r="L1566" s="16"/>
      <c r="M1566" s="16"/>
      <c r="N1566" s="16"/>
      <c r="O1566" s="16"/>
      <c r="P1566" s="16"/>
      <c r="Q1566" s="16"/>
      <c r="R1566" s="16"/>
      <c r="S1566" s="16"/>
    </row>
    <row r="1567" spans="1:19" x14ac:dyDescent="0.25">
      <c r="A1567" s="3">
        <v>15815285</v>
      </c>
      <c r="B1567" s="3" t="s">
        <v>153</v>
      </c>
      <c r="C1567" s="3" t="s">
        <v>4035</v>
      </c>
      <c r="D1567" s="3" t="s">
        <v>3464</v>
      </c>
      <c r="E1567" s="3" t="s">
        <v>39</v>
      </c>
      <c r="F1567" s="5" t="s">
        <v>9</v>
      </c>
      <c r="G1567" s="9">
        <f>VLOOKUP(Tabel3[[#This Row],[ZI-nummer]],[1]Blad2!$A$5:$C$2031,2,0)</f>
        <v>2</v>
      </c>
      <c r="H1567" s="9">
        <f>VLOOKUP(Tabel3[[#This Row],[ZI-nummer]],[1]Blad2!$A$5:$C$2031,3,0)</f>
        <v>2</v>
      </c>
      <c r="I1567" s="39"/>
      <c r="J1567" s="31">
        <f>Tabel3[[#This Row],[Totaal aantal bestelde verpakkingen in 2024 ]]*Tabel3[[#This Row],[All- in prijs per product]]</f>
        <v>0</v>
      </c>
      <c r="K1567" s="16"/>
      <c r="L1567" s="16"/>
      <c r="M1567" s="16"/>
      <c r="N1567" s="16"/>
      <c r="O1567" s="16"/>
      <c r="P1567" s="16"/>
      <c r="Q1567" s="16"/>
      <c r="R1567" s="16"/>
      <c r="S1567" s="16"/>
    </row>
    <row r="1568" spans="1:19" x14ac:dyDescent="0.25">
      <c r="A1568" s="3">
        <v>14818434</v>
      </c>
      <c r="B1568" s="3" t="s">
        <v>1507</v>
      </c>
      <c r="C1568" s="3" t="s">
        <v>4017</v>
      </c>
      <c r="D1568" s="3" t="s">
        <v>1508</v>
      </c>
      <c r="E1568" s="3" t="s">
        <v>72</v>
      </c>
      <c r="F1568" s="5" t="s">
        <v>19</v>
      </c>
      <c r="G1568" s="9">
        <f>VLOOKUP(Tabel3[[#This Row],[ZI-nummer]],[1]Blad2!$A$5:$C$2031,2,0)</f>
        <v>8</v>
      </c>
      <c r="H1568" s="9">
        <f>VLOOKUP(Tabel3[[#This Row],[ZI-nummer]],[1]Blad2!$A$5:$C$2031,3,0)</f>
        <v>255</v>
      </c>
      <c r="I1568" s="39"/>
      <c r="J1568" s="31">
        <f>Tabel3[[#This Row],[Totaal aantal bestelde verpakkingen in 2024 ]]*Tabel3[[#This Row],[All- in prijs per product]]</f>
        <v>0</v>
      </c>
      <c r="K1568" s="16"/>
      <c r="L1568" s="16"/>
      <c r="M1568" s="16"/>
      <c r="N1568" s="16"/>
      <c r="O1568" s="16"/>
      <c r="P1568" s="16"/>
      <c r="Q1568" s="16"/>
      <c r="R1568" s="16"/>
      <c r="S1568" s="16"/>
    </row>
    <row r="1569" spans="1:19" x14ac:dyDescent="0.25">
      <c r="A1569" s="3">
        <v>15563022</v>
      </c>
      <c r="B1569" s="3" t="s">
        <v>418</v>
      </c>
      <c r="C1569" s="3" t="s">
        <v>4266</v>
      </c>
      <c r="D1569" s="3" t="s">
        <v>3465</v>
      </c>
      <c r="E1569" s="3" t="s">
        <v>250</v>
      </c>
      <c r="F1569" s="5" t="s">
        <v>9</v>
      </c>
      <c r="G1569" s="9">
        <f>VLOOKUP(Tabel3[[#This Row],[ZI-nummer]],[1]Blad2!$A$5:$C$2031,2,0)</f>
        <v>4</v>
      </c>
      <c r="H1569" s="9">
        <f>VLOOKUP(Tabel3[[#This Row],[ZI-nummer]],[1]Blad2!$A$5:$C$2031,3,0)</f>
        <v>4</v>
      </c>
      <c r="I1569" s="39"/>
      <c r="J1569" s="31">
        <f>Tabel3[[#This Row],[Totaal aantal bestelde verpakkingen in 2024 ]]*Tabel3[[#This Row],[All- in prijs per product]]</f>
        <v>0</v>
      </c>
      <c r="K1569" s="16"/>
      <c r="L1569" s="16"/>
      <c r="M1569" s="16"/>
      <c r="N1569" s="16"/>
      <c r="O1569" s="16"/>
      <c r="P1569" s="16"/>
      <c r="Q1569" s="16"/>
      <c r="R1569" s="16"/>
      <c r="S1569" s="16"/>
    </row>
    <row r="1570" spans="1:19" x14ac:dyDescent="0.25">
      <c r="A1570" s="3">
        <v>16059875</v>
      </c>
      <c r="B1570" s="3" t="s">
        <v>1427</v>
      </c>
      <c r="C1570" s="3" t="s">
        <v>3689</v>
      </c>
      <c r="D1570" s="3" t="s">
        <v>1428</v>
      </c>
      <c r="E1570" s="3" t="s">
        <v>191</v>
      </c>
      <c r="F1570" s="5" t="s">
        <v>9</v>
      </c>
      <c r="G1570" s="9">
        <f>VLOOKUP(Tabel3[[#This Row],[ZI-nummer]],[1]Blad2!$A$5:$C$2031,2,0)</f>
        <v>1</v>
      </c>
      <c r="H1570" s="9">
        <f>VLOOKUP(Tabel3[[#This Row],[ZI-nummer]],[1]Blad2!$A$5:$C$2031,3,0)</f>
        <v>1</v>
      </c>
      <c r="I1570" s="39"/>
      <c r="J1570" s="31">
        <f>Tabel3[[#This Row],[Totaal aantal bestelde verpakkingen in 2024 ]]*Tabel3[[#This Row],[All- in prijs per product]]</f>
        <v>0</v>
      </c>
      <c r="K1570" s="16"/>
      <c r="L1570" s="16"/>
      <c r="M1570" s="16"/>
      <c r="N1570" s="16"/>
      <c r="O1570" s="16"/>
      <c r="P1570" s="16"/>
      <c r="Q1570" s="16"/>
      <c r="R1570" s="16"/>
      <c r="S1570" s="16"/>
    </row>
    <row r="1571" spans="1:19" x14ac:dyDescent="0.25">
      <c r="A1571" s="3">
        <v>14659247</v>
      </c>
      <c r="B1571" s="3" t="s">
        <v>2362</v>
      </c>
      <c r="C1571" s="3" t="s">
        <v>4479</v>
      </c>
      <c r="D1571" s="3" t="s">
        <v>2363</v>
      </c>
      <c r="E1571" s="3" t="s">
        <v>250</v>
      </c>
      <c r="F1571" s="5" t="s">
        <v>9</v>
      </c>
      <c r="G1571" s="9">
        <f>VLOOKUP(Tabel3[[#This Row],[ZI-nummer]],[1]Blad2!$A$5:$C$2031,2,0)</f>
        <v>2</v>
      </c>
      <c r="H1571" s="9">
        <f>VLOOKUP(Tabel3[[#This Row],[ZI-nummer]],[1]Blad2!$A$5:$C$2031,3,0)</f>
        <v>2</v>
      </c>
      <c r="I1571" s="39"/>
      <c r="J1571" s="31">
        <f>Tabel3[[#This Row],[Totaal aantal bestelde verpakkingen in 2024 ]]*Tabel3[[#This Row],[All- in prijs per product]]</f>
        <v>0</v>
      </c>
      <c r="K1571" s="16"/>
      <c r="L1571" s="16"/>
      <c r="M1571" s="16"/>
      <c r="N1571" s="16"/>
      <c r="O1571" s="16"/>
      <c r="P1571" s="16"/>
      <c r="Q1571" s="16"/>
      <c r="R1571" s="16"/>
      <c r="S1571" s="16"/>
    </row>
    <row r="1572" spans="1:19" ht="30" x14ac:dyDescent="0.25">
      <c r="A1572" s="3">
        <v>13096540</v>
      </c>
      <c r="B1572" s="3" t="s">
        <v>1332</v>
      </c>
      <c r="C1572" s="3" t="s">
        <v>4113</v>
      </c>
      <c r="D1572" s="3" t="s">
        <v>3466</v>
      </c>
      <c r="E1572" s="3" t="s">
        <v>27</v>
      </c>
      <c r="F1572" s="5" t="s">
        <v>9</v>
      </c>
      <c r="G1572" s="9">
        <f>VLOOKUP(Tabel3[[#This Row],[ZI-nummer]],[1]Blad2!$A$5:$C$2031,2,0)</f>
        <v>3</v>
      </c>
      <c r="H1572" s="9">
        <f>VLOOKUP(Tabel3[[#This Row],[ZI-nummer]],[1]Blad2!$A$5:$C$2031,3,0)</f>
        <v>6</v>
      </c>
      <c r="I1572" s="39"/>
      <c r="J1572" s="31">
        <f>Tabel3[[#This Row],[Totaal aantal bestelde verpakkingen in 2024 ]]*Tabel3[[#This Row],[All- in prijs per product]]</f>
        <v>0</v>
      </c>
      <c r="K1572" s="16"/>
      <c r="L1572" s="16"/>
      <c r="M1572" s="16"/>
      <c r="N1572" s="16"/>
      <c r="O1572" s="16"/>
      <c r="P1572" s="16"/>
      <c r="Q1572" s="16"/>
      <c r="R1572" s="16"/>
      <c r="S1572" s="16"/>
    </row>
    <row r="1573" spans="1:19" ht="30" x14ac:dyDescent="0.25">
      <c r="A1573" s="3">
        <v>13096559</v>
      </c>
      <c r="B1573" s="3" t="s">
        <v>1332</v>
      </c>
      <c r="C1573" s="3" t="s">
        <v>4113</v>
      </c>
      <c r="D1573" s="3" t="s">
        <v>1337</v>
      </c>
      <c r="E1573" s="3" t="s">
        <v>27</v>
      </c>
      <c r="F1573" s="5" t="s">
        <v>9</v>
      </c>
      <c r="G1573" s="9">
        <f>VLOOKUP(Tabel3[[#This Row],[ZI-nummer]],[1]Blad2!$A$5:$C$2031,2,0)</f>
        <v>5</v>
      </c>
      <c r="H1573" s="9">
        <f>VLOOKUP(Tabel3[[#This Row],[ZI-nummer]],[1]Blad2!$A$5:$C$2031,3,0)</f>
        <v>5</v>
      </c>
      <c r="I1573" s="39"/>
      <c r="J1573" s="31">
        <f>Tabel3[[#This Row],[Totaal aantal bestelde verpakkingen in 2024 ]]*Tabel3[[#This Row],[All- in prijs per product]]</f>
        <v>0</v>
      </c>
      <c r="K1573" s="16"/>
      <c r="L1573" s="16"/>
      <c r="M1573" s="16"/>
      <c r="N1573" s="16"/>
      <c r="O1573" s="16"/>
      <c r="P1573" s="16"/>
      <c r="Q1573" s="16"/>
      <c r="R1573" s="16"/>
      <c r="S1573" s="16"/>
    </row>
    <row r="1574" spans="1:19" x14ac:dyDescent="0.25">
      <c r="A1574" s="3">
        <v>14044285</v>
      </c>
      <c r="B1574" s="3" t="s">
        <v>1332</v>
      </c>
      <c r="C1574" s="3" t="s">
        <v>4113</v>
      </c>
      <c r="D1574" s="3" t="s">
        <v>1336</v>
      </c>
      <c r="E1574" s="3" t="s">
        <v>72</v>
      </c>
      <c r="F1574" s="5" t="s">
        <v>9</v>
      </c>
      <c r="G1574" s="9">
        <f>VLOOKUP(Tabel3[[#This Row],[ZI-nummer]],[1]Blad2!$A$5:$C$2031,2,0)</f>
        <v>7</v>
      </c>
      <c r="H1574" s="9">
        <f>VLOOKUP(Tabel3[[#This Row],[ZI-nummer]],[1]Blad2!$A$5:$C$2031,3,0)</f>
        <v>58</v>
      </c>
      <c r="I1574" s="39"/>
      <c r="J1574" s="31">
        <f>Tabel3[[#This Row],[Totaal aantal bestelde verpakkingen in 2024 ]]*Tabel3[[#This Row],[All- in prijs per product]]</f>
        <v>0</v>
      </c>
      <c r="K1574" s="16"/>
      <c r="L1574" s="16"/>
      <c r="M1574" s="16"/>
      <c r="N1574" s="16"/>
      <c r="O1574" s="16"/>
      <c r="P1574" s="16"/>
      <c r="Q1574" s="16"/>
      <c r="R1574" s="16"/>
      <c r="S1574" s="16"/>
    </row>
    <row r="1575" spans="1:19" x14ac:dyDescent="0.25">
      <c r="A1575" s="3">
        <v>14818825</v>
      </c>
      <c r="B1575" s="3" t="s">
        <v>1332</v>
      </c>
      <c r="C1575" s="3" t="s">
        <v>4113</v>
      </c>
      <c r="D1575" s="3" t="s">
        <v>1334</v>
      </c>
      <c r="E1575" s="3" t="s">
        <v>43</v>
      </c>
      <c r="F1575" s="5" t="s">
        <v>9</v>
      </c>
      <c r="G1575" s="9">
        <f>VLOOKUP(Tabel3[[#This Row],[ZI-nummer]],[1]Blad2!$A$5:$C$2031,2,0)</f>
        <v>1</v>
      </c>
      <c r="H1575" s="9">
        <f>VLOOKUP(Tabel3[[#This Row],[ZI-nummer]],[1]Blad2!$A$5:$C$2031,3,0)</f>
        <v>4</v>
      </c>
      <c r="I1575" s="39"/>
      <c r="J1575" s="31">
        <f>Tabel3[[#This Row],[Totaal aantal bestelde verpakkingen in 2024 ]]*Tabel3[[#This Row],[All- in prijs per product]]</f>
        <v>0</v>
      </c>
      <c r="K1575" s="16"/>
      <c r="L1575" s="16"/>
      <c r="M1575" s="16"/>
      <c r="N1575" s="16"/>
      <c r="O1575" s="16"/>
      <c r="P1575" s="16"/>
      <c r="Q1575" s="16"/>
      <c r="R1575" s="16"/>
      <c r="S1575" s="16"/>
    </row>
    <row r="1576" spans="1:19" x14ac:dyDescent="0.25">
      <c r="A1576" s="3">
        <v>16571584</v>
      </c>
      <c r="B1576" s="3" t="s">
        <v>1332</v>
      </c>
      <c r="C1576" s="3" t="s">
        <v>4113</v>
      </c>
      <c r="D1576" s="3" t="s">
        <v>1334</v>
      </c>
      <c r="E1576" s="3" t="s">
        <v>63</v>
      </c>
      <c r="F1576" s="5" t="s">
        <v>9</v>
      </c>
      <c r="G1576" s="9">
        <f>VLOOKUP(Tabel3[[#This Row],[ZI-nummer]],[1]Blad2!$A$5:$C$2031,2,0)</f>
        <v>1</v>
      </c>
      <c r="H1576" s="9">
        <f>VLOOKUP(Tabel3[[#This Row],[ZI-nummer]],[1]Blad2!$A$5:$C$2031,3,0)</f>
        <v>2</v>
      </c>
      <c r="I1576" s="39"/>
      <c r="J1576" s="31">
        <f>Tabel3[[#This Row],[Totaal aantal bestelde verpakkingen in 2024 ]]*Tabel3[[#This Row],[All- in prijs per product]]</f>
        <v>0</v>
      </c>
      <c r="K1576" s="16"/>
      <c r="L1576" s="16"/>
      <c r="M1576" s="16"/>
      <c r="N1576" s="16"/>
      <c r="O1576" s="16"/>
      <c r="P1576" s="16"/>
      <c r="Q1576" s="16"/>
      <c r="R1576" s="16"/>
      <c r="S1576" s="16"/>
    </row>
    <row r="1577" spans="1:19" x14ac:dyDescent="0.25">
      <c r="A1577" s="3">
        <v>15321649</v>
      </c>
      <c r="B1577" s="3" t="s">
        <v>2148</v>
      </c>
      <c r="C1577" s="3" t="s">
        <v>4058</v>
      </c>
      <c r="D1577" s="3" t="s">
        <v>2157</v>
      </c>
      <c r="E1577" s="3" t="s">
        <v>22</v>
      </c>
      <c r="F1577" s="5" t="s">
        <v>19</v>
      </c>
      <c r="G1577" s="9">
        <f>VLOOKUP(Tabel3[[#This Row],[ZI-nummer]],[1]Blad2!$A$5:$C$2031,2,0)</f>
        <v>2</v>
      </c>
      <c r="H1577" s="9">
        <f>VLOOKUP(Tabel3[[#This Row],[ZI-nummer]],[1]Blad2!$A$5:$C$2031,3,0)</f>
        <v>4</v>
      </c>
      <c r="I1577" s="39"/>
      <c r="J1577" s="31">
        <f>Tabel3[[#This Row],[Totaal aantal bestelde verpakkingen in 2024 ]]*Tabel3[[#This Row],[All- in prijs per product]]</f>
        <v>0</v>
      </c>
      <c r="K1577" s="16"/>
      <c r="L1577" s="16"/>
      <c r="M1577" s="16"/>
      <c r="N1577" s="16"/>
      <c r="O1577" s="16"/>
      <c r="P1577" s="16"/>
      <c r="Q1577" s="16"/>
      <c r="R1577" s="16"/>
      <c r="S1577" s="16"/>
    </row>
    <row r="1578" spans="1:19" x14ac:dyDescent="0.25">
      <c r="A1578" s="3">
        <v>15335445</v>
      </c>
      <c r="B1578" s="3" t="s">
        <v>2148</v>
      </c>
      <c r="C1578" s="3" t="s">
        <v>4058</v>
      </c>
      <c r="D1578" s="3" t="s">
        <v>2156</v>
      </c>
      <c r="E1578" s="3" t="s">
        <v>114</v>
      </c>
      <c r="F1578" s="5" t="s">
        <v>9</v>
      </c>
      <c r="G1578" s="9">
        <f>VLOOKUP(Tabel3[[#This Row],[ZI-nummer]],[1]Blad2!$A$5:$C$2031,2,0)</f>
        <v>1</v>
      </c>
      <c r="H1578" s="9">
        <f>VLOOKUP(Tabel3[[#This Row],[ZI-nummer]],[1]Blad2!$A$5:$C$2031,3,0)</f>
        <v>1</v>
      </c>
      <c r="I1578" s="39"/>
      <c r="J1578" s="31">
        <f>Tabel3[[#This Row],[Totaal aantal bestelde verpakkingen in 2024 ]]*Tabel3[[#This Row],[All- in prijs per product]]</f>
        <v>0</v>
      </c>
      <c r="K1578" s="16"/>
      <c r="L1578" s="16"/>
      <c r="M1578" s="16"/>
      <c r="N1578" s="16"/>
      <c r="O1578" s="16"/>
      <c r="P1578" s="16"/>
      <c r="Q1578" s="16"/>
      <c r="R1578" s="16"/>
      <c r="S1578" s="16"/>
    </row>
    <row r="1579" spans="1:19" x14ac:dyDescent="0.25">
      <c r="A1579" s="3">
        <v>15253384</v>
      </c>
      <c r="B1579" s="3" t="s">
        <v>2148</v>
      </c>
      <c r="C1579" s="3" t="s">
        <v>4058</v>
      </c>
      <c r="D1579" s="3" t="s">
        <v>3467</v>
      </c>
      <c r="E1579" s="3" t="s">
        <v>43</v>
      </c>
      <c r="F1579" s="5" t="s">
        <v>9</v>
      </c>
      <c r="G1579" s="9">
        <f>VLOOKUP(Tabel3[[#This Row],[ZI-nummer]],[1]Blad2!$A$5:$C$2031,2,0)</f>
        <v>3</v>
      </c>
      <c r="H1579" s="9">
        <f>VLOOKUP(Tabel3[[#This Row],[ZI-nummer]],[1]Blad2!$A$5:$C$2031,3,0)</f>
        <v>3</v>
      </c>
      <c r="I1579" s="39"/>
      <c r="J1579" s="31">
        <f>Tabel3[[#This Row],[Totaal aantal bestelde verpakkingen in 2024 ]]*Tabel3[[#This Row],[All- in prijs per product]]</f>
        <v>0</v>
      </c>
      <c r="K1579" s="16"/>
      <c r="L1579" s="16"/>
      <c r="M1579" s="16"/>
      <c r="N1579" s="16"/>
      <c r="O1579" s="16"/>
      <c r="P1579" s="16"/>
      <c r="Q1579" s="16"/>
      <c r="R1579" s="16"/>
      <c r="S1579" s="16"/>
    </row>
    <row r="1580" spans="1:19" ht="30" x14ac:dyDescent="0.25">
      <c r="A1580" s="3">
        <v>13096583</v>
      </c>
      <c r="B1580" s="3" t="s">
        <v>2288</v>
      </c>
      <c r="C1580" s="3" t="s">
        <v>4139</v>
      </c>
      <c r="D1580" s="3" t="s">
        <v>3468</v>
      </c>
      <c r="E1580" s="3" t="s">
        <v>27</v>
      </c>
      <c r="F1580" s="5" t="s">
        <v>9</v>
      </c>
      <c r="G1580" s="9">
        <f>VLOOKUP(Tabel3[[#This Row],[ZI-nummer]],[1]Blad2!$A$5:$C$2031,2,0)</f>
        <v>7</v>
      </c>
      <c r="H1580" s="9">
        <f>VLOOKUP(Tabel3[[#This Row],[ZI-nummer]],[1]Blad2!$A$5:$C$2031,3,0)</f>
        <v>7</v>
      </c>
      <c r="I1580" s="39"/>
      <c r="J1580" s="31">
        <f>Tabel3[[#This Row],[Totaal aantal bestelde verpakkingen in 2024 ]]*Tabel3[[#This Row],[All- in prijs per product]]</f>
        <v>0</v>
      </c>
      <c r="K1580" s="16"/>
      <c r="L1580" s="16"/>
      <c r="M1580" s="16"/>
      <c r="N1580" s="16"/>
      <c r="O1580" s="16"/>
      <c r="P1580" s="16"/>
      <c r="Q1580" s="16"/>
      <c r="R1580" s="16"/>
      <c r="S1580" s="16"/>
    </row>
    <row r="1581" spans="1:19" ht="30" x14ac:dyDescent="0.25">
      <c r="A1581" s="3">
        <v>16770110</v>
      </c>
      <c r="B1581" s="3" t="s">
        <v>2299</v>
      </c>
      <c r="C1581" s="3" t="s">
        <v>3946</v>
      </c>
      <c r="D1581" s="3" t="s">
        <v>2302</v>
      </c>
      <c r="E1581" s="3" t="s">
        <v>27</v>
      </c>
      <c r="F1581" s="5" t="s">
        <v>9</v>
      </c>
      <c r="G1581" s="9">
        <f>VLOOKUP(Tabel3[[#This Row],[ZI-nummer]],[1]Blad2!$A$5:$C$2031,2,0)</f>
        <v>1</v>
      </c>
      <c r="H1581" s="9">
        <f>VLOOKUP(Tabel3[[#This Row],[ZI-nummer]],[1]Blad2!$A$5:$C$2031,3,0)</f>
        <v>1</v>
      </c>
      <c r="I1581" s="39"/>
      <c r="J1581" s="31">
        <f>Tabel3[[#This Row],[Totaal aantal bestelde verpakkingen in 2024 ]]*Tabel3[[#This Row],[All- in prijs per product]]</f>
        <v>0</v>
      </c>
      <c r="K1581" s="16"/>
      <c r="L1581" s="16"/>
      <c r="M1581" s="16"/>
      <c r="N1581" s="16"/>
      <c r="O1581" s="16"/>
      <c r="P1581" s="16"/>
      <c r="Q1581" s="16"/>
      <c r="R1581" s="16"/>
      <c r="S1581" s="16"/>
    </row>
    <row r="1582" spans="1:19" x14ac:dyDescent="0.25">
      <c r="A1582" s="3">
        <v>16031997</v>
      </c>
      <c r="B1582" s="3" t="s">
        <v>2299</v>
      </c>
      <c r="C1582" s="3" t="s">
        <v>3946</v>
      </c>
      <c r="D1582" s="3" t="s">
        <v>2301</v>
      </c>
      <c r="E1582" s="3" t="s">
        <v>43</v>
      </c>
      <c r="F1582" s="5" t="s">
        <v>9</v>
      </c>
      <c r="G1582" s="9">
        <f>VLOOKUP(Tabel3[[#This Row],[ZI-nummer]],[1]Blad2!$A$5:$C$2031,2,0)</f>
        <v>1</v>
      </c>
      <c r="H1582" s="9">
        <f>VLOOKUP(Tabel3[[#This Row],[ZI-nummer]],[1]Blad2!$A$5:$C$2031,3,0)</f>
        <v>2</v>
      </c>
      <c r="I1582" s="39"/>
      <c r="J1582" s="31">
        <f>Tabel3[[#This Row],[Totaal aantal bestelde verpakkingen in 2024 ]]*Tabel3[[#This Row],[All- in prijs per product]]</f>
        <v>0</v>
      </c>
      <c r="K1582" s="16"/>
      <c r="L1582" s="16"/>
      <c r="M1582" s="16"/>
      <c r="N1582" s="16"/>
      <c r="O1582" s="16"/>
      <c r="P1582" s="16"/>
      <c r="Q1582" s="16"/>
      <c r="R1582" s="16"/>
      <c r="S1582" s="16"/>
    </row>
    <row r="1583" spans="1:19" ht="30" x14ac:dyDescent="0.25">
      <c r="A1583" s="3">
        <v>13096591</v>
      </c>
      <c r="B1583" s="3" t="s">
        <v>1951</v>
      </c>
      <c r="C1583" s="3" t="s">
        <v>4195</v>
      </c>
      <c r="D1583" s="3" t="s">
        <v>1953</v>
      </c>
      <c r="E1583" s="3" t="s">
        <v>27</v>
      </c>
      <c r="F1583" s="5" t="s">
        <v>9</v>
      </c>
      <c r="G1583" s="9">
        <f>VLOOKUP(Tabel3[[#This Row],[ZI-nummer]],[1]Blad2!$A$5:$C$2031,2,0)</f>
        <v>4</v>
      </c>
      <c r="H1583" s="9">
        <f>VLOOKUP(Tabel3[[#This Row],[ZI-nummer]],[1]Blad2!$A$5:$C$2031,3,0)</f>
        <v>8</v>
      </c>
      <c r="I1583" s="39"/>
      <c r="J1583" s="31">
        <f>Tabel3[[#This Row],[Totaal aantal bestelde verpakkingen in 2024 ]]*Tabel3[[#This Row],[All- in prijs per product]]</f>
        <v>0</v>
      </c>
      <c r="K1583" s="16"/>
      <c r="L1583" s="16"/>
      <c r="M1583" s="16"/>
      <c r="N1583" s="16"/>
      <c r="O1583" s="16"/>
      <c r="P1583" s="16"/>
      <c r="Q1583" s="16"/>
      <c r="R1583" s="16"/>
      <c r="S1583" s="16"/>
    </row>
    <row r="1584" spans="1:19" ht="30" x14ac:dyDescent="0.25">
      <c r="A1584" s="3">
        <v>13096605</v>
      </c>
      <c r="B1584" s="3" t="s">
        <v>1951</v>
      </c>
      <c r="C1584" s="3" t="s">
        <v>4195</v>
      </c>
      <c r="D1584" s="3" t="s">
        <v>1952</v>
      </c>
      <c r="E1584" s="3" t="s">
        <v>27</v>
      </c>
      <c r="F1584" s="5" t="s">
        <v>9</v>
      </c>
      <c r="G1584" s="9">
        <f>VLOOKUP(Tabel3[[#This Row],[ZI-nummer]],[1]Blad2!$A$5:$C$2031,2,0)</f>
        <v>1</v>
      </c>
      <c r="H1584" s="9">
        <f>VLOOKUP(Tabel3[[#This Row],[ZI-nummer]],[1]Blad2!$A$5:$C$2031,3,0)</f>
        <v>2</v>
      </c>
      <c r="I1584" s="39"/>
      <c r="J1584" s="31">
        <f>Tabel3[[#This Row],[Totaal aantal bestelde verpakkingen in 2024 ]]*Tabel3[[#This Row],[All- in prijs per product]]</f>
        <v>0</v>
      </c>
      <c r="K1584" s="16"/>
      <c r="L1584" s="16"/>
      <c r="M1584" s="16"/>
      <c r="N1584" s="16"/>
      <c r="O1584" s="16"/>
      <c r="P1584" s="16"/>
      <c r="Q1584" s="16"/>
      <c r="R1584" s="16"/>
      <c r="S1584" s="16"/>
    </row>
    <row r="1585" spans="1:19" x14ac:dyDescent="0.25">
      <c r="A1585" s="3">
        <v>16373146</v>
      </c>
      <c r="B1585" s="3" t="s">
        <v>1578</v>
      </c>
      <c r="C1585" s="3" t="s">
        <v>3753</v>
      </c>
      <c r="D1585" s="3" t="s">
        <v>1580</v>
      </c>
      <c r="E1585" s="3" t="s">
        <v>43</v>
      </c>
      <c r="F1585" s="5" t="s">
        <v>19</v>
      </c>
      <c r="G1585" s="9">
        <f>VLOOKUP(Tabel3[[#This Row],[ZI-nummer]],[1]Blad2!$A$5:$C$2031,2,0)</f>
        <v>27</v>
      </c>
      <c r="H1585" s="9">
        <f>VLOOKUP(Tabel3[[#This Row],[ZI-nummer]],[1]Blad2!$A$5:$C$2031,3,0)</f>
        <v>712</v>
      </c>
      <c r="I1585" s="39"/>
      <c r="J1585" s="31">
        <f>Tabel3[[#This Row],[Totaal aantal bestelde verpakkingen in 2024 ]]*Tabel3[[#This Row],[All- in prijs per product]]</f>
        <v>0</v>
      </c>
      <c r="K1585" s="16"/>
      <c r="L1585" s="16"/>
      <c r="M1585" s="16"/>
      <c r="N1585" s="16"/>
      <c r="O1585" s="16"/>
      <c r="P1585" s="16"/>
      <c r="Q1585" s="16"/>
      <c r="R1585" s="16"/>
      <c r="S1585" s="16"/>
    </row>
    <row r="1586" spans="1:19" x14ac:dyDescent="0.25">
      <c r="A1586" s="3">
        <v>16374878</v>
      </c>
      <c r="B1586" s="3" t="s">
        <v>1578</v>
      </c>
      <c r="C1586" s="3" t="s">
        <v>3753</v>
      </c>
      <c r="D1586" s="3" t="s">
        <v>1579</v>
      </c>
      <c r="E1586" s="3" t="s">
        <v>43</v>
      </c>
      <c r="F1586" s="5" t="s">
        <v>19</v>
      </c>
      <c r="G1586" s="9">
        <f>VLOOKUP(Tabel3[[#This Row],[ZI-nummer]],[1]Blad2!$A$5:$C$2031,2,0)</f>
        <v>58</v>
      </c>
      <c r="H1586" s="9">
        <f>VLOOKUP(Tabel3[[#This Row],[ZI-nummer]],[1]Blad2!$A$5:$C$2031,3,0)</f>
        <v>980</v>
      </c>
      <c r="I1586" s="39"/>
      <c r="J1586" s="31">
        <f>Tabel3[[#This Row],[Totaal aantal bestelde verpakkingen in 2024 ]]*Tabel3[[#This Row],[All- in prijs per product]]</f>
        <v>0</v>
      </c>
      <c r="K1586" s="16"/>
      <c r="L1586" s="16"/>
      <c r="M1586" s="16"/>
      <c r="N1586" s="16"/>
      <c r="O1586" s="16"/>
      <c r="P1586" s="16"/>
      <c r="Q1586" s="16"/>
      <c r="R1586" s="16"/>
      <c r="S1586" s="16"/>
    </row>
    <row r="1587" spans="1:19" x14ac:dyDescent="0.25">
      <c r="A1587" s="3">
        <v>14849755</v>
      </c>
      <c r="B1587" s="3" t="s">
        <v>272</v>
      </c>
      <c r="C1587" s="3" t="s">
        <v>4063</v>
      </c>
      <c r="D1587" s="3" t="s">
        <v>273</v>
      </c>
      <c r="E1587" s="3" t="s">
        <v>274</v>
      </c>
      <c r="F1587" s="5" t="s">
        <v>19</v>
      </c>
      <c r="G1587" s="9">
        <f>VLOOKUP(Tabel3[[#This Row],[ZI-nummer]],[1]Blad2!$A$5:$C$2031,2,0)</f>
        <v>3</v>
      </c>
      <c r="H1587" s="9">
        <f>VLOOKUP(Tabel3[[#This Row],[ZI-nummer]],[1]Blad2!$A$5:$C$2031,3,0)</f>
        <v>5</v>
      </c>
      <c r="I1587" s="39"/>
      <c r="J1587" s="31">
        <f>Tabel3[[#This Row],[Totaal aantal bestelde verpakkingen in 2024 ]]*Tabel3[[#This Row],[All- in prijs per product]]</f>
        <v>0</v>
      </c>
      <c r="K1587" s="16"/>
      <c r="L1587" s="16"/>
      <c r="M1587" s="16"/>
      <c r="N1587" s="16"/>
      <c r="O1587" s="16"/>
      <c r="P1587" s="16"/>
      <c r="Q1587" s="16"/>
      <c r="R1587" s="16"/>
      <c r="S1587" s="16"/>
    </row>
    <row r="1588" spans="1:19" x14ac:dyDescent="0.25">
      <c r="A1588" s="3">
        <v>15604888</v>
      </c>
      <c r="B1588" s="3" t="s">
        <v>1826</v>
      </c>
      <c r="C1588" s="3" t="s">
        <v>4350</v>
      </c>
      <c r="D1588" s="3" t="s">
        <v>1828</v>
      </c>
      <c r="E1588" s="3" t="s">
        <v>82</v>
      </c>
      <c r="F1588" s="5" t="s">
        <v>19</v>
      </c>
      <c r="G1588" s="9">
        <f>VLOOKUP(Tabel3[[#This Row],[ZI-nummer]],[1]Blad2!$A$5:$C$2031,2,0)</f>
        <v>21</v>
      </c>
      <c r="H1588" s="9">
        <f>VLOOKUP(Tabel3[[#This Row],[ZI-nummer]],[1]Blad2!$A$5:$C$2031,3,0)</f>
        <v>110</v>
      </c>
      <c r="I1588" s="39"/>
      <c r="J1588" s="31">
        <f>Tabel3[[#This Row],[Totaal aantal bestelde verpakkingen in 2024 ]]*Tabel3[[#This Row],[All- in prijs per product]]</f>
        <v>0</v>
      </c>
      <c r="K1588" s="16"/>
      <c r="L1588" s="16"/>
      <c r="M1588" s="16"/>
      <c r="N1588" s="16"/>
      <c r="O1588" s="16"/>
      <c r="P1588" s="16"/>
      <c r="Q1588" s="16"/>
      <c r="R1588" s="16"/>
      <c r="S1588" s="16"/>
    </row>
    <row r="1589" spans="1:19" x14ac:dyDescent="0.25">
      <c r="A1589" s="3">
        <v>15604888</v>
      </c>
      <c r="B1589" s="3" t="s">
        <v>1826</v>
      </c>
      <c r="C1589" s="3" t="s">
        <v>4350</v>
      </c>
      <c r="D1589" s="3" t="s">
        <v>1828</v>
      </c>
      <c r="E1589" s="3" t="s">
        <v>82</v>
      </c>
      <c r="F1589" s="5" t="s">
        <v>9</v>
      </c>
      <c r="G1589" s="9">
        <f>VLOOKUP(Tabel3[[#This Row],[ZI-nummer]],[1]Blad2!$A$5:$C$2031,2,0)</f>
        <v>21</v>
      </c>
      <c r="H1589" s="9">
        <f>VLOOKUP(Tabel3[[#This Row],[ZI-nummer]],[1]Blad2!$A$5:$C$2031,3,0)</f>
        <v>110</v>
      </c>
      <c r="I1589" s="39"/>
      <c r="J1589" s="31">
        <f>Tabel3[[#This Row],[Totaal aantal bestelde verpakkingen in 2024 ]]*Tabel3[[#This Row],[All- in prijs per product]]</f>
        <v>0</v>
      </c>
      <c r="K1589" s="16"/>
      <c r="L1589" s="16"/>
      <c r="M1589" s="16"/>
      <c r="N1589" s="16"/>
      <c r="O1589" s="16"/>
      <c r="P1589" s="16"/>
      <c r="Q1589" s="16"/>
      <c r="R1589" s="16"/>
      <c r="S1589" s="16"/>
    </row>
    <row r="1590" spans="1:19" x14ac:dyDescent="0.25">
      <c r="A1590" s="3">
        <v>15604896</v>
      </c>
      <c r="B1590" s="3" t="s">
        <v>1826</v>
      </c>
      <c r="C1590" s="3" t="s">
        <v>4350</v>
      </c>
      <c r="D1590" s="3" t="s">
        <v>1827</v>
      </c>
      <c r="E1590" s="3" t="s">
        <v>82</v>
      </c>
      <c r="F1590" s="5" t="s">
        <v>19</v>
      </c>
      <c r="G1590" s="9">
        <f>VLOOKUP(Tabel3[[#This Row],[ZI-nummer]],[1]Blad2!$A$5:$C$2031,2,0)</f>
        <v>19</v>
      </c>
      <c r="H1590" s="9">
        <f>VLOOKUP(Tabel3[[#This Row],[ZI-nummer]],[1]Blad2!$A$5:$C$2031,3,0)</f>
        <v>234</v>
      </c>
      <c r="I1590" s="39"/>
      <c r="J1590" s="31">
        <f>Tabel3[[#This Row],[Totaal aantal bestelde verpakkingen in 2024 ]]*Tabel3[[#This Row],[All- in prijs per product]]</f>
        <v>0</v>
      </c>
      <c r="K1590" s="16"/>
      <c r="L1590" s="16"/>
      <c r="M1590" s="16"/>
      <c r="N1590" s="16"/>
      <c r="O1590" s="16"/>
      <c r="P1590" s="16"/>
      <c r="Q1590" s="16"/>
      <c r="R1590" s="16"/>
      <c r="S1590" s="16"/>
    </row>
    <row r="1591" spans="1:19" x14ac:dyDescent="0.25">
      <c r="A1591" s="3">
        <v>15604896</v>
      </c>
      <c r="B1591" s="3" t="s">
        <v>1826</v>
      </c>
      <c r="C1591" s="3" t="s">
        <v>4350</v>
      </c>
      <c r="D1591" s="3" t="s">
        <v>1827</v>
      </c>
      <c r="E1591" s="3" t="s">
        <v>82</v>
      </c>
      <c r="F1591" s="5" t="s">
        <v>9</v>
      </c>
      <c r="G1591" s="9">
        <f>VLOOKUP(Tabel3[[#This Row],[ZI-nummer]],[1]Blad2!$A$5:$C$2031,2,0)</f>
        <v>19</v>
      </c>
      <c r="H1591" s="9">
        <f>VLOOKUP(Tabel3[[#This Row],[ZI-nummer]],[1]Blad2!$A$5:$C$2031,3,0)</f>
        <v>234</v>
      </c>
      <c r="I1591" s="39"/>
      <c r="J1591" s="31">
        <f>Tabel3[[#This Row],[Totaal aantal bestelde verpakkingen in 2024 ]]*Tabel3[[#This Row],[All- in prijs per product]]</f>
        <v>0</v>
      </c>
      <c r="K1591" s="16"/>
      <c r="L1591" s="16"/>
      <c r="M1591" s="16"/>
      <c r="N1591" s="16"/>
      <c r="O1591" s="16"/>
      <c r="P1591" s="16"/>
      <c r="Q1591" s="16"/>
      <c r="R1591" s="16"/>
      <c r="S1591" s="16"/>
    </row>
    <row r="1592" spans="1:19" x14ac:dyDescent="0.25">
      <c r="A1592" s="3">
        <v>15604918</v>
      </c>
      <c r="B1592" s="3" t="s">
        <v>1826</v>
      </c>
      <c r="C1592" s="3" t="s">
        <v>4350</v>
      </c>
      <c r="D1592" s="3" t="s">
        <v>3469</v>
      </c>
      <c r="E1592" s="3" t="s">
        <v>82</v>
      </c>
      <c r="F1592" s="5" t="s">
        <v>19</v>
      </c>
      <c r="G1592" s="9">
        <f>VLOOKUP(Tabel3[[#This Row],[ZI-nummer]],[1]Blad2!$A$5:$C$2031,2,0)</f>
        <v>1</v>
      </c>
      <c r="H1592" s="9">
        <f>VLOOKUP(Tabel3[[#This Row],[ZI-nummer]],[1]Blad2!$A$5:$C$2031,3,0)</f>
        <v>10</v>
      </c>
      <c r="I1592" s="39"/>
      <c r="J1592" s="31">
        <f>Tabel3[[#This Row],[Totaal aantal bestelde verpakkingen in 2024 ]]*Tabel3[[#This Row],[All- in prijs per product]]</f>
        <v>0</v>
      </c>
      <c r="K1592" s="16"/>
      <c r="L1592" s="16"/>
      <c r="M1592" s="16"/>
      <c r="N1592" s="16"/>
      <c r="O1592" s="16"/>
      <c r="P1592" s="16"/>
      <c r="Q1592" s="16"/>
      <c r="R1592" s="16"/>
      <c r="S1592" s="16"/>
    </row>
    <row r="1593" spans="1:19" x14ac:dyDescent="0.25">
      <c r="A1593" s="3">
        <v>16604768</v>
      </c>
      <c r="B1593" s="3" t="s">
        <v>803</v>
      </c>
      <c r="C1593" s="3" t="s">
        <v>3931</v>
      </c>
      <c r="D1593" s="3" t="s">
        <v>806</v>
      </c>
      <c r="E1593" s="3" t="s">
        <v>18</v>
      </c>
      <c r="F1593" s="5" t="s">
        <v>9</v>
      </c>
      <c r="G1593" s="9">
        <f>VLOOKUP(Tabel3[[#This Row],[ZI-nummer]],[1]Blad2!$A$5:$C$2031,2,0)</f>
        <v>7</v>
      </c>
      <c r="H1593" s="9">
        <f>VLOOKUP(Tabel3[[#This Row],[ZI-nummer]],[1]Blad2!$A$5:$C$2031,3,0)</f>
        <v>14</v>
      </c>
      <c r="I1593" s="39"/>
      <c r="J1593" s="31">
        <f>Tabel3[[#This Row],[Totaal aantal bestelde verpakkingen in 2024 ]]*Tabel3[[#This Row],[All- in prijs per product]]</f>
        <v>0</v>
      </c>
      <c r="K1593" s="16"/>
      <c r="L1593" s="16"/>
      <c r="M1593" s="16"/>
      <c r="N1593" s="16"/>
      <c r="O1593" s="16"/>
      <c r="P1593" s="16"/>
      <c r="Q1593" s="16"/>
      <c r="R1593" s="16"/>
      <c r="S1593" s="16"/>
    </row>
    <row r="1594" spans="1:19" x14ac:dyDescent="0.25">
      <c r="A1594" s="3">
        <v>15659534</v>
      </c>
      <c r="B1594" s="3" t="s">
        <v>1904</v>
      </c>
      <c r="C1594" s="3" t="s">
        <v>3781</v>
      </c>
      <c r="D1594" s="3" t="s">
        <v>1907</v>
      </c>
      <c r="E1594" s="3" t="s">
        <v>169</v>
      </c>
      <c r="F1594" s="5" t="s">
        <v>9</v>
      </c>
      <c r="G1594" s="9">
        <f>VLOOKUP(Tabel3[[#This Row],[ZI-nummer]],[1]Blad2!$A$5:$C$2031,2,0)</f>
        <v>2</v>
      </c>
      <c r="H1594" s="9">
        <f>VLOOKUP(Tabel3[[#This Row],[ZI-nummer]],[1]Blad2!$A$5:$C$2031,3,0)</f>
        <v>6</v>
      </c>
      <c r="I1594" s="39"/>
      <c r="J1594" s="31">
        <f>Tabel3[[#This Row],[Totaal aantal bestelde verpakkingen in 2024 ]]*Tabel3[[#This Row],[All- in prijs per product]]</f>
        <v>0</v>
      </c>
      <c r="K1594" s="16"/>
      <c r="L1594" s="16"/>
      <c r="M1594" s="16"/>
      <c r="N1594" s="16"/>
      <c r="O1594" s="16"/>
      <c r="P1594" s="16"/>
      <c r="Q1594" s="16"/>
      <c r="R1594" s="16"/>
      <c r="S1594" s="16"/>
    </row>
    <row r="1595" spans="1:19" x14ac:dyDescent="0.25">
      <c r="A1595" s="3">
        <v>16925467</v>
      </c>
      <c r="B1595" s="3" t="s">
        <v>254</v>
      </c>
      <c r="C1595" s="3" t="s">
        <v>3842</v>
      </c>
      <c r="D1595" s="3" t="s">
        <v>255</v>
      </c>
      <c r="E1595" s="3" t="s">
        <v>197</v>
      </c>
      <c r="F1595" s="5" t="s">
        <v>9</v>
      </c>
      <c r="G1595" s="9">
        <f>VLOOKUP(Tabel3[[#This Row],[ZI-nummer]],[1]Blad2!$A$5:$C$2031,2,0)</f>
        <v>1</v>
      </c>
      <c r="H1595" s="9">
        <f>VLOOKUP(Tabel3[[#This Row],[ZI-nummer]],[1]Blad2!$A$5:$C$2031,3,0)</f>
        <v>1</v>
      </c>
      <c r="I1595" s="39"/>
      <c r="J1595" s="31">
        <f>Tabel3[[#This Row],[Totaal aantal bestelde verpakkingen in 2024 ]]*Tabel3[[#This Row],[All- in prijs per product]]</f>
        <v>0</v>
      </c>
      <c r="K1595" s="16"/>
      <c r="L1595" s="16"/>
      <c r="M1595" s="16"/>
      <c r="N1595" s="16"/>
      <c r="O1595" s="16"/>
      <c r="P1595" s="16"/>
      <c r="Q1595" s="16"/>
      <c r="R1595" s="16"/>
      <c r="S1595" s="16"/>
    </row>
    <row r="1596" spans="1:19" x14ac:dyDescent="0.25">
      <c r="A1596" s="3">
        <v>16573161</v>
      </c>
      <c r="B1596" s="3" t="s">
        <v>3470</v>
      </c>
      <c r="C1596" s="3" t="s">
        <v>4147</v>
      </c>
      <c r="D1596" s="3" t="s">
        <v>3471</v>
      </c>
      <c r="E1596" s="3" t="s">
        <v>250</v>
      </c>
      <c r="F1596" s="5" t="s">
        <v>9</v>
      </c>
      <c r="G1596" s="9">
        <f>VLOOKUP(Tabel3[[#This Row],[ZI-nummer]],[1]Blad2!$A$5:$C$2031,2,0)</f>
        <v>3</v>
      </c>
      <c r="H1596" s="9">
        <f>VLOOKUP(Tabel3[[#This Row],[ZI-nummer]],[1]Blad2!$A$5:$C$2031,3,0)</f>
        <v>9</v>
      </c>
      <c r="I1596" s="39"/>
      <c r="J1596" s="31">
        <f>Tabel3[[#This Row],[Totaal aantal bestelde verpakkingen in 2024 ]]*Tabel3[[#This Row],[All- in prijs per product]]</f>
        <v>0</v>
      </c>
      <c r="K1596" s="16"/>
      <c r="L1596" s="16"/>
      <c r="M1596" s="16"/>
      <c r="N1596" s="16"/>
      <c r="O1596" s="16"/>
      <c r="P1596" s="16"/>
      <c r="Q1596" s="16"/>
      <c r="R1596" s="16"/>
      <c r="S1596" s="16"/>
    </row>
    <row r="1597" spans="1:19" ht="30" x14ac:dyDescent="0.25">
      <c r="A1597" s="3">
        <v>13096672</v>
      </c>
      <c r="B1597" s="3" t="s">
        <v>178</v>
      </c>
      <c r="C1597" s="3" t="s">
        <v>4193</v>
      </c>
      <c r="D1597" s="3" t="s">
        <v>180</v>
      </c>
      <c r="E1597" s="3" t="s">
        <v>27</v>
      </c>
      <c r="F1597" s="5" t="s">
        <v>9</v>
      </c>
      <c r="G1597" s="9">
        <f>VLOOKUP(Tabel3[[#This Row],[ZI-nummer]],[1]Blad2!$A$5:$C$2031,2,0)</f>
        <v>2</v>
      </c>
      <c r="H1597" s="9">
        <f>VLOOKUP(Tabel3[[#This Row],[ZI-nummer]],[1]Blad2!$A$5:$C$2031,3,0)</f>
        <v>4</v>
      </c>
      <c r="I1597" s="39"/>
      <c r="J1597" s="31">
        <f>Tabel3[[#This Row],[Totaal aantal bestelde verpakkingen in 2024 ]]*Tabel3[[#This Row],[All- in prijs per product]]</f>
        <v>0</v>
      </c>
      <c r="K1597" s="16"/>
      <c r="L1597" s="16"/>
      <c r="M1597" s="16"/>
      <c r="N1597" s="16"/>
      <c r="O1597" s="16"/>
      <c r="P1597" s="16"/>
      <c r="Q1597" s="16"/>
      <c r="R1597" s="16"/>
      <c r="S1597" s="16"/>
    </row>
    <row r="1598" spans="1:19" x14ac:dyDescent="0.25">
      <c r="A1598" s="3">
        <v>17274427</v>
      </c>
      <c r="B1598" s="3" t="s">
        <v>2392</v>
      </c>
      <c r="C1598" s="3" t="s">
        <v>3813</v>
      </c>
      <c r="D1598" s="3" t="s">
        <v>3472</v>
      </c>
      <c r="E1598" s="3" t="s">
        <v>28</v>
      </c>
      <c r="F1598" s="5" t="s">
        <v>9</v>
      </c>
      <c r="G1598" s="9">
        <f>VLOOKUP(Tabel3[[#This Row],[ZI-nummer]],[1]Blad2!$A$5:$C$2031,2,0)</f>
        <v>3</v>
      </c>
      <c r="H1598" s="9">
        <f>VLOOKUP(Tabel3[[#This Row],[ZI-nummer]],[1]Blad2!$A$5:$C$2031,3,0)</f>
        <v>6</v>
      </c>
      <c r="I1598" s="39"/>
      <c r="J1598" s="31">
        <f>Tabel3[[#This Row],[Totaal aantal bestelde verpakkingen in 2024 ]]*Tabel3[[#This Row],[All- in prijs per product]]</f>
        <v>0</v>
      </c>
      <c r="K1598" s="16"/>
      <c r="L1598" s="16"/>
      <c r="M1598" s="16"/>
      <c r="N1598" s="16"/>
      <c r="O1598" s="16"/>
      <c r="P1598" s="16"/>
      <c r="Q1598" s="16"/>
      <c r="R1598" s="16"/>
      <c r="S1598" s="16"/>
    </row>
    <row r="1599" spans="1:19" ht="30" x14ac:dyDescent="0.25">
      <c r="A1599" s="3">
        <v>17295017</v>
      </c>
      <c r="B1599" s="3" t="s">
        <v>2392</v>
      </c>
      <c r="C1599" s="3" t="s">
        <v>3813</v>
      </c>
      <c r="D1599" s="3" t="s">
        <v>2399</v>
      </c>
      <c r="E1599" s="3" t="s">
        <v>729</v>
      </c>
      <c r="F1599" s="5" t="s">
        <v>9</v>
      </c>
      <c r="G1599" s="9">
        <f>VLOOKUP(Tabel3[[#This Row],[ZI-nummer]],[1]Blad2!$A$5:$C$2031,2,0)</f>
        <v>4</v>
      </c>
      <c r="H1599" s="9">
        <f>VLOOKUP(Tabel3[[#This Row],[ZI-nummer]],[1]Blad2!$A$5:$C$2031,3,0)</f>
        <v>25</v>
      </c>
      <c r="I1599" s="39"/>
      <c r="J1599" s="31">
        <f>Tabel3[[#This Row],[Totaal aantal bestelde verpakkingen in 2024 ]]*Tabel3[[#This Row],[All- in prijs per product]]</f>
        <v>0</v>
      </c>
      <c r="K1599" s="16"/>
      <c r="L1599" s="16"/>
      <c r="M1599" s="16"/>
      <c r="N1599" s="16"/>
      <c r="O1599" s="16"/>
      <c r="P1599" s="16"/>
      <c r="Q1599" s="16"/>
      <c r="R1599" s="16"/>
      <c r="S1599" s="16"/>
    </row>
    <row r="1600" spans="1:19" x14ac:dyDescent="0.25">
      <c r="A1600" s="3">
        <v>14699427</v>
      </c>
      <c r="B1600" s="3" t="s">
        <v>2392</v>
      </c>
      <c r="C1600" s="3" t="s">
        <v>3813</v>
      </c>
      <c r="D1600" s="3" t="s">
        <v>2398</v>
      </c>
      <c r="E1600" s="3" t="s">
        <v>22</v>
      </c>
      <c r="F1600" s="5" t="s">
        <v>19</v>
      </c>
      <c r="G1600" s="9">
        <f>VLOOKUP(Tabel3[[#This Row],[ZI-nummer]],[1]Blad2!$A$5:$C$2031,2,0)</f>
        <v>6</v>
      </c>
      <c r="H1600" s="9">
        <f>VLOOKUP(Tabel3[[#This Row],[ZI-nummer]],[1]Blad2!$A$5:$C$2031,3,0)</f>
        <v>30</v>
      </c>
      <c r="I1600" s="39"/>
      <c r="J1600" s="31">
        <f>Tabel3[[#This Row],[Totaal aantal bestelde verpakkingen in 2024 ]]*Tabel3[[#This Row],[All- in prijs per product]]</f>
        <v>0</v>
      </c>
      <c r="K1600" s="16"/>
      <c r="L1600" s="16"/>
      <c r="M1600" s="16"/>
      <c r="N1600" s="16"/>
      <c r="O1600" s="16"/>
      <c r="P1600" s="16"/>
      <c r="Q1600" s="16"/>
      <c r="R1600" s="16"/>
      <c r="S1600" s="16"/>
    </row>
    <row r="1601" spans="1:19" x14ac:dyDescent="0.25">
      <c r="A1601" s="3">
        <v>16768515</v>
      </c>
      <c r="B1601" s="3" t="s">
        <v>2392</v>
      </c>
      <c r="C1601" s="3" t="s">
        <v>3813</v>
      </c>
      <c r="D1601" s="3" t="s">
        <v>2395</v>
      </c>
      <c r="E1601" s="3" t="s">
        <v>12</v>
      </c>
      <c r="F1601" s="5" t="s">
        <v>9</v>
      </c>
      <c r="G1601" s="9">
        <f>VLOOKUP(Tabel3[[#This Row],[ZI-nummer]],[1]Blad2!$A$5:$C$2031,2,0)</f>
        <v>1</v>
      </c>
      <c r="H1601" s="9">
        <f>VLOOKUP(Tabel3[[#This Row],[ZI-nummer]],[1]Blad2!$A$5:$C$2031,3,0)</f>
        <v>9</v>
      </c>
      <c r="I1601" s="39"/>
      <c r="J1601" s="31">
        <f>Tabel3[[#This Row],[Totaal aantal bestelde verpakkingen in 2024 ]]*Tabel3[[#This Row],[All- in prijs per product]]</f>
        <v>0</v>
      </c>
      <c r="K1601" s="16"/>
      <c r="L1601" s="16"/>
      <c r="M1601" s="16"/>
      <c r="N1601" s="16"/>
      <c r="O1601" s="16"/>
      <c r="P1601" s="16"/>
      <c r="Q1601" s="16"/>
      <c r="R1601" s="16"/>
      <c r="S1601" s="16"/>
    </row>
    <row r="1602" spans="1:19" x14ac:dyDescent="0.25">
      <c r="A1602" s="3">
        <v>16192222</v>
      </c>
      <c r="B1602" s="3" t="s">
        <v>2410</v>
      </c>
      <c r="C1602" s="3" t="s">
        <v>3834</v>
      </c>
      <c r="D1602" s="3" t="s">
        <v>3473</v>
      </c>
      <c r="E1602" s="3" t="s">
        <v>85</v>
      </c>
      <c r="F1602" s="5" t="s">
        <v>9</v>
      </c>
      <c r="G1602" s="9">
        <f>VLOOKUP(Tabel3[[#This Row],[ZI-nummer]],[1]Blad2!$A$5:$C$2031,2,0)</f>
        <v>2</v>
      </c>
      <c r="H1602" s="9">
        <f>VLOOKUP(Tabel3[[#This Row],[ZI-nummer]],[1]Blad2!$A$5:$C$2031,3,0)</f>
        <v>4</v>
      </c>
      <c r="I1602" s="39"/>
      <c r="J1602" s="31">
        <f>Tabel3[[#This Row],[Totaal aantal bestelde verpakkingen in 2024 ]]*Tabel3[[#This Row],[All- in prijs per product]]</f>
        <v>0</v>
      </c>
      <c r="K1602" s="16"/>
      <c r="L1602" s="16"/>
      <c r="M1602" s="16"/>
      <c r="N1602" s="16"/>
      <c r="O1602" s="16"/>
      <c r="P1602" s="16"/>
      <c r="Q1602" s="16"/>
      <c r="R1602" s="16"/>
      <c r="S1602" s="16"/>
    </row>
    <row r="1603" spans="1:19" x14ac:dyDescent="0.25">
      <c r="A1603" s="3">
        <v>15563286</v>
      </c>
      <c r="B1603" s="3" t="s">
        <v>181</v>
      </c>
      <c r="C1603" s="3" t="s">
        <v>3809</v>
      </c>
      <c r="D1603" s="3" t="s">
        <v>185</v>
      </c>
      <c r="E1603" s="3" t="s">
        <v>99</v>
      </c>
      <c r="F1603" s="5" t="s">
        <v>9</v>
      </c>
      <c r="G1603" s="9">
        <f>VLOOKUP(Tabel3[[#This Row],[ZI-nummer]],[1]Blad2!$A$5:$C$2031,2,0)</f>
        <v>5</v>
      </c>
      <c r="H1603" s="9">
        <f>VLOOKUP(Tabel3[[#This Row],[ZI-nummer]],[1]Blad2!$A$5:$C$2031,3,0)</f>
        <v>6</v>
      </c>
      <c r="I1603" s="39"/>
      <c r="J1603" s="31">
        <f>Tabel3[[#This Row],[Totaal aantal bestelde verpakkingen in 2024 ]]*Tabel3[[#This Row],[All- in prijs per product]]</f>
        <v>0</v>
      </c>
      <c r="K1603" s="16"/>
      <c r="L1603" s="16"/>
      <c r="M1603" s="16"/>
      <c r="N1603" s="16"/>
      <c r="O1603" s="16"/>
      <c r="P1603" s="16"/>
      <c r="Q1603" s="16"/>
      <c r="R1603" s="16"/>
      <c r="S1603" s="16"/>
    </row>
    <row r="1604" spans="1:19" x14ac:dyDescent="0.25">
      <c r="A1604" s="3">
        <v>14084562</v>
      </c>
      <c r="B1604" s="3" t="s">
        <v>1661</v>
      </c>
      <c r="C1604" s="3" t="s">
        <v>4030</v>
      </c>
      <c r="D1604" s="3" t="s">
        <v>3474</v>
      </c>
      <c r="E1604" s="3" t="s">
        <v>250</v>
      </c>
      <c r="F1604" s="5" t="s">
        <v>9</v>
      </c>
      <c r="G1604" s="9">
        <f>VLOOKUP(Tabel3[[#This Row],[ZI-nummer]],[1]Blad2!$A$5:$C$2031,2,0)</f>
        <v>1</v>
      </c>
      <c r="H1604" s="9">
        <f>VLOOKUP(Tabel3[[#This Row],[ZI-nummer]],[1]Blad2!$A$5:$C$2031,3,0)</f>
        <v>30</v>
      </c>
      <c r="I1604" s="39"/>
      <c r="J1604" s="31">
        <f>Tabel3[[#This Row],[Totaal aantal bestelde verpakkingen in 2024 ]]*Tabel3[[#This Row],[All- in prijs per product]]</f>
        <v>0</v>
      </c>
      <c r="K1604" s="16"/>
      <c r="L1604" s="16"/>
      <c r="M1604" s="16"/>
      <c r="N1604" s="16"/>
      <c r="O1604" s="16"/>
      <c r="P1604" s="16"/>
      <c r="Q1604" s="16"/>
      <c r="R1604" s="16"/>
      <c r="S1604" s="16"/>
    </row>
    <row r="1605" spans="1:19" x14ac:dyDescent="0.25">
      <c r="A1605" s="3">
        <v>14570378</v>
      </c>
      <c r="B1605" s="3" t="s">
        <v>1094</v>
      </c>
      <c r="C1605" s="3" t="s">
        <v>3838</v>
      </c>
      <c r="D1605" s="3" t="s">
        <v>3475</v>
      </c>
      <c r="E1605" s="3" t="s">
        <v>250</v>
      </c>
      <c r="F1605" s="5" t="s">
        <v>9</v>
      </c>
      <c r="G1605" s="9">
        <f>VLOOKUP(Tabel3[[#This Row],[ZI-nummer]],[1]Blad2!$A$5:$C$2031,2,0)</f>
        <v>4</v>
      </c>
      <c r="H1605" s="9">
        <f>VLOOKUP(Tabel3[[#This Row],[ZI-nummer]],[1]Blad2!$A$5:$C$2031,3,0)</f>
        <v>145</v>
      </c>
      <c r="I1605" s="39"/>
      <c r="J1605" s="31">
        <f>Tabel3[[#This Row],[Totaal aantal bestelde verpakkingen in 2024 ]]*Tabel3[[#This Row],[All- in prijs per product]]</f>
        <v>0</v>
      </c>
      <c r="K1605" s="16"/>
      <c r="L1605" s="16"/>
      <c r="M1605" s="16"/>
      <c r="N1605" s="16"/>
      <c r="O1605" s="16"/>
      <c r="P1605" s="16"/>
      <c r="Q1605" s="16"/>
      <c r="R1605" s="16"/>
      <c r="S1605" s="16"/>
    </row>
    <row r="1606" spans="1:19" x14ac:dyDescent="0.25">
      <c r="A1606" s="3">
        <v>14127555</v>
      </c>
      <c r="B1606" s="3" t="s">
        <v>1094</v>
      </c>
      <c r="C1606" s="3" t="s">
        <v>3838</v>
      </c>
      <c r="D1606" s="3" t="s">
        <v>3476</v>
      </c>
      <c r="E1606" s="3" t="s">
        <v>250</v>
      </c>
      <c r="F1606" s="5" t="s">
        <v>9</v>
      </c>
      <c r="G1606" s="9">
        <f>VLOOKUP(Tabel3[[#This Row],[ZI-nummer]],[1]Blad2!$A$5:$C$2031,2,0)</f>
        <v>1</v>
      </c>
      <c r="H1606" s="9">
        <f>VLOOKUP(Tabel3[[#This Row],[ZI-nummer]],[1]Blad2!$A$5:$C$2031,3,0)</f>
        <v>1</v>
      </c>
      <c r="I1606" s="39"/>
      <c r="J1606" s="31">
        <f>Tabel3[[#This Row],[Totaal aantal bestelde verpakkingen in 2024 ]]*Tabel3[[#This Row],[All- in prijs per product]]</f>
        <v>0</v>
      </c>
      <c r="K1606" s="16"/>
      <c r="L1606" s="16"/>
      <c r="M1606" s="16"/>
      <c r="N1606" s="16"/>
      <c r="O1606" s="16"/>
      <c r="P1606" s="16"/>
      <c r="Q1606" s="16"/>
      <c r="R1606" s="16"/>
      <c r="S1606" s="16"/>
    </row>
    <row r="1607" spans="1:19" x14ac:dyDescent="0.25">
      <c r="A1607" s="3">
        <v>16952944</v>
      </c>
      <c r="B1607" s="3" t="s">
        <v>1820</v>
      </c>
      <c r="C1607" s="3" t="s">
        <v>4328</v>
      </c>
      <c r="D1607" s="3" t="s">
        <v>1821</v>
      </c>
      <c r="E1607" s="3" t="s">
        <v>1822</v>
      </c>
      <c r="F1607" s="5" t="s">
        <v>9</v>
      </c>
      <c r="G1607" s="9">
        <f>VLOOKUP(Tabel3[[#This Row],[ZI-nummer]],[1]Blad2!$A$5:$C$2031,2,0)</f>
        <v>1</v>
      </c>
      <c r="H1607" s="9">
        <f>VLOOKUP(Tabel3[[#This Row],[ZI-nummer]],[1]Blad2!$A$5:$C$2031,3,0)</f>
        <v>2</v>
      </c>
      <c r="I1607" s="39"/>
      <c r="J1607" s="31">
        <f>Tabel3[[#This Row],[Totaal aantal bestelde verpakkingen in 2024 ]]*Tabel3[[#This Row],[All- in prijs per product]]</f>
        <v>0</v>
      </c>
      <c r="K1607" s="16"/>
      <c r="L1607" s="16"/>
      <c r="M1607" s="16"/>
      <c r="N1607" s="16"/>
      <c r="O1607" s="16"/>
      <c r="P1607" s="16"/>
      <c r="Q1607" s="16"/>
      <c r="R1607" s="16"/>
      <c r="S1607" s="16"/>
    </row>
    <row r="1608" spans="1:19" x14ac:dyDescent="0.25">
      <c r="A1608" s="3">
        <v>17124964</v>
      </c>
      <c r="B1608" s="3" t="s">
        <v>3477</v>
      </c>
      <c r="C1608" s="3" t="s">
        <v>3910</v>
      </c>
      <c r="D1608" s="3" t="s">
        <v>3478</v>
      </c>
      <c r="E1608" s="3" t="s">
        <v>250</v>
      </c>
      <c r="F1608" s="5" t="s">
        <v>19</v>
      </c>
      <c r="G1608" s="9">
        <f>VLOOKUP(Tabel3[[#This Row],[ZI-nummer]],[1]Blad2!$A$5:$C$2031,2,0)</f>
        <v>1</v>
      </c>
      <c r="H1608" s="9">
        <f>VLOOKUP(Tabel3[[#This Row],[ZI-nummer]],[1]Blad2!$A$5:$C$2031,3,0)</f>
        <v>1</v>
      </c>
      <c r="I1608" s="39"/>
      <c r="J1608" s="31">
        <f>Tabel3[[#This Row],[Totaal aantal bestelde verpakkingen in 2024 ]]*Tabel3[[#This Row],[All- in prijs per product]]</f>
        <v>0</v>
      </c>
      <c r="K1608" s="16"/>
      <c r="L1608" s="16"/>
      <c r="M1608" s="16"/>
      <c r="N1608" s="16"/>
      <c r="O1608" s="16"/>
      <c r="P1608" s="16"/>
      <c r="Q1608" s="16"/>
      <c r="R1608" s="16"/>
      <c r="S1608" s="16"/>
    </row>
    <row r="1609" spans="1:19" x14ac:dyDescent="0.25">
      <c r="A1609" s="3">
        <v>17124964</v>
      </c>
      <c r="B1609" s="3" t="s">
        <v>3477</v>
      </c>
      <c r="C1609" s="3" t="s">
        <v>3910</v>
      </c>
      <c r="D1609" s="3" t="s">
        <v>3478</v>
      </c>
      <c r="E1609" s="3" t="s">
        <v>250</v>
      </c>
      <c r="F1609" s="5" t="s">
        <v>9</v>
      </c>
      <c r="G1609" s="9">
        <f>VLOOKUP(Tabel3[[#This Row],[ZI-nummer]],[1]Blad2!$A$5:$C$2031,2,0)</f>
        <v>1</v>
      </c>
      <c r="H1609" s="9">
        <f>VLOOKUP(Tabel3[[#This Row],[ZI-nummer]],[1]Blad2!$A$5:$C$2031,3,0)</f>
        <v>1</v>
      </c>
      <c r="I1609" s="39"/>
      <c r="J1609" s="31">
        <f>Tabel3[[#This Row],[Totaal aantal bestelde verpakkingen in 2024 ]]*Tabel3[[#This Row],[All- in prijs per product]]</f>
        <v>0</v>
      </c>
      <c r="K1609" s="16"/>
      <c r="L1609" s="16"/>
      <c r="M1609" s="16"/>
      <c r="N1609" s="16"/>
      <c r="O1609" s="16"/>
      <c r="P1609" s="16"/>
      <c r="Q1609" s="16"/>
      <c r="R1609" s="16"/>
      <c r="S1609" s="16"/>
    </row>
    <row r="1610" spans="1:19" x14ac:dyDescent="0.25">
      <c r="A1610" s="3">
        <v>17105536</v>
      </c>
      <c r="B1610" s="3" t="s">
        <v>3477</v>
      </c>
      <c r="C1610" s="3" t="s">
        <v>3910</v>
      </c>
      <c r="D1610" s="3" t="s">
        <v>3479</v>
      </c>
      <c r="E1610" s="3" t="s">
        <v>250</v>
      </c>
      <c r="F1610" s="5" t="s">
        <v>19</v>
      </c>
      <c r="G1610" s="9">
        <f>VLOOKUP(Tabel3[[#This Row],[ZI-nummer]],[1]Blad2!$A$5:$C$2031,2,0)</f>
        <v>1</v>
      </c>
      <c r="H1610" s="9">
        <f>VLOOKUP(Tabel3[[#This Row],[ZI-nummer]],[1]Blad2!$A$5:$C$2031,3,0)</f>
        <v>18</v>
      </c>
      <c r="I1610" s="39"/>
      <c r="J1610" s="31">
        <f>Tabel3[[#This Row],[Totaal aantal bestelde verpakkingen in 2024 ]]*Tabel3[[#This Row],[All- in prijs per product]]</f>
        <v>0</v>
      </c>
      <c r="K1610" s="16"/>
      <c r="L1610" s="16"/>
      <c r="M1610" s="16"/>
      <c r="N1610" s="16"/>
      <c r="O1610" s="16"/>
      <c r="P1610" s="16"/>
      <c r="Q1610" s="16"/>
      <c r="R1610" s="16"/>
      <c r="S1610" s="16"/>
    </row>
    <row r="1611" spans="1:19" x14ac:dyDescent="0.25">
      <c r="A1611" s="3">
        <v>17105536</v>
      </c>
      <c r="B1611" s="3" t="s">
        <v>3477</v>
      </c>
      <c r="C1611" s="3" t="s">
        <v>3910</v>
      </c>
      <c r="D1611" s="3" t="s">
        <v>3479</v>
      </c>
      <c r="E1611" s="3" t="s">
        <v>250</v>
      </c>
      <c r="F1611" s="5" t="s">
        <v>9</v>
      </c>
      <c r="G1611" s="9">
        <f>VLOOKUP(Tabel3[[#This Row],[ZI-nummer]],[1]Blad2!$A$5:$C$2031,2,0)</f>
        <v>1</v>
      </c>
      <c r="H1611" s="9">
        <f>VLOOKUP(Tabel3[[#This Row],[ZI-nummer]],[1]Blad2!$A$5:$C$2031,3,0)</f>
        <v>18</v>
      </c>
      <c r="I1611" s="39"/>
      <c r="J1611" s="31">
        <f>Tabel3[[#This Row],[Totaal aantal bestelde verpakkingen in 2024 ]]*Tabel3[[#This Row],[All- in prijs per product]]</f>
        <v>0</v>
      </c>
      <c r="K1611" s="16"/>
      <c r="L1611" s="16"/>
      <c r="M1611" s="16"/>
      <c r="N1611" s="16"/>
      <c r="O1611" s="16"/>
      <c r="P1611" s="16"/>
      <c r="Q1611" s="16"/>
      <c r="R1611" s="16"/>
      <c r="S1611" s="16"/>
    </row>
    <row r="1612" spans="1:19" x14ac:dyDescent="0.25">
      <c r="A1612" s="3">
        <v>12362050</v>
      </c>
      <c r="B1612" s="3" t="s">
        <v>91</v>
      </c>
      <c r="C1612" s="3" t="s">
        <v>4148</v>
      </c>
      <c r="D1612" s="3" t="s">
        <v>92</v>
      </c>
      <c r="E1612" s="3" t="s">
        <v>93</v>
      </c>
      <c r="F1612" s="5" t="s">
        <v>9</v>
      </c>
      <c r="G1612" s="9">
        <f>VLOOKUP(Tabel3[[#This Row],[ZI-nummer]],[1]Blad2!$A$5:$C$2031,2,0)</f>
        <v>14</v>
      </c>
      <c r="H1612" s="9">
        <f>VLOOKUP(Tabel3[[#This Row],[ZI-nummer]],[1]Blad2!$A$5:$C$2031,3,0)</f>
        <v>115</v>
      </c>
      <c r="I1612" s="39"/>
      <c r="J1612" s="31">
        <f>Tabel3[[#This Row],[Totaal aantal bestelde verpakkingen in 2024 ]]*Tabel3[[#This Row],[All- in prijs per product]]</f>
        <v>0</v>
      </c>
      <c r="K1612" s="16"/>
      <c r="L1612" s="16"/>
      <c r="M1612" s="16"/>
      <c r="N1612" s="16"/>
      <c r="O1612" s="16"/>
      <c r="P1612" s="16"/>
      <c r="Q1612" s="16"/>
      <c r="R1612" s="16"/>
      <c r="S1612" s="16"/>
    </row>
    <row r="1613" spans="1:19" x14ac:dyDescent="0.25">
      <c r="A1613" s="3">
        <v>13085662</v>
      </c>
      <c r="B1613" s="3" t="s">
        <v>668</v>
      </c>
      <c r="C1613" s="3" t="s">
        <v>3871</v>
      </c>
      <c r="D1613" s="3" t="s">
        <v>671</v>
      </c>
      <c r="E1613" s="3" t="s">
        <v>670</v>
      </c>
      <c r="F1613" s="5" t="s">
        <v>9</v>
      </c>
      <c r="G1613" s="9">
        <f>VLOOKUP(Tabel3[[#This Row],[ZI-nummer]],[1]Blad2!$A$5:$C$2031,2,0)</f>
        <v>5</v>
      </c>
      <c r="H1613" s="9">
        <f>VLOOKUP(Tabel3[[#This Row],[ZI-nummer]],[1]Blad2!$A$5:$C$2031,3,0)</f>
        <v>38</v>
      </c>
      <c r="I1613" s="39"/>
      <c r="J1613" s="31">
        <f>Tabel3[[#This Row],[Totaal aantal bestelde verpakkingen in 2024 ]]*Tabel3[[#This Row],[All- in prijs per product]]</f>
        <v>0</v>
      </c>
      <c r="K1613" s="16"/>
      <c r="L1613" s="16"/>
      <c r="M1613" s="16"/>
      <c r="N1613" s="16"/>
      <c r="O1613" s="16"/>
      <c r="P1613" s="16"/>
      <c r="Q1613" s="16"/>
      <c r="R1613" s="16"/>
      <c r="S1613" s="16"/>
    </row>
    <row r="1614" spans="1:19" x14ac:dyDescent="0.25">
      <c r="A1614" s="3">
        <v>14642808</v>
      </c>
      <c r="B1614" s="3" t="s">
        <v>2410</v>
      </c>
      <c r="C1614" s="3" t="s">
        <v>3834</v>
      </c>
      <c r="D1614" s="3" t="s">
        <v>2412</v>
      </c>
      <c r="E1614" s="3" t="s">
        <v>885</v>
      </c>
      <c r="F1614" s="5" t="s">
        <v>9</v>
      </c>
      <c r="G1614" s="9">
        <f>VLOOKUP(Tabel3[[#This Row],[ZI-nummer]],[1]Blad2!$A$5:$C$2031,2,0)</f>
        <v>9</v>
      </c>
      <c r="H1614" s="9">
        <f>VLOOKUP(Tabel3[[#This Row],[ZI-nummer]],[1]Blad2!$A$5:$C$2031,3,0)</f>
        <v>18</v>
      </c>
      <c r="I1614" s="39"/>
      <c r="J1614" s="31">
        <f>Tabel3[[#This Row],[Totaal aantal bestelde verpakkingen in 2024 ]]*Tabel3[[#This Row],[All- in prijs per product]]</f>
        <v>0</v>
      </c>
      <c r="K1614" s="16"/>
      <c r="L1614" s="16"/>
      <c r="M1614" s="16"/>
      <c r="N1614" s="16"/>
      <c r="O1614" s="16"/>
      <c r="P1614" s="16"/>
      <c r="Q1614" s="16"/>
      <c r="R1614" s="16"/>
      <c r="S1614" s="16"/>
    </row>
    <row r="1615" spans="1:19" x14ac:dyDescent="0.25">
      <c r="A1615" s="3">
        <v>14254174</v>
      </c>
      <c r="B1615" s="3" t="s">
        <v>2410</v>
      </c>
      <c r="C1615" s="3" t="s">
        <v>3834</v>
      </c>
      <c r="D1615" s="3" t="s">
        <v>3480</v>
      </c>
      <c r="E1615" s="3" t="s">
        <v>885</v>
      </c>
      <c r="F1615" s="5" t="s">
        <v>9</v>
      </c>
      <c r="G1615" s="9">
        <f>VLOOKUP(Tabel3[[#This Row],[ZI-nummer]],[1]Blad2!$A$5:$C$2031,2,0)</f>
        <v>4</v>
      </c>
      <c r="H1615" s="9">
        <f>VLOOKUP(Tabel3[[#This Row],[ZI-nummer]],[1]Blad2!$A$5:$C$2031,3,0)</f>
        <v>8</v>
      </c>
      <c r="I1615" s="39"/>
      <c r="J1615" s="31">
        <f>Tabel3[[#This Row],[Totaal aantal bestelde verpakkingen in 2024 ]]*Tabel3[[#This Row],[All- in prijs per product]]</f>
        <v>0</v>
      </c>
      <c r="K1615" s="16"/>
      <c r="L1615" s="16"/>
      <c r="M1615" s="16"/>
      <c r="N1615" s="16"/>
      <c r="O1615" s="16"/>
      <c r="P1615" s="16"/>
      <c r="Q1615" s="16"/>
      <c r="R1615" s="16"/>
      <c r="S1615" s="16"/>
    </row>
    <row r="1616" spans="1:19" x14ac:dyDescent="0.25">
      <c r="A1616" s="3">
        <v>14254182</v>
      </c>
      <c r="B1616" s="3" t="s">
        <v>2410</v>
      </c>
      <c r="C1616" s="3" t="s">
        <v>3834</v>
      </c>
      <c r="D1616" s="3" t="s">
        <v>2411</v>
      </c>
      <c r="E1616" s="3" t="s">
        <v>885</v>
      </c>
      <c r="F1616" s="5" t="s">
        <v>9</v>
      </c>
      <c r="G1616" s="9">
        <f>VLOOKUP(Tabel3[[#This Row],[ZI-nummer]],[1]Blad2!$A$5:$C$2031,2,0)</f>
        <v>3</v>
      </c>
      <c r="H1616" s="9">
        <f>VLOOKUP(Tabel3[[#This Row],[ZI-nummer]],[1]Blad2!$A$5:$C$2031,3,0)</f>
        <v>5</v>
      </c>
      <c r="I1616" s="39"/>
      <c r="J1616" s="31">
        <f>Tabel3[[#This Row],[Totaal aantal bestelde verpakkingen in 2024 ]]*Tabel3[[#This Row],[All- in prijs per product]]</f>
        <v>0</v>
      </c>
      <c r="K1616" s="16"/>
      <c r="L1616" s="16"/>
      <c r="M1616" s="16"/>
      <c r="N1616" s="16"/>
      <c r="O1616" s="16"/>
      <c r="P1616" s="16"/>
      <c r="Q1616" s="16"/>
      <c r="R1616" s="16"/>
      <c r="S1616" s="16"/>
    </row>
    <row r="1617" spans="1:19" x14ac:dyDescent="0.25">
      <c r="A1617" s="3">
        <v>15189325</v>
      </c>
      <c r="B1617" s="3" t="s">
        <v>2403</v>
      </c>
      <c r="C1617" s="3" t="s">
        <v>3863</v>
      </c>
      <c r="D1617" s="3" t="s">
        <v>2404</v>
      </c>
      <c r="E1617" s="3" t="s">
        <v>885</v>
      </c>
      <c r="F1617" s="5" t="s">
        <v>9</v>
      </c>
      <c r="G1617" s="9">
        <f>VLOOKUP(Tabel3[[#This Row],[ZI-nummer]],[1]Blad2!$A$5:$C$2031,2,0)</f>
        <v>3</v>
      </c>
      <c r="H1617" s="9">
        <f>VLOOKUP(Tabel3[[#This Row],[ZI-nummer]],[1]Blad2!$A$5:$C$2031,3,0)</f>
        <v>6</v>
      </c>
      <c r="I1617" s="39"/>
      <c r="J1617" s="31">
        <f>Tabel3[[#This Row],[Totaal aantal bestelde verpakkingen in 2024 ]]*Tabel3[[#This Row],[All- in prijs per product]]</f>
        <v>0</v>
      </c>
      <c r="K1617" s="16"/>
      <c r="L1617" s="16"/>
      <c r="M1617" s="16"/>
      <c r="N1617" s="16"/>
      <c r="O1617" s="16"/>
      <c r="P1617" s="16"/>
      <c r="Q1617" s="16"/>
      <c r="R1617" s="16"/>
      <c r="S1617" s="16"/>
    </row>
    <row r="1618" spans="1:19" x14ac:dyDescent="0.25">
      <c r="A1618" s="3">
        <v>14039303</v>
      </c>
      <c r="B1618" s="3" t="s">
        <v>2403</v>
      </c>
      <c r="C1618" s="3" t="s">
        <v>3863</v>
      </c>
      <c r="D1618" s="3" t="s">
        <v>3481</v>
      </c>
      <c r="E1618" s="3" t="s">
        <v>885</v>
      </c>
      <c r="F1618" s="5" t="s">
        <v>9</v>
      </c>
      <c r="G1618" s="9">
        <f>VLOOKUP(Tabel3[[#This Row],[ZI-nummer]],[1]Blad2!$A$5:$C$2031,2,0)</f>
        <v>1</v>
      </c>
      <c r="H1618" s="9">
        <f>VLOOKUP(Tabel3[[#This Row],[ZI-nummer]],[1]Blad2!$A$5:$C$2031,3,0)</f>
        <v>2</v>
      </c>
      <c r="I1618" s="39"/>
      <c r="J1618" s="31">
        <f>Tabel3[[#This Row],[Totaal aantal bestelde verpakkingen in 2024 ]]*Tabel3[[#This Row],[All- in prijs per product]]</f>
        <v>0</v>
      </c>
      <c r="K1618" s="16"/>
      <c r="L1618" s="16"/>
      <c r="M1618" s="16"/>
      <c r="N1618" s="16"/>
      <c r="O1618" s="16"/>
      <c r="P1618" s="16"/>
      <c r="Q1618" s="16"/>
      <c r="R1618" s="16"/>
      <c r="S1618" s="16"/>
    </row>
    <row r="1619" spans="1:19" x14ac:dyDescent="0.25">
      <c r="A1619" s="3">
        <v>15285790</v>
      </c>
      <c r="B1619" s="3" t="s">
        <v>2120</v>
      </c>
      <c r="C1619" s="3" t="s">
        <v>3810</v>
      </c>
      <c r="D1619" s="3" t="s">
        <v>2123</v>
      </c>
      <c r="E1619" s="3" t="s">
        <v>35</v>
      </c>
      <c r="F1619" s="5" t="s">
        <v>9</v>
      </c>
      <c r="G1619" s="9">
        <f>VLOOKUP(Tabel3[[#This Row],[ZI-nummer]],[1]Blad2!$A$5:$C$2031,2,0)</f>
        <v>2</v>
      </c>
      <c r="H1619" s="9">
        <f>VLOOKUP(Tabel3[[#This Row],[ZI-nummer]],[1]Blad2!$A$5:$C$2031,3,0)</f>
        <v>2</v>
      </c>
      <c r="I1619" s="39"/>
      <c r="J1619" s="31">
        <f>Tabel3[[#This Row],[Totaal aantal bestelde verpakkingen in 2024 ]]*Tabel3[[#This Row],[All- in prijs per product]]</f>
        <v>0</v>
      </c>
      <c r="K1619" s="16"/>
      <c r="L1619" s="16"/>
      <c r="M1619" s="16"/>
      <c r="N1619" s="16"/>
      <c r="O1619" s="16"/>
      <c r="P1619" s="16"/>
      <c r="Q1619" s="16"/>
      <c r="R1619" s="16"/>
      <c r="S1619" s="16"/>
    </row>
    <row r="1620" spans="1:19" ht="30" x14ac:dyDescent="0.25">
      <c r="A1620" s="3">
        <v>16156242</v>
      </c>
      <c r="B1620" s="3" t="s">
        <v>2120</v>
      </c>
      <c r="C1620" s="3" t="s">
        <v>3810</v>
      </c>
      <c r="D1620" s="3" t="s">
        <v>2122</v>
      </c>
      <c r="E1620" s="3" t="s">
        <v>27</v>
      </c>
      <c r="F1620" s="5" t="s">
        <v>9</v>
      </c>
      <c r="G1620" s="9">
        <f>VLOOKUP(Tabel3[[#This Row],[ZI-nummer]],[1]Blad2!$A$5:$C$2031,2,0)</f>
        <v>1</v>
      </c>
      <c r="H1620" s="9">
        <f>VLOOKUP(Tabel3[[#This Row],[ZI-nummer]],[1]Blad2!$A$5:$C$2031,3,0)</f>
        <v>1</v>
      </c>
      <c r="I1620" s="39"/>
      <c r="J1620" s="31">
        <f>Tabel3[[#This Row],[Totaal aantal bestelde verpakkingen in 2024 ]]*Tabel3[[#This Row],[All- in prijs per product]]</f>
        <v>0</v>
      </c>
      <c r="K1620" s="16"/>
      <c r="L1620" s="16"/>
      <c r="M1620" s="16"/>
      <c r="N1620" s="16"/>
      <c r="O1620" s="16"/>
      <c r="P1620" s="16"/>
      <c r="Q1620" s="16"/>
      <c r="R1620" s="16"/>
      <c r="S1620" s="16"/>
    </row>
    <row r="1621" spans="1:19" ht="30" x14ac:dyDescent="0.25">
      <c r="A1621" s="3">
        <v>17260116</v>
      </c>
      <c r="B1621" s="3" t="s">
        <v>2260</v>
      </c>
      <c r="C1621" s="3" t="s">
        <v>3932</v>
      </c>
      <c r="D1621" s="3" t="s">
        <v>2264</v>
      </c>
      <c r="E1621" s="3" t="s">
        <v>1158</v>
      </c>
      <c r="F1621" s="5" t="s">
        <v>9</v>
      </c>
      <c r="G1621" s="9">
        <f>VLOOKUP(Tabel3[[#This Row],[ZI-nummer]],[1]Blad2!$A$5:$C$2031,2,0)</f>
        <v>2</v>
      </c>
      <c r="H1621" s="9">
        <f>VLOOKUP(Tabel3[[#This Row],[ZI-nummer]],[1]Blad2!$A$5:$C$2031,3,0)</f>
        <v>4</v>
      </c>
      <c r="I1621" s="39"/>
      <c r="J1621" s="31">
        <f>Tabel3[[#This Row],[Totaal aantal bestelde verpakkingen in 2024 ]]*Tabel3[[#This Row],[All- in prijs per product]]</f>
        <v>0</v>
      </c>
      <c r="K1621" s="16"/>
      <c r="L1621" s="16"/>
      <c r="M1621" s="16"/>
      <c r="N1621" s="16"/>
      <c r="O1621" s="16"/>
      <c r="P1621" s="16"/>
      <c r="Q1621" s="16"/>
      <c r="R1621" s="16"/>
      <c r="S1621" s="16"/>
    </row>
    <row r="1622" spans="1:19" x14ac:dyDescent="0.25">
      <c r="A1622" s="3">
        <v>16118359</v>
      </c>
      <c r="B1622" s="3" t="s">
        <v>2260</v>
      </c>
      <c r="C1622" s="3" t="s">
        <v>3932</v>
      </c>
      <c r="D1622" s="3" t="s">
        <v>2263</v>
      </c>
      <c r="E1622" s="3" t="s">
        <v>18</v>
      </c>
      <c r="F1622" s="5" t="s">
        <v>9</v>
      </c>
      <c r="G1622" s="9">
        <f>VLOOKUP(Tabel3[[#This Row],[ZI-nummer]],[1]Blad2!$A$5:$C$2031,2,0)</f>
        <v>2</v>
      </c>
      <c r="H1622" s="9">
        <f>VLOOKUP(Tabel3[[#This Row],[ZI-nummer]],[1]Blad2!$A$5:$C$2031,3,0)</f>
        <v>4</v>
      </c>
      <c r="I1622" s="39"/>
      <c r="J1622" s="31">
        <f>Tabel3[[#This Row],[Totaal aantal bestelde verpakkingen in 2024 ]]*Tabel3[[#This Row],[All- in prijs per product]]</f>
        <v>0</v>
      </c>
      <c r="K1622" s="16"/>
      <c r="L1622" s="16"/>
      <c r="M1622" s="16"/>
      <c r="N1622" s="16"/>
      <c r="O1622" s="16"/>
      <c r="P1622" s="16"/>
      <c r="Q1622" s="16"/>
      <c r="R1622" s="16"/>
      <c r="S1622" s="16"/>
    </row>
    <row r="1623" spans="1:19" x14ac:dyDescent="0.25">
      <c r="A1623" s="3">
        <v>15085201</v>
      </c>
      <c r="B1623" s="3" t="s">
        <v>2260</v>
      </c>
      <c r="C1623" s="3" t="s">
        <v>3932</v>
      </c>
      <c r="D1623" s="3" t="s">
        <v>3482</v>
      </c>
      <c r="E1623" s="3" t="s">
        <v>114</v>
      </c>
      <c r="F1623" s="5" t="s">
        <v>19</v>
      </c>
      <c r="G1623" s="9">
        <f>VLOOKUP(Tabel3[[#This Row],[ZI-nummer]],[1]Blad2!$A$5:$C$2031,2,0)</f>
        <v>2</v>
      </c>
      <c r="H1623" s="9">
        <f>VLOOKUP(Tabel3[[#This Row],[ZI-nummer]],[1]Blad2!$A$5:$C$2031,3,0)</f>
        <v>6</v>
      </c>
      <c r="I1623" s="39"/>
      <c r="J1623" s="31">
        <f>Tabel3[[#This Row],[Totaal aantal bestelde verpakkingen in 2024 ]]*Tabel3[[#This Row],[All- in prijs per product]]</f>
        <v>0</v>
      </c>
      <c r="K1623" s="16"/>
      <c r="L1623" s="16"/>
      <c r="M1623" s="16"/>
      <c r="N1623" s="16"/>
      <c r="O1623" s="16"/>
      <c r="P1623" s="16"/>
      <c r="Q1623" s="16"/>
      <c r="R1623" s="16"/>
      <c r="S1623" s="16"/>
    </row>
    <row r="1624" spans="1:19" x14ac:dyDescent="0.25">
      <c r="A1624" s="3">
        <v>15085201</v>
      </c>
      <c r="B1624" s="3" t="s">
        <v>2260</v>
      </c>
      <c r="C1624" s="3" t="s">
        <v>3932</v>
      </c>
      <c r="D1624" s="3" t="s">
        <v>3482</v>
      </c>
      <c r="E1624" s="3" t="s">
        <v>114</v>
      </c>
      <c r="F1624" s="5" t="s">
        <v>9</v>
      </c>
      <c r="G1624" s="9">
        <f>VLOOKUP(Tabel3[[#This Row],[ZI-nummer]],[1]Blad2!$A$5:$C$2031,2,0)</f>
        <v>2</v>
      </c>
      <c r="H1624" s="9">
        <f>VLOOKUP(Tabel3[[#This Row],[ZI-nummer]],[1]Blad2!$A$5:$C$2031,3,0)</f>
        <v>6</v>
      </c>
      <c r="I1624" s="39"/>
      <c r="J1624" s="31">
        <f>Tabel3[[#This Row],[Totaal aantal bestelde verpakkingen in 2024 ]]*Tabel3[[#This Row],[All- in prijs per product]]</f>
        <v>0</v>
      </c>
      <c r="K1624" s="16"/>
      <c r="L1624" s="16"/>
      <c r="M1624" s="16"/>
      <c r="N1624" s="16"/>
      <c r="O1624" s="16"/>
      <c r="P1624" s="16"/>
      <c r="Q1624" s="16"/>
      <c r="R1624" s="16"/>
      <c r="S1624" s="16"/>
    </row>
    <row r="1625" spans="1:19" x14ac:dyDescent="0.25">
      <c r="A1625" s="3">
        <v>15206491</v>
      </c>
      <c r="B1625" s="3" t="s">
        <v>2260</v>
      </c>
      <c r="C1625" s="3" t="s">
        <v>3932</v>
      </c>
      <c r="D1625" s="3" t="s">
        <v>2262</v>
      </c>
      <c r="E1625" s="3" t="s">
        <v>43</v>
      </c>
      <c r="F1625" s="5" t="s">
        <v>9</v>
      </c>
      <c r="G1625" s="9">
        <f>VLOOKUP(Tabel3[[#This Row],[ZI-nummer]],[1]Blad2!$A$5:$C$2031,2,0)</f>
        <v>5</v>
      </c>
      <c r="H1625" s="9">
        <f>VLOOKUP(Tabel3[[#This Row],[ZI-nummer]],[1]Blad2!$A$5:$C$2031,3,0)</f>
        <v>9</v>
      </c>
      <c r="I1625" s="39"/>
      <c r="J1625" s="31">
        <f>Tabel3[[#This Row],[Totaal aantal bestelde verpakkingen in 2024 ]]*Tabel3[[#This Row],[All- in prijs per product]]</f>
        <v>0</v>
      </c>
      <c r="K1625" s="16"/>
      <c r="L1625" s="16"/>
      <c r="M1625" s="16"/>
      <c r="N1625" s="16"/>
      <c r="O1625" s="16"/>
      <c r="P1625" s="16"/>
      <c r="Q1625" s="16"/>
      <c r="R1625" s="16"/>
      <c r="S1625" s="16"/>
    </row>
    <row r="1626" spans="1:19" ht="30" x14ac:dyDescent="0.25">
      <c r="A1626" s="3">
        <v>16409442</v>
      </c>
      <c r="B1626" s="3" t="s">
        <v>2674</v>
      </c>
      <c r="C1626" s="3" t="s">
        <v>4075</v>
      </c>
      <c r="D1626" s="3" t="s">
        <v>2677</v>
      </c>
      <c r="E1626" s="3" t="s">
        <v>18</v>
      </c>
      <c r="F1626" s="5" t="s">
        <v>19</v>
      </c>
      <c r="G1626" s="9">
        <f>VLOOKUP(Tabel3[[#This Row],[ZI-nummer]],[1]Blad2!$A$5:$C$2031,2,0)</f>
        <v>8</v>
      </c>
      <c r="H1626" s="9">
        <f>VLOOKUP(Tabel3[[#This Row],[ZI-nummer]],[1]Blad2!$A$5:$C$2031,3,0)</f>
        <v>8</v>
      </c>
      <c r="I1626" s="39"/>
      <c r="J1626" s="31">
        <f>Tabel3[[#This Row],[Totaal aantal bestelde verpakkingen in 2024 ]]*Tabel3[[#This Row],[All- in prijs per product]]</f>
        <v>0</v>
      </c>
      <c r="K1626" s="16"/>
      <c r="L1626" s="16"/>
      <c r="M1626" s="16"/>
      <c r="N1626" s="16"/>
      <c r="O1626" s="16"/>
      <c r="P1626" s="16"/>
      <c r="Q1626" s="16"/>
      <c r="R1626" s="16"/>
      <c r="S1626" s="16"/>
    </row>
    <row r="1627" spans="1:19" ht="30" x14ac:dyDescent="0.25">
      <c r="A1627" s="3">
        <v>16096096</v>
      </c>
      <c r="B1627" s="3" t="s">
        <v>2674</v>
      </c>
      <c r="C1627" s="3" t="s">
        <v>4075</v>
      </c>
      <c r="D1627" s="3" t="s">
        <v>2676</v>
      </c>
      <c r="E1627" s="3" t="s">
        <v>43</v>
      </c>
      <c r="F1627" s="5" t="s">
        <v>9</v>
      </c>
      <c r="G1627" s="9">
        <f>VLOOKUP(Tabel3[[#This Row],[ZI-nummer]],[1]Blad2!$A$5:$C$2031,2,0)</f>
        <v>25</v>
      </c>
      <c r="H1627" s="9">
        <f>VLOOKUP(Tabel3[[#This Row],[ZI-nummer]],[1]Blad2!$A$5:$C$2031,3,0)</f>
        <v>29</v>
      </c>
      <c r="I1627" s="39"/>
      <c r="J1627" s="31">
        <f>Tabel3[[#This Row],[Totaal aantal bestelde verpakkingen in 2024 ]]*Tabel3[[#This Row],[All- in prijs per product]]</f>
        <v>0</v>
      </c>
      <c r="K1627" s="16"/>
      <c r="L1627" s="16"/>
      <c r="M1627" s="16"/>
      <c r="N1627" s="16"/>
      <c r="O1627" s="16"/>
      <c r="P1627" s="16"/>
      <c r="Q1627" s="16"/>
      <c r="R1627" s="16"/>
      <c r="S1627" s="16"/>
    </row>
    <row r="1628" spans="1:19" x14ac:dyDescent="0.25">
      <c r="A1628" s="3">
        <v>16640373</v>
      </c>
      <c r="B1628" s="3" t="s">
        <v>2674</v>
      </c>
      <c r="C1628" s="3" t="s">
        <v>4075</v>
      </c>
      <c r="D1628" s="3" t="s">
        <v>2675</v>
      </c>
      <c r="E1628" s="3" t="s">
        <v>63</v>
      </c>
      <c r="F1628" s="5" t="s">
        <v>9</v>
      </c>
      <c r="G1628" s="9">
        <f>VLOOKUP(Tabel3[[#This Row],[ZI-nummer]],[1]Blad2!$A$5:$C$2031,2,0)</f>
        <v>26</v>
      </c>
      <c r="H1628" s="9">
        <f>VLOOKUP(Tabel3[[#This Row],[ZI-nummer]],[1]Blad2!$A$5:$C$2031,3,0)</f>
        <v>27</v>
      </c>
      <c r="I1628" s="39"/>
      <c r="J1628" s="31">
        <f>Tabel3[[#This Row],[Totaal aantal bestelde verpakkingen in 2024 ]]*Tabel3[[#This Row],[All- in prijs per product]]</f>
        <v>0</v>
      </c>
      <c r="K1628" s="16"/>
      <c r="L1628" s="16"/>
      <c r="M1628" s="16"/>
      <c r="N1628" s="16"/>
      <c r="O1628" s="16"/>
      <c r="P1628" s="16"/>
      <c r="Q1628" s="16"/>
      <c r="R1628" s="16"/>
      <c r="S1628" s="16"/>
    </row>
    <row r="1629" spans="1:19" x14ac:dyDescent="0.25">
      <c r="A1629" s="3">
        <v>16331834</v>
      </c>
      <c r="B1629" s="3" t="s">
        <v>3483</v>
      </c>
      <c r="C1629" s="3" t="s">
        <v>4337</v>
      </c>
      <c r="D1629" s="3" t="s">
        <v>3484</v>
      </c>
      <c r="E1629" s="3" t="s">
        <v>152</v>
      </c>
      <c r="F1629" s="5" t="s">
        <v>19</v>
      </c>
      <c r="G1629" s="9">
        <f>VLOOKUP(Tabel3[[#This Row],[ZI-nummer]],[1]Blad2!$A$5:$C$2031,2,0)</f>
        <v>5</v>
      </c>
      <c r="H1629" s="9">
        <f>VLOOKUP(Tabel3[[#This Row],[ZI-nummer]],[1]Blad2!$A$5:$C$2031,3,0)</f>
        <v>25.333333333333336</v>
      </c>
      <c r="I1629" s="39"/>
      <c r="J1629" s="31">
        <f>Tabel3[[#This Row],[Totaal aantal bestelde verpakkingen in 2024 ]]*Tabel3[[#This Row],[All- in prijs per product]]</f>
        <v>0</v>
      </c>
      <c r="K1629" s="16"/>
      <c r="L1629" s="16"/>
      <c r="M1629" s="16"/>
      <c r="N1629" s="16"/>
      <c r="O1629" s="16"/>
      <c r="P1629" s="16"/>
      <c r="Q1629" s="16"/>
      <c r="R1629" s="16"/>
      <c r="S1629" s="16"/>
    </row>
    <row r="1630" spans="1:19" x14ac:dyDescent="0.25">
      <c r="A1630" s="3">
        <v>16902327</v>
      </c>
      <c r="B1630" s="3" t="s">
        <v>1497</v>
      </c>
      <c r="C1630" s="3" t="s">
        <v>3866</v>
      </c>
      <c r="D1630" s="3" t="s">
        <v>1498</v>
      </c>
      <c r="E1630" s="3" t="s">
        <v>885</v>
      </c>
      <c r="F1630" s="5" t="s">
        <v>19</v>
      </c>
      <c r="G1630" s="9">
        <f>VLOOKUP(Tabel3[[#This Row],[ZI-nummer]],[1]Blad2!$A$5:$C$2031,2,0)</f>
        <v>27</v>
      </c>
      <c r="H1630" s="9">
        <f>VLOOKUP(Tabel3[[#This Row],[ZI-nummer]],[1]Blad2!$A$5:$C$2031,3,0)</f>
        <v>339</v>
      </c>
      <c r="I1630" s="39"/>
      <c r="J1630" s="31">
        <f>Tabel3[[#This Row],[Totaal aantal bestelde verpakkingen in 2024 ]]*Tabel3[[#This Row],[All- in prijs per product]]</f>
        <v>0</v>
      </c>
      <c r="K1630" s="16"/>
      <c r="L1630" s="16"/>
      <c r="M1630" s="16"/>
      <c r="N1630" s="16"/>
      <c r="O1630" s="16"/>
      <c r="P1630" s="16"/>
      <c r="Q1630" s="16"/>
      <c r="R1630" s="16"/>
      <c r="S1630" s="16"/>
    </row>
    <row r="1631" spans="1:19" x14ac:dyDescent="0.25">
      <c r="A1631" s="3">
        <v>17049342</v>
      </c>
      <c r="B1631" s="3" t="s">
        <v>1497</v>
      </c>
      <c r="C1631" s="3" t="s">
        <v>3866</v>
      </c>
      <c r="D1631" s="3" t="s">
        <v>1498</v>
      </c>
      <c r="E1631" s="3" t="s">
        <v>29</v>
      </c>
      <c r="F1631" s="5" t="s">
        <v>9</v>
      </c>
      <c r="G1631" s="9">
        <f>VLOOKUP(Tabel3[[#This Row],[ZI-nummer]],[1]Blad2!$A$5:$C$2031,2,0)</f>
        <v>1</v>
      </c>
      <c r="H1631" s="9">
        <f>VLOOKUP(Tabel3[[#This Row],[ZI-nummer]],[1]Blad2!$A$5:$C$2031,3,0)</f>
        <v>10</v>
      </c>
      <c r="I1631" s="39"/>
      <c r="J1631" s="31">
        <f>Tabel3[[#This Row],[Totaal aantal bestelde verpakkingen in 2024 ]]*Tabel3[[#This Row],[All- in prijs per product]]</f>
        <v>0</v>
      </c>
      <c r="K1631" s="16"/>
      <c r="L1631" s="16"/>
      <c r="M1631" s="16"/>
      <c r="N1631" s="16"/>
      <c r="O1631" s="16"/>
      <c r="P1631" s="16"/>
      <c r="Q1631" s="16"/>
      <c r="R1631" s="16"/>
      <c r="S1631" s="16"/>
    </row>
    <row r="1632" spans="1:19" ht="30" x14ac:dyDescent="0.25">
      <c r="A1632" s="3">
        <v>16776275</v>
      </c>
      <c r="B1632" s="3" t="s">
        <v>2048</v>
      </c>
      <c r="C1632" s="3" t="s">
        <v>3937</v>
      </c>
      <c r="D1632" s="3" t="s">
        <v>2052</v>
      </c>
      <c r="E1632" s="3" t="s">
        <v>27</v>
      </c>
      <c r="F1632" s="5" t="s">
        <v>9</v>
      </c>
      <c r="G1632" s="9">
        <f>VLOOKUP(Tabel3[[#This Row],[ZI-nummer]],[1]Blad2!$A$5:$C$2031,2,0)</f>
        <v>1</v>
      </c>
      <c r="H1632" s="9">
        <f>VLOOKUP(Tabel3[[#This Row],[ZI-nummer]],[1]Blad2!$A$5:$C$2031,3,0)</f>
        <v>2</v>
      </c>
      <c r="I1632" s="39"/>
      <c r="J1632" s="31">
        <f>Tabel3[[#This Row],[Totaal aantal bestelde verpakkingen in 2024 ]]*Tabel3[[#This Row],[All- in prijs per product]]</f>
        <v>0</v>
      </c>
      <c r="K1632" s="16"/>
      <c r="L1632" s="16"/>
      <c r="M1632" s="16"/>
      <c r="N1632" s="16"/>
      <c r="O1632" s="16"/>
      <c r="P1632" s="16"/>
      <c r="Q1632" s="16"/>
      <c r="R1632" s="16"/>
      <c r="S1632" s="16"/>
    </row>
    <row r="1633" spans="1:19" x14ac:dyDescent="0.25">
      <c r="A1633" s="3">
        <v>15507254</v>
      </c>
      <c r="B1633" s="3" t="s">
        <v>2048</v>
      </c>
      <c r="C1633" s="3" t="s">
        <v>3937</v>
      </c>
      <c r="D1633" s="3" t="s">
        <v>2050</v>
      </c>
      <c r="E1633" s="3" t="s">
        <v>253</v>
      </c>
      <c r="F1633" s="5" t="s">
        <v>9</v>
      </c>
      <c r="G1633" s="9">
        <f>VLOOKUP(Tabel3[[#This Row],[ZI-nummer]],[1]Blad2!$A$5:$C$2031,2,0)</f>
        <v>2</v>
      </c>
      <c r="H1633" s="9">
        <f>VLOOKUP(Tabel3[[#This Row],[ZI-nummer]],[1]Blad2!$A$5:$C$2031,3,0)</f>
        <v>4</v>
      </c>
      <c r="I1633" s="39"/>
      <c r="J1633" s="31">
        <f>Tabel3[[#This Row],[Totaal aantal bestelde verpakkingen in 2024 ]]*Tabel3[[#This Row],[All- in prijs per product]]</f>
        <v>0</v>
      </c>
      <c r="K1633" s="16"/>
      <c r="L1633" s="16"/>
      <c r="M1633" s="16"/>
      <c r="N1633" s="16"/>
      <c r="O1633" s="16"/>
      <c r="P1633" s="16"/>
      <c r="Q1633" s="16"/>
      <c r="R1633" s="16"/>
      <c r="S1633" s="16"/>
    </row>
    <row r="1634" spans="1:19" x14ac:dyDescent="0.25">
      <c r="A1634" s="3">
        <v>16531817</v>
      </c>
      <c r="B1634" s="3" t="s">
        <v>1047</v>
      </c>
      <c r="C1634" s="3" t="s">
        <v>4084</v>
      </c>
      <c r="D1634" s="3" t="s">
        <v>3485</v>
      </c>
      <c r="E1634" s="3" t="s">
        <v>18</v>
      </c>
      <c r="F1634" s="5" t="s">
        <v>9</v>
      </c>
      <c r="G1634" s="9">
        <f>VLOOKUP(Tabel3[[#This Row],[ZI-nummer]],[1]Blad2!$A$5:$C$2031,2,0)</f>
        <v>2</v>
      </c>
      <c r="H1634" s="9">
        <f>VLOOKUP(Tabel3[[#This Row],[ZI-nummer]],[1]Blad2!$A$5:$C$2031,3,0)</f>
        <v>2</v>
      </c>
      <c r="I1634" s="39"/>
      <c r="J1634" s="31">
        <f>Tabel3[[#This Row],[Totaal aantal bestelde verpakkingen in 2024 ]]*Tabel3[[#This Row],[All- in prijs per product]]</f>
        <v>0</v>
      </c>
      <c r="K1634" s="16"/>
      <c r="L1634" s="16"/>
      <c r="M1634" s="16"/>
      <c r="N1634" s="16"/>
      <c r="O1634" s="16"/>
      <c r="P1634" s="16"/>
      <c r="Q1634" s="16"/>
      <c r="R1634" s="16"/>
      <c r="S1634" s="16"/>
    </row>
    <row r="1635" spans="1:19" x14ac:dyDescent="0.25">
      <c r="A1635" s="3">
        <v>16594924</v>
      </c>
      <c r="B1635" s="3" t="s">
        <v>1047</v>
      </c>
      <c r="C1635" s="3" t="s">
        <v>4084</v>
      </c>
      <c r="D1635" s="3" t="s">
        <v>1049</v>
      </c>
      <c r="E1635" s="3" t="s">
        <v>63</v>
      </c>
      <c r="F1635" s="5" t="s">
        <v>9</v>
      </c>
      <c r="G1635" s="9">
        <f>VLOOKUP(Tabel3[[#This Row],[ZI-nummer]],[1]Blad2!$A$5:$C$2031,2,0)</f>
        <v>6</v>
      </c>
      <c r="H1635" s="9">
        <f>VLOOKUP(Tabel3[[#This Row],[ZI-nummer]],[1]Blad2!$A$5:$C$2031,3,0)</f>
        <v>17</v>
      </c>
      <c r="I1635" s="39"/>
      <c r="J1635" s="31">
        <f>Tabel3[[#This Row],[Totaal aantal bestelde verpakkingen in 2024 ]]*Tabel3[[#This Row],[All- in prijs per product]]</f>
        <v>0</v>
      </c>
      <c r="K1635" s="16"/>
      <c r="L1635" s="16"/>
      <c r="M1635" s="16"/>
      <c r="N1635" s="16"/>
      <c r="O1635" s="16"/>
      <c r="P1635" s="16"/>
      <c r="Q1635" s="16"/>
      <c r="R1635" s="16"/>
      <c r="S1635" s="16"/>
    </row>
    <row r="1636" spans="1:19" x14ac:dyDescent="0.25">
      <c r="A1636" s="3">
        <v>16318110</v>
      </c>
      <c r="B1636" s="3" t="s">
        <v>1047</v>
      </c>
      <c r="C1636" s="3" t="s">
        <v>4084</v>
      </c>
      <c r="D1636" s="3" t="s">
        <v>1048</v>
      </c>
      <c r="E1636" s="3" t="s">
        <v>12</v>
      </c>
      <c r="F1636" s="5" t="s">
        <v>9</v>
      </c>
      <c r="G1636" s="9">
        <f>VLOOKUP(Tabel3[[#This Row],[ZI-nummer]],[1]Blad2!$A$5:$C$2031,2,0)</f>
        <v>5</v>
      </c>
      <c r="H1636" s="9">
        <f>VLOOKUP(Tabel3[[#This Row],[ZI-nummer]],[1]Blad2!$A$5:$C$2031,3,0)</f>
        <v>6</v>
      </c>
      <c r="I1636" s="39"/>
      <c r="J1636" s="31">
        <f>Tabel3[[#This Row],[Totaal aantal bestelde verpakkingen in 2024 ]]*Tabel3[[#This Row],[All- in prijs per product]]</f>
        <v>0</v>
      </c>
      <c r="K1636" s="16"/>
      <c r="L1636" s="16"/>
      <c r="M1636" s="16"/>
      <c r="N1636" s="16"/>
      <c r="O1636" s="16"/>
      <c r="P1636" s="16"/>
      <c r="Q1636" s="16"/>
      <c r="R1636" s="16"/>
      <c r="S1636" s="16"/>
    </row>
    <row r="1637" spans="1:19" x14ac:dyDescent="0.25">
      <c r="A1637" s="3">
        <v>15903044</v>
      </c>
      <c r="B1637" s="3" t="s">
        <v>1047</v>
      </c>
      <c r="C1637" s="3" t="s">
        <v>4084</v>
      </c>
      <c r="D1637" s="3" t="s">
        <v>3486</v>
      </c>
      <c r="E1637" s="3" t="s">
        <v>12</v>
      </c>
      <c r="F1637" s="5" t="s">
        <v>19</v>
      </c>
      <c r="G1637" s="9">
        <f>VLOOKUP(Tabel3[[#This Row],[ZI-nummer]],[1]Blad2!$A$5:$C$2031,2,0)</f>
        <v>4</v>
      </c>
      <c r="H1637" s="9">
        <f>VLOOKUP(Tabel3[[#This Row],[ZI-nummer]],[1]Blad2!$A$5:$C$2031,3,0)</f>
        <v>12</v>
      </c>
      <c r="I1637" s="39"/>
      <c r="J1637" s="31">
        <f>Tabel3[[#This Row],[Totaal aantal bestelde verpakkingen in 2024 ]]*Tabel3[[#This Row],[All- in prijs per product]]</f>
        <v>0</v>
      </c>
      <c r="K1637" s="16"/>
      <c r="L1637" s="16"/>
      <c r="M1637" s="16"/>
      <c r="N1637" s="16"/>
      <c r="O1637" s="16"/>
      <c r="P1637" s="16"/>
      <c r="Q1637" s="16"/>
      <c r="R1637" s="16"/>
      <c r="S1637" s="16"/>
    </row>
    <row r="1638" spans="1:19" x14ac:dyDescent="0.25">
      <c r="A1638" s="3">
        <v>15538931</v>
      </c>
      <c r="B1638" s="3" t="s">
        <v>3487</v>
      </c>
      <c r="C1638" s="3" t="s">
        <v>4190</v>
      </c>
      <c r="D1638" s="3" t="s">
        <v>3488</v>
      </c>
      <c r="E1638" s="3" t="s">
        <v>32</v>
      </c>
      <c r="F1638" s="5" t="s">
        <v>19</v>
      </c>
      <c r="G1638" s="9">
        <f>VLOOKUP(Tabel3[[#This Row],[ZI-nummer]],[1]Blad2!$A$5:$C$2031,2,0)</f>
        <v>3</v>
      </c>
      <c r="H1638" s="9">
        <f>VLOOKUP(Tabel3[[#This Row],[ZI-nummer]],[1]Blad2!$A$5:$C$2031,3,0)</f>
        <v>13</v>
      </c>
      <c r="I1638" s="39"/>
      <c r="J1638" s="31">
        <f>Tabel3[[#This Row],[Totaal aantal bestelde verpakkingen in 2024 ]]*Tabel3[[#This Row],[All- in prijs per product]]</f>
        <v>0</v>
      </c>
      <c r="K1638" s="16"/>
      <c r="L1638" s="16"/>
      <c r="M1638" s="16"/>
      <c r="N1638" s="16"/>
      <c r="O1638" s="16"/>
      <c r="P1638" s="16"/>
      <c r="Q1638" s="16"/>
      <c r="R1638" s="16"/>
      <c r="S1638" s="16"/>
    </row>
    <row r="1639" spans="1:19" x14ac:dyDescent="0.25">
      <c r="A1639" s="3">
        <v>15538931</v>
      </c>
      <c r="B1639" s="3" t="s">
        <v>3487</v>
      </c>
      <c r="C1639" s="3" t="s">
        <v>4190</v>
      </c>
      <c r="D1639" s="3" t="s">
        <v>3488</v>
      </c>
      <c r="E1639" s="3" t="s">
        <v>32</v>
      </c>
      <c r="F1639" s="5" t="s">
        <v>9</v>
      </c>
      <c r="G1639" s="9">
        <f>VLOOKUP(Tabel3[[#This Row],[ZI-nummer]],[1]Blad2!$A$5:$C$2031,2,0)</f>
        <v>3</v>
      </c>
      <c r="H1639" s="9">
        <f>VLOOKUP(Tabel3[[#This Row],[ZI-nummer]],[1]Blad2!$A$5:$C$2031,3,0)</f>
        <v>13</v>
      </c>
      <c r="I1639" s="39"/>
      <c r="J1639" s="31">
        <f>Tabel3[[#This Row],[Totaal aantal bestelde verpakkingen in 2024 ]]*Tabel3[[#This Row],[All- in prijs per product]]</f>
        <v>0</v>
      </c>
      <c r="K1639" s="16"/>
      <c r="L1639" s="16"/>
      <c r="M1639" s="16"/>
      <c r="N1639" s="16"/>
      <c r="O1639" s="16"/>
      <c r="P1639" s="16"/>
      <c r="Q1639" s="16"/>
      <c r="R1639" s="16"/>
      <c r="S1639" s="16"/>
    </row>
    <row r="1640" spans="1:19" x14ac:dyDescent="0.25">
      <c r="A1640" s="3">
        <v>14554755</v>
      </c>
      <c r="B1640" s="3" t="s">
        <v>871</v>
      </c>
      <c r="C1640" s="3" t="s">
        <v>4063</v>
      </c>
      <c r="D1640" s="3" t="s">
        <v>872</v>
      </c>
      <c r="E1640" s="3" t="s">
        <v>873</v>
      </c>
      <c r="F1640" s="5" t="s">
        <v>9</v>
      </c>
      <c r="G1640" s="9">
        <f>VLOOKUP(Tabel3[[#This Row],[ZI-nummer]],[1]Blad2!$A$5:$C$2031,2,0)</f>
        <v>1</v>
      </c>
      <c r="H1640" s="9">
        <f>VLOOKUP(Tabel3[[#This Row],[ZI-nummer]],[1]Blad2!$A$5:$C$2031,3,0)</f>
        <v>1</v>
      </c>
      <c r="I1640" s="39"/>
      <c r="J1640" s="31">
        <f>Tabel3[[#This Row],[Totaal aantal bestelde verpakkingen in 2024 ]]*Tabel3[[#This Row],[All- in prijs per product]]</f>
        <v>0</v>
      </c>
      <c r="K1640" s="16"/>
      <c r="L1640" s="16"/>
      <c r="M1640" s="16"/>
      <c r="N1640" s="16"/>
      <c r="O1640" s="16"/>
      <c r="P1640" s="16"/>
      <c r="Q1640" s="16"/>
      <c r="R1640" s="16"/>
      <c r="S1640" s="16"/>
    </row>
    <row r="1641" spans="1:19" x14ac:dyDescent="0.25">
      <c r="A1641" s="3">
        <v>16265262</v>
      </c>
      <c r="B1641" s="3" t="s">
        <v>792</v>
      </c>
      <c r="C1641" s="3" t="s">
        <v>4252</v>
      </c>
      <c r="D1641" s="3" t="s">
        <v>3489</v>
      </c>
      <c r="E1641" s="3" t="s">
        <v>18</v>
      </c>
      <c r="F1641" s="5" t="s">
        <v>19</v>
      </c>
      <c r="G1641" s="9">
        <f>VLOOKUP(Tabel3[[#This Row],[ZI-nummer]],[1]Blad2!$A$5:$C$2031,2,0)</f>
        <v>15</v>
      </c>
      <c r="H1641" s="9">
        <f>VLOOKUP(Tabel3[[#This Row],[ZI-nummer]],[1]Blad2!$A$5:$C$2031,3,0)</f>
        <v>29</v>
      </c>
      <c r="I1641" s="39"/>
      <c r="J1641" s="31">
        <f>Tabel3[[#This Row],[Totaal aantal bestelde verpakkingen in 2024 ]]*Tabel3[[#This Row],[All- in prijs per product]]</f>
        <v>0</v>
      </c>
      <c r="K1641" s="16"/>
      <c r="L1641" s="16"/>
      <c r="M1641" s="16"/>
      <c r="N1641" s="16"/>
      <c r="O1641" s="16"/>
      <c r="P1641" s="16"/>
      <c r="Q1641" s="16"/>
      <c r="R1641" s="16"/>
      <c r="S1641" s="16"/>
    </row>
    <row r="1642" spans="1:19" x14ac:dyDescent="0.25">
      <c r="A1642" s="3">
        <v>16734165</v>
      </c>
      <c r="B1642" s="3" t="s">
        <v>792</v>
      </c>
      <c r="C1642" s="3" t="s">
        <v>4252</v>
      </c>
      <c r="D1642" s="3" t="s">
        <v>3490</v>
      </c>
      <c r="E1642" s="3" t="s">
        <v>18</v>
      </c>
      <c r="F1642" s="5" t="s">
        <v>9</v>
      </c>
      <c r="G1642" s="9">
        <f>VLOOKUP(Tabel3[[#This Row],[ZI-nummer]],[1]Blad2!$A$5:$C$2031,2,0)</f>
        <v>4</v>
      </c>
      <c r="H1642" s="9">
        <f>VLOOKUP(Tabel3[[#This Row],[ZI-nummer]],[1]Blad2!$A$5:$C$2031,3,0)</f>
        <v>8</v>
      </c>
      <c r="I1642" s="39"/>
      <c r="J1642" s="31">
        <f>Tabel3[[#This Row],[Totaal aantal bestelde verpakkingen in 2024 ]]*Tabel3[[#This Row],[All- in prijs per product]]</f>
        <v>0</v>
      </c>
      <c r="K1642" s="16"/>
      <c r="L1642" s="16"/>
      <c r="M1642" s="16"/>
      <c r="N1642" s="16"/>
      <c r="O1642" s="16"/>
      <c r="P1642" s="16"/>
      <c r="Q1642" s="16"/>
      <c r="R1642" s="16"/>
      <c r="S1642" s="16"/>
    </row>
    <row r="1643" spans="1:19" x14ac:dyDescent="0.25">
      <c r="A1643" s="3">
        <v>15858944</v>
      </c>
      <c r="B1643" s="3" t="s">
        <v>792</v>
      </c>
      <c r="C1643" s="3" t="s">
        <v>4252</v>
      </c>
      <c r="D1643" s="3" t="s">
        <v>3491</v>
      </c>
      <c r="E1643" s="3" t="s">
        <v>12</v>
      </c>
      <c r="F1643" s="5" t="s">
        <v>9</v>
      </c>
      <c r="G1643" s="9">
        <f>VLOOKUP(Tabel3[[#This Row],[ZI-nummer]],[1]Blad2!$A$5:$C$2031,2,0)</f>
        <v>5</v>
      </c>
      <c r="H1643" s="9">
        <f>VLOOKUP(Tabel3[[#This Row],[ZI-nummer]],[1]Blad2!$A$5:$C$2031,3,0)</f>
        <v>7</v>
      </c>
      <c r="I1643" s="39"/>
      <c r="J1643" s="31">
        <f>Tabel3[[#This Row],[Totaal aantal bestelde verpakkingen in 2024 ]]*Tabel3[[#This Row],[All- in prijs per product]]</f>
        <v>0</v>
      </c>
      <c r="K1643" s="16"/>
      <c r="L1643" s="16"/>
      <c r="M1643" s="16"/>
      <c r="N1643" s="16"/>
      <c r="O1643" s="16"/>
      <c r="P1643" s="16"/>
      <c r="Q1643" s="16"/>
      <c r="R1643" s="16"/>
      <c r="S1643" s="16"/>
    </row>
    <row r="1644" spans="1:19" x14ac:dyDescent="0.25">
      <c r="A1644" s="3">
        <v>17123704</v>
      </c>
      <c r="B1644" s="3" t="s">
        <v>792</v>
      </c>
      <c r="C1644" s="3" t="s">
        <v>4252</v>
      </c>
      <c r="D1644" s="3" t="s">
        <v>3491</v>
      </c>
      <c r="E1644" s="3" t="s">
        <v>63</v>
      </c>
      <c r="F1644" s="5" t="s">
        <v>9</v>
      </c>
      <c r="G1644" s="9">
        <f>VLOOKUP(Tabel3[[#This Row],[ZI-nummer]],[1]Blad2!$A$5:$C$2031,2,0)</f>
        <v>10</v>
      </c>
      <c r="H1644" s="9">
        <f>VLOOKUP(Tabel3[[#This Row],[ZI-nummer]],[1]Blad2!$A$5:$C$2031,3,0)</f>
        <v>19</v>
      </c>
      <c r="I1644" s="39"/>
      <c r="J1644" s="31">
        <f>Tabel3[[#This Row],[Totaal aantal bestelde verpakkingen in 2024 ]]*Tabel3[[#This Row],[All- in prijs per product]]</f>
        <v>0</v>
      </c>
      <c r="K1644" s="16"/>
      <c r="L1644" s="16"/>
      <c r="M1644" s="16"/>
      <c r="N1644" s="16"/>
      <c r="O1644" s="16"/>
      <c r="P1644" s="16"/>
      <c r="Q1644" s="16"/>
      <c r="R1644" s="16"/>
      <c r="S1644" s="16"/>
    </row>
    <row r="1645" spans="1:19" x14ac:dyDescent="0.25">
      <c r="A1645" s="3">
        <v>15864111</v>
      </c>
      <c r="B1645" s="3" t="s">
        <v>792</v>
      </c>
      <c r="C1645" s="3" t="s">
        <v>4252</v>
      </c>
      <c r="D1645" s="3" t="s">
        <v>3492</v>
      </c>
      <c r="E1645" s="3" t="s">
        <v>12</v>
      </c>
      <c r="F1645" s="5" t="s">
        <v>19</v>
      </c>
      <c r="G1645" s="9">
        <f>VLOOKUP(Tabel3[[#This Row],[ZI-nummer]],[1]Blad2!$A$5:$C$2031,2,0)</f>
        <v>10</v>
      </c>
      <c r="H1645" s="9">
        <f>VLOOKUP(Tabel3[[#This Row],[ZI-nummer]],[1]Blad2!$A$5:$C$2031,3,0)</f>
        <v>56</v>
      </c>
      <c r="I1645" s="39"/>
      <c r="J1645" s="31">
        <f>Tabel3[[#This Row],[Totaal aantal bestelde verpakkingen in 2024 ]]*Tabel3[[#This Row],[All- in prijs per product]]</f>
        <v>0</v>
      </c>
      <c r="K1645" s="16"/>
      <c r="L1645" s="16"/>
      <c r="M1645" s="16"/>
      <c r="N1645" s="16"/>
      <c r="O1645" s="16"/>
      <c r="P1645" s="16"/>
      <c r="Q1645" s="16"/>
      <c r="R1645" s="16"/>
      <c r="S1645" s="16"/>
    </row>
    <row r="1646" spans="1:19" x14ac:dyDescent="0.25">
      <c r="A1646" s="3">
        <v>15142213</v>
      </c>
      <c r="B1646" s="3" t="s">
        <v>1904</v>
      </c>
      <c r="C1646" s="3" t="s">
        <v>3781</v>
      </c>
      <c r="D1646" s="3" t="s">
        <v>1905</v>
      </c>
      <c r="E1646" s="3" t="s">
        <v>169</v>
      </c>
      <c r="F1646" s="5" t="s">
        <v>9</v>
      </c>
      <c r="G1646" s="9">
        <f>VLOOKUP(Tabel3[[#This Row],[ZI-nummer]],[1]Blad2!$A$5:$C$2031,2,0)</f>
        <v>5</v>
      </c>
      <c r="H1646" s="9">
        <f>VLOOKUP(Tabel3[[#This Row],[ZI-nummer]],[1]Blad2!$A$5:$C$2031,3,0)</f>
        <v>11</v>
      </c>
      <c r="I1646" s="39"/>
      <c r="J1646" s="31">
        <f>Tabel3[[#This Row],[Totaal aantal bestelde verpakkingen in 2024 ]]*Tabel3[[#This Row],[All- in prijs per product]]</f>
        <v>0</v>
      </c>
      <c r="K1646" s="16"/>
      <c r="L1646" s="16"/>
      <c r="M1646" s="16"/>
      <c r="N1646" s="16"/>
      <c r="O1646" s="16"/>
      <c r="P1646" s="16"/>
      <c r="Q1646" s="16"/>
      <c r="R1646" s="16"/>
      <c r="S1646" s="16"/>
    </row>
    <row r="1647" spans="1:19" ht="30" x14ac:dyDescent="0.25">
      <c r="A1647" s="3">
        <v>13300210</v>
      </c>
      <c r="B1647" s="3" t="s">
        <v>2027</v>
      </c>
      <c r="C1647" s="3" t="s">
        <v>3962</v>
      </c>
      <c r="D1647" s="3" t="s">
        <v>2028</v>
      </c>
      <c r="E1647" s="3" t="s">
        <v>27</v>
      </c>
      <c r="F1647" s="5" t="s">
        <v>9</v>
      </c>
      <c r="G1647" s="9">
        <f>VLOOKUP(Tabel3[[#This Row],[ZI-nummer]],[1]Blad2!$A$5:$C$2031,2,0)</f>
        <v>5</v>
      </c>
      <c r="H1647" s="9">
        <f>VLOOKUP(Tabel3[[#This Row],[ZI-nummer]],[1]Blad2!$A$5:$C$2031,3,0)</f>
        <v>10</v>
      </c>
      <c r="I1647" s="39"/>
      <c r="J1647" s="31">
        <f>Tabel3[[#This Row],[Totaal aantal bestelde verpakkingen in 2024 ]]*Tabel3[[#This Row],[All- in prijs per product]]</f>
        <v>0</v>
      </c>
      <c r="K1647" s="16"/>
      <c r="L1647" s="16"/>
      <c r="M1647" s="16"/>
      <c r="N1647" s="16"/>
      <c r="O1647" s="16"/>
      <c r="P1647" s="16"/>
      <c r="Q1647" s="16"/>
      <c r="R1647" s="16"/>
      <c r="S1647" s="16"/>
    </row>
    <row r="1648" spans="1:19" x14ac:dyDescent="0.25">
      <c r="A1648" s="3">
        <v>13412663</v>
      </c>
      <c r="B1648" s="3" t="s">
        <v>2027</v>
      </c>
      <c r="C1648" s="3" t="s">
        <v>3962</v>
      </c>
      <c r="D1648" s="3" t="s">
        <v>2028</v>
      </c>
      <c r="E1648" s="3" t="s">
        <v>63</v>
      </c>
      <c r="F1648" s="5" t="s">
        <v>9</v>
      </c>
      <c r="G1648" s="9">
        <f>VLOOKUP(Tabel3[[#This Row],[ZI-nummer]],[1]Blad2!$A$5:$C$2031,2,0)</f>
        <v>1</v>
      </c>
      <c r="H1648" s="9">
        <f>VLOOKUP(Tabel3[[#This Row],[ZI-nummer]],[1]Blad2!$A$5:$C$2031,3,0)</f>
        <v>2</v>
      </c>
      <c r="I1648" s="39"/>
      <c r="J1648" s="31">
        <f>Tabel3[[#This Row],[Totaal aantal bestelde verpakkingen in 2024 ]]*Tabel3[[#This Row],[All- in prijs per product]]</f>
        <v>0</v>
      </c>
      <c r="K1648" s="16"/>
      <c r="L1648" s="16"/>
      <c r="M1648" s="16"/>
      <c r="N1648" s="16"/>
      <c r="O1648" s="16"/>
      <c r="P1648" s="16"/>
      <c r="Q1648" s="16"/>
      <c r="R1648" s="16"/>
      <c r="S1648" s="16"/>
    </row>
    <row r="1649" spans="1:19" x14ac:dyDescent="0.25">
      <c r="A1649" s="3">
        <v>15504018</v>
      </c>
      <c r="B1649" s="3" t="s">
        <v>2466</v>
      </c>
      <c r="C1649" s="3" t="s">
        <v>3886</v>
      </c>
      <c r="D1649" s="3" t="s">
        <v>3493</v>
      </c>
      <c r="E1649" s="3" t="s">
        <v>815</v>
      </c>
      <c r="F1649" s="5" t="s">
        <v>9</v>
      </c>
      <c r="G1649" s="9">
        <f>VLOOKUP(Tabel3[[#This Row],[ZI-nummer]],[1]Blad2!$A$5:$C$2031,2,0)</f>
        <v>2</v>
      </c>
      <c r="H1649" s="9">
        <f>VLOOKUP(Tabel3[[#This Row],[ZI-nummer]],[1]Blad2!$A$5:$C$2031,3,0)</f>
        <v>2</v>
      </c>
      <c r="I1649" s="39"/>
      <c r="J1649" s="31">
        <f>Tabel3[[#This Row],[Totaal aantal bestelde verpakkingen in 2024 ]]*Tabel3[[#This Row],[All- in prijs per product]]</f>
        <v>0</v>
      </c>
      <c r="K1649" s="16"/>
      <c r="L1649" s="16"/>
      <c r="M1649" s="16"/>
      <c r="N1649" s="16"/>
      <c r="O1649" s="16"/>
      <c r="P1649" s="16"/>
      <c r="Q1649" s="16"/>
      <c r="R1649" s="16"/>
      <c r="S1649" s="16"/>
    </row>
    <row r="1650" spans="1:19" x14ac:dyDescent="0.25">
      <c r="A1650" s="3">
        <v>14084708</v>
      </c>
      <c r="B1650" s="3" t="s">
        <v>1759</v>
      </c>
      <c r="C1650" s="3" t="s">
        <v>4203</v>
      </c>
      <c r="D1650" s="3" t="s">
        <v>3494</v>
      </c>
      <c r="E1650" s="3" t="s">
        <v>43</v>
      </c>
      <c r="F1650" s="5" t="s">
        <v>9</v>
      </c>
      <c r="G1650" s="9">
        <f>VLOOKUP(Tabel3[[#This Row],[ZI-nummer]],[1]Blad2!$A$5:$C$2031,2,0)</f>
        <v>1</v>
      </c>
      <c r="H1650" s="9">
        <f>VLOOKUP(Tabel3[[#This Row],[ZI-nummer]],[1]Blad2!$A$5:$C$2031,3,0)</f>
        <v>2</v>
      </c>
      <c r="I1650" s="39"/>
      <c r="J1650" s="31">
        <f>Tabel3[[#This Row],[Totaal aantal bestelde verpakkingen in 2024 ]]*Tabel3[[#This Row],[All- in prijs per product]]</f>
        <v>0</v>
      </c>
      <c r="K1650" s="16"/>
      <c r="L1650" s="16"/>
      <c r="M1650" s="16"/>
      <c r="N1650" s="16"/>
      <c r="O1650" s="16"/>
      <c r="P1650" s="16"/>
      <c r="Q1650" s="16"/>
      <c r="R1650" s="16"/>
      <c r="S1650" s="16"/>
    </row>
    <row r="1651" spans="1:19" x14ac:dyDescent="0.25">
      <c r="A1651" s="3">
        <v>16620852</v>
      </c>
      <c r="B1651" s="3" t="s">
        <v>2867</v>
      </c>
      <c r="C1651" s="3" t="s">
        <v>4491</v>
      </c>
      <c r="D1651" s="3" t="s">
        <v>3495</v>
      </c>
      <c r="E1651" s="3" t="s">
        <v>82</v>
      </c>
      <c r="F1651" s="5" t="s">
        <v>19</v>
      </c>
      <c r="G1651" s="9">
        <f>VLOOKUP(Tabel3[[#This Row],[ZI-nummer]],[1]Blad2!$A$5:$C$2031,2,0)</f>
        <v>4</v>
      </c>
      <c r="H1651" s="9">
        <f>VLOOKUP(Tabel3[[#This Row],[ZI-nummer]],[1]Blad2!$A$5:$C$2031,3,0)</f>
        <v>23</v>
      </c>
      <c r="I1651" s="39"/>
      <c r="J1651" s="31">
        <f>Tabel3[[#This Row],[Totaal aantal bestelde verpakkingen in 2024 ]]*Tabel3[[#This Row],[All- in prijs per product]]</f>
        <v>0</v>
      </c>
      <c r="K1651" s="16"/>
      <c r="L1651" s="16"/>
      <c r="M1651" s="16"/>
      <c r="N1651" s="16"/>
      <c r="O1651" s="16"/>
      <c r="P1651" s="16"/>
      <c r="Q1651" s="16"/>
      <c r="R1651" s="16"/>
      <c r="S1651" s="16"/>
    </row>
    <row r="1652" spans="1:19" x14ac:dyDescent="0.25">
      <c r="A1652" s="3">
        <v>15417646</v>
      </c>
      <c r="B1652" s="3" t="s">
        <v>2867</v>
      </c>
      <c r="C1652" s="3" t="s">
        <v>4491</v>
      </c>
      <c r="D1652" s="3" t="s">
        <v>3496</v>
      </c>
      <c r="E1652" s="3" t="s">
        <v>82</v>
      </c>
      <c r="F1652" s="5" t="s">
        <v>19</v>
      </c>
      <c r="G1652" s="9">
        <f>VLOOKUP(Tabel3[[#This Row],[ZI-nummer]],[1]Blad2!$A$5:$C$2031,2,0)</f>
        <v>1</v>
      </c>
      <c r="H1652" s="9">
        <f>VLOOKUP(Tabel3[[#This Row],[ZI-nummer]],[1]Blad2!$A$5:$C$2031,3,0)</f>
        <v>10</v>
      </c>
      <c r="I1652" s="39"/>
      <c r="J1652" s="31">
        <f>Tabel3[[#This Row],[Totaal aantal bestelde verpakkingen in 2024 ]]*Tabel3[[#This Row],[All- in prijs per product]]</f>
        <v>0</v>
      </c>
      <c r="K1652" s="16"/>
      <c r="L1652" s="16"/>
      <c r="M1652" s="16"/>
      <c r="N1652" s="16"/>
      <c r="O1652" s="16"/>
      <c r="P1652" s="16"/>
      <c r="Q1652" s="16"/>
      <c r="R1652" s="16"/>
      <c r="S1652" s="16"/>
    </row>
    <row r="1653" spans="1:19" ht="30" x14ac:dyDescent="0.25">
      <c r="A1653" s="3">
        <v>13608185</v>
      </c>
      <c r="B1653" s="3" t="s">
        <v>2547</v>
      </c>
      <c r="C1653" s="3" t="s">
        <v>4499</v>
      </c>
      <c r="D1653" s="3" t="s">
        <v>2550</v>
      </c>
      <c r="E1653" s="3" t="s">
        <v>35</v>
      </c>
      <c r="F1653" s="5" t="s">
        <v>9</v>
      </c>
      <c r="G1653" s="9">
        <f>VLOOKUP(Tabel3[[#This Row],[ZI-nummer]],[1]Blad2!$A$5:$C$2031,2,0)</f>
        <v>4</v>
      </c>
      <c r="H1653" s="9">
        <f>VLOOKUP(Tabel3[[#This Row],[ZI-nummer]],[1]Blad2!$A$5:$C$2031,3,0)</f>
        <v>20</v>
      </c>
      <c r="I1653" s="39"/>
      <c r="J1653" s="31">
        <f>Tabel3[[#This Row],[Totaal aantal bestelde verpakkingen in 2024 ]]*Tabel3[[#This Row],[All- in prijs per product]]</f>
        <v>0</v>
      </c>
      <c r="K1653" s="16"/>
      <c r="L1653" s="16"/>
      <c r="M1653" s="16"/>
      <c r="N1653" s="16"/>
      <c r="O1653" s="16"/>
      <c r="P1653" s="16"/>
      <c r="Q1653" s="16"/>
      <c r="R1653" s="16"/>
      <c r="S1653" s="16"/>
    </row>
    <row r="1654" spans="1:19" ht="30" x14ac:dyDescent="0.25">
      <c r="A1654" s="3">
        <v>13560115</v>
      </c>
      <c r="B1654" s="3" t="s">
        <v>2625</v>
      </c>
      <c r="C1654" s="3" t="s">
        <v>4499</v>
      </c>
      <c r="D1654" s="3" t="s">
        <v>2626</v>
      </c>
      <c r="E1654" s="3" t="s">
        <v>35</v>
      </c>
      <c r="F1654" s="5" t="s">
        <v>9</v>
      </c>
      <c r="G1654" s="9">
        <f>VLOOKUP(Tabel3[[#This Row],[ZI-nummer]],[1]Blad2!$A$5:$C$2031,2,0)</f>
        <v>17</v>
      </c>
      <c r="H1654" s="9">
        <f>VLOOKUP(Tabel3[[#This Row],[ZI-nummer]],[1]Blad2!$A$5:$C$2031,3,0)</f>
        <v>153</v>
      </c>
      <c r="I1654" s="39"/>
      <c r="J1654" s="31">
        <f>Tabel3[[#This Row],[Totaal aantal bestelde verpakkingen in 2024 ]]*Tabel3[[#This Row],[All- in prijs per product]]</f>
        <v>0</v>
      </c>
      <c r="K1654" s="16"/>
      <c r="L1654" s="16"/>
      <c r="M1654" s="16"/>
      <c r="N1654" s="16"/>
      <c r="O1654" s="16"/>
      <c r="P1654" s="16"/>
      <c r="Q1654" s="16"/>
      <c r="R1654" s="16"/>
      <c r="S1654" s="16"/>
    </row>
    <row r="1655" spans="1:19" ht="30" x14ac:dyDescent="0.25">
      <c r="A1655" s="3">
        <v>16833422</v>
      </c>
      <c r="B1655" s="3" t="s">
        <v>1041</v>
      </c>
      <c r="C1655" s="3" t="s">
        <v>4130</v>
      </c>
      <c r="D1655" s="3" t="s">
        <v>1043</v>
      </c>
      <c r="E1655" s="3" t="s">
        <v>63</v>
      </c>
      <c r="F1655" s="5" t="s">
        <v>9</v>
      </c>
      <c r="G1655" s="9">
        <f>VLOOKUP(Tabel3[[#This Row],[ZI-nummer]],[1]Blad2!$A$5:$C$2031,2,0)</f>
        <v>7</v>
      </c>
      <c r="H1655" s="9">
        <f>VLOOKUP(Tabel3[[#This Row],[ZI-nummer]],[1]Blad2!$A$5:$C$2031,3,0)</f>
        <v>15</v>
      </c>
      <c r="I1655" s="39"/>
      <c r="J1655" s="31">
        <f>Tabel3[[#This Row],[Totaal aantal bestelde verpakkingen in 2024 ]]*Tabel3[[#This Row],[All- in prijs per product]]</f>
        <v>0</v>
      </c>
      <c r="K1655" s="16"/>
      <c r="L1655" s="16"/>
      <c r="M1655" s="16"/>
      <c r="N1655" s="16"/>
      <c r="O1655" s="16"/>
      <c r="P1655" s="16"/>
      <c r="Q1655" s="16"/>
      <c r="R1655" s="16"/>
      <c r="S1655" s="16"/>
    </row>
    <row r="1656" spans="1:19" ht="30" x14ac:dyDescent="0.25">
      <c r="A1656" s="3">
        <v>17152526</v>
      </c>
      <c r="B1656" s="3" t="s">
        <v>1041</v>
      </c>
      <c r="C1656" s="3" t="s">
        <v>4130</v>
      </c>
      <c r="D1656" s="3" t="s">
        <v>3497</v>
      </c>
      <c r="E1656" s="3" t="s">
        <v>53</v>
      </c>
      <c r="F1656" s="5" t="s">
        <v>9</v>
      </c>
      <c r="G1656" s="9">
        <f>VLOOKUP(Tabel3[[#This Row],[ZI-nummer]],[1]Blad2!$A$5:$C$2031,2,0)</f>
        <v>4</v>
      </c>
      <c r="H1656" s="9">
        <f>VLOOKUP(Tabel3[[#This Row],[ZI-nummer]],[1]Blad2!$A$5:$C$2031,3,0)</f>
        <v>4</v>
      </c>
      <c r="I1656" s="39"/>
      <c r="J1656" s="31">
        <f>Tabel3[[#This Row],[Totaal aantal bestelde verpakkingen in 2024 ]]*Tabel3[[#This Row],[All- in prijs per product]]</f>
        <v>0</v>
      </c>
      <c r="K1656" s="16"/>
      <c r="L1656" s="16"/>
      <c r="M1656" s="16"/>
      <c r="N1656" s="16"/>
      <c r="O1656" s="16"/>
      <c r="P1656" s="16"/>
      <c r="Q1656" s="16"/>
      <c r="R1656" s="16"/>
      <c r="S1656" s="16"/>
    </row>
    <row r="1657" spans="1:19" x14ac:dyDescent="0.25">
      <c r="A1657" s="3">
        <v>15419487</v>
      </c>
      <c r="B1657" s="3" t="s">
        <v>1121</v>
      </c>
      <c r="C1657" s="3" t="s">
        <v>3693</v>
      </c>
      <c r="D1657" s="3" t="s">
        <v>1123</v>
      </c>
      <c r="E1657" s="3" t="s">
        <v>329</v>
      </c>
      <c r="F1657" s="5" t="s">
        <v>9</v>
      </c>
      <c r="G1657" s="9">
        <f>VLOOKUP(Tabel3[[#This Row],[ZI-nummer]],[1]Blad2!$A$5:$C$2031,2,0)</f>
        <v>20</v>
      </c>
      <c r="H1657" s="9">
        <f>VLOOKUP(Tabel3[[#This Row],[ZI-nummer]],[1]Blad2!$A$5:$C$2031,3,0)</f>
        <v>387</v>
      </c>
      <c r="I1657" s="39"/>
      <c r="J1657" s="31">
        <f>Tabel3[[#This Row],[Totaal aantal bestelde verpakkingen in 2024 ]]*Tabel3[[#This Row],[All- in prijs per product]]</f>
        <v>0</v>
      </c>
      <c r="K1657" s="16"/>
      <c r="L1657" s="16"/>
      <c r="M1657" s="16"/>
      <c r="N1657" s="16"/>
      <c r="O1657" s="16"/>
      <c r="P1657" s="16"/>
      <c r="Q1657" s="16"/>
      <c r="R1657" s="16"/>
      <c r="S1657" s="16"/>
    </row>
    <row r="1658" spans="1:19" x14ac:dyDescent="0.25">
      <c r="A1658" s="3">
        <v>14043912</v>
      </c>
      <c r="B1658" s="3" t="s">
        <v>1121</v>
      </c>
      <c r="C1658" s="3" t="s">
        <v>3693</v>
      </c>
      <c r="D1658" s="3" t="s">
        <v>1122</v>
      </c>
      <c r="E1658" s="3" t="s">
        <v>329</v>
      </c>
      <c r="F1658" s="5" t="s">
        <v>9</v>
      </c>
      <c r="G1658" s="9">
        <f>VLOOKUP(Tabel3[[#This Row],[ZI-nummer]],[1]Blad2!$A$5:$C$2031,2,0)</f>
        <v>18</v>
      </c>
      <c r="H1658" s="9">
        <f>VLOOKUP(Tabel3[[#This Row],[ZI-nummer]],[1]Blad2!$A$5:$C$2031,3,0)</f>
        <v>1333</v>
      </c>
      <c r="I1658" s="39"/>
      <c r="J1658" s="31">
        <f>Tabel3[[#This Row],[Totaal aantal bestelde verpakkingen in 2024 ]]*Tabel3[[#This Row],[All- in prijs per product]]</f>
        <v>0</v>
      </c>
      <c r="K1658" s="16"/>
      <c r="L1658" s="16"/>
      <c r="M1658" s="16"/>
      <c r="N1658" s="16"/>
      <c r="O1658" s="16"/>
      <c r="P1658" s="16"/>
      <c r="Q1658" s="16"/>
      <c r="R1658" s="16"/>
      <c r="S1658" s="16"/>
    </row>
    <row r="1659" spans="1:19" x14ac:dyDescent="0.25">
      <c r="A1659" s="3">
        <v>14145383</v>
      </c>
      <c r="B1659" s="3" t="s">
        <v>918</v>
      </c>
      <c r="C1659" s="3" t="s">
        <v>4126</v>
      </c>
      <c r="D1659" s="3" t="s">
        <v>3498</v>
      </c>
      <c r="E1659" s="3" t="s">
        <v>277</v>
      </c>
      <c r="F1659" s="5" t="s">
        <v>19</v>
      </c>
      <c r="G1659" s="9">
        <f>VLOOKUP(Tabel3[[#This Row],[ZI-nummer]],[1]Blad2!$A$5:$C$2031,2,0)</f>
        <v>17</v>
      </c>
      <c r="H1659" s="9">
        <f>VLOOKUP(Tabel3[[#This Row],[ZI-nummer]],[1]Blad2!$A$5:$C$2031,3,0)</f>
        <v>496</v>
      </c>
      <c r="I1659" s="39"/>
      <c r="J1659" s="31">
        <f>Tabel3[[#This Row],[Totaal aantal bestelde verpakkingen in 2024 ]]*Tabel3[[#This Row],[All- in prijs per product]]</f>
        <v>0</v>
      </c>
      <c r="K1659" s="16"/>
      <c r="L1659" s="16"/>
      <c r="M1659" s="16"/>
      <c r="N1659" s="16"/>
      <c r="O1659" s="16"/>
      <c r="P1659" s="16"/>
      <c r="Q1659" s="16"/>
      <c r="R1659" s="16"/>
      <c r="S1659" s="16"/>
    </row>
    <row r="1660" spans="1:19" x14ac:dyDescent="0.25">
      <c r="A1660" s="3">
        <v>14145383</v>
      </c>
      <c r="B1660" s="3" t="s">
        <v>918</v>
      </c>
      <c r="C1660" s="3" t="s">
        <v>4126</v>
      </c>
      <c r="D1660" s="3" t="s">
        <v>3498</v>
      </c>
      <c r="E1660" s="3" t="s">
        <v>277</v>
      </c>
      <c r="F1660" s="5" t="s">
        <v>9</v>
      </c>
      <c r="G1660" s="9">
        <f>VLOOKUP(Tabel3[[#This Row],[ZI-nummer]],[1]Blad2!$A$5:$C$2031,2,0)</f>
        <v>17</v>
      </c>
      <c r="H1660" s="9">
        <f>VLOOKUP(Tabel3[[#This Row],[ZI-nummer]],[1]Blad2!$A$5:$C$2031,3,0)</f>
        <v>496</v>
      </c>
      <c r="I1660" s="39"/>
      <c r="J1660" s="31">
        <f>Tabel3[[#This Row],[Totaal aantal bestelde verpakkingen in 2024 ]]*Tabel3[[#This Row],[All- in prijs per product]]</f>
        <v>0</v>
      </c>
      <c r="K1660" s="16"/>
      <c r="L1660" s="16"/>
      <c r="M1660" s="16"/>
      <c r="N1660" s="16"/>
      <c r="O1660" s="16"/>
      <c r="P1660" s="16"/>
      <c r="Q1660" s="16"/>
      <c r="R1660" s="16"/>
      <c r="S1660" s="16"/>
    </row>
    <row r="1661" spans="1:19" x14ac:dyDescent="0.25">
      <c r="A1661" s="3">
        <v>14144646</v>
      </c>
      <c r="B1661" s="3" t="s">
        <v>3499</v>
      </c>
      <c r="C1661" s="3" t="s">
        <v>4470</v>
      </c>
      <c r="D1661" s="3" t="s">
        <v>3500</v>
      </c>
      <c r="E1661" s="3" t="s">
        <v>277</v>
      </c>
      <c r="F1661" s="5" t="s">
        <v>19</v>
      </c>
      <c r="G1661" s="9">
        <f>VLOOKUP(Tabel3[[#This Row],[ZI-nummer]],[1]Blad2!$A$5:$C$2031,2,0)</f>
        <v>2</v>
      </c>
      <c r="H1661" s="9">
        <f>VLOOKUP(Tabel3[[#This Row],[ZI-nummer]],[1]Blad2!$A$5:$C$2031,3,0)</f>
        <v>3</v>
      </c>
      <c r="I1661" s="39"/>
      <c r="J1661" s="31">
        <f>Tabel3[[#This Row],[Totaal aantal bestelde verpakkingen in 2024 ]]*Tabel3[[#This Row],[All- in prijs per product]]</f>
        <v>0</v>
      </c>
      <c r="K1661" s="16"/>
      <c r="L1661" s="16"/>
      <c r="M1661" s="16"/>
      <c r="N1661" s="16"/>
      <c r="O1661" s="16"/>
      <c r="P1661" s="16"/>
      <c r="Q1661" s="16"/>
      <c r="R1661" s="16"/>
      <c r="S1661" s="16"/>
    </row>
    <row r="1662" spans="1:19" x14ac:dyDescent="0.25">
      <c r="A1662" s="3">
        <v>13873695</v>
      </c>
      <c r="B1662" s="3" t="s">
        <v>507</v>
      </c>
      <c r="C1662" s="3" t="s">
        <v>4107</v>
      </c>
      <c r="D1662" s="3" t="s">
        <v>3501</v>
      </c>
      <c r="E1662" s="3" t="s">
        <v>82</v>
      </c>
      <c r="F1662" s="5" t="s">
        <v>19</v>
      </c>
      <c r="G1662" s="9">
        <f>VLOOKUP(Tabel3[[#This Row],[ZI-nummer]],[1]Blad2!$A$5:$C$2031,2,0)</f>
        <v>14</v>
      </c>
      <c r="H1662" s="9">
        <f>VLOOKUP(Tabel3[[#This Row],[ZI-nummer]],[1]Blad2!$A$5:$C$2031,3,0)</f>
        <v>540</v>
      </c>
      <c r="I1662" s="39"/>
      <c r="J1662" s="31">
        <f>Tabel3[[#This Row],[Totaal aantal bestelde verpakkingen in 2024 ]]*Tabel3[[#This Row],[All- in prijs per product]]</f>
        <v>0</v>
      </c>
      <c r="K1662" s="16"/>
      <c r="L1662" s="16"/>
      <c r="M1662" s="16"/>
      <c r="N1662" s="16"/>
      <c r="O1662" s="16"/>
      <c r="P1662" s="16"/>
      <c r="Q1662" s="16"/>
      <c r="R1662" s="16"/>
      <c r="S1662" s="16"/>
    </row>
    <row r="1663" spans="1:19" x14ac:dyDescent="0.25">
      <c r="A1663" s="3">
        <v>16332016</v>
      </c>
      <c r="B1663" s="3" t="s">
        <v>3351</v>
      </c>
      <c r="C1663" s="3" t="s">
        <v>3695</v>
      </c>
      <c r="D1663" s="3" t="s">
        <v>3502</v>
      </c>
      <c r="E1663" s="3" t="s">
        <v>28</v>
      </c>
      <c r="F1663" s="5" t="s">
        <v>9</v>
      </c>
      <c r="G1663" s="9">
        <f>VLOOKUP(Tabel3[[#This Row],[ZI-nummer]],[1]Blad2!$A$5:$C$2031,2,0)</f>
        <v>1</v>
      </c>
      <c r="H1663" s="9">
        <f>VLOOKUP(Tabel3[[#This Row],[ZI-nummer]],[1]Blad2!$A$5:$C$2031,3,0)</f>
        <v>1</v>
      </c>
      <c r="I1663" s="39"/>
      <c r="J1663" s="31">
        <f>Tabel3[[#This Row],[Totaal aantal bestelde verpakkingen in 2024 ]]*Tabel3[[#This Row],[All- in prijs per product]]</f>
        <v>0</v>
      </c>
      <c r="K1663" s="16"/>
      <c r="L1663" s="16"/>
      <c r="M1663" s="16"/>
      <c r="N1663" s="16"/>
      <c r="O1663" s="16"/>
      <c r="P1663" s="16"/>
      <c r="Q1663" s="16"/>
      <c r="R1663" s="16"/>
      <c r="S1663" s="16"/>
    </row>
    <row r="1664" spans="1:19" x14ac:dyDescent="0.25">
      <c r="A1664" s="3">
        <v>15364119</v>
      </c>
      <c r="B1664" s="3" t="s">
        <v>2735</v>
      </c>
      <c r="C1664" s="3" t="s">
        <v>4467</v>
      </c>
      <c r="D1664" s="3" t="s">
        <v>2736</v>
      </c>
      <c r="E1664" s="3" t="s">
        <v>2737</v>
      </c>
      <c r="F1664" s="5" t="s">
        <v>9</v>
      </c>
      <c r="G1664" s="9">
        <f>VLOOKUP(Tabel3[[#This Row],[ZI-nummer]],[1]Blad2!$A$5:$C$2031,2,0)</f>
        <v>18</v>
      </c>
      <c r="H1664" s="9">
        <f>VLOOKUP(Tabel3[[#This Row],[ZI-nummer]],[1]Blad2!$A$5:$C$2031,3,0)</f>
        <v>181</v>
      </c>
      <c r="I1664" s="39"/>
      <c r="J1664" s="31">
        <f>Tabel3[[#This Row],[Totaal aantal bestelde verpakkingen in 2024 ]]*Tabel3[[#This Row],[All- in prijs per product]]</f>
        <v>0</v>
      </c>
      <c r="K1664" s="16"/>
      <c r="L1664" s="16"/>
      <c r="M1664" s="16"/>
      <c r="N1664" s="16"/>
      <c r="O1664" s="16"/>
      <c r="P1664" s="16"/>
      <c r="Q1664" s="16"/>
      <c r="R1664" s="16"/>
      <c r="S1664" s="16"/>
    </row>
    <row r="1665" spans="1:19" x14ac:dyDescent="0.25">
      <c r="A1665" s="3">
        <v>17239923</v>
      </c>
      <c r="B1665" s="3" t="s">
        <v>1570</v>
      </c>
      <c r="C1665" s="3" t="s">
        <v>4134</v>
      </c>
      <c r="D1665" s="3" t="s">
        <v>1572</v>
      </c>
      <c r="E1665" s="3" t="s">
        <v>74</v>
      </c>
      <c r="F1665" s="5" t="s">
        <v>19</v>
      </c>
      <c r="G1665" s="9">
        <f>VLOOKUP(Tabel3[[#This Row],[ZI-nummer]],[1]Blad2!$A$5:$C$2031,2,0)</f>
        <v>4</v>
      </c>
      <c r="H1665" s="9">
        <f>VLOOKUP(Tabel3[[#This Row],[ZI-nummer]],[1]Blad2!$A$5:$C$2031,3,0)</f>
        <v>11</v>
      </c>
      <c r="I1665" s="39"/>
      <c r="J1665" s="31">
        <f>Tabel3[[#This Row],[Totaal aantal bestelde verpakkingen in 2024 ]]*Tabel3[[#This Row],[All- in prijs per product]]</f>
        <v>0</v>
      </c>
      <c r="K1665" s="16"/>
      <c r="L1665" s="16"/>
      <c r="M1665" s="16"/>
      <c r="N1665" s="16"/>
      <c r="O1665" s="16"/>
      <c r="P1665" s="16"/>
      <c r="Q1665" s="16"/>
      <c r="R1665" s="16"/>
      <c r="S1665" s="16"/>
    </row>
    <row r="1666" spans="1:19" ht="30" x14ac:dyDescent="0.25">
      <c r="A1666" s="3">
        <v>16195183</v>
      </c>
      <c r="B1666" s="3" t="s">
        <v>2670</v>
      </c>
      <c r="C1666" s="3" t="s">
        <v>4288</v>
      </c>
      <c r="D1666" s="3" t="s">
        <v>2671</v>
      </c>
      <c r="E1666" s="3" t="s">
        <v>2672</v>
      </c>
      <c r="F1666" s="5" t="s">
        <v>9</v>
      </c>
      <c r="G1666" s="9">
        <f>VLOOKUP(Tabel3[[#This Row],[ZI-nummer]],[1]Blad2!$A$5:$C$2031,2,0)</f>
        <v>11</v>
      </c>
      <c r="H1666" s="9">
        <f>VLOOKUP(Tabel3[[#This Row],[ZI-nummer]],[1]Blad2!$A$5:$C$2031,3,0)</f>
        <v>14</v>
      </c>
      <c r="I1666" s="39"/>
      <c r="J1666" s="31">
        <f>Tabel3[[#This Row],[Totaal aantal bestelde verpakkingen in 2024 ]]*Tabel3[[#This Row],[All- in prijs per product]]</f>
        <v>0</v>
      </c>
      <c r="K1666" s="16"/>
      <c r="L1666" s="16"/>
      <c r="M1666" s="16"/>
      <c r="N1666" s="16"/>
      <c r="O1666" s="16"/>
      <c r="P1666" s="16"/>
      <c r="Q1666" s="16"/>
      <c r="R1666" s="16"/>
      <c r="S1666" s="16"/>
    </row>
    <row r="1667" spans="1:19" x14ac:dyDescent="0.25">
      <c r="A1667" s="3">
        <v>16211529</v>
      </c>
      <c r="B1667" s="3" t="s">
        <v>2670</v>
      </c>
      <c r="C1667" s="3" t="s">
        <v>4288</v>
      </c>
      <c r="D1667" s="3" t="s">
        <v>2671</v>
      </c>
      <c r="E1667" s="3" t="s">
        <v>28</v>
      </c>
      <c r="F1667" s="5" t="s">
        <v>19</v>
      </c>
      <c r="G1667" s="9">
        <f>VLOOKUP(Tabel3[[#This Row],[ZI-nummer]],[1]Blad2!$A$5:$C$2031,2,0)</f>
        <v>11</v>
      </c>
      <c r="H1667" s="9">
        <f>VLOOKUP(Tabel3[[#This Row],[ZI-nummer]],[1]Blad2!$A$5:$C$2031,3,0)</f>
        <v>11</v>
      </c>
      <c r="I1667" s="39"/>
      <c r="J1667" s="31">
        <f>Tabel3[[#This Row],[Totaal aantal bestelde verpakkingen in 2024 ]]*Tabel3[[#This Row],[All- in prijs per product]]</f>
        <v>0</v>
      </c>
      <c r="K1667" s="16"/>
      <c r="L1667" s="16"/>
      <c r="M1667" s="16"/>
      <c r="N1667" s="16"/>
      <c r="O1667" s="16"/>
      <c r="P1667" s="16"/>
      <c r="Q1667" s="16"/>
      <c r="R1667" s="16"/>
      <c r="S1667" s="16"/>
    </row>
    <row r="1668" spans="1:19" x14ac:dyDescent="0.25">
      <c r="A1668" s="3">
        <v>17059933</v>
      </c>
      <c r="B1668" s="3" t="s">
        <v>664</v>
      </c>
      <c r="C1668" s="3" t="s">
        <v>4135</v>
      </c>
      <c r="D1668" s="3" t="s">
        <v>667</v>
      </c>
      <c r="E1668" s="3" t="s">
        <v>63</v>
      </c>
      <c r="F1668" s="5" t="s">
        <v>9</v>
      </c>
      <c r="G1668" s="9">
        <f>VLOOKUP(Tabel3[[#This Row],[ZI-nummer]],[1]Blad2!$A$5:$C$2031,2,0)</f>
        <v>4</v>
      </c>
      <c r="H1668" s="9">
        <f>VLOOKUP(Tabel3[[#This Row],[ZI-nummer]],[1]Blad2!$A$5:$C$2031,3,0)</f>
        <v>16</v>
      </c>
      <c r="I1668" s="39"/>
      <c r="J1668" s="31">
        <f>Tabel3[[#This Row],[Totaal aantal bestelde verpakkingen in 2024 ]]*Tabel3[[#This Row],[All- in prijs per product]]</f>
        <v>0</v>
      </c>
      <c r="K1668" s="16"/>
      <c r="L1668" s="16"/>
      <c r="M1668" s="16"/>
      <c r="N1668" s="16"/>
      <c r="O1668" s="16"/>
      <c r="P1668" s="16"/>
      <c r="Q1668" s="16"/>
      <c r="R1668" s="16"/>
      <c r="S1668" s="16"/>
    </row>
    <row r="1669" spans="1:19" x14ac:dyDescent="0.25">
      <c r="A1669" s="3">
        <v>15200914</v>
      </c>
      <c r="B1669" s="3" t="s">
        <v>664</v>
      </c>
      <c r="C1669" s="3" t="s">
        <v>4135</v>
      </c>
      <c r="D1669" s="3" t="s">
        <v>666</v>
      </c>
      <c r="E1669" s="3" t="s">
        <v>43</v>
      </c>
      <c r="F1669" s="5" t="s">
        <v>9</v>
      </c>
      <c r="G1669" s="9">
        <f>VLOOKUP(Tabel3[[#This Row],[ZI-nummer]],[1]Blad2!$A$5:$C$2031,2,0)</f>
        <v>8</v>
      </c>
      <c r="H1669" s="9">
        <f>VLOOKUP(Tabel3[[#This Row],[ZI-nummer]],[1]Blad2!$A$5:$C$2031,3,0)</f>
        <v>49</v>
      </c>
      <c r="I1669" s="39"/>
      <c r="J1669" s="31">
        <f>Tabel3[[#This Row],[Totaal aantal bestelde verpakkingen in 2024 ]]*Tabel3[[#This Row],[All- in prijs per product]]</f>
        <v>0</v>
      </c>
      <c r="K1669" s="16"/>
      <c r="L1669" s="16"/>
      <c r="M1669" s="16"/>
      <c r="N1669" s="16"/>
      <c r="O1669" s="16"/>
      <c r="P1669" s="16"/>
      <c r="Q1669" s="16"/>
      <c r="R1669" s="16"/>
      <c r="S1669" s="16"/>
    </row>
    <row r="1670" spans="1:19" x14ac:dyDescent="0.25">
      <c r="A1670" s="3">
        <v>15346862</v>
      </c>
      <c r="B1670" s="3" t="s">
        <v>664</v>
      </c>
      <c r="C1670" s="3" t="s">
        <v>4135</v>
      </c>
      <c r="D1670" s="3" t="s">
        <v>3503</v>
      </c>
      <c r="E1670" s="3" t="s">
        <v>12</v>
      </c>
      <c r="F1670" s="5" t="s">
        <v>9</v>
      </c>
      <c r="G1670" s="9">
        <f>VLOOKUP(Tabel3[[#This Row],[ZI-nummer]],[1]Blad2!$A$5:$C$2031,2,0)</f>
        <v>1</v>
      </c>
      <c r="H1670" s="9">
        <f>VLOOKUP(Tabel3[[#This Row],[ZI-nummer]],[1]Blad2!$A$5:$C$2031,3,0)</f>
        <v>4</v>
      </c>
      <c r="I1670" s="39"/>
      <c r="J1670" s="31">
        <f>Tabel3[[#This Row],[Totaal aantal bestelde verpakkingen in 2024 ]]*Tabel3[[#This Row],[All- in prijs per product]]</f>
        <v>0</v>
      </c>
      <c r="K1670" s="16"/>
      <c r="L1670" s="16"/>
      <c r="M1670" s="16"/>
      <c r="N1670" s="16"/>
      <c r="O1670" s="16"/>
      <c r="P1670" s="16"/>
      <c r="Q1670" s="16"/>
      <c r="R1670" s="16"/>
      <c r="S1670" s="16"/>
    </row>
    <row r="1671" spans="1:19" x14ac:dyDescent="0.25">
      <c r="A1671" s="3">
        <v>14289490</v>
      </c>
      <c r="B1671" s="3" t="s">
        <v>664</v>
      </c>
      <c r="C1671" s="3" t="s">
        <v>4135</v>
      </c>
      <c r="D1671" s="3" t="s">
        <v>665</v>
      </c>
      <c r="E1671" s="3" t="s">
        <v>114</v>
      </c>
      <c r="F1671" s="5" t="s">
        <v>19</v>
      </c>
      <c r="G1671" s="9">
        <f>VLOOKUP(Tabel3[[#This Row],[ZI-nummer]],[1]Blad2!$A$5:$C$2031,2,0)</f>
        <v>4</v>
      </c>
      <c r="H1671" s="9">
        <f>VLOOKUP(Tabel3[[#This Row],[ZI-nummer]],[1]Blad2!$A$5:$C$2031,3,0)</f>
        <v>15</v>
      </c>
      <c r="I1671" s="39"/>
      <c r="J1671" s="31">
        <f>Tabel3[[#This Row],[Totaal aantal bestelde verpakkingen in 2024 ]]*Tabel3[[#This Row],[All- in prijs per product]]</f>
        <v>0</v>
      </c>
      <c r="K1671" s="16"/>
      <c r="L1671" s="16"/>
      <c r="M1671" s="16"/>
      <c r="N1671" s="16"/>
      <c r="O1671" s="16"/>
      <c r="P1671" s="16"/>
      <c r="Q1671" s="16"/>
      <c r="R1671" s="16"/>
      <c r="S1671" s="16"/>
    </row>
    <row r="1672" spans="1:19" x14ac:dyDescent="0.25">
      <c r="A1672" s="3">
        <v>16165985</v>
      </c>
      <c r="B1672" s="3" t="s">
        <v>2428</v>
      </c>
      <c r="C1672" s="3" t="s">
        <v>4359</v>
      </c>
      <c r="D1672" s="3" t="s">
        <v>2429</v>
      </c>
      <c r="E1672" s="3" t="s">
        <v>253</v>
      </c>
      <c r="F1672" s="5" t="s">
        <v>19</v>
      </c>
      <c r="G1672" s="9">
        <f>VLOOKUP(Tabel3[[#This Row],[ZI-nummer]],[1]Blad2!$A$5:$C$2031,2,0)</f>
        <v>14</v>
      </c>
      <c r="H1672" s="9">
        <f>VLOOKUP(Tabel3[[#This Row],[ZI-nummer]],[1]Blad2!$A$5:$C$2031,3,0)</f>
        <v>51</v>
      </c>
      <c r="I1672" s="39"/>
      <c r="J1672" s="31">
        <f>Tabel3[[#This Row],[Totaal aantal bestelde verpakkingen in 2024 ]]*Tabel3[[#This Row],[All- in prijs per product]]</f>
        <v>0</v>
      </c>
      <c r="K1672" s="16"/>
      <c r="L1672" s="16"/>
      <c r="M1672" s="16"/>
      <c r="N1672" s="16"/>
      <c r="O1672" s="16"/>
      <c r="P1672" s="16"/>
      <c r="Q1672" s="16"/>
      <c r="R1672" s="16"/>
      <c r="S1672" s="16"/>
    </row>
    <row r="1673" spans="1:19" x14ac:dyDescent="0.25">
      <c r="A1673" s="3">
        <v>16165985</v>
      </c>
      <c r="B1673" s="3" t="s">
        <v>2428</v>
      </c>
      <c r="C1673" s="3" t="s">
        <v>4359</v>
      </c>
      <c r="D1673" s="3" t="s">
        <v>2429</v>
      </c>
      <c r="E1673" s="3" t="s">
        <v>253</v>
      </c>
      <c r="F1673" s="5" t="s">
        <v>9</v>
      </c>
      <c r="G1673" s="9">
        <f>VLOOKUP(Tabel3[[#This Row],[ZI-nummer]],[1]Blad2!$A$5:$C$2031,2,0)</f>
        <v>14</v>
      </c>
      <c r="H1673" s="9">
        <f>VLOOKUP(Tabel3[[#This Row],[ZI-nummer]],[1]Blad2!$A$5:$C$2031,3,0)</f>
        <v>51</v>
      </c>
      <c r="I1673" s="39"/>
      <c r="J1673" s="31">
        <f>Tabel3[[#This Row],[Totaal aantal bestelde verpakkingen in 2024 ]]*Tabel3[[#This Row],[All- in prijs per product]]</f>
        <v>0</v>
      </c>
      <c r="K1673" s="16"/>
      <c r="L1673" s="16"/>
      <c r="M1673" s="16"/>
      <c r="N1673" s="16"/>
      <c r="O1673" s="16"/>
      <c r="P1673" s="16"/>
      <c r="Q1673" s="16"/>
      <c r="R1673" s="16"/>
      <c r="S1673" s="16"/>
    </row>
    <row r="1674" spans="1:19" x14ac:dyDescent="0.25">
      <c r="A1674" s="3">
        <v>14750414</v>
      </c>
      <c r="B1674" s="3" t="s">
        <v>2460</v>
      </c>
      <c r="C1674" s="3" t="s">
        <v>3955</v>
      </c>
      <c r="D1674" s="3" t="s">
        <v>2462</v>
      </c>
      <c r="E1674" s="3" t="s">
        <v>253</v>
      </c>
      <c r="F1674" s="5" t="s">
        <v>9</v>
      </c>
      <c r="G1674" s="9">
        <f>VLOOKUP(Tabel3[[#This Row],[ZI-nummer]],[1]Blad2!$A$5:$C$2031,2,0)</f>
        <v>11</v>
      </c>
      <c r="H1674" s="9">
        <f>VLOOKUP(Tabel3[[#This Row],[ZI-nummer]],[1]Blad2!$A$5:$C$2031,3,0)</f>
        <v>38</v>
      </c>
      <c r="I1674" s="39"/>
      <c r="J1674" s="31">
        <f>Tabel3[[#This Row],[Totaal aantal bestelde verpakkingen in 2024 ]]*Tabel3[[#This Row],[All- in prijs per product]]</f>
        <v>0</v>
      </c>
      <c r="K1674" s="16"/>
      <c r="L1674" s="16"/>
      <c r="M1674" s="16"/>
      <c r="N1674" s="16"/>
      <c r="O1674" s="16"/>
      <c r="P1674" s="16"/>
      <c r="Q1674" s="16"/>
      <c r="R1674" s="16"/>
      <c r="S1674" s="16"/>
    </row>
    <row r="1675" spans="1:19" x14ac:dyDescent="0.25">
      <c r="A1675" s="3">
        <v>15280438</v>
      </c>
      <c r="B1675" s="3" t="s">
        <v>2460</v>
      </c>
      <c r="C1675" s="3" t="s">
        <v>3955</v>
      </c>
      <c r="D1675" s="3" t="s">
        <v>2461</v>
      </c>
      <c r="E1675" s="3" t="s">
        <v>253</v>
      </c>
      <c r="F1675" s="5" t="s">
        <v>19</v>
      </c>
      <c r="G1675" s="9">
        <f>VLOOKUP(Tabel3[[#This Row],[ZI-nummer]],[1]Blad2!$A$5:$C$2031,2,0)</f>
        <v>16</v>
      </c>
      <c r="H1675" s="9">
        <f>VLOOKUP(Tabel3[[#This Row],[ZI-nummer]],[1]Blad2!$A$5:$C$2031,3,0)</f>
        <v>71</v>
      </c>
      <c r="I1675" s="39"/>
      <c r="J1675" s="31">
        <f>Tabel3[[#This Row],[Totaal aantal bestelde verpakkingen in 2024 ]]*Tabel3[[#This Row],[All- in prijs per product]]</f>
        <v>0</v>
      </c>
      <c r="K1675" s="16"/>
      <c r="L1675" s="16"/>
      <c r="M1675" s="16"/>
      <c r="N1675" s="16"/>
      <c r="O1675" s="16"/>
      <c r="P1675" s="16"/>
      <c r="Q1675" s="16"/>
      <c r="R1675" s="16"/>
      <c r="S1675" s="16"/>
    </row>
    <row r="1676" spans="1:19" x14ac:dyDescent="0.25">
      <c r="A1676" s="3">
        <v>15446964</v>
      </c>
      <c r="B1676" s="3" t="s">
        <v>630</v>
      </c>
      <c r="C1676" s="3" t="s">
        <v>3945</v>
      </c>
      <c r="D1676" s="3" t="s">
        <v>634</v>
      </c>
      <c r="E1676" s="3" t="s">
        <v>74</v>
      </c>
      <c r="F1676" s="5" t="s">
        <v>9</v>
      </c>
      <c r="G1676" s="9">
        <f>VLOOKUP(Tabel3[[#This Row],[ZI-nummer]],[1]Blad2!$A$5:$C$2031,2,0)</f>
        <v>18</v>
      </c>
      <c r="H1676" s="9">
        <f>VLOOKUP(Tabel3[[#This Row],[ZI-nummer]],[1]Blad2!$A$5:$C$2031,3,0)</f>
        <v>38</v>
      </c>
      <c r="I1676" s="39"/>
      <c r="J1676" s="31">
        <f>Tabel3[[#This Row],[Totaal aantal bestelde verpakkingen in 2024 ]]*Tabel3[[#This Row],[All- in prijs per product]]</f>
        <v>0</v>
      </c>
      <c r="K1676" s="16"/>
      <c r="L1676" s="16"/>
      <c r="M1676" s="16"/>
      <c r="N1676" s="16"/>
      <c r="O1676" s="16"/>
      <c r="P1676" s="16"/>
      <c r="Q1676" s="16"/>
      <c r="R1676" s="16"/>
      <c r="S1676" s="16"/>
    </row>
    <row r="1677" spans="1:19" x14ac:dyDescent="0.25">
      <c r="A1677" s="3">
        <v>14632136</v>
      </c>
      <c r="B1677" s="3" t="s">
        <v>630</v>
      </c>
      <c r="C1677" s="3" t="s">
        <v>3945</v>
      </c>
      <c r="D1677" s="3" t="s">
        <v>633</v>
      </c>
      <c r="E1677" s="3" t="s">
        <v>114</v>
      </c>
      <c r="F1677" s="5" t="s">
        <v>9</v>
      </c>
      <c r="G1677" s="9">
        <f>VLOOKUP(Tabel3[[#This Row],[ZI-nummer]],[1]Blad2!$A$5:$C$2031,2,0)</f>
        <v>10</v>
      </c>
      <c r="H1677" s="9">
        <f>VLOOKUP(Tabel3[[#This Row],[ZI-nummer]],[1]Blad2!$A$5:$C$2031,3,0)</f>
        <v>42</v>
      </c>
      <c r="I1677" s="39"/>
      <c r="J1677" s="31">
        <f>Tabel3[[#This Row],[Totaal aantal bestelde verpakkingen in 2024 ]]*Tabel3[[#This Row],[All- in prijs per product]]</f>
        <v>0</v>
      </c>
      <c r="K1677" s="16"/>
      <c r="L1677" s="16"/>
      <c r="M1677" s="16"/>
      <c r="N1677" s="16"/>
      <c r="O1677" s="16"/>
      <c r="P1677" s="16"/>
      <c r="Q1677" s="16"/>
      <c r="R1677" s="16"/>
      <c r="S1677" s="16"/>
    </row>
    <row r="1678" spans="1:19" ht="30" x14ac:dyDescent="0.25">
      <c r="A1678" s="3">
        <v>16784227</v>
      </c>
      <c r="B1678" s="3" t="s">
        <v>630</v>
      </c>
      <c r="C1678" s="3" t="s">
        <v>3945</v>
      </c>
      <c r="D1678" s="3" t="s">
        <v>633</v>
      </c>
      <c r="E1678" s="3" t="s">
        <v>27</v>
      </c>
      <c r="F1678" s="5" t="s">
        <v>9</v>
      </c>
      <c r="G1678" s="9">
        <f>VLOOKUP(Tabel3[[#This Row],[ZI-nummer]],[1]Blad2!$A$5:$C$2031,2,0)</f>
        <v>13</v>
      </c>
      <c r="H1678" s="9">
        <f>VLOOKUP(Tabel3[[#This Row],[ZI-nummer]],[1]Blad2!$A$5:$C$2031,3,0)</f>
        <v>83</v>
      </c>
      <c r="I1678" s="39"/>
      <c r="J1678" s="31">
        <f>Tabel3[[#This Row],[Totaal aantal bestelde verpakkingen in 2024 ]]*Tabel3[[#This Row],[All- in prijs per product]]</f>
        <v>0</v>
      </c>
      <c r="K1678" s="16"/>
      <c r="L1678" s="16"/>
      <c r="M1678" s="16"/>
      <c r="N1678" s="16"/>
      <c r="O1678" s="16"/>
      <c r="P1678" s="16"/>
      <c r="Q1678" s="16"/>
      <c r="R1678" s="16"/>
      <c r="S1678" s="16"/>
    </row>
    <row r="1679" spans="1:19" x14ac:dyDescent="0.25">
      <c r="A1679" s="3">
        <v>17064236</v>
      </c>
      <c r="B1679" s="3" t="s">
        <v>630</v>
      </c>
      <c r="C1679" s="3" t="s">
        <v>3945</v>
      </c>
      <c r="D1679" s="3" t="s">
        <v>3504</v>
      </c>
      <c r="E1679" s="3" t="s">
        <v>157</v>
      </c>
      <c r="F1679" s="5" t="s">
        <v>9</v>
      </c>
      <c r="G1679" s="9">
        <f>VLOOKUP(Tabel3[[#This Row],[ZI-nummer]],[1]Blad2!$A$5:$C$2031,2,0)</f>
        <v>34</v>
      </c>
      <c r="H1679" s="9">
        <f>VLOOKUP(Tabel3[[#This Row],[ZI-nummer]],[1]Blad2!$A$5:$C$2031,3,0)</f>
        <v>153</v>
      </c>
      <c r="I1679" s="39"/>
      <c r="J1679" s="31">
        <f>Tabel3[[#This Row],[Totaal aantal bestelde verpakkingen in 2024 ]]*Tabel3[[#This Row],[All- in prijs per product]]</f>
        <v>0</v>
      </c>
      <c r="K1679" s="16"/>
      <c r="L1679" s="16"/>
      <c r="M1679" s="16"/>
      <c r="N1679" s="16"/>
      <c r="O1679" s="16"/>
      <c r="P1679" s="16"/>
      <c r="Q1679" s="16"/>
      <c r="R1679" s="16"/>
      <c r="S1679" s="16"/>
    </row>
    <row r="1680" spans="1:19" x14ac:dyDescent="0.25">
      <c r="A1680" s="3">
        <v>14984954</v>
      </c>
      <c r="B1680" s="3" t="s">
        <v>630</v>
      </c>
      <c r="C1680" s="3" t="s">
        <v>3945</v>
      </c>
      <c r="D1680" s="3" t="s">
        <v>631</v>
      </c>
      <c r="E1680" s="3" t="s">
        <v>43</v>
      </c>
      <c r="F1680" s="5" t="s">
        <v>9</v>
      </c>
      <c r="G1680" s="9">
        <f>VLOOKUP(Tabel3[[#This Row],[ZI-nummer]],[1]Blad2!$A$5:$C$2031,2,0)</f>
        <v>11</v>
      </c>
      <c r="H1680" s="9">
        <f>VLOOKUP(Tabel3[[#This Row],[ZI-nummer]],[1]Blad2!$A$5:$C$2031,3,0)</f>
        <v>29</v>
      </c>
      <c r="I1680" s="39"/>
      <c r="J1680" s="31">
        <f>Tabel3[[#This Row],[Totaal aantal bestelde verpakkingen in 2024 ]]*Tabel3[[#This Row],[All- in prijs per product]]</f>
        <v>0</v>
      </c>
      <c r="K1680" s="16"/>
      <c r="L1680" s="16"/>
      <c r="M1680" s="16"/>
      <c r="N1680" s="16"/>
      <c r="O1680" s="16"/>
      <c r="P1680" s="16"/>
      <c r="Q1680" s="16"/>
      <c r="R1680" s="16"/>
      <c r="S1680" s="16"/>
    </row>
    <row r="1681" spans="1:19" ht="30" x14ac:dyDescent="0.25">
      <c r="A1681" s="3">
        <v>15458857</v>
      </c>
      <c r="B1681" s="3" t="s">
        <v>2037</v>
      </c>
      <c r="C1681" s="3" t="s">
        <v>4290</v>
      </c>
      <c r="D1681" s="3" t="s">
        <v>3505</v>
      </c>
      <c r="E1681" s="3" t="s">
        <v>3506</v>
      </c>
      <c r="F1681" s="5" t="s">
        <v>9</v>
      </c>
      <c r="G1681" s="9">
        <f>VLOOKUP(Tabel3[[#This Row],[ZI-nummer]],[1]Blad2!$A$5:$C$2031,2,0)</f>
        <v>1</v>
      </c>
      <c r="H1681" s="9">
        <f>VLOOKUP(Tabel3[[#This Row],[ZI-nummer]],[1]Blad2!$A$5:$C$2031,3,0)</f>
        <v>1</v>
      </c>
      <c r="I1681" s="39"/>
      <c r="J1681" s="31">
        <f>Tabel3[[#This Row],[Totaal aantal bestelde verpakkingen in 2024 ]]*Tabel3[[#This Row],[All- in prijs per product]]</f>
        <v>0</v>
      </c>
      <c r="K1681" s="16"/>
      <c r="L1681" s="16"/>
      <c r="M1681" s="16"/>
      <c r="N1681" s="16"/>
      <c r="O1681" s="16"/>
      <c r="P1681" s="16"/>
      <c r="Q1681" s="16"/>
      <c r="R1681" s="16"/>
      <c r="S1681" s="16"/>
    </row>
    <row r="1682" spans="1:19" ht="30" x14ac:dyDescent="0.25">
      <c r="A1682" s="3">
        <v>15458865</v>
      </c>
      <c r="B1682" s="3" t="s">
        <v>2037</v>
      </c>
      <c r="C1682" s="3" t="s">
        <v>4290</v>
      </c>
      <c r="D1682" s="3" t="s">
        <v>3507</v>
      </c>
      <c r="E1682" s="3" t="s">
        <v>3506</v>
      </c>
      <c r="F1682" s="5" t="s">
        <v>9</v>
      </c>
      <c r="G1682" s="9">
        <f>VLOOKUP(Tabel3[[#This Row],[ZI-nummer]],[1]Blad2!$A$5:$C$2031,2,0)</f>
        <v>1</v>
      </c>
      <c r="H1682" s="9">
        <f>VLOOKUP(Tabel3[[#This Row],[ZI-nummer]],[1]Blad2!$A$5:$C$2031,3,0)</f>
        <v>1</v>
      </c>
      <c r="I1682" s="39"/>
      <c r="J1682" s="31">
        <f>Tabel3[[#This Row],[Totaal aantal bestelde verpakkingen in 2024 ]]*Tabel3[[#This Row],[All- in prijs per product]]</f>
        <v>0</v>
      </c>
      <c r="K1682" s="16"/>
      <c r="L1682" s="16"/>
      <c r="M1682" s="16"/>
      <c r="N1682" s="16"/>
      <c r="O1682" s="16"/>
      <c r="P1682" s="16"/>
      <c r="Q1682" s="16"/>
      <c r="R1682" s="16"/>
      <c r="S1682" s="16"/>
    </row>
    <row r="1683" spans="1:19" x14ac:dyDescent="0.25">
      <c r="A1683" s="3">
        <v>14733250</v>
      </c>
      <c r="B1683" s="3" t="s">
        <v>1499</v>
      </c>
      <c r="C1683" s="3" t="s">
        <v>4477</v>
      </c>
      <c r="D1683" s="3" t="s">
        <v>1500</v>
      </c>
      <c r="E1683" s="3" t="s">
        <v>72</v>
      </c>
      <c r="F1683" s="5" t="s">
        <v>19</v>
      </c>
      <c r="G1683" s="9">
        <f>VLOOKUP(Tabel3[[#This Row],[ZI-nummer]],[1]Blad2!$A$5:$C$2031,2,0)</f>
        <v>3</v>
      </c>
      <c r="H1683" s="9">
        <f>VLOOKUP(Tabel3[[#This Row],[ZI-nummer]],[1]Blad2!$A$5:$C$2031,3,0)</f>
        <v>70</v>
      </c>
      <c r="I1683" s="39"/>
      <c r="J1683" s="31">
        <f>Tabel3[[#This Row],[Totaal aantal bestelde verpakkingen in 2024 ]]*Tabel3[[#This Row],[All- in prijs per product]]</f>
        <v>0</v>
      </c>
      <c r="K1683" s="16"/>
      <c r="L1683" s="16"/>
      <c r="M1683" s="16"/>
      <c r="N1683" s="16"/>
      <c r="O1683" s="16"/>
      <c r="P1683" s="16"/>
      <c r="Q1683" s="16"/>
      <c r="R1683" s="16"/>
      <c r="S1683" s="16"/>
    </row>
    <row r="1684" spans="1:19" x14ac:dyDescent="0.25">
      <c r="A1684" s="3">
        <v>16272374</v>
      </c>
      <c r="B1684" s="3" t="s">
        <v>1652</v>
      </c>
      <c r="C1684" s="3" t="s">
        <v>3726</v>
      </c>
      <c r="D1684" s="3" t="s">
        <v>1656</v>
      </c>
      <c r="E1684" s="3" t="s">
        <v>191</v>
      </c>
      <c r="F1684" s="5" t="s">
        <v>19</v>
      </c>
      <c r="G1684" s="9">
        <f>VLOOKUP(Tabel3[[#This Row],[ZI-nummer]],[1]Blad2!$A$5:$C$2031,2,0)</f>
        <v>16</v>
      </c>
      <c r="H1684" s="9">
        <f>VLOOKUP(Tabel3[[#This Row],[ZI-nummer]],[1]Blad2!$A$5:$C$2031,3,0)</f>
        <v>219</v>
      </c>
      <c r="I1684" s="39"/>
      <c r="J1684" s="31">
        <f>Tabel3[[#This Row],[Totaal aantal bestelde verpakkingen in 2024 ]]*Tabel3[[#This Row],[All- in prijs per product]]</f>
        <v>0</v>
      </c>
      <c r="K1684" s="16"/>
      <c r="L1684" s="16"/>
      <c r="M1684" s="16"/>
      <c r="N1684" s="16"/>
      <c r="O1684" s="16"/>
      <c r="P1684" s="16"/>
      <c r="Q1684" s="16"/>
      <c r="R1684" s="16"/>
      <c r="S1684" s="16"/>
    </row>
    <row r="1685" spans="1:19" x14ac:dyDescent="0.25">
      <c r="A1685" s="3">
        <v>17208335</v>
      </c>
      <c r="B1685" s="3" t="s">
        <v>1652</v>
      </c>
      <c r="C1685" s="3" t="s">
        <v>3726</v>
      </c>
      <c r="D1685" s="3" t="s">
        <v>1657</v>
      </c>
      <c r="E1685" s="3" t="s">
        <v>191</v>
      </c>
      <c r="F1685" s="5" t="s">
        <v>19</v>
      </c>
      <c r="G1685" s="9">
        <f>VLOOKUP(Tabel3[[#This Row],[ZI-nummer]],[1]Blad2!$A$5:$C$2031,2,0)</f>
        <v>26</v>
      </c>
      <c r="H1685" s="9">
        <f>VLOOKUP(Tabel3[[#This Row],[ZI-nummer]],[1]Blad2!$A$5:$C$2031,3,0)</f>
        <v>150</v>
      </c>
      <c r="I1685" s="39"/>
      <c r="J1685" s="31">
        <f>Tabel3[[#This Row],[Totaal aantal bestelde verpakkingen in 2024 ]]*Tabel3[[#This Row],[All- in prijs per product]]</f>
        <v>0</v>
      </c>
      <c r="K1685" s="16"/>
      <c r="L1685" s="16"/>
      <c r="M1685" s="16"/>
      <c r="N1685" s="16"/>
      <c r="O1685" s="16"/>
      <c r="P1685" s="16"/>
      <c r="Q1685" s="16"/>
      <c r="R1685" s="16"/>
      <c r="S1685" s="16"/>
    </row>
    <row r="1686" spans="1:19" x14ac:dyDescent="0.25">
      <c r="A1686" s="3">
        <v>15813460</v>
      </c>
      <c r="B1686" s="3" t="s">
        <v>1652</v>
      </c>
      <c r="C1686" s="3" t="s">
        <v>3726</v>
      </c>
      <c r="D1686" s="3" t="s">
        <v>1653</v>
      </c>
      <c r="E1686" s="3" t="s">
        <v>191</v>
      </c>
      <c r="F1686" s="5" t="s">
        <v>19</v>
      </c>
      <c r="G1686" s="9">
        <f>VLOOKUP(Tabel3[[#This Row],[ZI-nummer]],[1]Blad2!$A$5:$C$2031,2,0)</f>
        <v>50</v>
      </c>
      <c r="H1686" s="9">
        <f>VLOOKUP(Tabel3[[#This Row],[ZI-nummer]],[1]Blad2!$A$5:$C$2031,3,0)</f>
        <v>682</v>
      </c>
      <c r="I1686" s="39"/>
      <c r="J1686" s="31">
        <f>Tabel3[[#This Row],[Totaal aantal bestelde verpakkingen in 2024 ]]*Tabel3[[#This Row],[All- in prijs per product]]</f>
        <v>0</v>
      </c>
      <c r="K1686" s="16"/>
      <c r="L1686" s="16"/>
      <c r="M1686" s="16"/>
      <c r="N1686" s="16"/>
      <c r="O1686" s="16"/>
      <c r="P1686" s="16"/>
      <c r="Q1686" s="16"/>
      <c r="R1686" s="16"/>
      <c r="S1686" s="16"/>
    </row>
    <row r="1687" spans="1:19" x14ac:dyDescent="0.25">
      <c r="A1687" s="3">
        <v>14868210</v>
      </c>
      <c r="B1687" s="3" t="s">
        <v>2368</v>
      </c>
      <c r="C1687" s="3" t="s">
        <v>3835</v>
      </c>
      <c r="D1687" s="3" t="s">
        <v>2369</v>
      </c>
      <c r="E1687" s="3" t="s">
        <v>247</v>
      </c>
      <c r="F1687" s="5" t="s">
        <v>9</v>
      </c>
      <c r="G1687" s="9">
        <f>VLOOKUP(Tabel3[[#This Row],[ZI-nummer]],[1]Blad2!$A$5:$C$2031,2,0)</f>
        <v>8</v>
      </c>
      <c r="H1687" s="9">
        <f>VLOOKUP(Tabel3[[#This Row],[ZI-nummer]],[1]Blad2!$A$5:$C$2031,3,0)</f>
        <v>24</v>
      </c>
      <c r="I1687" s="39"/>
      <c r="J1687" s="31">
        <f>Tabel3[[#This Row],[Totaal aantal bestelde verpakkingen in 2024 ]]*Tabel3[[#This Row],[All- in prijs per product]]</f>
        <v>0</v>
      </c>
      <c r="K1687" s="16"/>
      <c r="L1687" s="16"/>
      <c r="M1687" s="16"/>
      <c r="N1687" s="16"/>
      <c r="O1687" s="16"/>
      <c r="P1687" s="16"/>
      <c r="Q1687" s="16"/>
      <c r="R1687" s="16"/>
      <c r="S1687" s="16"/>
    </row>
    <row r="1688" spans="1:19" ht="30" x14ac:dyDescent="0.25">
      <c r="A1688" s="3">
        <v>13097032</v>
      </c>
      <c r="B1688" s="3" t="s">
        <v>1146</v>
      </c>
      <c r="C1688" s="3" t="s">
        <v>3920</v>
      </c>
      <c r="D1688" s="3" t="s">
        <v>1148</v>
      </c>
      <c r="E1688" s="3" t="s">
        <v>27</v>
      </c>
      <c r="F1688" s="5" t="s">
        <v>9</v>
      </c>
      <c r="G1688" s="9">
        <f>VLOOKUP(Tabel3[[#This Row],[ZI-nummer]],[1]Blad2!$A$5:$C$2031,2,0)</f>
        <v>3</v>
      </c>
      <c r="H1688" s="9">
        <f>VLOOKUP(Tabel3[[#This Row],[ZI-nummer]],[1]Blad2!$A$5:$C$2031,3,0)</f>
        <v>3</v>
      </c>
      <c r="I1688" s="39"/>
      <c r="J1688" s="31">
        <f>Tabel3[[#This Row],[Totaal aantal bestelde verpakkingen in 2024 ]]*Tabel3[[#This Row],[All- in prijs per product]]</f>
        <v>0</v>
      </c>
      <c r="K1688" s="16"/>
      <c r="L1688" s="16"/>
      <c r="M1688" s="16"/>
      <c r="N1688" s="16"/>
      <c r="O1688" s="16"/>
      <c r="P1688" s="16"/>
      <c r="Q1688" s="16"/>
      <c r="R1688" s="16"/>
      <c r="S1688" s="16"/>
    </row>
    <row r="1689" spans="1:19" x14ac:dyDescent="0.25">
      <c r="A1689" s="3">
        <v>13191578</v>
      </c>
      <c r="B1689" s="3" t="s">
        <v>1146</v>
      </c>
      <c r="C1689" s="3" t="s">
        <v>3920</v>
      </c>
      <c r="D1689" s="3" t="s">
        <v>1148</v>
      </c>
      <c r="E1689" s="3" t="s">
        <v>63</v>
      </c>
      <c r="F1689" s="5" t="s">
        <v>9</v>
      </c>
      <c r="G1689" s="9">
        <f>VLOOKUP(Tabel3[[#This Row],[ZI-nummer]],[1]Blad2!$A$5:$C$2031,2,0)</f>
        <v>2</v>
      </c>
      <c r="H1689" s="9">
        <f>VLOOKUP(Tabel3[[#This Row],[ZI-nummer]],[1]Blad2!$A$5:$C$2031,3,0)</f>
        <v>2</v>
      </c>
      <c r="I1689" s="39"/>
      <c r="J1689" s="31">
        <f>Tabel3[[#This Row],[Totaal aantal bestelde verpakkingen in 2024 ]]*Tabel3[[#This Row],[All- in prijs per product]]</f>
        <v>0</v>
      </c>
      <c r="K1689" s="16"/>
      <c r="L1689" s="16"/>
      <c r="M1689" s="16"/>
      <c r="N1689" s="16"/>
      <c r="O1689" s="16"/>
      <c r="P1689" s="16"/>
      <c r="Q1689" s="16"/>
      <c r="R1689" s="16"/>
      <c r="S1689" s="16"/>
    </row>
    <row r="1690" spans="1:19" ht="30" x14ac:dyDescent="0.25">
      <c r="A1690" s="3">
        <v>13426346</v>
      </c>
      <c r="B1690" s="3" t="s">
        <v>1146</v>
      </c>
      <c r="C1690" s="3" t="s">
        <v>3920</v>
      </c>
      <c r="D1690" s="3" t="s">
        <v>1147</v>
      </c>
      <c r="E1690" s="3" t="s">
        <v>27</v>
      </c>
      <c r="F1690" s="5" t="s">
        <v>9</v>
      </c>
      <c r="G1690" s="9">
        <f>VLOOKUP(Tabel3[[#This Row],[ZI-nummer]],[1]Blad2!$A$5:$C$2031,2,0)</f>
        <v>2</v>
      </c>
      <c r="H1690" s="9">
        <f>VLOOKUP(Tabel3[[#This Row],[ZI-nummer]],[1]Blad2!$A$5:$C$2031,3,0)</f>
        <v>2</v>
      </c>
      <c r="I1690" s="39"/>
      <c r="J1690" s="31">
        <f>Tabel3[[#This Row],[Totaal aantal bestelde verpakkingen in 2024 ]]*Tabel3[[#This Row],[All- in prijs per product]]</f>
        <v>0</v>
      </c>
      <c r="K1690" s="16"/>
      <c r="L1690" s="16"/>
      <c r="M1690" s="16"/>
      <c r="N1690" s="16"/>
      <c r="O1690" s="16"/>
      <c r="P1690" s="16"/>
      <c r="Q1690" s="16"/>
      <c r="R1690" s="16"/>
      <c r="S1690" s="16"/>
    </row>
    <row r="1691" spans="1:19" x14ac:dyDescent="0.25">
      <c r="A1691" s="3">
        <v>14301636</v>
      </c>
      <c r="B1691" s="3" t="s">
        <v>56</v>
      </c>
      <c r="C1691" s="3" t="s">
        <v>3882</v>
      </c>
      <c r="D1691" s="3" t="s">
        <v>57</v>
      </c>
      <c r="E1691" s="3" t="s">
        <v>12</v>
      </c>
      <c r="F1691" s="5" t="s">
        <v>9</v>
      </c>
      <c r="G1691" s="9">
        <f>VLOOKUP(Tabel3[[#This Row],[ZI-nummer]],[1]Blad2!$A$5:$C$2031,2,0)</f>
        <v>24</v>
      </c>
      <c r="H1691" s="9">
        <f>VLOOKUP(Tabel3[[#This Row],[ZI-nummer]],[1]Blad2!$A$5:$C$2031,3,0)</f>
        <v>30</v>
      </c>
      <c r="I1691" s="39"/>
      <c r="J1691" s="31">
        <f>Tabel3[[#This Row],[Totaal aantal bestelde verpakkingen in 2024 ]]*Tabel3[[#This Row],[All- in prijs per product]]</f>
        <v>0</v>
      </c>
      <c r="K1691" s="16"/>
      <c r="L1691" s="16"/>
      <c r="M1691" s="16"/>
      <c r="N1691" s="16"/>
      <c r="O1691" s="16"/>
      <c r="P1691" s="16"/>
      <c r="Q1691" s="16"/>
      <c r="R1691" s="16"/>
      <c r="S1691" s="16"/>
    </row>
    <row r="1692" spans="1:19" x14ac:dyDescent="0.25">
      <c r="A1692" s="3">
        <v>16944313</v>
      </c>
      <c r="B1692" s="3" t="s">
        <v>1799</v>
      </c>
      <c r="C1692" s="3" t="s">
        <v>4249</v>
      </c>
      <c r="D1692" s="3" t="s">
        <v>1800</v>
      </c>
      <c r="E1692" s="3" t="s">
        <v>550</v>
      </c>
      <c r="F1692" s="5" t="s">
        <v>19</v>
      </c>
      <c r="G1692" s="9">
        <f>VLOOKUP(Tabel3[[#This Row],[ZI-nummer]],[1]Blad2!$A$5:$C$2031,2,0)</f>
        <v>20</v>
      </c>
      <c r="H1692" s="9">
        <f>VLOOKUP(Tabel3[[#This Row],[ZI-nummer]],[1]Blad2!$A$5:$C$2031,3,0)</f>
        <v>485</v>
      </c>
      <c r="I1692" s="39"/>
      <c r="J1692" s="31">
        <f>Tabel3[[#This Row],[Totaal aantal bestelde verpakkingen in 2024 ]]*Tabel3[[#This Row],[All- in prijs per product]]</f>
        <v>0</v>
      </c>
      <c r="K1692" s="16"/>
      <c r="L1692" s="16"/>
      <c r="M1692" s="16"/>
      <c r="N1692" s="16"/>
      <c r="O1692" s="16"/>
      <c r="P1692" s="16"/>
      <c r="Q1692" s="16"/>
      <c r="R1692" s="16"/>
      <c r="S1692" s="16"/>
    </row>
    <row r="1693" spans="1:19" x14ac:dyDescent="0.25">
      <c r="A1693" s="3">
        <v>17222648</v>
      </c>
      <c r="B1693" s="3" t="s">
        <v>2658</v>
      </c>
      <c r="C1693" s="3" t="s">
        <v>3998</v>
      </c>
      <c r="D1693" s="3" t="s">
        <v>2660</v>
      </c>
      <c r="E1693" s="3" t="s">
        <v>550</v>
      </c>
      <c r="F1693" s="5" t="s">
        <v>19</v>
      </c>
      <c r="G1693" s="9">
        <f>VLOOKUP(Tabel3[[#This Row],[ZI-nummer]],[1]Blad2!$A$5:$C$2031,2,0)</f>
        <v>18</v>
      </c>
      <c r="H1693" s="9">
        <f>VLOOKUP(Tabel3[[#This Row],[ZI-nummer]],[1]Blad2!$A$5:$C$2031,3,0)</f>
        <v>432</v>
      </c>
      <c r="I1693" s="39"/>
      <c r="J1693" s="31">
        <f>Tabel3[[#This Row],[Totaal aantal bestelde verpakkingen in 2024 ]]*Tabel3[[#This Row],[All- in prijs per product]]</f>
        <v>0</v>
      </c>
      <c r="K1693" s="16"/>
      <c r="L1693" s="16"/>
      <c r="M1693" s="16"/>
      <c r="N1693" s="16"/>
      <c r="O1693" s="16"/>
      <c r="P1693" s="16"/>
      <c r="Q1693" s="16"/>
      <c r="R1693" s="16"/>
      <c r="S1693" s="16"/>
    </row>
    <row r="1694" spans="1:19" x14ac:dyDescent="0.25">
      <c r="A1694" s="3">
        <v>15131815</v>
      </c>
      <c r="B1694" s="3" t="s">
        <v>1930</v>
      </c>
      <c r="C1694" s="3" t="s">
        <v>3772</v>
      </c>
      <c r="D1694" s="3" t="s">
        <v>1931</v>
      </c>
      <c r="E1694" s="3" t="s">
        <v>12</v>
      </c>
      <c r="F1694" s="5" t="s">
        <v>19</v>
      </c>
      <c r="G1694" s="9">
        <f>VLOOKUP(Tabel3[[#This Row],[ZI-nummer]],[1]Blad2!$A$5:$C$2031,2,0)</f>
        <v>13</v>
      </c>
      <c r="H1694" s="9">
        <f>VLOOKUP(Tabel3[[#This Row],[ZI-nummer]],[1]Blad2!$A$5:$C$2031,3,0)</f>
        <v>27</v>
      </c>
      <c r="I1694" s="39"/>
      <c r="J1694" s="31">
        <f>Tabel3[[#This Row],[Totaal aantal bestelde verpakkingen in 2024 ]]*Tabel3[[#This Row],[All- in prijs per product]]</f>
        <v>0</v>
      </c>
      <c r="K1694" s="16"/>
      <c r="L1694" s="16"/>
      <c r="M1694" s="16"/>
      <c r="N1694" s="16"/>
      <c r="O1694" s="16"/>
      <c r="P1694" s="16"/>
      <c r="Q1694" s="16"/>
      <c r="R1694" s="16"/>
      <c r="S1694" s="16"/>
    </row>
    <row r="1695" spans="1:19" x14ac:dyDescent="0.25">
      <c r="A1695" s="3">
        <v>15135780</v>
      </c>
      <c r="B1695" s="3" t="s">
        <v>1930</v>
      </c>
      <c r="C1695" s="3" t="s">
        <v>3772</v>
      </c>
      <c r="D1695" s="3" t="s">
        <v>3508</v>
      </c>
      <c r="E1695" s="3" t="s">
        <v>114</v>
      </c>
      <c r="F1695" s="5" t="s">
        <v>9</v>
      </c>
      <c r="G1695" s="9">
        <f>VLOOKUP(Tabel3[[#This Row],[ZI-nummer]],[1]Blad2!$A$5:$C$2031,2,0)</f>
        <v>1</v>
      </c>
      <c r="H1695" s="9">
        <f>VLOOKUP(Tabel3[[#This Row],[ZI-nummer]],[1]Blad2!$A$5:$C$2031,3,0)</f>
        <v>2</v>
      </c>
      <c r="I1695" s="39"/>
      <c r="J1695" s="31">
        <f>Tabel3[[#This Row],[Totaal aantal bestelde verpakkingen in 2024 ]]*Tabel3[[#This Row],[All- in prijs per product]]</f>
        <v>0</v>
      </c>
      <c r="K1695" s="16"/>
      <c r="L1695" s="16"/>
      <c r="M1695" s="16"/>
      <c r="N1695" s="16"/>
      <c r="O1695" s="16"/>
      <c r="P1695" s="16"/>
      <c r="Q1695" s="16"/>
      <c r="R1695" s="16"/>
      <c r="S1695" s="16"/>
    </row>
    <row r="1696" spans="1:19" x14ac:dyDescent="0.25">
      <c r="A1696" s="3">
        <v>17072638</v>
      </c>
      <c r="B1696" s="3" t="s">
        <v>3509</v>
      </c>
      <c r="C1696" s="3" t="s">
        <v>4279</v>
      </c>
      <c r="D1696" s="3" t="s">
        <v>3510</v>
      </c>
      <c r="E1696" s="3" t="s">
        <v>22</v>
      </c>
      <c r="F1696" s="5" t="s">
        <v>19</v>
      </c>
      <c r="G1696" s="9">
        <f>VLOOKUP(Tabel3[[#This Row],[ZI-nummer]],[1]Blad2!$A$5:$C$2031,2,0)</f>
        <v>3</v>
      </c>
      <c r="H1696" s="9">
        <f>VLOOKUP(Tabel3[[#This Row],[ZI-nummer]],[1]Blad2!$A$5:$C$2031,3,0)</f>
        <v>3</v>
      </c>
      <c r="I1696" s="39"/>
      <c r="J1696" s="31">
        <f>Tabel3[[#This Row],[Totaal aantal bestelde verpakkingen in 2024 ]]*Tabel3[[#This Row],[All- in prijs per product]]</f>
        <v>0</v>
      </c>
      <c r="K1696" s="16"/>
      <c r="L1696" s="16"/>
      <c r="M1696" s="16"/>
      <c r="N1696" s="16"/>
      <c r="O1696" s="16"/>
      <c r="P1696" s="16"/>
      <c r="Q1696" s="16"/>
      <c r="R1696" s="16"/>
      <c r="S1696" s="16"/>
    </row>
    <row r="1697" spans="1:19" x14ac:dyDescent="0.25">
      <c r="A1697" s="3">
        <v>17072646</v>
      </c>
      <c r="B1697" s="3" t="s">
        <v>3509</v>
      </c>
      <c r="C1697" s="3" t="s">
        <v>4279</v>
      </c>
      <c r="D1697" s="3" t="s">
        <v>3511</v>
      </c>
      <c r="E1697" s="3" t="s">
        <v>22</v>
      </c>
      <c r="F1697" s="5" t="s">
        <v>19</v>
      </c>
      <c r="G1697" s="9">
        <f>VLOOKUP(Tabel3[[#This Row],[ZI-nummer]],[1]Blad2!$A$5:$C$2031,2,0)</f>
        <v>24</v>
      </c>
      <c r="H1697" s="9">
        <f>VLOOKUP(Tabel3[[#This Row],[ZI-nummer]],[1]Blad2!$A$5:$C$2031,3,0)</f>
        <v>56</v>
      </c>
      <c r="I1697" s="39"/>
      <c r="J1697" s="31">
        <f>Tabel3[[#This Row],[Totaal aantal bestelde verpakkingen in 2024 ]]*Tabel3[[#This Row],[All- in prijs per product]]</f>
        <v>0</v>
      </c>
      <c r="K1697" s="16"/>
      <c r="L1697" s="16"/>
      <c r="M1697" s="16"/>
      <c r="N1697" s="16"/>
      <c r="O1697" s="16"/>
      <c r="P1697" s="16"/>
      <c r="Q1697" s="16"/>
      <c r="R1697" s="16"/>
      <c r="S1697" s="16"/>
    </row>
    <row r="1698" spans="1:19" x14ac:dyDescent="0.25">
      <c r="A1698" s="3">
        <v>17072654</v>
      </c>
      <c r="B1698" s="3" t="s">
        <v>3509</v>
      </c>
      <c r="C1698" s="3" t="s">
        <v>4279</v>
      </c>
      <c r="D1698" s="3" t="s">
        <v>3512</v>
      </c>
      <c r="E1698" s="3" t="s">
        <v>22</v>
      </c>
      <c r="F1698" s="5" t="s">
        <v>19</v>
      </c>
      <c r="G1698" s="9">
        <f>VLOOKUP(Tabel3[[#This Row],[ZI-nummer]],[1]Blad2!$A$5:$C$2031,2,0)</f>
        <v>16</v>
      </c>
      <c r="H1698" s="9">
        <f>VLOOKUP(Tabel3[[#This Row],[ZI-nummer]],[1]Blad2!$A$5:$C$2031,3,0)</f>
        <v>34</v>
      </c>
      <c r="I1698" s="39"/>
      <c r="J1698" s="31">
        <f>Tabel3[[#This Row],[Totaal aantal bestelde verpakkingen in 2024 ]]*Tabel3[[#This Row],[All- in prijs per product]]</f>
        <v>0</v>
      </c>
      <c r="K1698" s="16"/>
      <c r="L1698" s="16"/>
      <c r="M1698" s="16"/>
      <c r="N1698" s="16"/>
      <c r="O1698" s="16"/>
      <c r="P1698" s="16"/>
      <c r="Q1698" s="16"/>
      <c r="R1698" s="16"/>
      <c r="S1698" s="16"/>
    </row>
    <row r="1699" spans="1:19" x14ac:dyDescent="0.25">
      <c r="A1699" s="3">
        <v>17072662</v>
      </c>
      <c r="B1699" s="3" t="s">
        <v>3509</v>
      </c>
      <c r="C1699" s="3" t="s">
        <v>4279</v>
      </c>
      <c r="D1699" s="3" t="s">
        <v>3513</v>
      </c>
      <c r="E1699" s="3" t="s">
        <v>22</v>
      </c>
      <c r="F1699" s="5" t="s">
        <v>19</v>
      </c>
      <c r="G1699" s="9">
        <f>VLOOKUP(Tabel3[[#This Row],[ZI-nummer]],[1]Blad2!$A$5:$C$2031,2,0)</f>
        <v>17</v>
      </c>
      <c r="H1699" s="9">
        <f>VLOOKUP(Tabel3[[#This Row],[ZI-nummer]],[1]Blad2!$A$5:$C$2031,3,0)</f>
        <v>35</v>
      </c>
      <c r="I1699" s="39"/>
      <c r="J1699" s="31">
        <f>Tabel3[[#This Row],[Totaal aantal bestelde verpakkingen in 2024 ]]*Tabel3[[#This Row],[All- in prijs per product]]</f>
        <v>0</v>
      </c>
      <c r="K1699" s="16"/>
      <c r="L1699" s="16"/>
      <c r="M1699" s="16"/>
      <c r="N1699" s="16"/>
      <c r="O1699" s="16"/>
      <c r="P1699" s="16"/>
      <c r="Q1699" s="16"/>
      <c r="R1699" s="16"/>
      <c r="S1699" s="16"/>
    </row>
    <row r="1700" spans="1:19" x14ac:dyDescent="0.25">
      <c r="A1700" s="3">
        <v>17009065</v>
      </c>
      <c r="B1700" s="3" t="s">
        <v>3509</v>
      </c>
      <c r="C1700" s="3" t="s">
        <v>4279</v>
      </c>
      <c r="D1700" s="3" t="s">
        <v>3514</v>
      </c>
      <c r="E1700" s="3" t="s">
        <v>12</v>
      </c>
      <c r="F1700" s="5" t="s">
        <v>9</v>
      </c>
      <c r="G1700" s="9">
        <f>VLOOKUP(Tabel3[[#This Row],[ZI-nummer]],[1]Blad2!$A$5:$C$2031,2,0)</f>
        <v>2</v>
      </c>
      <c r="H1700" s="9">
        <f>VLOOKUP(Tabel3[[#This Row],[ZI-nummer]],[1]Blad2!$A$5:$C$2031,3,0)</f>
        <v>2</v>
      </c>
      <c r="I1700" s="39"/>
      <c r="J1700" s="31">
        <f>Tabel3[[#This Row],[Totaal aantal bestelde verpakkingen in 2024 ]]*Tabel3[[#This Row],[All- in prijs per product]]</f>
        <v>0</v>
      </c>
      <c r="K1700" s="16"/>
      <c r="L1700" s="16"/>
      <c r="M1700" s="16"/>
      <c r="N1700" s="16"/>
      <c r="O1700" s="16"/>
      <c r="P1700" s="16"/>
      <c r="Q1700" s="16"/>
      <c r="R1700" s="16"/>
      <c r="S1700" s="16"/>
    </row>
    <row r="1701" spans="1:19" x14ac:dyDescent="0.25">
      <c r="A1701" s="3">
        <v>17009081</v>
      </c>
      <c r="B1701" s="3" t="s">
        <v>3509</v>
      </c>
      <c r="C1701" s="3" t="s">
        <v>4279</v>
      </c>
      <c r="D1701" s="3" t="s">
        <v>3515</v>
      </c>
      <c r="E1701" s="3" t="s">
        <v>12</v>
      </c>
      <c r="F1701" s="5" t="s">
        <v>9</v>
      </c>
      <c r="G1701" s="9">
        <f>VLOOKUP(Tabel3[[#This Row],[ZI-nummer]],[1]Blad2!$A$5:$C$2031,2,0)</f>
        <v>2</v>
      </c>
      <c r="H1701" s="9">
        <f>VLOOKUP(Tabel3[[#This Row],[ZI-nummer]],[1]Blad2!$A$5:$C$2031,3,0)</f>
        <v>2</v>
      </c>
      <c r="I1701" s="39"/>
      <c r="J1701" s="31">
        <f>Tabel3[[#This Row],[Totaal aantal bestelde verpakkingen in 2024 ]]*Tabel3[[#This Row],[All- in prijs per product]]</f>
        <v>0</v>
      </c>
      <c r="K1701" s="16"/>
      <c r="L1701" s="16"/>
      <c r="M1701" s="16"/>
      <c r="N1701" s="16"/>
      <c r="O1701" s="16"/>
      <c r="P1701" s="16"/>
      <c r="Q1701" s="16"/>
      <c r="R1701" s="16"/>
      <c r="S1701" s="16"/>
    </row>
    <row r="1702" spans="1:19" x14ac:dyDescent="0.25">
      <c r="A1702" s="3">
        <v>17009103</v>
      </c>
      <c r="B1702" s="3" t="s">
        <v>3509</v>
      </c>
      <c r="C1702" s="3" t="s">
        <v>4279</v>
      </c>
      <c r="D1702" s="3" t="s">
        <v>3516</v>
      </c>
      <c r="E1702" s="3" t="s">
        <v>12</v>
      </c>
      <c r="F1702" s="5" t="s">
        <v>9</v>
      </c>
      <c r="G1702" s="9">
        <f>VLOOKUP(Tabel3[[#This Row],[ZI-nummer]],[1]Blad2!$A$5:$C$2031,2,0)</f>
        <v>5</v>
      </c>
      <c r="H1702" s="9">
        <f>VLOOKUP(Tabel3[[#This Row],[ZI-nummer]],[1]Blad2!$A$5:$C$2031,3,0)</f>
        <v>15</v>
      </c>
      <c r="I1702" s="39"/>
      <c r="J1702" s="31">
        <f>Tabel3[[#This Row],[Totaal aantal bestelde verpakkingen in 2024 ]]*Tabel3[[#This Row],[All- in prijs per product]]</f>
        <v>0</v>
      </c>
      <c r="K1702" s="16"/>
      <c r="L1702" s="16"/>
      <c r="M1702" s="16"/>
      <c r="N1702" s="16"/>
      <c r="O1702" s="16"/>
      <c r="P1702" s="16"/>
      <c r="Q1702" s="16"/>
      <c r="R1702" s="16"/>
      <c r="S1702" s="16"/>
    </row>
    <row r="1703" spans="1:19" x14ac:dyDescent="0.25">
      <c r="A1703" s="3">
        <v>16065026</v>
      </c>
      <c r="B1703" s="3" t="s">
        <v>502</v>
      </c>
      <c r="C1703" s="3" t="s">
        <v>4498</v>
      </c>
      <c r="D1703" s="3" t="s">
        <v>503</v>
      </c>
      <c r="E1703" s="3" t="s">
        <v>82</v>
      </c>
      <c r="F1703" s="5" t="s">
        <v>19</v>
      </c>
      <c r="G1703" s="9">
        <f>VLOOKUP(Tabel3[[#This Row],[ZI-nummer]],[1]Blad2!$A$5:$C$2031,2,0)</f>
        <v>18</v>
      </c>
      <c r="H1703" s="9">
        <f>VLOOKUP(Tabel3[[#This Row],[ZI-nummer]],[1]Blad2!$A$5:$C$2031,3,0)</f>
        <v>302</v>
      </c>
      <c r="I1703" s="39"/>
      <c r="J1703" s="31">
        <f>Tabel3[[#This Row],[Totaal aantal bestelde verpakkingen in 2024 ]]*Tabel3[[#This Row],[All- in prijs per product]]</f>
        <v>0</v>
      </c>
      <c r="K1703" s="16"/>
      <c r="L1703" s="16"/>
      <c r="M1703" s="16"/>
      <c r="N1703" s="16"/>
      <c r="O1703" s="16"/>
      <c r="P1703" s="16"/>
      <c r="Q1703" s="16"/>
      <c r="R1703" s="16"/>
      <c r="S1703" s="16"/>
    </row>
    <row r="1704" spans="1:19" ht="30" x14ac:dyDescent="0.25">
      <c r="A1704" s="3">
        <v>14578697</v>
      </c>
      <c r="B1704" s="3" t="s">
        <v>2738</v>
      </c>
      <c r="C1704" s="3" t="s">
        <v>4186</v>
      </c>
      <c r="D1704" s="3" t="s">
        <v>2739</v>
      </c>
      <c r="E1704" s="3" t="s">
        <v>832</v>
      </c>
      <c r="F1704" s="5" t="s">
        <v>9</v>
      </c>
      <c r="G1704" s="9">
        <f>VLOOKUP(Tabel3[[#This Row],[ZI-nummer]],[1]Blad2!$A$5:$C$2031,2,0)</f>
        <v>12</v>
      </c>
      <c r="H1704" s="9">
        <f>VLOOKUP(Tabel3[[#This Row],[ZI-nummer]],[1]Blad2!$A$5:$C$2031,3,0)</f>
        <v>126</v>
      </c>
      <c r="I1704" s="39"/>
      <c r="J1704" s="31">
        <f>Tabel3[[#This Row],[Totaal aantal bestelde verpakkingen in 2024 ]]*Tabel3[[#This Row],[All- in prijs per product]]</f>
        <v>0</v>
      </c>
      <c r="K1704" s="16"/>
      <c r="L1704" s="16"/>
      <c r="M1704" s="16"/>
      <c r="N1704" s="16"/>
      <c r="O1704" s="16"/>
      <c r="P1704" s="16"/>
      <c r="Q1704" s="16"/>
      <c r="R1704" s="16"/>
      <c r="S1704" s="16"/>
    </row>
    <row r="1705" spans="1:19" ht="30" x14ac:dyDescent="0.25">
      <c r="A1705" s="3">
        <v>14898314</v>
      </c>
      <c r="B1705" s="3" t="s">
        <v>2738</v>
      </c>
      <c r="C1705" s="3" t="s">
        <v>4186</v>
      </c>
      <c r="D1705" s="3" t="s">
        <v>2739</v>
      </c>
      <c r="E1705" s="3" t="s">
        <v>832</v>
      </c>
      <c r="F1705" s="5" t="s">
        <v>9</v>
      </c>
      <c r="G1705" s="9">
        <f>VLOOKUP(Tabel3[[#This Row],[ZI-nummer]],[1]Blad2!$A$5:$C$2031,2,0)</f>
        <v>4</v>
      </c>
      <c r="H1705" s="9">
        <f>VLOOKUP(Tabel3[[#This Row],[ZI-nummer]],[1]Blad2!$A$5:$C$2031,3,0)</f>
        <v>105</v>
      </c>
      <c r="I1705" s="39"/>
      <c r="J1705" s="31">
        <f>Tabel3[[#This Row],[Totaal aantal bestelde verpakkingen in 2024 ]]*Tabel3[[#This Row],[All- in prijs per product]]</f>
        <v>0</v>
      </c>
      <c r="K1705" s="16"/>
      <c r="L1705" s="16"/>
      <c r="M1705" s="16"/>
      <c r="N1705" s="16"/>
      <c r="O1705" s="16"/>
      <c r="P1705" s="16"/>
      <c r="Q1705" s="16"/>
      <c r="R1705" s="16"/>
      <c r="S1705" s="16"/>
    </row>
    <row r="1706" spans="1:19" ht="30" x14ac:dyDescent="0.25">
      <c r="A1706" s="3">
        <v>16031865</v>
      </c>
      <c r="B1706" s="3" t="s">
        <v>982</v>
      </c>
      <c r="C1706" s="3" t="s">
        <v>4003</v>
      </c>
      <c r="D1706" s="3" t="s">
        <v>3517</v>
      </c>
      <c r="E1706" s="3" t="s">
        <v>516</v>
      </c>
      <c r="F1706" s="5" t="s">
        <v>9</v>
      </c>
      <c r="G1706" s="9">
        <f>VLOOKUP(Tabel3[[#This Row],[ZI-nummer]],[1]Blad2!$A$5:$C$2031,2,0)</f>
        <v>6</v>
      </c>
      <c r="H1706" s="9">
        <f>VLOOKUP(Tabel3[[#This Row],[ZI-nummer]],[1]Blad2!$A$5:$C$2031,3,0)</f>
        <v>18</v>
      </c>
      <c r="I1706" s="39"/>
      <c r="J1706" s="31">
        <f>Tabel3[[#This Row],[Totaal aantal bestelde verpakkingen in 2024 ]]*Tabel3[[#This Row],[All- in prijs per product]]</f>
        <v>0</v>
      </c>
      <c r="K1706" s="16"/>
      <c r="L1706" s="16"/>
      <c r="M1706" s="16"/>
      <c r="N1706" s="16"/>
      <c r="O1706" s="16"/>
      <c r="P1706" s="16"/>
      <c r="Q1706" s="16"/>
      <c r="R1706" s="16"/>
      <c r="S1706" s="16"/>
    </row>
    <row r="1707" spans="1:19" ht="30" x14ac:dyDescent="0.25">
      <c r="A1707" s="3">
        <v>14050706</v>
      </c>
      <c r="B1707" s="3" t="s">
        <v>1742</v>
      </c>
      <c r="C1707" s="3" t="s">
        <v>3790</v>
      </c>
      <c r="D1707" s="3" t="s">
        <v>1743</v>
      </c>
      <c r="E1707" s="3" t="s">
        <v>22</v>
      </c>
      <c r="F1707" s="5" t="s">
        <v>19</v>
      </c>
      <c r="G1707" s="9">
        <f>VLOOKUP(Tabel3[[#This Row],[ZI-nummer]],[1]Blad2!$A$5:$C$2031,2,0)</f>
        <v>3</v>
      </c>
      <c r="H1707" s="9">
        <f>VLOOKUP(Tabel3[[#This Row],[ZI-nummer]],[1]Blad2!$A$5:$C$2031,3,0)</f>
        <v>123</v>
      </c>
      <c r="I1707" s="39"/>
      <c r="J1707" s="31">
        <f>Tabel3[[#This Row],[Totaal aantal bestelde verpakkingen in 2024 ]]*Tabel3[[#This Row],[All- in prijs per product]]</f>
        <v>0</v>
      </c>
      <c r="K1707" s="16"/>
      <c r="L1707" s="16"/>
      <c r="M1707" s="16"/>
      <c r="N1707" s="16"/>
      <c r="O1707" s="16"/>
      <c r="P1707" s="16"/>
      <c r="Q1707" s="16"/>
      <c r="R1707" s="16"/>
      <c r="S1707" s="16"/>
    </row>
    <row r="1708" spans="1:19" x14ac:dyDescent="0.25">
      <c r="A1708" s="3">
        <v>16249070</v>
      </c>
      <c r="B1708" s="3" t="s">
        <v>2413</v>
      </c>
      <c r="C1708" s="3" t="s">
        <v>4277</v>
      </c>
      <c r="D1708" s="3" t="s">
        <v>2415</v>
      </c>
      <c r="E1708" s="3" t="s">
        <v>260</v>
      </c>
      <c r="F1708" s="5" t="s">
        <v>19</v>
      </c>
      <c r="G1708" s="9">
        <f>VLOOKUP(Tabel3[[#This Row],[ZI-nummer]],[1]Blad2!$A$5:$C$2031,2,0)</f>
        <v>15</v>
      </c>
      <c r="H1708" s="9">
        <f>VLOOKUP(Tabel3[[#This Row],[ZI-nummer]],[1]Blad2!$A$5:$C$2031,3,0)</f>
        <v>16</v>
      </c>
      <c r="I1708" s="39"/>
      <c r="J1708" s="31">
        <f>Tabel3[[#This Row],[Totaal aantal bestelde verpakkingen in 2024 ]]*Tabel3[[#This Row],[All- in prijs per product]]</f>
        <v>0</v>
      </c>
      <c r="K1708" s="16"/>
      <c r="L1708" s="16"/>
      <c r="M1708" s="16"/>
      <c r="N1708" s="16"/>
      <c r="O1708" s="16"/>
      <c r="P1708" s="16"/>
      <c r="Q1708" s="16"/>
      <c r="R1708" s="16"/>
      <c r="S1708" s="16"/>
    </row>
    <row r="1709" spans="1:19" x14ac:dyDescent="0.25">
      <c r="A1709" s="3">
        <v>14642964</v>
      </c>
      <c r="B1709" s="3" t="s">
        <v>2413</v>
      </c>
      <c r="C1709" s="3" t="s">
        <v>4277</v>
      </c>
      <c r="D1709" s="3" t="s">
        <v>2414</v>
      </c>
      <c r="E1709" s="3" t="s">
        <v>260</v>
      </c>
      <c r="F1709" s="5" t="s">
        <v>19</v>
      </c>
      <c r="G1709" s="9">
        <f>VLOOKUP(Tabel3[[#This Row],[ZI-nummer]],[1]Blad2!$A$5:$C$2031,2,0)</f>
        <v>9</v>
      </c>
      <c r="H1709" s="9">
        <f>VLOOKUP(Tabel3[[#This Row],[ZI-nummer]],[1]Blad2!$A$5:$C$2031,3,0)</f>
        <v>27</v>
      </c>
      <c r="I1709" s="39"/>
      <c r="J1709" s="31">
        <f>Tabel3[[#This Row],[Totaal aantal bestelde verpakkingen in 2024 ]]*Tabel3[[#This Row],[All- in prijs per product]]</f>
        <v>0</v>
      </c>
      <c r="K1709" s="16"/>
      <c r="L1709" s="16"/>
      <c r="M1709" s="16"/>
      <c r="N1709" s="16"/>
      <c r="O1709" s="16"/>
      <c r="P1709" s="16"/>
      <c r="Q1709" s="16"/>
      <c r="R1709" s="16"/>
      <c r="S1709" s="16"/>
    </row>
    <row r="1710" spans="1:19" ht="30" x14ac:dyDescent="0.25">
      <c r="A1710" s="3">
        <v>13097091</v>
      </c>
      <c r="B1710" s="3" t="s">
        <v>2041</v>
      </c>
      <c r="C1710" s="3" t="s">
        <v>3802</v>
      </c>
      <c r="D1710" s="3" t="s">
        <v>2042</v>
      </c>
      <c r="E1710" s="3" t="s">
        <v>27</v>
      </c>
      <c r="F1710" s="5" t="s">
        <v>9</v>
      </c>
      <c r="G1710" s="9">
        <f>VLOOKUP(Tabel3[[#This Row],[ZI-nummer]],[1]Blad2!$A$5:$C$2031,2,0)</f>
        <v>1</v>
      </c>
      <c r="H1710" s="9">
        <f>VLOOKUP(Tabel3[[#This Row],[ZI-nummer]],[1]Blad2!$A$5:$C$2031,3,0)</f>
        <v>2</v>
      </c>
      <c r="I1710" s="39"/>
      <c r="J1710" s="31">
        <f>Tabel3[[#This Row],[Totaal aantal bestelde verpakkingen in 2024 ]]*Tabel3[[#This Row],[All- in prijs per product]]</f>
        <v>0</v>
      </c>
      <c r="K1710" s="16"/>
      <c r="L1710" s="16"/>
      <c r="M1710" s="16"/>
      <c r="N1710" s="16"/>
      <c r="O1710" s="16"/>
      <c r="P1710" s="16"/>
      <c r="Q1710" s="16"/>
      <c r="R1710" s="16"/>
      <c r="S1710" s="16"/>
    </row>
    <row r="1711" spans="1:19" x14ac:dyDescent="0.25">
      <c r="A1711" s="3">
        <v>13549650</v>
      </c>
      <c r="B1711" s="3" t="s">
        <v>2041</v>
      </c>
      <c r="C1711" s="3" t="s">
        <v>3802</v>
      </c>
      <c r="D1711" s="3" t="s">
        <v>2042</v>
      </c>
      <c r="E1711" s="3" t="s">
        <v>250</v>
      </c>
      <c r="F1711" s="5" t="s">
        <v>9</v>
      </c>
      <c r="G1711" s="9">
        <f>VLOOKUP(Tabel3[[#This Row],[ZI-nummer]],[1]Blad2!$A$5:$C$2031,2,0)</f>
        <v>1</v>
      </c>
      <c r="H1711" s="9">
        <f>VLOOKUP(Tabel3[[#This Row],[ZI-nummer]],[1]Blad2!$A$5:$C$2031,3,0)</f>
        <v>4</v>
      </c>
      <c r="I1711" s="39"/>
      <c r="J1711" s="31">
        <f>Tabel3[[#This Row],[Totaal aantal bestelde verpakkingen in 2024 ]]*Tabel3[[#This Row],[All- in prijs per product]]</f>
        <v>0</v>
      </c>
      <c r="K1711" s="16"/>
      <c r="L1711" s="16"/>
      <c r="M1711" s="16"/>
      <c r="N1711" s="16"/>
      <c r="O1711" s="16"/>
      <c r="P1711" s="16"/>
      <c r="Q1711" s="16"/>
      <c r="R1711" s="16"/>
      <c r="S1711" s="16"/>
    </row>
    <row r="1712" spans="1:19" x14ac:dyDescent="0.25">
      <c r="A1712" s="3">
        <v>12510440</v>
      </c>
      <c r="B1712" s="3" t="s">
        <v>1065</v>
      </c>
      <c r="C1712" s="3" t="s">
        <v>4501</v>
      </c>
      <c r="D1712" s="3" t="s">
        <v>1066</v>
      </c>
      <c r="E1712" s="3" t="s">
        <v>311</v>
      </c>
      <c r="F1712" s="5" t="s">
        <v>9</v>
      </c>
      <c r="G1712" s="9">
        <f>VLOOKUP(Tabel3[[#This Row],[ZI-nummer]],[1]Blad2!$A$5:$C$2031,2,0)</f>
        <v>1</v>
      </c>
      <c r="H1712" s="9">
        <f>VLOOKUP(Tabel3[[#This Row],[ZI-nummer]],[1]Blad2!$A$5:$C$2031,3,0)</f>
        <v>4</v>
      </c>
      <c r="I1712" s="39"/>
      <c r="J1712" s="31">
        <f>Tabel3[[#This Row],[Totaal aantal bestelde verpakkingen in 2024 ]]*Tabel3[[#This Row],[All- in prijs per product]]</f>
        <v>0</v>
      </c>
      <c r="K1712" s="16"/>
      <c r="L1712" s="16"/>
      <c r="M1712" s="16"/>
      <c r="N1712" s="16"/>
      <c r="O1712" s="16"/>
      <c r="P1712" s="16"/>
      <c r="Q1712" s="16"/>
      <c r="R1712" s="16"/>
      <c r="S1712" s="16"/>
    </row>
    <row r="1713" spans="1:19" ht="30" x14ac:dyDescent="0.25">
      <c r="A1713" s="3">
        <v>16031903</v>
      </c>
      <c r="B1713" s="3" t="s">
        <v>995</v>
      </c>
      <c r="C1713" s="3" t="s">
        <v>4172</v>
      </c>
      <c r="D1713" s="3" t="s">
        <v>998</v>
      </c>
      <c r="E1713" s="3" t="s">
        <v>516</v>
      </c>
      <c r="F1713" s="5" t="s">
        <v>9</v>
      </c>
      <c r="G1713" s="9">
        <f>VLOOKUP(Tabel3[[#This Row],[ZI-nummer]],[1]Blad2!$A$5:$C$2031,2,0)</f>
        <v>7</v>
      </c>
      <c r="H1713" s="9">
        <f>VLOOKUP(Tabel3[[#This Row],[ZI-nummer]],[1]Blad2!$A$5:$C$2031,3,0)</f>
        <v>8</v>
      </c>
      <c r="I1713" s="39"/>
      <c r="J1713" s="31">
        <f>Tabel3[[#This Row],[Totaal aantal bestelde verpakkingen in 2024 ]]*Tabel3[[#This Row],[All- in prijs per product]]</f>
        <v>0</v>
      </c>
      <c r="K1713" s="16"/>
      <c r="L1713" s="16"/>
      <c r="M1713" s="16"/>
      <c r="N1713" s="16"/>
      <c r="O1713" s="16"/>
      <c r="P1713" s="16"/>
      <c r="Q1713" s="16"/>
      <c r="R1713" s="16"/>
      <c r="S1713" s="16"/>
    </row>
    <row r="1714" spans="1:19" ht="30" x14ac:dyDescent="0.25">
      <c r="A1714" s="3">
        <v>16031873</v>
      </c>
      <c r="B1714" s="3" t="s">
        <v>995</v>
      </c>
      <c r="C1714" s="3" t="s">
        <v>4172</v>
      </c>
      <c r="D1714" s="3" t="s">
        <v>3518</v>
      </c>
      <c r="E1714" s="3" t="s">
        <v>516</v>
      </c>
      <c r="F1714" s="5" t="s">
        <v>9</v>
      </c>
      <c r="G1714" s="9">
        <f>VLOOKUP(Tabel3[[#This Row],[ZI-nummer]],[1]Blad2!$A$5:$C$2031,2,0)</f>
        <v>1</v>
      </c>
      <c r="H1714" s="9">
        <f>VLOOKUP(Tabel3[[#This Row],[ZI-nummer]],[1]Blad2!$A$5:$C$2031,3,0)</f>
        <v>2</v>
      </c>
      <c r="I1714" s="39"/>
      <c r="J1714" s="31">
        <f>Tabel3[[#This Row],[Totaal aantal bestelde verpakkingen in 2024 ]]*Tabel3[[#This Row],[All- in prijs per product]]</f>
        <v>0</v>
      </c>
      <c r="K1714" s="16"/>
      <c r="L1714" s="16"/>
      <c r="M1714" s="16"/>
      <c r="N1714" s="16"/>
      <c r="O1714" s="16"/>
      <c r="P1714" s="16"/>
      <c r="Q1714" s="16"/>
      <c r="R1714" s="16"/>
      <c r="S1714" s="16"/>
    </row>
    <row r="1715" spans="1:19" ht="30" x14ac:dyDescent="0.25">
      <c r="A1715" s="3">
        <v>16031911</v>
      </c>
      <c r="B1715" s="3" t="s">
        <v>995</v>
      </c>
      <c r="C1715" s="3" t="s">
        <v>4172</v>
      </c>
      <c r="D1715" s="3" t="s">
        <v>996</v>
      </c>
      <c r="E1715" s="3" t="s">
        <v>516</v>
      </c>
      <c r="F1715" s="5" t="s">
        <v>9</v>
      </c>
      <c r="G1715" s="9">
        <f>VLOOKUP(Tabel3[[#This Row],[ZI-nummer]],[1]Blad2!$A$5:$C$2031,2,0)</f>
        <v>4</v>
      </c>
      <c r="H1715" s="9">
        <f>VLOOKUP(Tabel3[[#This Row],[ZI-nummer]],[1]Blad2!$A$5:$C$2031,3,0)</f>
        <v>22</v>
      </c>
      <c r="I1715" s="39"/>
      <c r="J1715" s="31">
        <f>Tabel3[[#This Row],[Totaal aantal bestelde verpakkingen in 2024 ]]*Tabel3[[#This Row],[All- in prijs per product]]</f>
        <v>0</v>
      </c>
      <c r="K1715" s="16"/>
      <c r="L1715" s="16"/>
      <c r="M1715" s="16"/>
      <c r="N1715" s="16"/>
      <c r="O1715" s="16"/>
      <c r="P1715" s="16"/>
      <c r="Q1715" s="16"/>
      <c r="R1715" s="16"/>
      <c r="S1715" s="16"/>
    </row>
    <row r="1716" spans="1:19" x14ac:dyDescent="0.25">
      <c r="A1716" s="3">
        <v>16845455</v>
      </c>
      <c r="B1716" s="3" t="s">
        <v>1462</v>
      </c>
      <c r="C1716" s="3" t="s">
        <v>4034</v>
      </c>
      <c r="D1716" s="3" t="s">
        <v>1463</v>
      </c>
      <c r="E1716" s="3" t="s">
        <v>885</v>
      </c>
      <c r="F1716" s="5" t="s">
        <v>9</v>
      </c>
      <c r="G1716" s="9">
        <f>VLOOKUP(Tabel3[[#This Row],[ZI-nummer]],[1]Blad2!$A$5:$C$2031,2,0)</f>
        <v>1</v>
      </c>
      <c r="H1716" s="9">
        <f>VLOOKUP(Tabel3[[#This Row],[ZI-nummer]],[1]Blad2!$A$5:$C$2031,3,0)</f>
        <v>2</v>
      </c>
      <c r="I1716" s="39"/>
      <c r="J1716" s="31">
        <f>Tabel3[[#This Row],[Totaal aantal bestelde verpakkingen in 2024 ]]*Tabel3[[#This Row],[All- in prijs per product]]</f>
        <v>0</v>
      </c>
      <c r="K1716" s="16"/>
      <c r="L1716" s="16"/>
      <c r="M1716" s="16"/>
      <c r="N1716" s="16"/>
      <c r="O1716" s="16"/>
      <c r="P1716" s="16"/>
      <c r="Q1716" s="16"/>
      <c r="R1716" s="16"/>
      <c r="S1716" s="16"/>
    </row>
    <row r="1717" spans="1:19" x14ac:dyDescent="0.25">
      <c r="A1717" s="3">
        <v>15231240</v>
      </c>
      <c r="B1717" s="3" t="s">
        <v>1787</v>
      </c>
      <c r="C1717" s="3" t="s">
        <v>4018</v>
      </c>
      <c r="D1717" s="3" t="s">
        <v>1788</v>
      </c>
      <c r="E1717" s="3" t="s">
        <v>1789</v>
      </c>
      <c r="F1717" s="5" t="s">
        <v>9</v>
      </c>
      <c r="G1717" s="9">
        <f>VLOOKUP(Tabel3[[#This Row],[ZI-nummer]],[1]Blad2!$A$5:$C$2031,2,0)</f>
        <v>2</v>
      </c>
      <c r="H1717" s="9">
        <f>VLOOKUP(Tabel3[[#This Row],[ZI-nummer]],[1]Blad2!$A$5:$C$2031,3,0)</f>
        <v>2</v>
      </c>
      <c r="I1717" s="39"/>
      <c r="J1717" s="31">
        <f>Tabel3[[#This Row],[Totaal aantal bestelde verpakkingen in 2024 ]]*Tabel3[[#This Row],[All- in prijs per product]]</f>
        <v>0</v>
      </c>
      <c r="K1717" s="16"/>
      <c r="L1717" s="16"/>
      <c r="M1717" s="16"/>
      <c r="N1717" s="16"/>
      <c r="O1717" s="16"/>
      <c r="P1717" s="16"/>
      <c r="Q1717" s="16"/>
      <c r="R1717" s="16"/>
      <c r="S1717" s="16"/>
    </row>
    <row r="1718" spans="1:19" x14ac:dyDescent="0.25">
      <c r="A1718" s="3">
        <v>15097269</v>
      </c>
      <c r="B1718" s="3" t="s">
        <v>413</v>
      </c>
      <c r="C1718" s="3" t="s">
        <v>4283</v>
      </c>
      <c r="D1718" s="3" t="s">
        <v>416</v>
      </c>
      <c r="E1718" s="3" t="s">
        <v>415</v>
      </c>
      <c r="F1718" s="5" t="s">
        <v>19</v>
      </c>
      <c r="G1718" s="9">
        <f>VLOOKUP(Tabel3[[#This Row],[ZI-nummer]],[1]Blad2!$A$5:$C$2031,2,0)</f>
        <v>18</v>
      </c>
      <c r="H1718" s="9">
        <f>VLOOKUP(Tabel3[[#This Row],[ZI-nummer]],[1]Blad2!$A$5:$C$2031,3,0)</f>
        <v>105</v>
      </c>
      <c r="I1718" s="39"/>
      <c r="J1718" s="31">
        <f>Tabel3[[#This Row],[Totaal aantal bestelde verpakkingen in 2024 ]]*Tabel3[[#This Row],[All- in prijs per product]]</f>
        <v>0</v>
      </c>
      <c r="K1718" s="16"/>
      <c r="L1718" s="16"/>
      <c r="M1718" s="16"/>
      <c r="N1718" s="16"/>
      <c r="O1718" s="16"/>
      <c r="P1718" s="16"/>
      <c r="Q1718" s="16"/>
      <c r="R1718" s="16"/>
      <c r="S1718" s="16"/>
    </row>
    <row r="1719" spans="1:19" x14ac:dyDescent="0.25">
      <c r="A1719" s="3">
        <v>14980908</v>
      </c>
      <c r="B1719" s="3" t="s">
        <v>413</v>
      </c>
      <c r="C1719" s="3" t="s">
        <v>4283</v>
      </c>
      <c r="D1719" s="3" t="s">
        <v>414</v>
      </c>
      <c r="E1719" s="3" t="s">
        <v>415</v>
      </c>
      <c r="F1719" s="5" t="s">
        <v>19</v>
      </c>
      <c r="G1719" s="9">
        <f>VLOOKUP(Tabel3[[#This Row],[ZI-nummer]],[1]Blad2!$A$5:$C$2031,2,0)</f>
        <v>11</v>
      </c>
      <c r="H1719" s="9">
        <f>VLOOKUP(Tabel3[[#This Row],[ZI-nummer]],[1]Blad2!$A$5:$C$2031,3,0)</f>
        <v>252</v>
      </c>
      <c r="I1719" s="39"/>
      <c r="J1719" s="31">
        <f>Tabel3[[#This Row],[Totaal aantal bestelde verpakkingen in 2024 ]]*Tabel3[[#This Row],[All- in prijs per product]]</f>
        <v>0</v>
      </c>
      <c r="K1719" s="16"/>
      <c r="L1719" s="16"/>
      <c r="M1719" s="16"/>
      <c r="N1719" s="16"/>
      <c r="O1719" s="16"/>
      <c r="P1719" s="16"/>
      <c r="Q1719" s="16"/>
      <c r="R1719" s="16"/>
      <c r="S1719" s="16"/>
    </row>
    <row r="1720" spans="1:19" x14ac:dyDescent="0.25">
      <c r="A1720" s="3">
        <v>16921895</v>
      </c>
      <c r="B1720" s="3" t="s">
        <v>3453</v>
      </c>
      <c r="C1720" s="3" t="s">
        <v>3839</v>
      </c>
      <c r="D1720" s="3" t="s">
        <v>3519</v>
      </c>
      <c r="E1720" s="3" t="s">
        <v>74</v>
      </c>
      <c r="F1720" s="5" t="s">
        <v>9</v>
      </c>
      <c r="G1720" s="9">
        <f>VLOOKUP(Tabel3[[#This Row],[ZI-nummer]],[1]Blad2!$A$5:$C$2031,2,0)</f>
        <v>1</v>
      </c>
      <c r="H1720" s="9">
        <f>VLOOKUP(Tabel3[[#This Row],[ZI-nummer]],[1]Blad2!$A$5:$C$2031,3,0)</f>
        <v>1</v>
      </c>
      <c r="I1720" s="39"/>
      <c r="J1720" s="31">
        <f>Tabel3[[#This Row],[Totaal aantal bestelde verpakkingen in 2024 ]]*Tabel3[[#This Row],[All- in prijs per product]]</f>
        <v>0</v>
      </c>
      <c r="K1720" s="16"/>
      <c r="L1720" s="16"/>
      <c r="M1720" s="16"/>
      <c r="N1720" s="16"/>
      <c r="O1720" s="16"/>
      <c r="P1720" s="16"/>
      <c r="Q1720" s="16"/>
      <c r="R1720" s="16"/>
      <c r="S1720" s="16"/>
    </row>
    <row r="1721" spans="1:19" x14ac:dyDescent="0.25">
      <c r="A1721" s="3">
        <v>16580753</v>
      </c>
      <c r="B1721" s="3" t="s">
        <v>1050</v>
      </c>
      <c r="C1721" s="3" t="s">
        <v>4119</v>
      </c>
      <c r="D1721" s="3" t="s">
        <v>3520</v>
      </c>
      <c r="E1721" s="3" t="s">
        <v>114</v>
      </c>
      <c r="F1721" s="5" t="s">
        <v>19</v>
      </c>
      <c r="G1721" s="9">
        <f>VLOOKUP(Tabel3[[#This Row],[ZI-nummer]],[1]Blad2!$A$5:$C$2031,2,0)</f>
        <v>17</v>
      </c>
      <c r="H1721" s="9">
        <f>VLOOKUP(Tabel3[[#This Row],[ZI-nummer]],[1]Blad2!$A$5:$C$2031,3,0)</f>
        <v>111</v>
      </c>
      <c r="I1721" s="39"/>
      <c r="J1721" s="31">
        <f>Tabel3[[#This Row],[Totaal aantal bestelde verpakkingen in 2024 ]]*Tabel3[[#This Row],[All- in prijs per product]]</f>
        <v>0</v>
      </c>
      <c r="K1721" s="16"/>
      <c r="L1721" s="16"/>
      <c r="M1721" s="16"/>
      <c r="N1721" s="16"/>
      <c r="O1721" s="16"/>
      <c r="P1721" s="16"/>
      <c r="Q1721" s="16"/>
      <c r="R1721" s="16"/>
      <c r="S1721" s="16"/>
    </row>
    <row r="1722" spans="1:19" x14ac:dyDescent="0.25">
      <c r="A1722" s="3">
        <v>17034280</v>
      </c>
      <c r="B1722" s="3" t="s">
        <v>3521</v>
      </c>
      <c r="C1722" s="3" t="s">
        <v>4137</v>
      </c>
      <c r="D1722" s="3" t="s">
        <v>3522</v>
      </c>
      <c r="E1722" s="3" t="s">
        <v>28</v>
      </c>
      <c r="F1722" s="5" t="s">
        <v>19</v>
      </c>
      <c r="G1722" s="9">
        <f>VLOOKUP(Tabel3[[#This Row],[ZI-nummer]],[1]Blad2!$A$5:$C$2031,2,0)</f>
        <v>1</v>
      </c>
      <c r="H1722" s="9">
        <f>VLOOKUP(Tabel3[[#This Row],[ZI-nummer]],[1]Blad2!$A$5:$C$2031,3,0)</f>
        <v>3</v>
      </c>
      <c r="I1722" s="39"/>
      <c r="J1722" s="31">
        <f>Tabel3[[#This Row],[Totaal aantal bestelde verpakkingen in 2024 ]]*Tabel3[[#This Row],[All- in prijs per product]]</f>
        <v>0</v>
      </c>
      <c r="K1722" s="16"/>
      <c r="L1722" s="16"/>
      <c r="M1722" s="16"/>
      <c r="N1722" s="16"/>
      <c r="O1722" s="16"/>
      <c r="P1722" s="16"/>
      <c r="Q1722" s="16"/>
      <c r="R1722" s="16"/>
      <c r="S1722" s="16"/>
    </row>
    <row r="1723" spans="1:19" x14ac:dyDescent="0.25">
      <c r="A1723" s="3">
        <v>16904354</v>
      </c>
      <c r="B1723" s="3" t="s">
        <v>3521</v>
      </c>
      <c r="C1723" s="3" t="s">
        <v>4137</v>
      </c>
      <c r="D1723" s="3" t="s">
        <v>3523</v>
      </c>
      <c r="E1723" s="3" t="s">
        <v>28</v>
      </c>
      <c r="F1723" s="5" t="s">
        <v>19</v>
      </c>
      <c r="G1723" s="9">
        <f>VLOOKUP(Tabel3[[#This Row],[ZI-nummer]],[1]Blad2!$A$5:$C$2031,2,0)</f>
        <v>5</v>
      </c>
      <c r="H1723" s="9">
        <f>VLOOKUP(Tabel3[[#This Row],[ZI-nummer]],[1]Blad2!$A$5:$C$2031,3,0)</f>
        <v>51</v>
      </c>
      <c r="I1723" s="39"/>
      <c r="J1723" s="31">
        <f>Tabel3[[#This Row],[Totaal aantal bestelde verpakkingen in 2024 ]]*Tabel3[[#This Row],[All- in prijs per product]]</f>
        <v>0</v>
      </c>
      <c r="K1723" s="16"/>
      <c r="L1723" s="16"/>
      <c r="M1723" s="16"/>
      <c r="N1723" s="16"/>
      <c r="O1723" s="16"/>
      <c r="P1723" s="16"/>
      <c r="Q1723" s="16"/>
      <c r="R1723" s="16"/>
      <c r="S1723" s="16"/>
    </row>
    <row r="1724" spans="1:19" x14ac:dyDescent="0.25">
      <c r="A1724" s="3">
        <v>17179955</v>
      </c>
      <c r="B1724" s="3" t="s">
        <v>3521</v>
      </c>
      <c r="C1724" s="3" t="s">
        <v>4137</v>
      </c>
      <c r="D1724" s="3" t="s">
        <v>3523</v>
      </c>
      <c r="E1724" s="3" t="s">
        <v>28</v>
      </c>
      <c r="F1724" s="5" t="s">
        <v>19</v>
      </c>
      <c r="G1724" s="9">
        <f>VLOOKUP(Tabel3[[#This Row],[ZI-nummer]],[1]Blad2!$A$5:$C$2031,2,0)</f>
        <v>19</v>
      </c>
      <c r="H1724" s="9">
        <f>VLOOKUP(Tabel3[[#This Row],[ZI-nummer]],[1]Blad2!$A$5:$C$2031,3,0)</f>
        <v>253</v>
      </c>
      <c r="I1724" s="39"/>
      <c r="J1724" s="31">
        <f>Tabel3[[#This Row],[Totaal aantal bestelde verpakkingen in 2024 ]]*Tabel3[[#This Row],[All- in prijs per product]]</f>
        <v>0</v>
      </c>
      <c r="K1724" s="16"/>
      <c r="L1724" s="16"/>
      <c r="M1724" s="16"/>
      <c r="N1724" s="16"/>
      <c r="O1724" s="16"/>
      <c r="P1724" s="16"/>
      <c r="Q1724" s="16"/>
      <c r="R1724" s="16"/>
      <c r="S1724" s="16"/>
    </row>
    <row r="1725" spans="1:19" x14ac:dyDescent="0.25">
      <c r="A1725" s="3">
        <v>16844742</v>
      </c>
      <c r="B1725" s="3" t="s">
        <v>3453</v>
      </c>
      <c r="C1725" s="3" t="s">
        <v>3839</v>
      </c>
      <c r="D1725" s="3" t="s">
        <v>3524</v>
      </c>
      <c r="E1725" s="3" t="s">
        <v>663</v>
      </c>
      <c r="F1725" s="5" t="s">
        <v>9</v>
      </c>
      <c r="G1725" s="9">
        <f>VLOOKUP(Tabel3[[#This Row],[ZI-nummer]],[1]Blad2!$A$5:$C$2031,2,0)</f>
        <v>1</v>
      </c>
      <c r="H1725" s="9">
        <f>VLOOKUP(Tabel3[[#This Row],[ZI-nummer]],[1]Blad2!$A$5:$C$2031,3,0)</f>
        <v>1</v>
      </c>
      <c r="I1725" s="39"/>
      <c r="J1725" s="31">
        <f>Tabel3[[#This Row],[Totaal aantal bestelde verpakkingen in 2024 ]]*Tabel3[[#This Row],[All- in prijs per product]]</f>
        <v>0</v>
      </c>
      <c r="K1725" s="16"/>
      <c r="L1725" s="16"/>
      <c r="M1725" s="16"/>
      <c r="N1725" s="16"/>
      <c r="O1725" s="16"/>
      <c r="P1725" s="16"/>
      <c r="Q1725" s="16"/>
      <c r="R1725" s="16"/>
      <c r="S1725" s="16"/>
    </row>
    <row r="1726" spans="1:19" x14ac:dyDescent="0.25">
      <c r="A1726" s="3">
        <v>14563681</v>
      </c>
      <c r="B1726" s="3" t="s">
        <v>2749</v>
      </c>
      <c r="C1726" s="3" t="s">
        <v>3677</v>
      </c>
      <c r="D1726" s="3" t="s">
        <v>3525</v>
      </c>
      <c r="E1726" s="3" t="s">
        <v>277</v>
      </c>
      <c r="F1726" s="5" t="s">
        <v>9</v>
      </c>
      <c r="G1726" s="9">
        <f>VLOOKUP(Tabel3[[#This Row],[ZI-nummer]],[1]Blad2!$A$5:$C$2031,2,0)</f>
        <v>1</v>
      </c>
      <c r="H1726" s="9">
        <f>VLOOKUP(Tabel3[[#This Row],[ZI-nummer]],[1]Blad2!$A$5:$C$2031,3,0)</f>
        <v>1</v>
      </c>
      <c r="I1726" s="39"/>
      <c r="J1726" s="31">
        <f>Tabel3[[#This Row],[Totaal aantal bestelde verpakkingen in 2024 ]]*Tabel3[[#This Row],[All- in prijs per product]]</f>
        <v>0</v>
      </c>
      <c r="K1726" s="16"/>
      <c r="L1726" s="16"/>
      <c r="M1726" s="16"/>
      <c r="N1726" s="16"/>
      <c r="O1726" s="16"/>
      <c r="P1726" s="16"/>
      <c r="Q1726" s="16"/>
      <c r="R1726" s="16"/>
      <c r="S1726" s="16"/>
    </row>
    <row r="1727" spans="1:19" x14ac:dyDescent="0.25">
      <c r="A1727" s="3">
        <v>13882252</v>
      </c>
      <c r="B1727" s="3" t="s">
        <v>524</v>
      </c>
      <c r="C1727" s="3" t="s">
        <v>3814</v>
      </c>
      <c r="D1727" s="3" t="s">
        <v>525</v>
      </c>
      <c r="E1727" s="3" t="s">
        <v>114</v>
      </c>
      <c r="F1727" s="5" t="s">
        <v>19</v>
      </c>
      <c r="G1727" s="9">
        <f>VLOOKUP(Tabel3[[#This Row],[ZI-nummer]],[1]Blad2!$A$5:$C$2031,2,0)</f>
        <v>4</v>
      </c>
      <c r="H1727" s="9">
        <f>VLOOKUP(Tabel3[[#This Row],[ZI-nummer]],[1]Blad2!$A$5:$C$2031,3,0)</f>
        <v>22</v>
      </c>
      <c r="I1727" s="39"/>
      <c r="J1727" s="31">
        <f>Tabel3[[#This Row],[Totaal aantal bestelde verpakkingen in 2024 ]]*Tabel3[[#This Row],[All- in prijs per product]]</f>
        <v>0</v>
      </c>
      <c r="K1727" s="16"/>
      <c r="L1727" s="16"/>
      <c r="M1727" s="16"/>
      <c r="N1727" s="16"/>
      <c r="O1727" s="16"/>
      <c r="P1727" s="16"/>
      <c r="Q1727" s="16"/>
      <c r="R1727" s="16"/>
      <c r="S1727" s="16"/>
    </row>
    <row r="1728" spans="1:19" x14ac:dyDescent="0.25">
      <c r="A1728" s="3">
        <v>15316459</v>
      </c>
      <c r="B1728" s="3" t="s">
        <v>1396</v>
      </c>
      <c r="C1728" s="3" t="s">
        <v>4413</v>
      </c>
      <c r="D1728" s="3" t="s">
        <v>1397</v>
      </c>
      <c r="E1728" s="3" t="s">
        <v>444</v>
      </c>
      <c r="F1728" s="5" t="s">
        <v>9</v>
      </c>
      <c r="G1728" s="9">
        <f>VLOOKUP(Tabel3[[#This Row],[ZI-nummer]],[1]Blad2!$A$5:$C$2031,2,0)</f>
        <v>7</v>
      </c>
      <c r="H1728" s="9">
        <f>VLOOKUP(Tabel3[[#This Row],[ZI-nummer]],[1]Blad2!$A$5:$C$2031,3,0)</f>
        <v>19</v>
      </c>
      <c r="I1728" s="39"/>
      <c r="J1728" s="31">
        <f>Tabel3[[#This Row],[Totaal aantal bestelde verpakkingen in 2024 ]]*Tabel3[[#This Row],[All- in prijs per product]]</f>
        <v>0</v>
      </c>
      <c r="K1728" s="16"/>
      <c r="L1728" s="16"/>
      <c r="M1728" s="16"/>
      <c r="N1728" s="16"/>
      <c r="O1728" s="16"/>
      <c r="P1728" s="16"/>
      <c r="Q1728" s="16"/>
      <c r="R1728" s="16"/>
      <c r="S1728" s="16"/>
    </row>
    <row r="1729" spans="1:19" x14ac:dyDescent="0.25">
      <c r="A1729" s="3">
        <v>15316467</v>
      </c>
      <c r="B1729" s="3" t="s">
        <v>1396</v>
      </c>
      <c r="C1729" s="3" t="s">
        <v>4413</v>
      </c>
      <c r="D1729" s="3" t="s">
        <v>1398</v>
      </c>
      <c r="E1729" s="3" t="s">
        <v>444</v>
      </c>
      <c r="F1729" s="5" t="s">
        <v>9</v>
      </c>
      <c r="G1729" s="9">
        <f>VLOOKUP(Tabel3[[#This Row],[ZI-nummer]],[1]Blad2!$A$5:$C$2031,2,0)</f>
        <v>1</v>
      </c>
      <c r="H1729" s="9">
        <f>VLOOKUP(Tabel3[[#This Row],[ZI-nummer]],[1]Blad2!$A$5:$C$2031,3,0)</f>
        <v>1</v>
      </c>
      <c r="I1729" s="39"/>
      <c r="J1729" s="31">
        <f>Tabel3[[#This Row],[Totaal aantal bestelde verpakkingen in 2024 ]]*Tabel3[[#This Row],[All- in prijs per product]]</f>
        <v>0</v>
      </c>
      <c r="K1729" s="16"/>
      <c r="L1729" s="16"/>
      <c r="M1729" s="16"/>
      <c r="N1729" s="16"/>
      <c r="O1729" s="16"/>
      <c r="P1729" s="16"/>
      <c r="Q1729" s="16"/>
      <c r="R1729" s="16"/>
      <c r="S1729" s="16"/>
    </row>
    <row r="1730" spans="1:19" x14ac:dyDescent="0.25">
      <c r="A1730" s="3">
        <v>14808110</v>
      </c>
      <c r="B1730" s="3" t="s">
        <v>1396</v>
      </c>
      <c r="C1730" s="3" t="s">
        <v>4413</v>
      </c>
      <c r="D1730" s="3" t="s">
        <v>1400</v>
      </c>
      <c r="E1730" s="3" t="s">
        <v>444</v>
      </c>
      <c r="F1730" s="5" t="s">
        <v>9</v>
      </c>
      <c r="G1730" s="9">
        <f>VLOOKUP(Tabel3[[#This Row],[ZI-nummer]],[1]Blad2!$A$5:$C$2031,2,0)</f>
        <v>1</v>
      </c>
      <c r="H1730" s="9">
        <f>VLOOKUP(Tabel3[[#This Row],[ZI-nummer]],[1]Blad2!$A$5:$C$2031,3,0)</f>
        <v>6</v>
      </c>
      <c r="I1730" s="39"/>
      <c r="J1730" s="31">
        <f>Tabel3[[#This Row],[Totaal aantal bestelde verpakkingen in 2024 ]]*Tabel3[[#This Row],[All- in prijs per product]]</f>
        <v>0</v>
      </c>
      <c r="K1730" s="16"/>
      <c r="L1730" s="16"/>
      <c r="M1730" s="16"/>
      <c r="N1730" s="16"/>
      <c r="O1730" s="16"/>
      <c r="P1730" s="16"/>
      <c r="Q1730" s="16"/>
      <c r="R1730" s="16"/>
      <c r="S1730" s="16"/>
    </row>
    <row r="1731" spans="1:19" x14ac:dyDescent="0.25">
      <c r="A1731" s="3">
        <v>15820092</v>
      </c>
      <c r="B1731" s="3" t="s">
        <v>1396</v>
      </c>
      <c r="C1731" s="3" t="s">
        <v>4413</v>
      </c>
      <c r="D1731" s="3" t="s">
        <v>1399</v>
      </c>
      <c r="E1731" s="3" t="s">
        <v>444</v>
      </c>
      <c r="F1731" s="5" t="s">
        <v>9</v>
      </c>
      <c r="G1731" s="9">
        <f>VLOOKUP(Tabel3[[#This Row],[ZI-nummer]],[1]Blad2!$A$5:$C$2031,2,0)</f>
        <v>1</v>
      </c>
      <c r="H1731" s="9">
        <f>VLOOKUP(Tabel3[[#This Row],[ZI-nummer]],[1]Blad2!$A$5:$C$2031,3,0)</f>
        <v>6</v>
      </c>
      <c r="I1731" s="39"/>
      <c r="J1731" s="31">
        <f>Tabel3[[#This Row],[Totaal aantal bestelde verpakkingen in 2024 ]]*Tabel3[[#This Row],[All- in prijs per product]]</f>
        <v>0</v>
      </c>
      <c r="K1731" s="16"/>
      <c r="L1731" s="16"/>
      <c r="M1731" s="16"/>
      <c r="N1731" s="16"/>
      <c r="O1731" s="16"/>
      <c r="P1731" s="16"/>
      <c r="Q1731" s="16"/>
      <c r="R1731" s="16"/>
      <c r="S1731" s="16"/>
    </row>
    <row r="1732" spans="1:19" x14ac:dyDescent="0.25">
      <c r="A1732" s="3">
        <v>15989801</v>
      </c>
      <c r="B1732" s="3" t="s">
        <v>1602</v>
      </c>
      <c r="C1732" s="3" t="s">
        <v>4445</v>
      </c>
      <c r="D1732" s="3" t="s">
        <v>3526</v>
      </c>
      <c r="E1732" s="3" t="s">
        <v>114</v>
      </c>
      <c r="F1732" s="5" t="s">
        <v>19</v>
      </c>
      <c r="G1732" s="9">
        <f>VLOOKUP(Tabel3[[#This Row],[ZI-nummer]],[1]Blad2!$A$5:$C$2031,2,0)</f>
        <v>2</v>
      </c>
      <c r="H1732" s="9">
        <f>VLOOKUP(Tabel3[[#This Row],[ZI-nummer]],[1]Blad2!$A$5:$C$2031,3,0)</f>
        <v>4</v>
      </c>
      <c r="I1732" s="39"/>
      <c r="J1732" s="31">
        <f>Tabel3[[#This Row],[Totaal aantal bestelde verpakkingen in 2024 ]]*Tabel3[[#This Row],[All- in prijs per product]]</f>
        <v>0</v>
      </c>
      <c r="K1732" s="16"/>
      <c r="L1732" s="16"/>
      <c r="M1732" s="16"/>
      <c r="N1732" s="16"/>
      <c r="O1732" s="16"/>
      <c r="P1732" s="16"/>
      <c r="Q1732" s="16"/>
      <c r="R1732" s="16"/>
      <c r="S1732" s="16"/>
    </row>
    <row r="1733" spans="1:19" x14ac:dyDescent="0.25">
      <c r="A1733" s="3">
        <v>14302985</v>
      </c>
      <c r="B1733" s="3" t="s">
        <v>1602</v>
      </c>
      <c r="C1733" s="3" t="s">
        <v>4445</v>
      </c>
      <c r="D1733" s="3" t="s">
        <v>3527</v>
      </c>
      <c r="E1733" s="3" t="s">
        <v>12</v>
      </c>
      <c r="F1733" s="5" t="s">
        <v>9</v>
      </c>
      <c r="G1733" s="9">
        <f>VLOOKUP(Tabel3[[#This Row],[ZI-nummer]],[1]Blad2!$A$5:$C$2031,2,0)</f>
        <v>6</v>
      </c>
      <c r="H1733" s="9">
        <f>VLOOKUP(Tabel3[[#This Row],[ZI-nummer]],[1]Blad2!$A$5:$C$2031,3,0)</f>
        <v>6</v>
      </c>
      <c r="I1733" s="39"/>
      <c r="J1733" s="31">
        <f>Tabel3[[#This Row],[Totaal aantal bestelde verpakkingen in 2024 ]]*Tabel3[[#This Row],[All- in prijs per product]]</f>
        <v>0</v>
      </c>
      <c r="K1733" s="16"/>
      <c r="L1733" s="16"/>
      <c r="M1733" s="16"/>
      <c r="N1733" s="16"/>
      <c r="O1733" s="16"/>
      <c r="P1733" s="16"/>
      <c r="Q1733" s="16"/>
      <c r="R1733" s="16"/>
      <c r="S1733" s="16"/>
    </row>
    <row r="1734" spans="1:19" ht="30" x14ac:dyDescent="0.25">
      <c r="A1734" s="3">
        <v>16329740</v>
      </c>
      <c r="B1734" s="3" t="s">
        <v>1056</v>
      </c>
      <c r="C1734" s="3" t="s">
        <v>4082</v>
      </c>
      <c r="D1734" s="3" t="s">
        <v>1058</v>
      </c>
      <c r="E1734" s="3" t="s">
        <v>53</v>
      </c>
      <c r="F1734" s="5" t="s">
        <v>9</v>
      </c>
      <c r="G1734" s="9">
        <f>VLOOKUP(Tabel3[[#This Row],[ZI-nummer]],[1]Blad2!$A$5:$C$2031,2,0)</f>
        <v>5</v>
      </c>
      <c r="H1734" s="9">
        <f>VLOOKUP(Tabel3[[#This Row],[ZI-nummer]],[1]Blad2!$A$5:$C$2031,3,0)</f>
        <v>10</v>
      </c>
      <c r="I1734" s="39"/>
      <c r="J1734" s="31">
        <f>Tabel3[[#This Row],[Totaal aantal bestelde verpakkingen in 2024 ]]*Tabel3[[#This Row],[All- in prijs per product]]</f>
        <v>0</v>
      </c>
      <c r="K1734" s="16"/>
      <c r="L1734" s="16"/>
      <c r="M1734" s="16"/>
      <c r="N1734" s="16"/>
      <c r="O1734" s="16"/>
      <c r="P1734" s="16"/>
      <c r="Q1734" s="16"/>
      <c r="R1734" s="16"/>
      <c r="S1734" s="16"/>
    </row>
    <row r="1735" spans="1:19" x14ac:dyDescent="0.25">
      <c r="A1735" s="3">
        <v>15171108</v>
      </c>
      <c r="B1735" s="3" t="s">
        <v>1056</v>
      </c>
      <c r="C1735" s="3" t="s">
        <v>4082</v>
      </c>
      <c r="D1735" s="3" t="s">
        <v>1057</v>
      </c>
      <c r="E1735" s="3" t="s">
        <v>12</v>
      </c>
      <c r="F1735" s="5" t="s">
        <v>19</v>
      </c>
      <c r="G1735" s="9">
        <f>VLOOKUP(Tabel3[[#This Row],[ZI-nummer]],[1]Blad2!$A$5:$C$2031,2,0)</f>
        <v>11</v>
      </c>
      <c r="H1735" s="9">
        <f>VLOOKUP(Tabel3[[#This Row],[ZI-nummer]],[1]Blad2!$A$5:$C$2031,3,0)</f>
        <v>47</v>
      </c>
      <c r="I1735" s="39"/>
      <c r="J1735" s="31">
        <f>Tabel3[[#This Row],[Totaal aantal bestelde verpakkingen in 2024 ]]*Tabel3[[#This Row],[All- in prijs per product]]</f>
        <v>0</v>
      </c>
      <c r="K1735" s="16"/>
      <c r="L1735" s="16"/>
      <c r="M1735" s="16"/>
      <c r="N1735" s="16"/>
      <c r="O1735" s="16"/>
      <c r="P1735" s="16"/>
      <c r="Q1735" s="16"/>
      <c r="R1735" s="16"/>
      <c r="S1735" s="16"/>
    </row>
    <row r="1736" spans="1:19" x14ac:dyDescent="0.25">
      <c r="A1736" s="3">
        <v>15099865</v>
      </c>
      <c r="B1736" s="3" t="s">
        <v>1559</v>
      </c>
      <c r="C1736" s="3" t="s">
        <v>4301</v>
      </c>
      <c r="D1736" s="3" t="s">
        <v>3528</v>
      </c>
      <c r="E1736" s="3" t="s">
        <v>35</v>
      </c>
      <c r="F1736" s="5" t="s">
        <v>19</v>
      </c>
      <c r="G1736" s="9">
        <f>VLOOKUP(Tabel3[[#This Row],[ZI-nummer]],[1]Blad2!$A$5:$C$2031,2,0)</f>
        <v>1</v>
      </c>
      <c r="H1736" s="9">
        <f>VLOOKUP(Tabel3[[#This Row],[ZI-nummer]],[1]Blad2!$A$5:$C$2031,3,0)</f>
        <v>1</v>
      </c>
      <c r="I1736" s="39"/>
      <c r="J1736" s="31">
        <f>Tabel3[[#This Row],[Totaal aantal bestelde verpakkingen in 2024 ]]*Tabel3[[#This Row],[All- in prijs per product]]</f>
        <v>0</v>
      </c>
      <c r="K1736" s="16"/>
      <c r="L1736" s="16"/>
      <c r="M1736" s="16"/>
      <c r="N1736" s="16"/>
      <c r="O1736" s="16"/>
      <c r="P1736" s="16"/>
      <c r="Q1736" s="16"/>
      <c r="R1736" s="16"/>
      <c r="S1736" s="16"/>
    </row>
    <row r="1737" spans="1:19" x14ac:dyDescent="0.25">
      <c r="A1737" s="3">
        <v>15780848</v>
      </c>
      <c r="B1737" s="3" t="s">
        <v>3529</v>
      </c>
      <c r="C1737" s="3" t="s">
        <v>3732</v>
      </c>
      <c r="D1737" s="3" t="s">
        <v>3530</v>
      </c>
      <c r="E1737" s="3" t="s">
        <v>250</v>
      </c>
      <c r="F1737" s="5" t="s">
        <v>9</v>
      </c>
      <c r="G1737" s="9">
        <f>VLOOKUP(Tabel3[[#This Row],[ZI-nummer]],[1]Blad2!$A$5:$C$2031,2,0)</f>
        <v>21</v>
      </c>
      <c r="H1737" s="9">
        <f>VLOOKUP(Tabel3[[#This Row],[ZI-nummer]],[1]Blad2!$A$5:$C$2031,3,0)</f>
        <v>314</v>
      </c>
      <c r="I1737" s="39"/>
      <c r="J1737" s="31">
        <f>Tabel3[[#This Row],[Totaal aantal bestelde verpakkingen in 2024 ]]*Tabel3[[#This Row],[All- in prijs per product]]</f>
        <v>0</v>
      </c>
      <c r="K1737" s="16"/>
      <c r="L1737" s="16"/>
      <c r="M1737" s="16"/>
      <c r="N1737" s="16"/>
      <c r="O1737" s="16"/>
      <c r="P1737" s="16"/>
      <c r="Q1737" s="16"/>
      <c r="R1737" s="16"/>
      <c r="S1737" s="16"/>
    </row>
    <row r="1738" spans="1:19" x14ac:dyDescent="0.25">
      <c r="A1738" s="3">
        <v>15780856</v>
      </c>
      <c r="B1738" s="3" t="s">
        <v>3529</v>
      </c>
      <c r="C1738" s="3" t="s">
        <v>3732</v>
      </c>
      <c r="D1738" s="3" t="s">
        <v>3531</v>
      </c>
      <c r="E1738" s="3" t="s">
        <v>250</v>
      </c>
      <c r="F1738" s="5" t="s">
        <v>9</v>
      </c>
      <c r="G1738" s="9">
        <f>VLOOKUP(Tabel3[[#This Row],[ZI-nummer]],[1]Blad2!$A$5:$C$2031,2,0)</f>
        <v>9</v>
      </c>
      <c r="H1738" s="9">
        <f>VLOOKUP(Tabel3[[#This Row],[ZI-nummer]],[1]Blad2!$A$5:$C$2031,3,0)</f>
        <v>72</v>
      </c>
      <c r="I1738" s="39"/>
      <c r="J1738" s="31">
        <f>Tabel3[[#This Row],[Totaal aantal bestelde verpakkingen in 2024 ]]*Tabel3[[#This Row],[All- in prijs per product]]</f>
        <v>0</v>
      </c>
      <c r="K1738" s="16"/>
      <c r="L1738" s="16"/>
      <c r="M1738" s="16"/>
      <c r="N1738" s="16"/>
      <c r="O1738" s="16"/>
      <c r="P1738" s="16"/>
      <c r="Q1738" s="16"/>
      <c r="R1738" s="16"/>
      <c r="S1738" s="16"/>
    </row>
    <row r="1739" spans="1:19" ht="30" x14ac:dyDescent="0.25">
      <c r="A1739" s="3">
        <v>15716287</v>
      </c>
      <c r="B1739" s="3" t="s">
        <v>650</v>
      </c>
      <c r="C1739" s="3" t="s">
        <v>4449</v>
      </c>
      <c r="D1739" s="3" t="s">
        <v>651</v>
      </c>
      <c r="E1739" s="3" t="s">
        <v>428</v>
      </c>
      <c r="F1739" s="5" t="s">
        <v>19</v>
      </c>
      <c r="G1739" s="9">
        <f>VLOOKUP(Tabel3[[#This Row],[ZI-nummer]],[1]Blad2!$A$5:$C$2031,2,0)</f>
        <v>39</v>
      </c>
      <c r="H1739" s="9">
        <f>VLOOKUP(Tabel3[[#This Row],[ZI-nummer]],[1]Blad2!$A$5:$C$2031,3,0)</f>
        <v>255</v>
      </c>
      <c r="I1739" s="39"/>
      <c r="J1739" s="31">
        <f>Tabel3[[#This Row],[Totaal aantal bestelde verpakkingen in 2024 ]]*Tabel3[[#This Row],[All- in prijs per product]]</f>
        <v>0</v>
      </c>
      <c r="K1739" s="16"/>
      <c r="L1739" s="16"/>
      <c r="M1739" s="16"/>
      <c r="N1739" s="16"/>
      <c r="O1739" s="16"/>
      <c r="P1739" s="16"/>
      <c r="Q1739" s="16"/>
      <c r="R1739" s="16"/>
      <c r="S1739" s="16"/>
    </row>
    <row r="1740" spans="1:19" ht="30" x14ac:dyDescent="0.25">
      <c r="A1740" s="3">
        <v>15716309</v>
      </c>
      <c r="B1740" s="3" t="s">
        <v>2749</v>
      </c>
      <c r="C1740" s="3" t="s">
        <v>3677</v>
      </c>
      <c r="D1740" s="3" t="s">
        <v>3532</v>
      </c>
      <c r="E1740" s="3" t="s">
        <v>428</v>
      </c>
      <c r="F1740" s="5" t="s">
        <v>19</v>
      </c>
      <c r="G1740" s="9">
        <f>VLOOKUP(Tabel3[[#This Row],[ZI-nummer]],[1]Blad2!$A$5:$C$2031,2,0)</f>
        <v>33</v>
      </c>
      <c r="H1740" s="9">
        <f>VLOOKUP(Tabel3[[#This Row],[ZI-nummer]],[1]Blad2!$A$5:$C$2031,3,0)</f>
        <v>747</v>
      </c>
      <c r="I1740" s="39"/>
      <c r="J1740" s="31">
        <f>Tabel3[[#This Row],[Totaal aantal bestelde verpakkingen in 2024 ]]*Tabel3[[#This Row],[All- in prijs per product]]</f>
        <v>0</v>
      </c>
      <c r="K1740" s="16"/>
      <c r="L1740" s="16"/>
      <c r="M1740" s="16"/>
      <c r="N1740" s="16"/>
      <c r="O1740" s="16"/>
      <c r="P1740" s="16"/>
      <c r="Q1740" s="16"/>
      <c r="R1740" s="16"/>
      <c r="S1740" s="16"/>
    </row>
    <row r="1741" spans="1:19" x14ac:dyDescent="0.25">
      <c r="A1741" s="3">
        <v>15688526</v>
      </c>
      <c r="B1741" s="3" t="s">
        <v>2749</v>
      </c>
      <c r="C1741" s="3" t="s">
        <v>3677</v>
      </c>
      <c r="D1741" s="3" t="s">
        <v>3533</v>
      </c>
      <c r="E1741" s="3" t="s">
        <v>377</v>
      </c>
      <c r="F1741" s="5" t="s">
        <v>9</v>
      </c>
      <c r="G1741" s="9">
        <f>VLOOKUP(Tabel3[[#This Row],[ZI-nummer]],[1]Blad2!$A$5:$C$2031,2,0)</f>
        <v>25</v>
      </c>
      <c r="H1741" s="9">
        <f>VLOOKUP(Tabel3[[#This Row],[ZI-nummer]],[1]Blad2!$A$5:$C$2031,3,0)</f>
        <v>33</v>
      </c>
      <c r="I1741" s="39"/>
      <c r="J1741" s="31">
        <f>Tabel3[[#This Row],[Totaal aantal bestelde verpakkingen in 2024 ]]*Tabel3[[#This Row],[All- in prijs per product]]</f>
        <v>0</v>
      </c>
      <c r="K1741" s="16"/>
      <c r="L1741" s="16"/>
      <c r="M1741" s="16"/>
      <c r="N1741" s="16"/>
      <c r="O1741" s="16"/>
      <c r="P1741" s="16"/>
      <c r="Q1741" s="16"/>
      <c r="R1741" s="16"/>
      <c r="S1741" s="16"/>
    </row>
    <row r="1742" spans="1:19" x14ac:dyDescent="0.25">
      <c r="A1742" s="3">
        <v>15127710</v>
      </c>
      <c r="B1742" s="3" t="s">
        <v>2749</v>
      </c>
      <c r="C1742" s="3" t="s">
        <v>3677</v>
      </c>
      <c r="D1742" s="3" t="s">
        <v>3534</v>
      </c>
      <c r="E1742" s="3" t="s">
        <v>377</v>
      </c>
      <c r="F1742" s="5" t="s">
        <v>9</v>
      </c>
      <c r="G1742" s="9">
        <f>VLOOKUP(Tabel3[[#This Row],[ZI-nummer]],[1]Blad2!$A$5:$C$2031,2,0)</f>
        <v>22</v>
      </c>
      <c r="H1742" s="9">
        <f>VLOOKUP(Tabel3[[#This Row],[ZI-nummer]],[1]Blad2!$A$5:$C$2031,3,0)</f>
        <v>35</v>
      </c>
      <c r="I1742" s="39"/>
      <c r="J1742" s="31">
        <f>Tabel3[[#This Row],[Totaal aantal bestelde verpakkingen in 2024 ]]*Tabel3[[#This Row],[All- in prijs per product]]</f>
        <v>0</v>
      </c>
      <c r="K1742" s="16"/>
      <c r="L1742" s="16"/>
      <c r="M1742" s="16"/>
      <c r="N1742" s="16"/>
      <c r="O1742" s="16"/>
      <c r="P1742" s="16"/>
      <c r="Q1742" s="16"/>
      <c r="R1742" s="16"/>
      <c r="S1742" s="16"/>
    </row>
    <row r="1743" spans="1:19" x14ac:dyDescent="0.25">
      <c r="A1743" s="3">
        <v>14084805</v>
      </c>
      <c r="B1743" s="3" t="s">
        <v>2485</v>
      </c>
      <c r="C1743" s="3" t="s">
        <v>4310</v>
      </c>
      <c r="D1743" s="3" t="s">
        <v>2487</v>
      </c>
      <c r="E1743" s="3" t="s">
        <v>277</v>
      </c>
      <c r="F1743" s="5" t="s">
        <v>19</v>
      </c>
      <c r="G1743" s="9">
        <f>VLOOKUP(Tabel3[[#This Row],[ZI-nummer]],[1]Blad2!$A$5:$C$2031,2,0)</f>
        <v>30</v>
      </c>
      <c r="H1743" s="9">
        <f>VLOOKUP(Tabel3[[#This Row],[ZI-nummer]],[1]Blad2!$A$5:$C$2031,3,0)</f>
        <v>1819</v>
      </c>
      <c r="I1743" s="39"/>
      <c r="J1743" s="31">
        <f>Tabel3[[#This Row],[Totaal aantal bestelde verpakkingen in 2024 ]]*Tabel3[[#This Row],[All- in prijs per product]]</f>
        <v>0</v>
      </c>
      <c r="K1743" s="16"/>
      <c r="L1743" s="16"/>
      <c r="M1743" s="16"/>
      <c r="N1743" s="16"/>
      <c r="O1743" s="16"/>
      <c r="P1743" s="16"/>
      <c r="Q1743" s="16"/>
      <c r="R1743" s="16"/>
      <c r="S1743" s="16"/>
    </row>
    <row r="1744" spans="1:19" ht="30" x14ac:dyDescent="0.25">
      <c r="A1744" s="3">
        <v>13097180</v>
      </c>
      <c r="B1744" s="3" t="s">
        <v>2485</v>
      </c>
      <c r="C1744" s="3" t="s">
        <v>4310</v>
      </c>
      <c r="D1744" s="3" t="s">
        <v>2486</v>
      </c>
      <c r="E1744" s="3" t="s">
        <v>27</v>
      </c>
      <c r="F1744" s="5" t="s">
        <v>9</v>
      </c>
      <c r="G1744" s="9">
        <f>VLOOKUP(Tabel3[[#This Row],[ZI-nummer]],[1]Blad2!$A$5:$C$2031,2,0)</f>
        <v>13</v>
      </c>
      <c r="H1744" s="9">
        <f>VLOOKUP(Tabel3[[#This Row],[ZI-nummer]],[1]Blad2!$A$5:$C$2031,3,0)</f>
        <v>65</v>
      </c>
      <c r="I1744" s="39"/>
      <c r="J1744" s="31">
        <f>Tabel3[[#This Row],[Totaal aantal bestelde verpakkingen in 2024 ]]*Tabel3[[#This Row],[All- in prijs per product]]</f>
        <v>0</v>
      </c>
      <c r="K1744" s="16"/>
      <c r="L1744" s="16"/>
      <c r="M1744" s="16"/>
      <c r="N1744" s="16"/>
      <c r="O1744" s="16"/>
      <c r="P1744" s="16"/>
      <c r="Q1744" s="16"/>
      <c r="R1744" s="16"/>
      <c r="S1744" s="16"/>
    </row>
    <row r="1745" spans="1:19" x14ac:dyDescent="0.25">
      <c r="A1745" s="3">
        <v>13191691</v>
      </c>
      <c r="B1745" s="3" t="s">
        <v>2485</v>
      </c>
      <c r="C1745" s="3" t="s">
        <v>4310</v>
      </c>
      <c r="D1745" s="3" t="s">
        <v>2486</v>
      </c>
      <c r="E1745" s="3" t="s">
        <v>63</v>
      </c>
      <c r="F1745" s="5" t="s">
        <v>9</v>
      </c>
      <c r="G1745" s="9">
        <f>VLOOKUP(Tabel3[[#This Row],[ZI-nummer]],[1]Blad2!$A$5:$C$2031,2,0)</f>
        <v>3</v>
      </c>
      <c r="H1745" s="9">
        <f>VLOOKUP(Tabel3[[#This Row],[ZI-nummer]],[1]Blad2!$A$5:$C$2031,3,0)</f>
        <v>13</v>
      </c>
      <c r="I1745" s="39"/>
      <c r="J1745" s="31">
        <f>Tabel3[[#This Row],[Totaal aantal bestelde verpakkingen in 2024 ]]*Tabel3[[#This Row],[All- in prijs per product]]</f>
        <v>0</v>
      </c>
      <c r="K1745" s="16"/>
      <c r="L1745" s="16"/>
      <c r="M1745" s="16"/>
      <c r="N1745" s="16"/>
      <c r="O1745" s="16"/>
      <c r="P1745" s="16"/>
      <c r="Q1745" s="16"/>
      <c r="R1745" s="16"/>
      <c r="S1745" s="16"/>
    </row>
    <row r="1746" spans="1:19" x14ac:dyDescent="0.25">
      <c r="A1746" s="3">
        <v>14930447</v>
      </c>
      <c r="B1746" s="3" t="s">
        <v>2485</v>
      </c>
      <c r="C1746" s="3" t="s">
        <v>4310</v>
      </c>
      <c r="D1746" s="3" t="s">
        <v>2486</v>
      </c>
      <c r="E1746" s="3" t="s">
        <v>22</v>
      </c>
      <c r="F1746" s="5" t="s">
        <v>19</v>
      </c>
      <c r="G1746" s="9">
        <f>VLOOKUP(Tabel3[[#This Row],[ZI-nummer]],[1]Blad2!$A$5:$C$2031,2,0)</f>
        <v>9</v>
      </c>
      <c r="H1746" s="9">
        <f>VLOOKUP(Tabel3[[#This Row],[ZI-nummer]],[1]Blad2!$A$5:$C$2031,3,0)</f>
        <v>18</v>
      </c>
      <c r="I1746" s="39"/>
      <c r="J1746" s="31">
        <f>Tabel3[[#This Row],[Totaal aantal bestelde verpakkingen in 2024 ]]*Tabel3[[#This Row],[All- in prijs per product]]</f>
        <v>0</v>
      </c>
      <c r="K1746" s="16"/>
      <c r="L1746" s="16"/>
      <c r="M1746" s="16"/>
      <c r="N1746" s="16"/>
      <c r="O1746" s="16"/>
      <c r="P1746" s="16"/>
      <c r="Q1746" s="16"/>
      <c r="R1746" s="16"/>
      <c r="S1746" s="16"/>
    </row>
    <row r="1747" spans="1:19" ht="30" x14ac:dyDescent="0.25">
      <c r="A1747" s="3">
        <v>14255766</v>
      </c>
      <c r="B1747" s="3" t="s">
        <v>1959</v>
      </c>
      <c r="C1747" s="3" t="s">
        <v>4001</v>
      </c>
      <c r="D1747" s="3" t="s">
        <v>1963</v>
      </c>
      <c r="E1747" s="3" t="s">
        <v>27</v>
      </c>
      <c r="F1747" s="5" t="s">
        <v>9</v>
      </c>
      <c r="G1747" s="9">
        <f>VLOOKUP(Tabel3[[#This Row],[ZI-nummer]],[1]Blad2!$A$5:$C$2031,2,0)</f>
        <v>7</v>
      </c>
      <c r="H1747" s="9">
        <f>VLOOKUP(Tabel3[[#This Row],[ZI-nummer]],[1]Blad2!$A$5:$C$2031,3,0)</f>
        <v>7</v>
      </c>
      <c r="I1747" s="39"/>
      <c r="J1747" s="31">
        <f>Tabel3[[#This Row],[Totaal aantal bestelde verpakkingen in 2024 ]]*Tabel3[[#This Row],[All- in prijs per product]]</f>
        <v>0</v>
      </c>
      <c r="K1747" s="16"/>
      <c r="L1747" s="16"/>
      <c r="M1747" s="16"/>
      <c r="N1747" s="16"/>
      <c r="O1747" s="16"/>
      <c r="P1747" s="16"/>
      <c r="Q1747" s="16"/>
      <c r="R1747" s="16"/>
      <c r="S1747" s="16"/>
    </row>
    <row r="1748" spans="1:19" ht="30" x14ac:dyDescent="0.25">
      <c r="A1748" s="3">
        <v>13426214</v>
      </c>
      <c r="B1748" s="3" t="s">
        <v>1959</v>
      </c>
      <c r="C1748" s="3" t="s">
        <v>4001</v>
      </c>
      <c r="D1748" s="3" t="s">
        <v>1962</v>
      </c>
      <c r="E1748" s="3" t="s">
        <v>27</v>
      </c>
      <c r="F1748" s="5" t="s">
        <v>9</v>
      </c>
      <c r="G1748" s="9">
        <f>VLOOKUP(Tabel3[[#This Row],[ZI-nummer]],[1]Blad2!$A$5:$C$2031,2,0)</f>
        <v>3</v>
      </c>
      <c r="H1748" s="9">
        <f>VLOOKUP(Tabel3[[#This Row],[ZI-nummer]],[1]Blad2!$A$5:$C$2031,3,0)</f>
        <v>3</v>
      </c>
      <c r="I1748" s="39"/>
      <c r="J1748" s="31">
        <f>Tabel3[[#This Row],[Totaal aantal bestelde verpakkingen in 2024 ]]*Tabel3[[#This Row],[All- in prijs per product]]</f>
        <v>0</v>
      </c>
      <c r="K1748" s="16"/>
      <c r="L1748" s="16"/>
      <c r="M1748" s="16"/>
      <c r="N1748" s="16"/>
      <c r="O1748" s="16"/>
      <c r="P1748" s="16"/>
      <c r="Q1748" s="16"/>
      <c r="R1748" s="16"/>
      <c r="S1748" s="16"/>
    </row>
    <row r="1749" spans="1:19" x14ac:dyDescent="0.25">
      <c r="A1749" s="3">
        <v>12151955</v>
      </c>
      <c r="B1749" s="3" t="s">
        <v>1959</v>
      </c>
      <c r="C1749" s="3" t="s">
        <v>4001</v>
      </c>
      <c r="D1749" s="3" t="s">
        <v>1961</v>
      </c>
      <c r="E1749" s="3" t="s">
        <v>250</v>
      </c>
      <c r="F1749" s="5" t="s">
        <v>9</v>
      </c>
      <c r="G1749" s="9">
        <f>VLOOKUP(Tabel3[[#This Row],[ZI-nummer]],[1]Blad2!$A$5:$C$2031,2,0)</f>
        <v>2</v>
      </c>
      <c r="H1749" s="9">
        <f>VLOOKUP(Tabel3[[#This Row],[ZI-nummer]],[1]Blad2!$A$5:$C$2031,3,0)</f>
        <v>4</v>
      </c>
      <c r="I1749" s="39"/>
      <c r="J1749" s="31">
        <f>Tabel3[[#This Row],[Totaal aantal bestelde verpakkingen in 2024 ]]*Tabel3[[#This Row],[All- in prijs per product]]</f>
        <v>0</v>
      </c>
      <c r="K1749" s="16"/>
      <c r="L1749" s="16"/>
      <c r="M1749" s="16"/>
      <c r="N1749" s="16"/>
      <c r="O1749" s="16"/>
      <c r="P1749" s="16"/>
      <c r="Q1749" s="16"/>
      <c r="R1749" s="16"/>
      <c r="S1749" s="16"/>
    </row>
    <row r="1750" spans="1:19" x14ac:dyDescent="0.25">
      <c r="A1750" s="3">
        <v>16775236</v>
      </c>
      <c r="B1750" s="3" t="s">
        <v>1287</v>
      </c>
      <c r="C1750" s="3" t="s">
        <v>3788</v>
      </c>
      <c r="D1750" s="3" t="s">
        <v>1288</v>
      </c>
      <c r="E1750" s="3" t="s">
        <v>534</v>
      </c>
      <c r="F1750" s="5" t="s">
        <v>19</v>
      </c>
      <c r="G1750" s="9">
        <f>VLOOKUP(Tabel3[[#This Row],[ZI-nummer]],[1]Blad2!$A$5:$C$2031,2,0)</f>
        <v>1</v>
      </c>
      <c r="H1750" s="9">
        <f>VLOOKUP(Tabel3[[#This Row],[ZI-nummer]],[1]Blad2!$A$5:$C$2031,3,0)</f>
        <v>22</v>
      </c>
      <c r="I1750" s="39"/>
      <c r="J1750" s="31">
        <f>Tabel3[[#This Row],[Totaal aantal bestelde verpakkingen in 2024 ]]*Tabel3[[#This Row],[All- in prijs per product]]</f>
        <v>0</v>
      </c>
      <c r="K1750" s="16"/>
      <c r="L1750" s="16"/>
      <c r="M1750" s="16"/>
      <c r="N1750" s="16"/>
      <c r="O1750" s="16"/>
      <c r="P1750" s="16"/>
      <c r="Q1750" s="16"/>
      <c r="R1750" s="16"/>
      <c r="S1750" s="16"/>
    </row>
    <row r="1751" spans="1:19" x14ac:dyDescent="0.25">
      <c r="A1751" s="3">
        <v>14557118</v>
      </c>
      <c r="B1751" s="3" t="s">
        <v>2716</v>
      </c>
      <c r="C1751" s="3" t="s">
        <v>4374</v>
      </c>
      <c r="D1751" s="3" t="s">
        <v>2717</v>
      </c>
      <c r="E1751" s="3" t="s">
        <v>2707</v>
      </c>
      <c r="F1751" s="5" t="s">
        <v>9</v>
      </c>
      <c r="G1751" s="9">
        <f>VLOOKUP(Tabel3[[#This Row],[ZI-nummer]],[1]Blad2!$A$5:$C$2031,2,0)</f>
        <v>31</v>
      </c>
      <c r="H1751" s="9">
        <f>VLOOKUP(Tabel3[[#This Row],[ZI-nummer]],[1]Blad2!$A$5:$C$2031,3,0)</f>
        <v>201</v>
      </c>
      <c r="I1751" s="39"/>
      <c r="J1751" s="31">
        <f>Tabel3[[#This Row],[Totaal aantal bestelde verpakkingen in 2024 ]]*Tabel3[[#This Row],[All- in prijs per product]]</f>
        <v>0</v>
      </c>
      <c r="K1751" s="16"/>
      <c r="L1751" s="16"/>
      <c r="M1751" s="16"/>
      <c r="N1751" s="16"/>
      <c r="O1751" s="16"/>
      <c r="P1751" s="16"/>
      <c r="Q1751" s="16"/>
      <c r="R1751" s="16"/>
      <c r="S1751" s="16"/>
    </row>
    <row r="1752" spans="1:19" x14ac:dyDescent="0.25">
      <c r="A1752" s="3">
        <v>14016966</v>
      </c>
      <c r="B1752" s="3" t="s">
        <v>2217</v>
      </c>
      <c r="C1752" s="3" t="s">
        <v>3978</v>
      </c>
      <c r="D1752" s="3" t="s">
        <v>2219</v>
      </c>
      <c r="E1752" s="3" t="s">
        <v>22</v>
      </c>
      <c r="F1752" s="5" t="s">
        <v>9</v>
      </c>
      <c r="G1752" s="9">
        <f>VLOOKUP(Tabel3[[#This Row],[ZI-nummer]],[1]Blad2!$A$5:$C$2031,2,0)</f>
        <v>1</v>
      </c>
      <c r="H1752" s="9">
        <f>VLOOKUP(Tabel3[[#This Row],[ZI-nummer]],[1]Blad2!$A$5:$C$2031,3,0)</f>
        <v>5</v>
      </c>
      <c r="I1752" s="39"/>
      <c r="J1752" s="31">
        <f>Tabel3[[#This Row],[Totaal aantal bestelde verpakkingen in 2024 ]]*Tabel3[[#This Row],[All- in prijs per product]]</f>
        <v>0</v>
      </c>
      <c r="K1752" s="16"/>
      <c r="L1752" s="16"/>
      <c r="M1752" s="16"/>
      <c r="N1752" s="16"/>
      <c r="O1752" s="16"/>
      <c r="P1752" s="16"/>
      <c r="Q1752" s="16"/>
      <c r="R1752" s="16"/>
      <c r="S1752" s="16"/>
    </row>
    <row r="1753" spans="1:19" x14ac:dyDescent="0.25">
      <c r="A1753" s="3">
        <v>14016974</v>
      </c>
      <c r="B1753" s="3" t="s">
        <v>2217</v>
      </c>
      <c r="C1753" s="3" t="s">
        <v>3978</v>
      </c>
      <c r="D1753" s="3" t="s">
        <v>2219</v>
      </c>
      <c r="E1753" s="3" t="s">
        <v>22</v>
      </c>
      <c r="F1753" s="5" t="s">
        <v>19</v>
      </c>
      <c r="G1753" s="9">
        <f>VLOOKUP(Tabel3[[#This Row],[ZI-nummer]],[1]Blad2!$A$5:$C$2031,2,0)</f>
        <v>13</v>
      </c>
      <c r="H1753" s="9">
        <f>VLOOKUP(Tabel3[[#This Row],[ZI-nummer]],[1]Blad2!$A$5:$C$2031,3,0)</f>
        <v>264</v>
      </c>
      <c r="I1753" s="39"/>
      <c r="J1753" s="31">
        <f>Tabel3[[#This Row],[Totaal aantal bestelde verpakkingen in 2024 ]]*Tabel3[[#This Row],[All- in prijs per product]]</f>
        <v>0</v>
      </c>
      <c r="K1753" s="16"/>
      <c r="L1753" s="16"/>
      <c r="M1753" s="16"/>
      <c r="N1753" s="16"/>
      <c r="O1753" s="16"/>
      <c r="P1753" s="16"/>
      <c r="Q1753" s="16"/>
      <c r="R1753" s="16"/>
      <c r="S1753" s="16"/>
    </row>
    <row r="1754" spans="1:19" x14ac:dyDescent="0.25">
      <c r="A1754" s="3">
        <v>14017008</v>
      </c>
      <c r="B1754" s="3" t="s">
        <v>2217</v>
      </c>
      <c r="C1754" s="3" t="s">
        <v>3978</v>
      </c>
      <c r="D1754" s="3" t="s">
        <v>2219</v>
      </c>
      <c r="E1754" s="3" t="s">
        <v>22</v>
      </c>
      <c r="F1754" s="5" t="s">
        <v>19</v>
      </c>
      <c r="G1754" s="9">
        <f>VLOOKUP(Tabel3[[#This Row],[ZI-nummer]],[1]Blad2!$A$5:$C$2031,2,0)</f>
        <v>7</v>
      </c>
      <c r="H1754" s="9">
        <f>VLOOKUP(Tabel3[[#This Row],[ZI-nummer]],[1]Blad2!$A$5:$C$2031,3,0)</f>
        <v>124</v>
      </c>
      <c r="I1754" s="39"/>
      <c r="J1754" s="31">
        <f>Tabel3[[#This Row],[Totaal aantal bestelde verpakkingen in 2024 ]]*Tabel3[[#This Row],[All- in prijs per product]]</f>
        <v>0</v>
      </c>
      <c r="K1754" s="16"/>
      <c r="L1754" s="16"/>
      <c r="M1754" s="16"/>
      <c r="N1754" s="16"/>
      <c r="O1754" s="16"/>
      <c r="P1754" s="16"/>
      <c r="Q1754" s="16"/>
      <c r="R1754" s="16"/>
      <c r="S1754" s="16"/>
    </row>
    <row r="1755" spans="1:19" x14ac:dyDescent="0.25">
      <c r="A1755" s="3">
        <v>14017024</v>
      </c>
      <c r="B1755" s="3" t="s">
        <v>2217</v>
      </c>
      <c r="C1755" s="3" t="s">
        <v>3978</v>
      </c>
      <c r="D1755" s="3" t="s">
        <v>2218</v>
      </c>
      <c r="E1755" s="3" t="s">
        <v>22</v>
      </c>
      <c r="F1755" s="5" t="s">
        <v>19</v>
      </c>
      <c r="G1755" s="9">
        <f>VLOOKUP(Tabel3[[#This Row],[ZI-nummer]],[1]Blad2!$A$5:$C$2031,2,0)</f>
        <v>16</v>
      </c>
      <c r="H1755" s="9">
        <f>VLOOKUP(Tabel3[[#This Row],[ZI-nummer]],[1]Blad2!$A$5:$C$2031,3,0)</f>
        <v>149</v>
      </c>
      <c r="I1755" s="39"/>
      <c r="J1755" s="31">
        <f>Tabel3[[#This Row],[Totaal aantal bestelde verpakkingen in 2024 ]]*Tabel3[[#This Row],[All- in prijs per product]]</f>
        <v>0</v>
      </c>
      <c r="K1755" s="16"/>
      <c r="L1755" s="16"/>
      <c r="M1755" s="16"/>
      <c r="N1755" s="16"/>
      <c r="O1755" s="16"/>
      <c r="P1755" s="16"/>
      <c r="Q1755" s="16"/>
      <c r="R1755" s="16"/>
      <c r="S1755" s="16"/>
    </row>
    <row r="1756" spans="1:19" x14ac:dyDescent="0.25">
      <c r="A1756" s="3">
        <v>14017024</v>
      </c>
      <c r="B1756" s="3" t="s">
        <v>2217</v>
      </c>
      <c r="C1756" s="3" t="s">
        <v>3978</v>
      </c>
      <c r="D1756" s="3" t="s">
        <v>2218</v>
      </c>
      <c r="E1756" s="3" t="s">
        <v>22</v>
      </c>
      <c r="F1756" s="5" t="s">
        <v>9</v>
      </c>
      <c r="G1756" s="9">
        <f>VLOOKUP(Tabel3[[#This Row],[ZI-nummer]],[1]Blad2!$A$5:$C$2031,2,0)</f>
        <v>16</v>
      </c>
      <c r="H1756" s="9">
        <f>VLOOKUP(Tabel3[[#This Row],[ZI-nummer]],[1]Blad2!$A$5:$C$2031,3,0)</f>
        <v>149</v>
      </c>
      <c r="I1756" s="39"/>
      <c r="J1756" s="31">
        <f>Tabel3[[#This Row],[Totaal aantal bestelde verpakkingen in 2024 ]]*Tabel3[[#This Row],[All- in prijs per product]]</f>
        <v>0</v>
      </c>
      <c r="K1756" s="16"/>
      <c r="L1756" s="16"/>
      <c r="M1756" s="16"/>
      <c r="N1756" s="16"/>
      <c r="O1756" s="16"/>
      <c r="P1756" s="16"/>
      <c r="Q1756" s="16"/>
      <c r="R1756" s="16"/>
      <c r="S1756" s="16"/>
    </row>
    <row r="1757" spans="1:19" x14ac:dyDescent="0.25">
      <c r="A1757" s="3">
        <v>14017040</v>
      </c>
      <c r="B1757" s="3" t="s">
        <v>2217</v>
      </c>
      <c r="C1757" s="3" t="s">
        <v>3978</v>
      </c>
      <c r="D1757" s="3" t="s">
        <v>2218</v>
      </c>
      <c r="E1757" s="3" t="s">
        <v>22</v>
      </c>
      <c r="F1757" s="5" t="s">
        <v>19</v>
      </c>
      <c r="G1757" s="9">
        <f>VLOOKUP(Tabel3[[#This Row],[ZI-nummer]],[1]Blad2!$A$5:$C$2031,2,0)</f>
        <v>6</v>
      </c>
      <c r="H1757" s="9">
        <f>VLOOKUP(Tabel3[[#This Row],[ZI-nummer]],[1]Blad2!$A$5:$C$2031,3,0)</f>
        <v>39</v>
      </c>
      <c r="I1757" s="39"/>
      <c r="J1757" s="31">
        <f>Tabel3[[#This Row],[Totaal aantal bestelde verpakkingen in 2024 ]]*Tabel3[[#This Row],[All- in prijs per product]]</f>
        <v>0</v>
      </c>
      <c r="K1757" s="16"/>
      <c r="L1757" s="16"/>
      <c r="M1757" s="16"/>
      <c r="N1757" s="16"/>
      <c r="O1757" s="16"/>
      <c r="P1757" s="16"/>
      <c r="Q1757" s="16"/>
      <c r="R1757" s="16"/>
      <c r="S1757" s="16"/>
    </row>
    <row r="1758" spans="1:19" x14ac:dyDescent="0.25">
      <c r="A1758" s="3">
        <v>13648810</v>
      </c>
      <c r="B1758" s="3" t="s">
        <v>1881</v>
      </c>
      <c r="C1758" s="3" t="s">
        <v>4274</v>
      </c>
      <c r="D1758" s="3" t="s">
        <v>1884</v>
      </c>
      <c r="E1758" s="3" t="s">
        <v>63</v>
      </c>
      <c r="F1758" s="5" t="s">
        <v>9</v>
      </c>
      <c r="G1758" s="9">
        <f>VLOOKUP(Tabel3[[#This Row],[ZI-nummer]],[1]Blad2!$A$5:$C$2031,2,0)</f>
        <v>12</v>
      </c>
      <c r="H1758" s="9">
        <f>VLOOKUP(Tabel3[[#This Row],[ZI-nummer]],[1]Blad2!$A$5:$C$2031,3,0)</f>
        <v>32</v>
      </c>
      <c r="I1758" s="39"/>
      <c r="J1758" s="31">
        <f>Tabel3[[#This Row],[Totaal aantal bestelde verpakkingen in 2024 ]]*Tabel3[[#This Row],[All- in prijs per product]]</f>
        <v>0</v>
      </c>
      <c r="K1758" s="16"/>
      <c r="L1758" s="16"/>
      <c r="M1758" s="16"/>
      <c r="N1758" s="16"/>
      <c r="O1758" s="16"/>
      <c r="P1758" s="16"/>
      <c r="Q1758" s="16"/>
      <c r="R1758" s="16"/>
      <c r="S1758" s="16"/>
    </row>
    <row r="1759" spans="1:19" x14ac:dyDescent="0.25">
      <c r="A1759" s="3">
        <v>15649873</v>
      </c>
      <c r="B1759" s="3" t="s">
        <v>1881</v>
      </c>
      <c r="C1759" s="3" t="s">
        <v>4274</v>
      </c>
      <c r="D1759" s="3" t="s">
        <v>1884</v>
      </c>
      <c r="E1759" s="3" t="s">
        <v>1237</v>
      </c>
      <c r="F1759" s="5" t="s">
        <v>9</v>
      </c>
      <c r="G1759" s="9">
        <f>VLOOKUP(Tabel3[[#This Row],[ZI-nummer]],[1]Blad2!$A$5:$C$2031,2,0)</f>
        <v>1</v>
      </c>
      <c r="H1759" s="9">
        <f>VLOOKUP(Tabel3[[#This Row],[ZI-nummer]],[1]Blad2!$A$5:$C$2031,3,0)</f>
        <v>2</v>
      </c>
      <c r="I1759" s="39"/>
      <c r="J1759" s="31">
        <f>Tabel3[[#This Row],[Totaal aantal bestelde verpakkingen in 2024 ]]*Tabel3[[#This Row],[All- in prijs per product]]</f>
        <v>0</v>
      </c>
      <c r="K1759" s="16"/>
      <c r="L1759" s="16"/>
      <c r="M1759" s="16"/>
      <c r="N1759" s="16"/>
      <c r="O1759" s="16"/>
      <c r="P1759" s="16"/>
      <c r="Q1759" s="16"/>
      <c r="R1759" s="16"/>
      <c r="S1759" s="16"/>
    </row>
    <row r="1760" spans="1:19" x14ac:dyDescent="0.25">
      <c r="A1760" s="3">
        <v>16233034</v>
      </c>
      <c r="B1760" s="3" t="s">
        <v>3535</v>
      </c>
      <c r="C1760" s="3" t="s">
        <v>3698</v>
      </c>
      <c r="D1760" s="3" t="s">
        <v>3536</v>
      </c>
      <c r="E1760" s="3" t="s">
        <v>74</v>
      </c>
      <c r="F1760" s="5" t="s">
        <v>19</v>
      </c>
      <c r="G1760" s="9">
        <f>VLOOKUP(Tabel3[[#This Row],[ZI-nummer]],[1]Blad2!$A$5:$C$2031,2,0)</f>
        <v>16</v>
      </c>
      <c r="H1760" s="9">
        <f>VLOOKUP(Tabel3[[#This Row],[ZI-nummer]],[1]Blad2!$A$5:$C$2031,3,0)</f>
        <v>782</v>
      </c>
      <c r="I1760" s="39"/>
      <c r="J1760" s="31">
        <f>Tabel3[[#This Row],[Totaal aantal bestelde verpakkingen in 2024 ]]*Tabel3[[#This Row],[All- in prijs per product]]</f>
        <v>0</v>
      </c>
      <c r="K1760" s="16"/>
      <c r="L1760" s="16"/>
      <c r="M1760" s="16"/>
      <c r="N1760" s="16"/>
      <c r="O1760" s="16"/>
      <c r="P1760" s="16"/>
      <c r="Q1760" s="16"/>
      <c r="R1760" s="16"/>
      <c r="S1760" s="16"/>
    </row>
    <row r="1761" spans="1:19" x14ac:dyDescent="0.25">
      <c r="A1761" s="3">
        <v>16233077</v>
      </c>
      <c r="B1761" s="3" t="s">
        <v>3535</v>
      </c>
      <c r="C1761" s="3" t="s">
        <v>3698</v>
      </c>
      <c r="D1761" s="3" t="s">
        <v>3537</v>
      </c>
      <c r="E1761" s="3" t="s">
        <v>74</v>
      </c>
      <c r="F1761" s="5" t="s">
        <v>19</v>
      </c>
      <c r="G1761" s="9">
        <f>VLOOKUP(Tabel3[[#This Row],[ZI-nummer]],[1]Blad2!$A$5:$C$2031,2,0)</f>
        <v>18</v>
      </c>
      <c r="H1761" s="9">
        <f>VLOOKUP(Tabel3[[#This Row],[ZI-nummer]],[1]Blad2!$A$5:$C$2031,3,0)</f>
        <v>466</v>
      </c>
      <c r="I1761" s="39"/>
      <c r="J1761" s="31">
        <f>Tabel3[[#This Row],[Totaal aantal bestelde verpakkingen in 2024 ]]*Tabel3[[#This Row],[All- in prijs per product]]</f>
        <v>0</v>
      </c>
      <c r="K1761" s="16"/>
      <c r="L1761" s="16"/>
      <c r="M1761" s="16"/>
      <c r="N1761" s="16"/>
      <c r="O1761" s="16"/>
      <c r="P1761" s="16"/>
      <c r="Q1761" s="16"/>
      <c r="R1761" s="16"/>
      <c r="S1761" s="16"/>
    </row>
    <row r="1762" spans="1:19" x14ac:dyDescent="0.25">
      <c r="A1762" s="3">
        <v>16233085</v>
      </c>
      <c r="B1762" s="3" t="s">
        <v>3535</v>
      </c>
      <c r="C1762" s="3" t="s">
        <v>3698</v>
      </c>
      <c r="D1762" s="3" t="s">
        <v>3538</v>
      </c>
      <c r="E1762" s="3" t="s">
        <v>74</v>
      </c>
      <c r="F1762" s="5" t="s">
        <v>19</v>
      </c>
      <c r="G1762" s="9">
        <f>VLOOKUP(Tabel3[[#This Row],[ZI-nummer]],[1]Blad2!$A$5:$C$2031,2,0)</f>
        <v>15</v>
      </c>
      <c r="H1762" s="9">
        <f>VLOOKUP(Tabel3[[#This Row],[ZI-nummer]],[1]Blad2!$A$5:$C$2031,3,0)</f>
        <v>592</v>
      </c>
      <c r="I1762" s="39"/>
      <c r="J1762" s="31">
        <f>Tabel3[[#This Row],[Totaal aantal bestelde verpakkingen in 2024 ]]*Tabel3[[#This Row],[All- in prijs per product]]</f>
        <v>0</v>
      </c>
      <c r="K1762" s="16"/>
      <c r="L1762" s="16"/>
      <c r="M1762" s="16"/>
      <c r="N1762" s="16"/>
      <c r="O1762" s="16"/>
      <c r="P1762" s="16"/>
      <c r="Q1762" s="16"/>
      <c r="R1762" s="16"/>
      <c r="S1762" s="16"/>
    </row>
    <row r="1763" spans="1:19" x14ac:dyDescent="0.25">
      <c r="A1763" s="3">
        <v>16233093</v>
      </c>
      <c r="B1763" s="3" t="s">
        <v>3535</v>
      </c>
      <c r="C1763" s="3" t="s">
        <v>3698</v>
      </c>
      <c r="D1763" s="3" t="s">
        <v>3539</v>
      </c>
      <c r="E1763" s="3" t="s">
        <v>74</v>
      </c>
      <c r="F1763" s="5" t="s">
        <v>19</v>
      </c>
      <c r="G1763" s="9">
        <f>VLOOKUP(Tabel3[[#This Row],[ZI-nummer]],[1]Blad2!$A$5:$C$2031,2,0)</f>
        <v>14</v>
      </c>
      <c r="H1763" s="9">
        <f>VLOOKUP(Tabel3[[#This Row],[ZI-nummer]],[1]Blad2!$A$5:$C$2031,3,0)</f>
        <v>550</v>
      </c>
      <c r="I1763" s="39"/>
      <c r="J1763" s="31">
        <f>Tabel3[[#This Row],[Totaal aantal bestelde verpakkingen in 2024 ]]*Tabel3[[#This Row],[All- in prijs per product]]</f>
        <v>0</v>
      </c>
      <c r="K1763" s="16"/>
      <c r="L1763" s="16"/>
      <c r="M1763" s="16"/>
      <c r="N1763" s="16"/>
      <c r="O1763" s="16"/>
      <c r="P1763" s="16"/>
      <c r="Q1763" s="16"/>
      <c r="R1763" s="16"/>
      <c r="S1763" s="16"/>
    </row>
    <row r="1764" spans="1:19" x14ac:dyDescent="0.25">
      <c r="A1764" s="3">
        <v>16233123</v>
      </c>
      <c r="B1764" s="3" t="s">
        <v>3535</v>
      </c>
      <c r="C1764" s="3" t="s">
        <v>3698</v>
      </c>
      <c r="D1764" s="3" t="s">
        <v>3540</v>
      </c>
      <c r="E1764" s="3" t="s">
        <v>74</v>
      </c>
      <c r="F1764" s="5" t="s">
        <v>19</v>
      </c>
      <c r="G1764" s="9">
        <f>VLOOKUP(Tabel3[[#This Row],[ZI-nummer]],[1]Blad2!$A$5:$C$2031,2,0)</f>
        <v>18</v>
      </c>
      <c r="H1764" s="9">
        <f>VLOOKUP(Tabel3[[#This Row],[ZI-nummer]],[1]Blad2!$A$5:$C$2031,3,0)</f>
        <v>120</v>
      </c>
      <c r="I1764" s="39"/>
      <c r="J1764" s="31">
        <f>Tabel3[[#This Row],[Totaal aantal bestelde verpakkingen in 2024 ]]*Tabel3[[#This Row],[All- in prijs per product]]</f>
        <v>0</v>
      </c>
      <c r="K1764" s="16"/>
      <c r="L1764" s="16"/>
      <c r="M1764" s="16"/>
      <c r="N1764" s="16"/>
      <c r="O1764" s="16"/>
      <c r="P1764" s="16"/>
      <c r="Q1764" s="16"/>
      <c r="R1764" s="16"/>
      <c r="S1764" s="16"/>
    </row>
    <row r="1765" spans="1:19" x14ac:dyDescent="0.25">
      <c r="A1765" s="3">
        <v>16233166</v>
      </c>
      <c r="B1765" s="3" t="s">
        <v>3535</v>
      </c>
      <c r="C1765" s="3" t="s">
        <v>3698</v>
      </c>
      <c r="D1765" s="3" t="s">
        <v>3541</v>
      </c>
      <c r="E1765" s="3" t="s">
        <v>74</v>
      </c>
      <c r="F1765" s="5" t="s">
        <v>19</v>
      </c>
      <c r="G1765" s="9">
        <f>VLOOKUP(Tabel3[[#This Row],[ZI-nummer]],[1]Blad2!$A$5:$C$2031,2,0)</f>
        <v>23</v>
      </c>
      <c r="H1765" s="9">
        <f>VLOOKUP(Tabel3[[#This Row],[ZI-nummer]],[1]Blad2!$A$5:$C$2031,3,0)</f>
        <v>217</v>
      </c>
      <c r="I1765" s="39"/>
      <c r="J1765" s="31">
        <f>Tabel3[[#This Row],[Totaal aantal bestelde verpakkingen in 2024 ]]*Tabel3[[#This Row],[All- in prijs per product]]</f>
        <v>0</v>
      </c>
      <c r="K1765" s="16"/>
      <c r="L1765" s="16"/>
      <c r="M1765" s="16"/>
      <c r="N1765" s="16"/>
      <c r="O1765" s="16"/>
      <c r="P1765" s="16"/>
      <c r="Q1765" s="16"/>
      <c r="R1765" s="16"/>
      <c r="S1765" s="16"/>
    </row>
    <row r="1766" spans="1:19" ht="30" x14ac:dyDescent="0.25">
      <c r="A1766" s="3">
        <v>15913384</v>
      </c>
      <c r="B1766" s="3" t="s">
        <v>3535</v>
      </c>
      <c r="C1766" s="3" t="s">
        <v>3698</v>
      </c>
      <c r="D1766" s="3" t="s">
        <v>3542</v>
      </c>
      <c r="E1766" s="3" t="s">
        <v>53</v>
      </c>
      <c r="F1766" s="5" t="s">
        <v>9</v>
      </c>
      <c r="G1766" s="9">
        <f>VLOOKUP(Tabel3[[#This Row],[ZI-nummer]],[1]Blad2!$A$5:$C$2031,2,0)</f>
        <v>3</v>
      </c>
      <c r="H1766" s="9">
        <f>VLOOKUP(Tabel3[[#This Row],[ZI-nummer]],[1]Blad2!$A$5:$C$2031,3,0)</f>
        <v>169</v>
      </c>
      <c r="I1766" s="39"/>
      <c r="J1766" s="31">
        <f>Tabel3[[#This Row],[Totaal aantal bestelde verpakkingen in 2024 ]]*Tabel3[[#This Row],[All- in prijs per product]]</f>
        <v>0</v>
      </c>
      <c r="K1766" s="16"/>
      <c r="L1766" s="16"/>
      <c r="M1766" s="16"/>
      <c r="N1766" s="16"/>
      <c r="O1766" s="16"/>
      <c r="P1766" s="16"/>
      <c r="Q1766" s="16"/>
      <c r="R1766" s="16"/>
      <c r="S1766" s="16"/>
    </row>
    <row r="1767" spans="1:19" ht="30" x14ac:dyDescent="0.25">
      <c r="A1767" s="3">
        <v>15913422</v>
      </c>
      <c r="B1767" s="3" t="s">
        <v>3535</v>
      </c>
      <c r="C1767" s="3" t="s">
        <v>3698</v>
      </c>
      <c r="D1767" s="3" t="s">
        <v>3543</v>
      </c>
      <c r="E1767" s="3" t="s">
        <v>53</v>
      </c>
      <c r="F1767" s="5" t="s">
        <v>9</v>
      </c>
      <c r="G1767" s="9">
        <f>VLOOKUP(Tabel3[[#This Row],[ZI-nummer]],[1]Blad2!$A$5:$C$2031,2,0)</f>
        <v>1</v>
      </c>
      <c r="H1767" s="9">
        <f>VLOOKUP(Tabel3[[#This Row],[ZI-nummer]],[1]Blad2!$A$5:$C$2031,3,0)</f>
        <v>3</v>
      </c>
      <c r="I1767" s="39"/>
      <c r="J1767" s="31">
        <f>Tabel3[[#This Row],[Totaal aantal bestelde verpakkingen in 2024 ]]*Tabel3[[#This Row],[All- in prijs per product]]</f>
        <v>0</v>
      </c>
      <c r="K1767" s="16"/>
      <c r="L1767" s="16"/>
      <c r="M1767" s="16"/>
      <c r="N1767" s="16"/>
      <c r="O1767" s="16"/>
      <c r="P1767" s="16"/>
      <c r="Q1767" s="16"/>
      <c r="R1767" s="16"/>
      <c r="S1767" s="16"/>
    </row>
    <row r="1768" spans="1:19" x14ac:dyDescent="0.25">
      <c r="A1768" s="3">
        <v>16730798</v>
      </c>
      <c r="B1768" s="3" t="s">
        <v>1376</v>
      </c>
      <c r="C1768" s="3" t="s">
        <v>4053</v>
      </c>
      <c r="D1768" s="3" t="s">
        <v>1377</v>
      </c>
      <c r="E1768" s="3" t="s">
        <v>18</v>
      </c>
      <c r="F1768" s="5" t="s">
        <v>19</v>
      </c>
      <c r="G1768" s="9">
        <f>VLOOKUP(Tabel3[[#This Row],[ZI-nummer]],[1]Blad2!$A$5:$C$2031,2,0)</f>
        <v>11</v>
      </c>
      <c r="H1768" s="9">
        <f>VLOOKUP(Tabel3[[#This Row],[ZI-nummer]],[1]Blad2!$A$5:$C$2031,3,0)</f>
        <v>22</v>
      </c>
      <c r="I1768" s="39"/>
      <c r="J1768" s="31">
        <f>Tabel3[[#This Row],[Totaal aantal bestelde verpakkingen in 2024 ]]*Tabel3[[#This Row],[All- in prijs per product]]</f>
        <v>0</v>
      </c>
      <c r="K1768" s="16"/>
      <c r="L1768" s="16"/>
      <c r="M1768" s="16"/>
      <c r="N1768" s="16"/>
      <c r="O1768" s="16"/>
      <c r="P1768" s="16"/>
      <c r="Q1768" s="16"/>
      <c r="R1768" s="16"/>
      <c r="S1768" s="16"/>
    </row>
    <row r="1769" spans="1:19" x14ac:dyDescent="0.25">
      <c r="A1769" s="3">
        <v>16894324</v>
      </c>
      <c r="B1769" s="3" t="s">
        <v>3544</v>
      </c>
      <c r="C1769" s="3" t="s">
        <v>3822</v>
      </c>
      <c r="D1769" s="3" t="s">
        <v>3545</v>
      </c>
      <c r="E1769" s="3" t="s">
        <v>3546</v>
      </c>
      <c r="F1769" s="5" t="s">
        <v>9</v>
      </c>
      <c r="G1769" s="9">
        <f>VLOOKUP(Tabel3[[#This Row],[ZI-nummer]],[1]Blad2!$A$5:$C$2031,2,0)</f>
        <v>6</v>
      </c>
      <c r="H1769" s="9">
        <f>VLOOKUP(Tabel3[[#This Row],[ZI-nummer]],[1]Blad2!$A$5:$C$2031,3,0)</f>
        <v>6</v>
      </c>
      <c r="I1769" s="39"/>
      <c r="J1769" s="31">
        <f>Tabel3[[#This Row],[Totaal aantal bestelde verpakkingen in 2024 ]]*Tabel3[[#This Row],[All- in prijs per product]]</f>
        <v>0</v>
      </c>
      <c r="K1769" s="16"/>
      <c r="L1769" s="16"/>
      <c r="M1769" s="16"/>
      <c r="N1769" s="16"/>
      <c r="O1769" s="16"/>
      <c r="P1769" s="16"/>
      <c r="Q1769" s="16"/>
      <c r="R1769" s="16"/>
      <c r="S1769" s="16"/>
    </row>
    <row r="1770" spans="1:19" x14ac:dyDescent="0.25">
      <c r="A1770" s="3">
        <v>15602834</v>
      </c>
      <c r="B1770" s="3" t="s">
        <v>3547</v>
      </c>
      <c r="C1770" s="3" t="s">
        <v>4011</v>
      </c>
      <c r="D1770" s="3" t="s">
        <v>3548</v>
      </c>
      <c r="E1770" s="3" t="s">
        <v>74</v>
      </c>
      <c r="F1770" s="5" t="s">
        <v>19</v>
      </c>
      <c r="G1770" s="9">
        <f>VLOOKUP(Tabel3[[#This Row],[ZI-nummer]],[1]Blad2!$A$5:$C$2031,2,0)</f>
        <v>9</v>
      </c>
      <c r="H1770" s="9">
        <f>VLOOKUP(Tabel3[[#This Row],[ZI-nummer]],[1]Blad2!$A$5:$C$2031,3,0)</f>
        <v>80</v>
      </c>
      <c r="I1770" s="39"/>
      <c r="J1770" s="31">
        <f>Tabel3[[#This Row],[Totaal aantal bestelde verpakkingen in 2024 ]]*Tabel3[[#This Row],[All- in prijs per product]]</f>
        <v>0</v>
      </c>
      <c r="K1770" s="16"/>
      <c r="L1770" s="16"/>
      <c r="M1770" s="16"/>
      <c r="N1770" s="16"/>
      <c r="O1770" s="16"/>
      <c r="P1770" s="16"/>
      <c r="Q1770" s="16"/>
      <c r="R1770" s="16"/>
      <c r="S1770" s="16"/>
    </row>
    <row r="1771" spans="1:19" x14ac:dyDescent="0.25">
      <c r="A1771" s="3">
        <v>15602842</v>
      </c>
      <c r="B1771" s="3" t="s">
        <v>3547</v>
      </c>
      <c r="C1771" s="3" t="s">
        <v>4011</v>
      </c>
      <c r="D1771" s="3" t="s">
        <v>3549</v>
      </c>
      <c r="E1771" s="3" t="s">
        <v>74</v>
      </c>
      <c r="F1771" s="5" t="s">
        <v>19</v>
      </c>
      <c r="G1771" s="9">
        <f>VLOOKUP(Tabel3[[#This Row],[ZI-nummer]],[1]Blad2!$A$5:$C$2031,2,0)</f>
        <v>9</v>
      </c>
      <c r="H1771" s="9">
        <f>VLOOKUP(Tabel3[[#This Row],[ZI-nummer]],[1]Blad2!$A$5:$C$2031,3,0)</f>
        <v>145</v>
      </c>
      <c r="I1771" s="39"/>
      <c r="J1771" s="31">
        <f>Tabel3[[#This Row],[Totaal aantal bestelde verpakkingen in 2024 ]]*Tabel3[[#This Row],[All- in prijs per product]]</f>
        <v>0</v>
      </c>
      <c r="K1771" s="16"/>
      <c r="L1771" s="16"/>
      <c r="M1771" s="16"/>
      <c r="N1771" s="16"/>
      <c r="O1771" s="16"/>
      <c r="P1771" s="16"/>
      <c r="Q1771" s="16"/>
      <c r="R1771" s="16"/>
      <c r="S1771" s="16"/>
    </row>
    <row r="1772" spans="1:19" x14ac:dyDescent="0.25">
      <c r="A1772" s="3">
        <v>17082226</v>
      </c>
      <c r="B1772" s="3" t="s">
        <v>3550</v>
      </c>
      <c r="C1772" s="3" t="s">
        <v>3734</v>
      </c>
      <c r="D1772" s="3" t="s">
        <v>3551</v>
      </c>
      <c r="E1772" s="3" t="s">
        <v>1015</v>
      </c>
      <c r="F1772" s="5" t="s">
        <v>19</v>
      </c>
      <c r="G1772" s="9">
        <f>VLOOKUP(Tabel3[[#This Row],[ZI-nummer]],[1]Blad2!$A$5:$C$2031,2,0)</f>
        <v>10</v>
      </c>
      <c r="H1772" s="9">
        <f>VLOOKUP(Tabel3[[#This Row],[ZI-nummer]],[1]Blad2!$A$5:$C$2031,3,0)</f>
        <v>18</v>
      </c>
      <c r="I1772" s="39"/>
      <c r="J1772" s="31">
        <f>Tabel3[[#This Row],[Totaal aantal bestelde verpakkingen in 2024 ]]*Tabel3[[#This Row],[All- in prijs per product]]</f>
        <v>0</v>
      </c>
      <c r="K1772" s="16"/>
      <c r="L1772" s="16"/>
      <c r="M1772" s="16"/>
      <c r="N1772" s="16"/>
      <c r="O1772" s="16"/>
      <c r="P1772" s="16"/>
      <c r="Q1772" s="16"/>
      <c r="R1772" s="16"/>
      <c r="S1772" s="16"/>
    </row>
    <row r="1773" spans="1:19" x14ac:dyDescent="0.25">
      <c r="A1773" s="3">
        <v>14717468</v>
      </c>
      <c r="B1773" s="3" t="s">
        <v>3552</v>
      </c>
      <c r="C1773" s="3" t="s">
        <v>4469</v>
      </c>
      <c r="D1773" s="3" t="s">
        <v>3553</v>
      </c>
      <c r="E1773" s="3" t="s">
        <v>12</v>
      </c>
      <c r="F1773" s="5" t="s">
        <v>9</v>
      </c>
      <c r="G1773" s="9">
        <f>VLOOKUP(Tabel3[[#This Row],[ZI-nummer]],[1]Blad2!$A$5:$C$2031,2,0)</f>
        <v>1</v>
      </c>
      <c r="H1773" s="9">
        <f>VLOOKUP(Tabel3[[#This Row],[ZI-nummer]],[1]Blad2!$A$5:$C$2031,3,0)</f>
        <v>1</v>
      </c>
      <c r="I1773" s="39"/>
      <c r="J1773" s="31">
        <f>Tabel3[[#This Row],[Totaal aantal bestelde verpakkingen in 2024 ]]*Tabel3[[#This Row],[All- in prijs per product]]</f>
        <v>0</v>
      </c>
      <c r="K1773" s="16"/>
      <c r="L1773" s="16"/>
      <c r="M1773" s="16"/>
      <c r="N1773" s="16"/>
      <c r="O1773" s="16"/>
      <c r="P1773" s="16"/>
      <c r="Q1773" s="16"/>
      <c r="R1773" s="16"/>
      <c r="S1773" s="16"/>
    </row>
    <row r="1774" spans="1:19" x14ac:dyDescent="0.25">
      <c r="A1774" s="3">
        <v>15627454</v>
      </c>
      <c r="B1774" s="3" t="s">
        <v>848</v>
      </c>
      <c r="C1774" s="3" t="s">
        <v>4231</v>
      </c>
      <c r="D1774" s="3" t="s">
        <v>3554</v>
      </c>
      <c r="E1774" s="3" t="s">
        <v>85</v>
      </c>
      <c r="F1774" s="5" t="s">
        <v>9</v>
      </c>
      <c r="G1774" s="9">
        <f>VLOOKUP(Tabel3[[#This Row],[ZI-nummer]],[1]Blad2!$A$5:$C$2031,2,0)</f>
        <v>3</v>
      </c>
      <c r="H1774" s="9">
        <f>VLOOKUP(Tabel3[[#This Row],[ZI-nummer]],[1]Blad2!$A$5:$C$2031,3,0)</f>
        <v>3</v>
      </c>
      <c r="I1774" s="39"/>
      <c r="J1774" s="31">
        <f>Tabel3[[#This Row],[Totaal aantal bestelde verpakkingen in 2024 ]]*Tabel3[[#This Row],[All- in prijs per product]]</f>
        <v>0</v>
      </c>
      <c r="K1774" s="16"/>
      <c r="L1774" s="16"/>
      <c r="M1774" s="16"/>
      <c r="N1774" s="16"/>
      <c r="O1774" s="16"/>
      <c r="P1774" s="16"/>
      <c r="Q1774" s="16"/>
      <c r="R1774" s="16"/>
      <c r="S1774" s="16"/>
    </row>
    <row r="1775" spans="1:19" x14ac:dyDescent="0.25">
      <c r="A1775" s="3">
        <v>16799712</v>
      </c>
      <c r="B1775" s="3" t="s">
        <v>3555</v>
      </c>
      <c r="C1775" s="3" t="s">
        <v>4079</v>
      </c>
      <c r="D1775" s="3" t="s">
        <v>3556</v>
      </c>
      <c r="E1775" s="3" t="s">
        <v>12</v>
      </c>
      <c r="F1775" s="5" t="s">
        <v>19</v>
      </c>
      <c r="G1775" s="9">
        <f>VLOOKUP(Tabel3[[#This Row],[ZI-nummer]],[1]Blad2!$A$5:$C$2031,2,0)</f>
        <v>1</v>
      </c>
      <c r="H1775" s="9">
        <f>VLOOKUP(Tabel3[[#This Row],[ZI-nummer]],[1]Blad2!$A$5:$C$2031,3,0)</f>
        <v>1</v>
      </c>
      <c r="I1775" s="39"/>
      <c r="J1775" s="31">
        <f>Tabel3[[#This Row],[Totaal aantal bestelde verpakkingen in 2024 ]]*Tabel3[[#This Row],[All- in prijs per product]]</f>
        <v>0</v>
      </c>
      <c r="K1775" s="16"/>
      <c r="L1775" s="16"/>
      <c r="M1775" s="16"/>
      <c r="N1775" s="16"/>
      <c r="O1775" s="16"/>
      <c r="P1775" s="16"/>
      <c r="Q1775" s="16"/>
      <c r="R1775" s="16"/>
      <c r="S1775" s="16"/>
    </row>
    <row r="1776" spans="1:19" ht="30" x14ac:dyDescent="0.25">
      <c r="A1776" s="3">
        <v>13604988</v>
      </c>
      <c r="B1776" s="3" t="s">
        <v>2554</v>
      </c>
      <c r="C1776" s="3" t="s">
        <v>4384</v>
      </c>
      <c r="D1776" s="3" t="s">
        <v>2555</v>
      </c>
      <c r="E1776" s="3" t="s">
        <v>329</v>
      </c>
      <c r="F1776" s="5" t="s">
        <v>9</v>
      </c>
      <c r="G1776" s="9">
        <f>VLOOKUP(Tabel3[[#This Row],[ZI-nummer]],[1]Blad2!$A$5:$C$2031,2,0)</f>
        <v>63</v>
      </c>
      <c r="H1776" s="9">
        <f>VLOOKUP(Tabel3[[#This Row],[ZI-nummer]],[1]Blad2!$A$5:$C$2031,3,0)</f>
        <v>1843</v>
      </c>
      <c r="I1776" s="39"/>
      <c r="J1776" s="31">
        <f>Tabel3[[#This Row],[Totaal aantal bestelde verpakkingen in 2024 ]]*Tabel3[[#This Row],[All- in prijs per product]]</f>
        <v>0</v>
      </c>
      <c r="K1776" s="16"/>
      <c r="L1776" s="16"/>
      <c r="M1776" s="16"/>
      <c r="N1776" s="16"/>
      <c r="O1776" s="16"/>
      <c r="P1776" s="16"/>
      <c r="Q1776" s="16"/>
      <c r="R1776" s="16"/>
      <c r="S1776" s="16"/>
    </row>
    <row r="1777" spans="1:19" ht="30" x14ac:dyDescent="0.25">
      <c r="A1777" s="3">
        <v>13605003</v>
      </c>
      <c r="B1777" s="3" t="s">
        <v>2621</v>
      </c>
      <c r="C1777" s="3" t="s">
        <v>4384</v>
      </c>
      <c r="D1777" s="3" t="s">
        <v>2624</v>
      </c>
      <c r="E1777" s="3" t="s">
        <v>329</v>
      </c>
      <c r="F1777" s="5" t="s">
        <v>9</v>
      </c>
      <c r="G1777" s="9">
        <f>VLOOKUP(Tabel3[[#This Row],[ZI-nummer]],[1]Blad2!$A$5:$C$2031,2,0)</f>
        <v>2</v>
      </c>
      <c r="H1777" s="9">
        <f>VLOOKUP(Tabel3[[#This Row],[ZI-nummer]],[1]Blad2!$A$5:$C$2031,3,0)</f>
        <v>10</v>
      </c>
      <c r="I1777" s="39"/>
      <c r="J1777" s="31">
        <f>Tabel3[[#This Row],[Totaal aantal bestelde verpakkingen in 2024 ]]*Tabel3[[#This Row],[All- in prijs per product]]</f>
        <v>0</v>
      </c>
      <c r="K1777" s="16"/>
      <c r="L1777" s="16"/>
      <c r="M1777" s="16"/>
      <c r="N1777" s="16"/>
      <c r="O1777" s="16"/>
      <c r="P1777" s="16"/>
      <c r="Q1777" s="16"/>
      <c r="R1777" s="16"/>
      <c r="S1777" s="16"/>
    </row>
    <row r="1778" spans="1:19" ht="30" x14ac:dyDescent="0.25">
      <c r="A1778" s="3">
        <v>16773616</v>
      </c>
      <c r="B1778" s="3" t="s">
        <v>2621</v>
      </c>
      <c r="C1778" s="3" t="s">
        <v>4384</v>
      </c>
      <c r="D1778" s="3" t="s">
        <v>2624</v>
      </c>
      <c r="E1778" s="3" t="s">
        <v>28</v>
      </c>
      <c r="F1778" s="5" t="s">
        <v>19</v>
      </c>
      <c r="G1778" s="9">
        <f>VLOOKUP(Tabel3[[#This Row],[ZI-nummer]],[1]Blad2!$A$5:$C$2031,2,0)</f>
        <v>6</v>
      </c>
      <c r="H1778" s="9">
        <f>VLOOKUP(Tabel3[[#This Row],[ZI-nummer]],[1]Blad2!$A$5:$C$2031,3,0)</f>
        <v>36</v>
      </c>
      <c r="I1778" s="39"/>
      <c r="J1778" s="31">
        <f>Tabel3[[#This Row],[Totaal aantal bestelde verpakkingen in 2024 ]]*Tabel3[[#This Row],[All- in prijs per product]]</f>
        <v>0</v>
      </c>
      <c r="K1778" s="16"/>
      <c r="L1778" s="16"/>
      <c r="M1778" s="16"/>
      <c r="N1778" s="16"/>
      <c r="O1778" s="16"/>
      <c r="P1778" s="16"/>
      <c r="Q1778" s="16"/>
      <c r="R1778" s="16"/>
      <c r="S1778" s="16"/>
    </row>
    <row r="1779" spans="1:19" x14ac:dyDescent="0.25">
      <c r="A1779" s="3">
        <v>15984710</v>
      </c>
      <c r="B1779" s="3" t="s">
        <v>2749</v>
      </c>
      <c r="C1779" s="3" t="s">
        <v>3677</v>
      </c>
      <c r="D1779" s="3" t="s">
        <v>3557</v>
      </c>
      <c r="E1779" s="3" t="s">
        <v>3558</v>
      </c>
      <c r="F1779" s="5" t="s">
        <v>9</v>
      </c>
      <c r="G1779" s="9">
        <f>VLOOKUP(Tabel3[[#This Row],[ZI-nummer]],[1]Blad2!$A$5:$C$2031,2,0)</f>
        <v>7</v>
      </c>
      <c r="H1779" s="9">
        <f>VLOOKUP(Tabel3[[#This Row],[ZI-nummer]],[1]Blad2!$A$5:$C$2031,3,0)</f>
        <v>11</v>
      </c>
      <c r="I1779" s="39"/>
      <c r="J1779" s="31">
        <f>Tabel3[[#This Row],[Totaal aantal bestelde verpakkingen in 2024 ]]*Tabel3[[#This Row],[All- in prijs per product]]</f>
        <v>0</v>
      </c>
      <c r="K1779" s="16"/>
      <c r="L1779" s="16"/>
      <c r="M1779" s="16"/>
      <c r="N1779" s="16"/>
      <c r="O1779" s="16"/>
      <c r="P1779" s="16"/>
      <c r="Q1779" s="16"/>
      <c r="R1779" s="16"/>
      <c r="S1779" s="16"/>
    </row>
    <row r="1780" spans="1:19" x14ac:dyDescent="0.25">
      <c r="A1780" s="3">
        <v>15984753</v>
      </c>
      <c r="B1780" s="3" t="s">
        <v>2749</v>
      </c>
      <c r="C1780" s="3" t="s">
        <v>3677</v>
      </c>
      <c r="D1780" s="3" t="s">
        <v>3559</v>
      </c>
      <c r="E1780" s="3" t="s">
        <v>3558</v>
      </c>
      <c r="F1780" s="5" t="s">
        <v>9</v>
      </c>
      <c r="G1780" s="9">
        <f>VLOOKUP(Tabel3[[#This Row],[ZI-nummer]],[1]Blad2!$A$5:$C$2031,2,0)</f>
        <v>2</v>
      </c>
      <c r="H1780" s="9">
        <f>VLOOKUP(Tabel3[[#This Row],[ZI-nummer]],[1]Blad2!$A$5:$C$2031,3,0)</f>
        <v>4</v>
      </c>
      <c r="I1780" s="39"/>
      <c r="J1780" s="31">
        <f>Tabel3[[#This Row],[Totaal aantal bestelde verpakkingen in 2024 ]]*Tabel3[[#This Row],[All- in prijs per product]]</f>
        <v>0</v>
      </c>
      <c r="K1780" s="16"/>
      <c r="L1780" s="16"/>
      <c r="M1780" s="16"/>
      <c r="N1780" s="16"/>
      <c r="O1780" s="16"/>
      <c r="P1780" s="16"/>
      <c r="Q1780" s="16"/>
      <c r="R1780" s="16"/>
      <c r="S1780" s="16"/>
    </row>
    <row r="1781" spans="1:19" x14ac:dyDescent="0.25">
      <c r="A1781" s="3">
        <v>17140501</v>
      </c>
      <c r="B1781" s="3" t="s">
        <v>1442</v>
      </c>
      <c r="C1781" s="3" t="s">
        <v>3731</v>
      </c>
      <c r="D1781" s="3" t="s">
        <v>1443</v>
      </c>
      <c r="E1781" s="3" t="s">
        <v>1444</v>
      </c>
      <c r="F1781" s="5" t="s">
        <v>9</v>
      </c>
      <c r="G1781" s="9">
        <f>VLOOKUP(Tabel3[[#This Row],[ZI-nummer]],[1]Blad2!$A$5:$C$2031,2,0)</f>
        <v>1</v>
      </c>
      <c r="H1781" s="9">
        <f>VLOOKUP(Tabel3[[#This Row],[ZI-nummer]],[1]Blad2!$A$5:$C$2031,3,0)</f>
        <v>3</v>
      </c>
      <c r="I1781" s="39"/>
      <c r="J1781" s="31">
        <f>Tabel3[[#This Row],[Totaal aantal bestelde verpakkingen in 2024 ]]*Tabel3[[#This Row],[All- in prijs per product]]</f>
        <v>0</v>
      </c>
      <c r="K1781" s="16"/>
      <c r="L1781" s="16"/>
      <c r="M1781" s="16"/>
      <c r="N1781" s="16"/>
      <c r="O1781" s="16"/>
      <c r="P1781" s="16"/>
      <c r="Q1781" s="16"/>
      <c r="R1781" s="16"/>
      <c r="S1781" s="16"/>
    </row>
    <row r="1782" spans="1:19" x14ac:dyDescent="0.25">
      <c r="A1782" s="3">
        <v>17181437</v>
      </c>
      <c r="B1782" s="3" t="s">
        <v>1442</v>
      </c>
      <c r="C1782" s="3" t="s">
        <v>3731</v>
      </c>
      <c r="D1782" s="3" t="s">
        <v>1443</v>
      </c>
      <c r="E1782" s="3" t="s">
        <v>28</v>
      </c>
      <c r="F1782" s="5" t="s">
        <v>19</v>
      </c>
      <c r="G1782" s="9">
        <f>VLOOKUP(Tabel3[[#This Row],[ZI-nummer]],[1]Blad2!$A$5:$C$2031,2,0)</f>
        <v>1</v>
      </c>
      <c r="H1782" s="9">
        <f>VLOOKUP(Tabel3[[#This Row],[ZI-nummer]],[1]Blad2!$A$5:$C$2031,3,0)</f>
        <v>3</v>
      </c>
      <c r="I1782" s="39"/>
      <c r="J1782" s="31">
        <f>Tabel3[[#This Row],[Totaal aantal bestelde verpakkingen in 2024 ]]*Tabel3[[#This Row],[All- in prijs per product]]</f>
        <v>0</v>
      </c>
      <c r="K1782" s="16"/>
      <c r="L1782" s="16"/>
      <c r="M1782" s="16"/>
      <c r="N1782" s="16"/>
      <c r="O1782" s="16"/>
      <c r="P1782" s="16"/>
      <c r="Q1782" s="16"/>
      <c r="R1782" s="16"/>
      <c r="S1782" s="16"/>
    </row>
    <row r="1783" spans="1:19" x14ac:dyDescent="0.25">
      <c r="A1783" s="3">
        <v>12147974</v>
      </c>
      <c r="B1783" s="3" t="s">
        <v>1464</v>
      </c>
      <c r="C1783" s="3" t="s">
        <v>4504</v>
      </c>
      <c r="D1783" s="3" t="s">
        <v>1465</v>
      </c>
      <c r="E1783" s="3" t="s">
        <v>1466</v>
      </c>
      <c r="F1783" s="5" t="s">
        <v>9</v>
      </c>
      <c r="G1783" s="9">
        <f>VLOOKUP(Tabel3[[#This Row],[ZI-nummer]],[1]Blad2!$A$5:$C$2031,2,0)</f>
        <v>5</v>
      </c>
      <c r="H1783" s="9">
        <f>VLOOKUP(Tabel3[[#This Row],[ZI-nummer]],[1]Blad2!$A$5:$C$2031,3,0)</f>
        <v>211</v>
      </c>
      <c r="I1783" s="39"/>
      <c r="J1783" s="31">
        <f>Tabel3[[#This Row],[Totaal aantal bestelde verpakkingen in 2024 ]]*Tabel3[[#This Row],[All- in prijs per product]]</f>
        <v>0</v>
      </c>
      <c r="K1783" s="16"/>
      <c r="L1783" s="16"/>
      <c r="M1783" s="16"/>
      <c r="N1783" s="16"/>
      <c r="O1783" s="16"/>
      <c r="P1783" s="16"/>
      <c r="Q1783" s="16"/>
      <c r="R1783" s="16"/>
      <c r="S1783" s="16"/>
    </row>
    <row r="1784" spans="1:19" x14ac:dyDescent="0.25">
      <c r="A1784" s="3">
        <v>14695278</v>
      </c>
      <c r="B1784" s="3" t="s">
        <v>1165</v>
      </c>
      <c r="C1784" s="3" t="s">
        <v>4127</v>
      </c>
      <c r="D1784" s="3" t="s">
        <v>1166</v>
      </c>
      <c r="E1784" s="3" t="s">
        <v>22</v>
      </c>
      <c r="F1784" s="5" t="s">
        <v>9</v>
      </c>
      <c r="G1784" s="9">
        <f>VLOOKUP(Tabel3[[#This Row],[ZI-nummer]],[1]Blad2!$A$5:$C$2031,2,0)</f>
        <v>1</v>
      </c>
      <c r="H1784" s="9">
        <f>VLOOKUP(Tabel3[[#This Row],[ZI-nummer]],[1]Blad2!$A$5:$C$2031,3,0)</f>
        <v>1</v>
      </c>
      <c r="I1784" s="39"/>
      <c r="J1784" s="31">
        <f>Tabel3[[#This Row],[Totaal aantal bestelde verpakkingen in 2024 ]]*Tabel3[[#This Row],[All- in prijs per product]]</f>
        <v>0</v>
      </c>
      <c r="K1784" s="16"/>
      <c r="L1784" s="16"/>
      <c r="M1784" s="16"/>
      <c r="N1784" s="16"/>
      <c r="O1784" s="16"/>
      <c r="P1784" s="16"/>
      <c r="Q1784" s="16"/>
      <c r="R1784" s="16"/>
      <c r="S1784" s="16"/>
    </row>
    <row r="1785" spans="1:19" x14ac:dyDescent="0.25">
      <c r="A1785" s="3">
        <v>15825701</v>
      </c>
      <c r="B1785" s="3" t="s">
        <v>3560</v>
      </c>
      <c r="C1785" s="3" t="s">
        <v>3758</v>
      </c>
      <c r="D1785" s="3" t="s">
        <v>3561</v>
      </c>
      <c r="E1785" s="3" t="s">
        <v>143</v>
      </c>
      <c r="F1785" s="5" t="s">
        <v>9</v>
      </c>
      <c r="G1785" s="9">
        <f>VLOOKUP(Tabel3[[#This Row],[ZI-nummer]],[1]Blad2!$A$5:$C$2031,2,0)</f>
        <v>15</v>
      </c>
      <c r="H1785" s="9">
        <f>VLOOKUP(Tabel3[[#This Row],[ZI-nummer]],[1]Blad2!$A$5:$C$2031,3,0)</f>
        <v>106</v>
      </c>
      <c r="I1785" s="39"/>
      <c r="J1785" s="31">
        <f>Tabel3[[#This Row],[Totaal aantal bestelde verpakkingen in 2024 ]]*Tabel3[[#This Row],[All- in prijs per product]]</f>
        <v>0</v>
      </c>
      <c r="K1785" s="16"/>
      <c r="L1785" s="16"/>
      <c r="M1785" s="16"/>
      <c r="N1785" s="16"/>
      <c r="O1785" s="16"/>
      <c r="P1785" s="16"/>
      <c r="Q1785" s="16"/>
      <c r="R1785" s="16"/>
      <c r="S1785" s="16"/>
    </row>
    <row r="1786" spans="1:19" x14ac:dyDescent="0.25">
      <c r="A1786" s="3">
        <v>17105528</v>
      </c>
      <c r="B1786" s="3" t="s">
        <v>3560</v>
      </c>
      <c r="C1786" s="3" t="s">
        <v>3758</v>
      </c>
      <c r="D1786" s="3" t="s">
        <v>3561</v>
      </c>
      <c r="E1786" s="3" t="s">
        <v>29</v>
      </c>
      <c r="F1786" s="5" t="s">
        <v>9</v>
      </c>
      <c r="G1786" s="9">
        <f>VLOOKUP(Tabel3[[#This Row],[ZI-nummer]],[1]Blad2!$A$5:$C$2031,2,0)</f>
        <v>3</v>
      </c>
      <c r="H1786" s="9">
        <f>VLOOKUP(Tabel3[[#This Row],[ZI-nummer]],[1]Blad2!$A$5:$C$2031,3,0)</f>
        <v>16</v>
      </c>
      <c r="I1786" s="39"/>
      <c r="J1786" s="31">
        <f>Tabel3[[#This Row],[Totaal aantal bestelde verpakkingen in 2024 ]]*Tabel3[[#This Row],[All- in prijs per product]]</f>
        <v>0</v>
      </c>
      <c r="K1786" s="16"/>
      <c r="L1786" s="16"/>
      <c r="M1786" s="16"/>
      <c r="N1786" s="16"/>
      <c r="O1786" s="16"/>
      <c r="P1786" s="16"/>
      <c r="Q1786" s="16"/>
      <c r="R1786" s="16"/>
      <c r="S1786" s="16"/>
    </row>
    <row r="1787" spans="1:19" x14ac:dyDescent="0.25">
      <c r="A1787" s="3">
        <v>17106257</v>
      </c>
      <c r="B1787" s="3" t="s">
        <v>3560</v>
      </c>
      <c r="C1787" s="3" t="s">
        <v>3758</v>
      </c>
      <c r="D1787" s="3" t="s">
        <v>3561</v>
      </c>
      <c r="E1787" s="3" t="s">
        <v>28</v>
      </c>
      <c r="F1787" s="5" t="s">
        <v>19</v>
      </c>
      <c r="G1787" s="9">
        <f>VLOOKUP(Tabel3[[#This Row],[ZI-nummer]],[1]Blad2!$A$5:$C$2031,2,0)</f>
        <v>3</v>
      </c>
      <c r="H1787" s="9">
        <f>VLOOKUP(Tabel3[[#This Row],[ZI-nummer]],[1]Blad2!$A$5:$C$2031,3,0)</f>
        <v>21</v>
      </c>
      <c r="I1787" s="39"/>
      <c r="J1787" s="31">
        <f>Tabel3[[#This Row],[Totaal aantal bestelde verpakkingen in 2024 ]]*Tabel3[[#This Row],[All- in prijs per product]]</f>
        <v>0</v>
      </c>
      <c r="K1787" s="16"/>
      <c r="L1787" s="16"/>
      <c r="M1787" s="16"/>
      <c r="N1787" s="16"/>
      <c r="O1787" s="16"/>
      <c r="P1787" s="16"/>
      <c r="Q1787" s="16"/>
      <c r="R1787" s="16"/>
      <c r="S1787" s="16"/>
    </row>
    <row r="1788" spans="1:19" x14ac:dyDescent="0.25">
      <c r="A1788" s="3">
        <v>17106257</v>
      </c>
      <c r="B1788" s="3" t="s">
        <v>3560</v>
      </c>
      <c r="C1788" s="3" t="s">
        <v>3758</v>
      </c>
      <c r="D1788" s="3" t="s">
        <v>3561</v>
      </c>
      <c r="E1788" s="3" t="s">
        <v>28</v>
      </c>
      <c r="F1788" s="5" t="s">
        <v>9</v>
      </c>
      <c r="G1788" s="9">
        <f>VLOOKUP(Tabel3[[#This Row],[ZI-nummer]],[1]Blad2!$A$5:$C$2031,2,0)</f>
        <v>3</v>
      </c>
      <c r="H1788" s="9">
        <f>VLOOKUP(Tabel3[[#This Row],[ZI-nummer]],[1]Blad2!$A$5:$C$2031,3,0)</f>
        <v>21</v>
      </c>
      <c r="I1788" s="39"/>
      <c r="J1788" s="31">
        <f>Tabel3[[#This Row],[Totaal aantal bestelde verpakkingen in 2024 ]]*Tabel3[[#This Row],[All- in prijs per product]]</f>
        <v>0</v>
      </c>
      <c r="K1788" s="16"/>
      <c r="L1788" s="16"/>
      <c r="M1788" s="16"/>
      <c r="N1788" s="16"/>
      <c r="O1788" s="16"/>
      <c r="P1788" s="16"/>
      <c r="Q1788" s="16"/>
      <c r="R1788" s="16"/>
      <c r="S1788" s="16"/>
    </row>
    <row r="1789" spans="1:19" x14ac:dyDescent="0.25">
      <c r="A1789" s="3">
        <v>15825744</v>
      </c>
      <c r="B1789" s="3" t="s">
        <v>3560</v>
      </c>
      <c r="C1789" s="3" t="s">
        <v>3758</v>
      </c>
      <c r="D1789" s="3" t="s">
        <v>3562</v>
      </c>
      <c r="E1789" s="3" t="s">
        <v>143</v>
      </c>
      <c r="F1789" s="5" t="s">
        <v>9</v>
      </c>
      <c r="G1789" s="9">
        <f>VLOOKUP(Tabel3[[#This Row],[ZI-nummer]],[1]Blad2!$A$5:$C$2031,2,0)</f>
        <v>13</v>
      </c>
      <c r="H1789" s="9">
        <f>VLOOKUP(Tabel3[[#This Row],[ZI-nummer]],[1]Blad2!$A$5:$C$2031,3,0)</f>
        <v>80</v>
      </c>
      <c r="I1789" s="39"/>
      <c r="J1789" s="31">
        <f>Tabel3[[#This Row],[Totaal aantal bestelde verpakkingen in 2024 ]]*Tabel3[[#This Row],[All- in prijs per product]]</f>
        <v>0</v>
      </c>
      <c r="K1789" s="16"/>
      <c r="L1789" s="16"/>
      <c r="M1789" s="16"/>
      <c r="N1789" s="16"/>
      <c r="O1789" s="16"/>
      <c r="P1789" s="16"/>
      <c r="Q1789" s="16"/>
      <c r="R1789" s="16"/>
      <c r="S1789" s="16"/>
    </row>
    <row r="1790" spans="1:19" x14ac:dyDescent="0.25">
      <c r="A1790" s="3">
        <v>17183367</v>
      </c>
      <c r="B1790" s="3" t="s">
        <v>3560</v>
      </c>
      <c r="C1790" s="3" t="s">
        <v>3758</v>
      </c>
      <c r="D1790" s="3" t="s">
        <v>3562</v>
      </c>
      <c r="E1790" s="3" t="s">
        <v>28</v>
      </c>
      <c r="F1790" s="5" t="s">
        <v>9</v>
      </c>
      <c r="G1790" s="9">
        <f>VLOOKUP(Tabel3[[#This Row],[ZI-nummer]],[1]Blad2!$A$5:$C$2031,2,0)</f>
        <v>1</v>
      </c>
      <c r="H1790" s="9">
        <f>VLOOKUP(Tabel3[[#This Row],[ZI-nummer]],[1]Blad2!$A$5:$C$2031,3,0)</f>
        <v>8</v>
      </c>
      <c r="I1790" s="39"/>
      <c r="J1790" s="31">
        <f>Tabel3[[#This Row],[Totaal aantal bestelde verpakkingen in 2024 ]]*Tabel3[[#This Row],[All- in prijs per product]]</f>
        <v>0</v>
      </c>
      <c r="K1790" s="16"/>
      <c r="L1790" s="16"/>
      <c r="M1790" s="16"/>
      <c r="N1790" s="16"/>
      <c r="O1790" s="16"/>
      <c r="P1790" s="16"/>
      <c r="Q1790" s="16"/>
      <c r="R1790" s="16"/>
      <c r="S1790" s="16"/>
    </row>
    <row r="1791" spans="1:19" x14ac:dyDescent="0.25">
      <c r="A1791" s="3">
        <v>17251176</v>
      </c>
      <c r="B1791" s="3" t="s">
        <v>3563</v>
      </c>
      <c r="C1791" s="3" t="s">
        <v>4117</v>
      </c>
      <c r="D1791" s="3" t="s">
        <v>3564</v>
      </c>
      <c r="E1791" s="3" t="s">
        <v>2489</v>
      </c>
      <c r="F1791" s="5" t="s">
        <v>9</v>
      </c>
      <c r="G1791" s="9">
        <f>VLOOKUP(Tabel3[[#This Row],[ZI-nummer]],[1]Blad2!$A$5:$C$2031,2,0)</f>
        <v>2</v>
      </c>
      <c r="H1791" s="9">
        <f>VLOOKUP(Tabel3[[#This Row],[ZI-nummer]],[1]Blad2!$A$5:$C$2031,3,0)</f>
        <v>5</v>
      </c>
      <c r="I1791" s="39"/>
      <c r="J1791" s="31">
        <f>Tabel3[[#This Row],[Totaal aantal bestelde verpakkingen in 2024 ]]*Tabel3[[#This Row],[All- in prijs per product]]</f>
        <v>0</v>
      </c>
      <c r="K1791" s="16"/>
      <c r="L1791" s="16"/>
      <c r="M1791" s="16"/>
      <c r="N1791" s="16"/>
      <c r="O1791" s="16"/>
      <c r="P1791" s="16"/>
      <c r="Q1791" s="16"/>
      <c r="R1791" s="16"/>
      <c r="S1791" s="16"/>
    </row>
    <row r="1792" spans="1:19" ht="30" x14ac:dyDescent="0.25">
      <c r="A1792" s="3">
        <v>14181630</v>
      </c>
      <c r="B1792" s="3" t="s">
        <v>278</v>
      </c>
      <c r="C1792" s="3" t="s">
        <v>3995</v>
      </c>
      <c r="D1792" s="3" t="s">
        <v>280</v>
      </c>
      <c r="E1792" s="3" t="s">
        <v>27</v>
      </c>
      <c r="F1792" s="5" t="s">
        <v>9</v>
      </c>
      <c r="G1792" s="9">
        <f>VLOOKUP(Tabel3[[#This Row],[ZI-nummer]],[1]Blad2!$A$5:$C$2031,2,0)</f>
        <v>11</v>
      </c>
      <c r="H1792" s="9">
        <f>VLOOKUP(Tabel3[[#This Row],[ZI-nummer]],[1]Blad2!$A$5:$C$2031,3,0)</f>
        <v>27</v>
      </c>
      <c r="I1792" s="39"/>
      <c r="J1792" s="31">
        <f>Tabel3[[#This Row],[Totaal aantal bestelde verpakkingen in 2024 ]]*Tabel3[[#This Row],[All- in prijs per product]]</f>
        <v>0</v>
      </c>
      <c r="K1792" s="16"/>
      <c r="L1792" s="16"/>
      <c r="M1792" s="16"/>
      <c r="N1792" s="16"/>
      <c r="O1792" s="16"/>
      <c r="P1792" s="16"/>
      <c r="Q1792" s="16"/>
      <c r="R1792" s="16"/>
      <c r="S1792" s="16"/>
    </row>
    <row r="1793" spans="1:19" x14ac:dyDescent="0.25">
      <c r="A1793" s="3">
        <v>16082230</v>
      </c>
      <c r="B1793" s="3" t="s">
        <v>1522</v>
      </c>
      <c r="C1793" s="3" t="s">
        <v>4248</v>
      </c>
      <c r="D1793" s="3" t="s">
        <v>1523</v>
      </c>
      <c r="E1793" s="3" t="s">
        <v>12</v>
      </c>
      <c r="F1793" s="5" t="s">
        <v>9</v>
      </c>
      <c r="G1793" s="9">
        <f>VLOOKUP(Tabel3[[#This Row],[ZI-nummer]],[1]Blad2!$A$5:$C$2031,2,0)</f>
        <v>6</v>
      </c>
      <c r="H1793" s="9">
        <f>VLOOKUP(Tabel3[[#This Row],[ZI-nummer]],[1]Blad2!$A$5:$C$2031,3,0)</f>
        <v>6</v>
      </c>
      <c r="I1793" s="39"/>
      <c r="J1793" s="31">
        <f>Tabel3[[#This Row],[Totaal aantal bestelde verpakkingen in 2024 ]]*Tabel3[[#This Row],[All- in prijs per product]]</f>
        <v>0</v>
      </c>
      <c r="K1793" s="16"/>
      <c r="L1793" s="16"/>
      <c r="M1793" s="16"/>
      <c r="N1793" s="16"/>
      <c r="O1793" s="16"/>
      <c r="P1793" s="16"/>
      <c r="Q1793" s="16"/>
      <c r="R1793" s="16"/>
      <c r="S1793" s="16"/>
    </row>
    <row r="1794" spans="1:19" x14ac:dyDescent="0.25">
      <c r="A1794" s="3">
        <v>15840727</v>
      </c>
      <c r="B1794" s="3" t="s">
        <v>1625</v>
      </c>
      <c r="C1794" s="3" t="s">
        <v>3982</v>
      </c>
      <c r="D1794" s="3" t="s">
        <v>1626</v>
      </c>
      <c r="E1794" s="3" t="s">
        <v>72</v>
      </c>
      <c r="F1794" s="5" t="s">
        <v>19</v>
      </c>
      <c r="G1794" s="9">
        <f>VLOOKUP(Tabel3[[#This Row],[ZI-nummer]],[1]Blad2!$A$5:$C$2031,2,0)</f>
        <v>19</v>
      </c>
      <c r="H1794" s="9">
        <f>VLOOKUP(Tabel3[[#This Row],[ZI-nummer]],[1]Blad2!$A$5:$C$2031,3,0)</f>
        <v>324</v>
      </c>
      <c r="I1794" s="39"/>
      <c r="J1794" s="31">
        <f>Tabel3[[#This Row],[Totaal aantal bestelde verpakkingen in 2024 ]]*Tabel3[[#This Row],[All- in prijs per product]]</f>
        <v>0</v>
      </c>
      <c r="K1794" s="16"/>
      <c r="L1794" s="16"/>
      <c r="M1794" s="16"/>
      <c r="N1794" s="16"/>
      <c r="O1794" s="16"/>
      <c r="P1794" s="16"/>
      <c r="Q1794" s="16"/>
      <c r="R1794" s="16"/>
      <c r="S1794" s="16"/>
    </row>
    <row r="1795" spans="1:19" ht="30" x14ac:dyDescent="0.25">
      <c r="A1795" s="3">
        <v>16031946</v>
      </c>
      <c r="B1795" s="3" t="s">
        <v>1129</v>
      </c>
      <c r="C1795" s="3" t="s">
        <v>3893</v>
      </c>
      <c r="D1795" s="3" t="s">
        <v>1134</v>
      </c>
      <c r="E1795" s="3" t="s">
        <v>516</v>
      </c>
      <c r="F1795" s="5" t="s">
        <v>9</v>
      </c>
      <c r="G1795" s="9">
        <f>VLOOKUP(Tabel3[[#This Row],[ZI-nummer]],[1]Blad2!$A$5:$C$2031,2,0)</f>
        <v>27</v>
      </c>
      <c r="H1795" s="9">
        <f>VLOOKUP(Tabel3[[#This Row],[ZI-nummer]],[1]Blad2!$A$5:$C$2031,3,0)</f>
        <v>76</v>
      </c>
      <c r="I1795" s="39"/>
      <c r="J1795" s="31">
        <f>Tabel3[[#This Row],[Totaal aantal bestelde verpakkingen in 2024 ]]*Tabel3[[#This Row],[All- in prijs per product]]</f>
        <v>0</v>
      </c>
      <c r="K1795" s="16"/>
      <c r="L1795" s="16"/>
      <c r="M1795" s="16"/>
      <c r="N1795" s="16"/>
      <c r="O1795" s="16"/>
      <c r="P1795" s="16"/>
      <c r="Q1795" s="16"/>
      <c r="R1795" s="16"/>
      <c r="S1795" s="16"/>
    </row>
    <row r="1796" spans="1:19" ht="30" x14ac:dyDescent="0.25">
      <c r="A1796" s="3">
        <v>16031954</v>
      </c>
      <c r="B1796" s="3" t="s">
        <v>1129</v>
      </c>
      <c r="C1796" s="3" t="s">
        <v>3893</v>
      </c>
      <c r="D1796" s="3" t="s">
        <v>3565</v>
      </c>
      <c r="E1796" s="3" t="s">
        <v>516</v>
      </c>
      <c r="F1796" s="5" t="s">
        <v>9</v>
      </c>
      <c r="G1796" s="9">
        <f>VLOOKUP(Tabel3[[#This Row],[ZI-nummer]],[1]Blad2!$A$5:$C$2031,2,0)</f>
        <v>6</v>
      </c>
      <c r="H1796" s="9">
        <f>VLOOKUP(Tabel3[[#This Row],[ZI-nummer]],[1]Blad2!$A$5:$C$2031,3,0)</f>
        <v>8</v>
      </c>
      <c r="I1796" s="39"/>
      <c r="J1796" s="31">
        <f>Tabel3[[#This Row],[Totaal aantal bestelde verpakkingen in 2024 ]]*Tabel3[[#This Row],[All- in prijs per product]]</f>
        <v>0</v>
      </c>
      <c r="K1796" s="16"/>
      <c r="L1796" s="16"/>
      <c r="M1796" s="16"/>
      <c r="N1796" s="16"/>
      <c r="O1796" s="16"/>
      <c r="P1796" s="16"/>
      <c r="Q1796" s="16"/>
      <c r="R1796" s="16"/>
      <c r="S1796" s="16"/>
    </row>
    <row r="1797" spans="1:19" x14ac:dyDescent="0.25">
      <c r="A1797" s="3">
        <v>13191926</v>
      </c>
      <c r="B1797" s="3" t="s">
        <v>1129</v>
      </c>
      <c r="C1797" s="3" t="s">
        <v>3893</v>
      </c>
      <c r="D1797" s="3" t="s">
        <v>1133</v>
      </c>
      <c r="E1797" s="3" t="s">
        <v>63</v>
      </c>
      <c r="F1797" s="5" t="s">
        <v>9</v>
      </c>
      <c r="G1797" s="9">
        <f>VLOOKUP(Tabel3[[#This Row],[ZI-nummer]],[1]Blad2!$A$5:$C$2031,2,0)</f>
        <v>2</v>
      </c>
      <c r="H1797" s="9">
        <f>VLOOKUP(Tabel3[[#This Row],[ZI-nummer]],[1]Blad2!$A$5:$C$2031,3,0)</f>
        <v>13</v>
      </c>
      <c r="I1797" s="39"/>
      <c r="J1797" s="31">
        <f>Tabel3[[#This Row],[Totaal aantal bestelde verpakkingen in 2024 ]]*Tabel3[[#This Row],[All- in prijs per product]]</f>
        <v>0</v>
      </c>
      <c r="K1797" s="16"/>
      <c r="L1797" s="16"/>
      <c r="M1797" s="16"/>
      <c r="N1797" s="16"/>
      <c r="O1797" s="16"/>
      <c r="P1797" s="16"/>
      <c r="Q1797" s="16"/>
      <c r="R1797" s="16"/>
      <c r="S1797" s="16"/>
    </row>
    <row r="1798" spans="1:19" ht="30" x14ac:dyDescent="0.25">
      <c r="A1798" s="3">
        <v>13097431</v>
      </c>
      <c r="B1798" s="3" t="s">
        <v>1129</v>
      </c>
      <c r="C1798" s="3" t="s">
        <v>3893</v>
      </c>
      <c r="D1798" s="3" t="s">
        <v>3566</v>
      </c>
      <c r="E1798" s="3" t="s">
        <v>27</v>
      </c>
      <c r="F1798" s="5" t="s">
        <v>9</v>
      </c>
      <c r="G1798" s="9">
        <f>VLOOKUP(Tabel3[[#This Row],[ZI-nummer]],[1]Blad2!$A$5:$C$2031,2,0)</f>
        <v>15</v>
      </c>
      <c r="H1798" s="9">
        <f>VLOOKUP(Tabel3[[#This Row],[ZI-nummer]],[1]Blad2!$A$5:$C$2031,3,0)</f>
        <v>58</v>
      </c>
      <c r="I1798" s="39"/>
      <c r="J1798" s="31">
        <f>Tabel3[[#This Row],[Totaal aantal bestelde verpakkingen in 2024 ]]*Tabel3[[#This Row],[All- in prijs per product]]</f>
        <v>0</v>
      </c>
      <c r="K1798" s="16"/>
      <c r="L1798" s="16"/>
      <c r="M1798" s="16"/>
      <c r="N1798" s="16"/>
      <c r="O1798" s="16"/>
      <c r="P1798" s="16"/>
      <c r="Q1798" s="16"/>
      <c r="R1798" s="16"/>
      <c r="S1798" s="16"/>
    </row>
    <row r="1799" spans="1:19" x14ac:dyDescent="0.25">
      <c r="A1799" s="3">
        <v>15731774</v>
      </c>
      <c r="B1799" s="3" t="s">
        <v>2573</v>
      </c>
      <c r="C1799" s="3" t="s">
        <v>4366</v>
      </c>
      <c r="D1799" s="3" t="s">
        <v>2577</v>
      </c>
      <c r="E1799" s="3" t="s">
        <v>85</v>
      </c>
      <c r="F1799" s="5" t="s">
        <v>9</v>
      </c>
      <c r="G1799" s="9">
        <f>VLOOKUP(Tabel3[[#This Row],[ZI-nummer]],[1]Blad2!$A$5:$C$2031,2,0)</f>
        <v>10</v>
      </c>
      <c r="H1799" s="9">
        <f>VLOOKUP(Tabel3[[#This Row],[ZI-nummer]],[1]Blad2!$A$5:$C$2031,3,0)</f>
        <v>20</v>
      </c>
      <c r="I1799" s="39"/>
      <c r="J1799" s="31">
        <f>Tabel3[[#This Row],[Totaal aantal bestelde verpakkingen in 2024 ]]*Tabel3[[#This Row],[All- in prijs per product]]</f>
        <v>0</v>
      </c>
      <c r="K1799" s="16"/>
      <c r="L1799" s="16"/>
      <c r="M1799" s="16"/>
      <c r="N1799" s="16"/>
      <c r="O1799" s="16"/>
      <c r="P1799" s="16"/>
      <c r="Q1799" s="16"/>
      <c r="R1799" s="16"/>
      <c r="S1799" s="16"/>
    </row>
    <row r="1800" spans="1:19" x14ac:dyDescent="0.25">
      <c r="A1800" s="3">
        <v>15155277</v>
      </c>
      <c r="B1800" s="3" t="s">
        <v>2573</v>
      </c>
      <c r="C1800" s="3" t="s">
        <v>4366</v>
      </c>
      <c r="D1800" s="3" t="s">
        <v>2576</v>
      </c>
      <c r="E1800" s="3" t="s">
        <v>43</v>
      </c>
      <c r="F1800" s="5" t="s">
        <v>9</v>
      </c>
      <c r="G1800" s="9">
        <f>VLOOKUP(Tabel3[[#This Row],[ZI-nummer]],[1]Blad2!$A$5:$C$2031,2,0)</f>
        <v>3</v>
      </c>
      <c r="H1800" s="9">
        <f>VLOOKUP(Tabel3[[#This Row],[ZI-nummer]],[1]Blad2!$A$5:$C$2031,3,0)</f>
        <v>16</v>
      </c>
      <c r="I1800" s="39"/>
      <c r="J1800" s="31">
        <f>Tabel3[[#This Row],[Totaal aantal bestelde verpakkingen in 2024 ]]*Tabel3[[#This Row],[All- in prijs per product]]</f>
        <v>0</v>
      </c>
      <c r="K1800" s="16"/>
      <c r="L1800" s="16"/>
      <c r="M1800" s="16"/>
      <c r="N1800" s="16"/>
      <c r="O1800" s="16"/>
      <c r="P1800" s="16"/>
      <c r="Q1800" s="16"/>
      <c r="R1800" s="16"/>
      <c r="S1800" s="16"/>
    </row>
    <row r="1801" spans="1:19" x14ac:dyDescent="0.25">
      <c r="A1801" s="3">
        <v>15971821</v>
      </c>
      <c r="B1801" s="3" t="s">
        <v>1404</v>
      </c>
      <c r="C1801" s="3" t="s">
        <v>4242</v>
      </c>
      <c r="D1801" s="3" t="s">
        <v>1405</v>
      </c>
      <c r="E1801" s="3" t="s">
        <v>1368</v>
      </c>
      <c r="F1801" s="5" t="s">
        <v>19</v>
      </c>
      <c r="G1801" s="9">
        <f>VLOOKUP(Tabel3[[#This Row],[ZI-nummer]],[1]Blad2!$A$5:$C$2031,2,0)</f>
        <v>20</v>
      </c>
      <c r="H1801" s="9">
        <f>VLOOKUP(Tabel3[[#This Row],[ZI-nummer]],[1]Blad2!$A$5:$C$2031,3,0)</f>
        <v>20</v>
      </c>
      <c r="I1801" s="39"/>
      <c r="J1801" s="31">
        <f>Tabel3[[#This Row],[Totaal aantal bestelde verpakkingen in 2024 ]]*Tabel3[[#This Row],[All- in prijs per product]]</f>
        <v>0</v>
      </c>
      <c r="K1801" s="16"/>
      <c r="L1801" s="16"/>
      <c r="M1801" s="16"/>
      <c r="N1801" s="16"/>
      <c r="O1801" s="16"/>
      <c r="P1801" s="16"/>
      <c r="Q1801" s="16"/>
      <c r="R1801" s="16"/>
      <c r="S1801" s="16"/>
    </row>
    <row r="1802" spans="1:19" x14ac:dyDescent="0.25">
      <c r="A1802" s="3">
        <v>16280059</v>
      </c>
      <c r="B1802" s="3" t="s">
        <v>1404</v>
      </c>
      <c r="C1802" s="3" t="s">
        <v>4242</v>
      </c>
      <c r="D1802" s="3" t="s">
        <v>1405</v>
      </c>
      <c r="E1802" s="3" t="s">
        <v>28</v>
      </c>
      <c r="F1802" s="5" t="s">
        <v>19</v>
      </c>
      <c r="G1802" s="9">
        <f>VLOOKUP(Tabel3[[#This Row],[ZI-nummer]],[1]Blad2!$A$5:$C$2031,2,0)</f>
        <v>1</v>
      </c>
      <c r="H1802" s="9">
        <f>VLOOKUP(Tabel3[[#This Row],[ZI-nummer]],[1]Blad2!$A$5:$C$2031,3,0)</f>
        <v>1</v>
      </c>
      <c r="I1802" s="39"/>
      <c r="J1802" s="31">
        <f>Tabel3[[#This Row],[Totaal aantal bestelde verpakkingen in 2024 ]]*Tabel3[[#This Row],[All- in prijs per product]]</f>
        <v>0</v>
      </c>
      <c r="K1802" s="16"/>
      <c r="L1802" s="16"/>
      <c r="M1802" s="16"/>
      <c r="N1802" s="16"/>
      <c r="O1802" s="16"/>
      <c r="P1802" s="16"/>
      <c r="Q1802" s="16"/>
      <c r="R1802" s="16"/>
      <c r="S1802" s="16"/>
    </row>
    <row r="1803" spans="1:19" x14ac:dyDescent="0.25">
      <c r="A1803" s="3">
        <v>17118506</v>
      </c>
      <c r="B1803" s="3" t="s">
        <v>1404</v>
      </c>
      <c r="C1803" s="3" t="s">
        <v>4242</v>
      </c>
      <c r="D1803" s="3" t="s">
        <v>1405</v>
      </c>
      <c r="E1803" s="3" t="s">
        <v>1757</v>
      </c>
      <c r="F1803" s="5" t="s">
        <v>9</v>
      </c>
      <c r="G1803" s="9">
        <f>VLOOKUP(Tabel3[[#This Row],[ZI-nummer]],[1]Blad2!$A$5:$C$2031,2,0)</f>
        <v>1</v>
      </c>
      <c r="H1803" s="9">
        <f>VLOOKUP(Tabel3[[#This Row],[ZI-nummer]],[1]Blad2!$A$5:$C$2031,3,0)</f>
        <v>1</v>
      </c>
      <c r="I1803" s="39"/>
      <c r="J1803" s="31">
        <f>Tabel3[[#This Row],[Totaal aantal bestelde verpakkingen in 2024 ]]*Tabel3[[#This Row],[All- in prijs per product]]</f>
        <v>0</v>
      </c>
      <c r="K1803" s="16"/>
      <c r="L1803" s="16"/>
      <c r="M1803" s="16"/>
      <c r="N1803" s="16"/>
      <c r="O1803" s="16"/>
      <c r="P1803" s="16"/>
      <c r="Q1803" s="16"/>
      <c r="R1803" s="16"/>
      <c r="S1803" s="16"/>
    </row>
    <row r="1804" spans="1:19" x14ac:dyDescent="0.25">
      <c r="A1804" s="3">
        <v>17184282</v>
      </c>
      <c r="B1804" s="3" t="s">
        <v>1759</v>
      </c>
      <c r="C1804" s="3" t="s">
        <v>4203</v>
      </c>
      <c r="D1804" s="3" t="s">
        <v>3567</v>
      </c>
      <c r="E1804" s="3" t="s">
        <v>85</v>
      </c>
      <c r="F1804" s="5" t="s">
        <v>9</v>
      </c>
      <c r="G1804" s="9">
        <f>VLOOKUP(Tabel3[[#This Row],[ZI-nummer]],[1]Blad2!$A$5:$C$2031,2,0)</f>
        <v>1</v>
      </c>
      <c r="H1804" s="9">
        <f>VLOOKUP(Tabel3[[#This Row],[ZI-nummer]],[1]Blad2!$A$5:$C$2031,3,0)</f>
        <v>2</v>
      </c>
      <c r="I1804" s="39"/>
      <c r="J1804" s="31">
        <f>Tabel3[[#This Row],[Totaal aantal bestelde verpakkingen in 2024 ]]*Tabel3[[#This Row],[All- in prijs per product]]</f>
        <v>0</v>
      </c>
      <c r="K1804" s="16"/>
      <c r="L1804" s="16"/>
      <c r="M1804" s="16"/>
      <c r="N1804" s="16"/>
      <c r="O1804" s="16"/>
      <c r="P1804" s="16"/>
      <c r="Q1804" s="16"/>
      <c r="R1804" s="16"/>
      <c r="S1804" s="16"/>
    </row>
    <row r="1805" spans="1:19" x14ac:dyDescent="0.25">
      <c r="A1805" s="3">
        <v>17103614</v>
      </c>
      <c r="B1805" s="3" t="s">
        <v>1759</v>
      </c>
      <c r="C1805" s="3" t="s">
        <v>4203</v>
      </c>
      <c r="D1805" s="3" t="s">
        <v>1761</v>
      </c>
      <c r="E1805" s="3" t="s">
        <v>63</v>
      </c>
      <c r="F1805" s="5" t="s">
        <v>9</v>
      </c>
      <c r="G1805" s="9">
        <f>VLOOKUP(Tabel3[[#This Row],[ZI-nummer]],[1]Blad2!$A$5:$C$2031,2,0)</f>
        <v>5</v>
      </c>
      <c r="H1805" s="9">
        <f>VLOOKUP(Tabel3[[#This Row],[ZI-nummer]],[1]Blad2!$A$5:$C$2031,3,0)</f>
        <v>5</v>
      </c>
      <c r="I1805" s="39"/>
      <c r="J1805" s="31">
        <f>Tabel3[[#This Row],[Totaal aantal bestelde verpakkingen in 2024 ]]*Tabel3[[#This Row],[All- in prijs per product]]</f>
        <v>0</v>
      </c>
      <c r="K1805" s="16"/>
      <c r="L1805" s="16"/>
      <c r="M1805" s="16"/>
      <c r="N1805" s="16"/>
      <c r="O1805" s="16"/>
      <c r="P1805" s="16"/>
      <c r="Q1805" s="16"/>
      <c r="R1805" s="16"/>
      <c r="S1805" s="16"/>
    </row>
    <row r="1806" spans="1:19" x14ac:dyDescent="0.25">
      <c r="A1806" s="3">
        <v>15076601</v>
      </c>
      <c r="B1806" s="3" t="s">
        <v>1759</v>
      </c>
      <c r="C1806" s="3" t="s">
        <v>4203</v>
      </c>
      <c r="D1806" s="3" t="s">
        <v>1760</v>
      </c>
      <c r="E1806" s="3" t="s">
        <v>12</v>
      </c>
      <c r="F1806" s="5" t="s">
        <v>9</v>
      </c>
      <c r="G1806" s="9">
        <f>VLOOKUP(Tabel3[[#This Row],[ZI-nummer]],[1]Blad2!$A$5:$C$2031,2,0)</f>
        <v>2</v>
      </c>
      <c r="H1806" s="9">
        <f>VLOOKUP(Tabel3[[#This Row],[ZI-nummer]],[1]Blad2!$A$5:$C$2031,3,0)</f>
        <v>2</v>
      </c>
      <c r="I1806" s="39"/>
      <c r="J1806" s="31">
        <f>Tabel3[[#This Row],[Totaal aantal bestelde verpakkingen in 2024 ]]*Tabel3[[#This Row],[All- in prijs per product]]</f>
        <v>0</v>
      </c>
      <c r="K1806" s="16"/>
      <c r="L1806" s="16"/>
      <c r="M1806" s="16"/>
      <c r="N1806" s="16"/>
      <c r="O1806" s="16"/>
      <c r="P1806" s="16"/>
      <c r="Q1806" s="16"/>
      <c r="R1806" s="16"/>
      <c r="S1806" s="16"/>
    </row>
    <row r="1807" spans="1:19" ht="30" x14ac:dyDescent="0.25">
      <c r="A1807" s="3">
        <v>13627759</v>
      </c>
      <c r="B1807" s="3" t="s">
        <v>2547</v>
      </c>
      <c r="C1807" s="3" t="s">
        <v>4499</v>
      </c>
      <c r="D1807" s="3" t="s">
        <v>2549</v>
      </c>
      <c r="E1807" s="3" t="s">
        <v>250</v>
      </c>
      <c r="F1807" s="5" t="s">
        <v>9</v>
      </c>
      <c r="G1807" s="9">
        <f>VLOOKUP(Tabel3[[#This Row],[ZI-nummer]],[1]Blad2!$A$5:$C$2031,2,0)</f>
        <v>2</v>
      </c>
      <c r="H1807" s="9">
        <f>VLOOKUP(Tabel3[[#This Row],[ZI-nummer]],[1]Blad2!$A$5:$C$2031,3,0)</f>
        <v>16</v>
      </c>
      <c r="I1807" s="39"/>
      <c r="J1807" s="31">
        <f>Tabel3[[#This Row],[Totaal aantal bestelde verpakkingen in 2024 ]]*Tabel3[[#This Row],[All- in prijs per product]]</f>
        <v>0</v>
      </c>
      <c r="K1807" s="16"/>
      <c r="L1807" s="16"/>
      <c r="M1807" s="16"/>
      <c r="N1807" s="16"/>
      <c r="O1807" s="16"/>
      <c r="P1807" s="16"/>
      <c r="Q1807" s="16"/>
      <c r="R1807" s="16"/>
      <c r="S1807" s="16"/>
    </row>
    <row r="1808" spans="1:19" ht="30" x14ac:dyDescent="0.25">
      <c r="A1808" s="3">
        <v>13627767</v>
      </c>
      <c r="B1808" s="3" t="s">
        <v>2547</v>
      </c>
      <c r="C1808" s="3" t="s">
        <v>4499</v>
      </c>
      <c r="D1808" s="3" t="s">
        <v>2548</v>
      </c>
      <c r="E1808" s="3" t="s">
        <v>250</v>
      </c>
      <c r="F1808" s="5" t="s">
        <v>9</v>
      </c>
      <c r="G1808" s="9">
        <f>VLOOKUP(Tabel3[[#This Row],[ZI-nummer]],[1]Blad2!$A$5:$C$2031,2,0)</f>
        <v>44</v>
      </c>
      <c r="H1808" s="9">
        <f>VLOOKUP(Tabel3[[#This Row],[ZI-nummer]],[1]Blad2!$A$5:$C$2031,3,0)</f>
        <v>836</v>
      </c>
      <c r="I1808" s="39"/>
      <c r="J1808" s="31">
        <f>Tabel3[[#This Row],[Totaal aantal bestelde verpakkingen in 2024 ]]*Tabel3[[#This Row],[All- in prijs per product]]</f>
        <v>0</v>
      </c>
      <c r="K1808" s="16"/>
      <c r="L1808" s="16"/>
      <c r="M1808" s="16"/>
      <c r="N1808" s="16"/>
      <c r="O1808" s="16"/>
      <c r="P1808" s="16"/>
      <c r="Q1808" s="16"/>
      <c r="R1808" s="16"/>
      <c r="S1808" s="16"/>
    </row>
    <row r="1809" spans="1:19" x14ac:dyDescent="0.25">
      <c r="A1809" s="3">
        <v>14029863</v>
      </c>
      <c r="B1809" s="3" t="s">
        <v>1259</v>
      </c>
      <c r="C1809" s="3" t="s">
        <v>4099</v>
      </c>
      <c r="D1809" s="3" t="s">
        <v>3568</v>
      </c>
      <c r="E1809" s="3" t="s">
        <v>22</v>
      </c>
      <c r="F1809" s="5" t="s">
        <v>19</v>
      </c>
      <c r="G1809" s="9">
        <f>VLOOKUP(Tabel3[[#This Row],[ZI-nummer]],[1]Blad2!$A$5:$C$2031,2,0)</f>
        <v>3</v>
      </c>
      <c r="H1809" s="9">
        <f>VLOOKUP(Tabel3[[#This Row],[ZI-nummer]],[1]Blad2!$A$5:$C$2031,3,0)</f>
        <v>9</v>
      </c>
      <c r="I1809" s="39"/>
      <c r="J1809" s="31">
        <f>Tabel3[[#This Row],[Totaal aantal bestelde verpakkingen in 2024 ]]*Tabel3[[#This Row],[All- in prijs per product]]</f>
        <v>0</v>
      </c>
      <c r="K1809" s="16"/>
      <c r="L1809" s="16"/>
      <c r="M1809" s="16"/>
      <c r="N1809" s="16"/>
      <c r="O1809" s="16"/>
      <c r="P1809" s="16"/>
      <c r="Q1809" s="16"/>
      <c r="R1809" s="16"/>
      <c r="S1809" s="16"/>
    </row>
    <row r="1810" spans="1:19" ht="30" x14ac:dyDescent="0.25">
      <c r="A1810" s="3">
        <v>16529766</v>
      </c>
      <c r="B1810" s="3" t="s">
        <v>1259</v>
      </c>
      <c r="C1810" s="3" t="s">
        <v>4099</v>
      </c>
      <c r="D1810" s="3" t="s">
        <v>1260</v>
      </c>
      <c r="E1810" s="3" t="s">
        <v>53</v>
      </c>
      <c r="F1810" s="5" t="s">
        <v>19</v>
      </c>
      <c r="G1810" s="9">
        <f>VLOOKUP(Tabel3[[#This Row],[ZI-nummer]],[1]Blad2!$A$5:$C$2031,2,0)</f>
        <v>1</v>
      </c>
      <c r="H1810" s="9">
        <f>VLOOKUP(Tabel3[[#This Row],[ZI-nummer]],[1]Blad2!$A$5:$C$2031,3,0)</f>
        <v>1</v>
      </c>
      <c r="I1810" s="39"/>
      <c r="J1810" s="31">
        <f>Tabel3[[#This Row],[Totaal aantal bestelde verpakkingen in 2024 ]]*Tabel3[[#This Row],[All- in prijs per product]]</f>
        <v>0</v>
      </c>
      <c r="K1810" s="16"/>
      <c r="L1810" s="16"/>
      <c r="M1810" s="16"/>
      <c r="N1810" s="16"/>
      <c r="O1810" s="16"/>
      <c r="P1810" s="16"/>
      <c r="Q1810" s="16"/>
      <c r="R1810" s="16"/>
      <c r="S1810" s="16"/>
    </row>
    <row r="1811" spans="1:19" x14ac:dyDescent="0.25">
      <c r="A1811" s="3">
        <v>12557676</v>
      </c>
      <c r="B1811" s="3" t="s">
        <v>2514</v>
      </c>
      <c r="C1811" s="3" t="s">
        <v>4099</v>
      </c>
      <c r="D1811" s="3" t="s">
        <v>2515</v>
      </c>
      <c r="E1811" s="3" t="s">
        <v>250</v>
      </c>
      <c r="F1811" s="5" t="s">
        <v>9</v>
      </c>
      <c r="G1811" s="9">
        <f>VLOOKUP(Tabel3[[#This Row],[ZI-nummer]],[1]Blad2!$A$5:$C$2031,2,0)</f>
        <v>1</v>
      </c>
      <c r="H1811" s="9">
        <f>VLOOKUP(Tabel3[[#This Row],[ZI-nummer]],[1]Blad2!$A$5:$C$2031,3,0)</f>
        <v>6</v>
      </c>
      <c r="I1811" s="39"/>
      <c r="J1811" s="31">
        <f>Tabel3[[#This Row],[Totaal aantal bestelde verpakkingen in 2024 ]]*Tabel3[[#This Row],[All- in prijs per product]]</f>
        <v>0</v>
      </c>
      <c r="K1811" s="16"/>
      <c r="L1811" s="16"/>
      <c r="M1811" s="16"/>
      <c r="N1811" s="16"/>
      <c r="O1811" s="16"/>
      <c r="P1811" s="16"/>
      <c r="Q1811" s="16"/>
      <c r="R1811" s="16"/>
      <c r="S1811" s="16"/>
    </row>
    <row r="1812" spans="1:19" x14ac:dyDescent="0.25">
      <c r="A1812" s="3">
        <v>14127245</v>
      </c>
      <c r="B1812" s="3" t="s">
        <v>237</v>
      </c>
      <c r="C1812" s="3" t="s">
        <v>4229</v>
      </c>
      <c r="D1812" s="3" t="s">
        <v>238</v>
      </c>
      <c r="E1812" s="3" t="s">
        <v>22</v>
      </c>
      <c r="F1812" s="5" t="s">
        <v>19</v>
      </c>
      <c r="G1812" s="9">
        <f>VLOOKUP(Tabel3[[#This Row],[ZI-nummer]],[1]Blad2!$A$5:$C$2031,2,0)</f>
        <v>12</v>
      </c>
      <c r="H1812" s="9">
        <f>VLOOKUP(Tabel3[[#This Row],[ZI-nummer]],[1]Blad2!$A$5:$C$2031,3,0)</f>
        <v>37</v>
      </c>
      <c r="I1812" s="39"/>
      <c r="J1812" s="31">
        <f>Tabel3[[#This Row],[Totaal aantal bestelde verpakkingen in 2024 ]]*Tabel3[[#This Row],[All- in prijs per product]]</f>
        <v>0</v>
      </c>
      <c r="K1812" s="16"/>
      <c r="L1812" s="16"/>
      <c r="M1812" s="16"/>
      <c r="N1812" s="16"/>
      <c r="O1812" s="16"/>
      <c r="P1812" s="16"/>
      <c r="Q1812" s="16"/>
      <c r="R1812" s="16"/>
      <c r="S1812" s="16"/>
    </row>
    <row r="1813" spans="1:19" x14ac:dyDescent="0.25">
      <c r="A1813" s="3">
        <v>14127288</v>
      </c>
      <c r="B1813" s="3" t="s">
        <v>237</v>
      </c>
      <c r="C1813" s="3" t="s">
        <v>4229</v>
      </c>
      <c r="D1813" s="3" t="s">
        <v>238</v>
      </c>
      <c r="E1813" s="3" t="s">
        <v>22</v>
      </c>
      <c r="F1813" s="5" t="s">
        <v>19</v>
      </c>
      <c r="G1813" s="9">
        <f>VLOOKUP(Tabel3[[#This Row],[ZI-nummer]],[1]Blad2!$A$5:$C$2031,2,0)</f>
        <v>3</v>
      </c>
      <c r="H1813" s="9">
        <f>VLOOKUP(Tabel3[[#This Row],[ZI-nummer]],[1]Blad2!$A$5:$C$2031,3,0)</f>
        <v>6</v>
      </c>
      <c r="I1813" s="39"/>
      <c r="J1813" s="31">
        <f>Tabel3[[#This Row],[Totaal aantal bestelde verpakkingen in 2024 ]]*Tabel3[[#This Row],[All- in prijs per product]]</f>
        <v>0</v>
      </c>
      <c r="K1813" s="16"/>
      <c r="L1813" s="16"/>
      <c r="M1813" s="16"/>
      <c r="N1813" s="16"/>
      <c r="O1813" s="16"/>
      <c r="P1813" s="16"/>
      <c r="Q1813" s="16"/>
      <c r="R1813" s="16"/>
      <c r="S1813" s="16"/>
    </row>
    <row r="1814" spans="1:19" x14ac:dyDescent="0.25">
      <c r="A1814" s="3">
        <v>16053982</v>
      </c>
      <c r="B1814" s="3" t="s">
        <v>1037</v>
      </c>
      <c r="C1814" s="3" t="s">
        <v>4346</v>
      </c>
      <c r="D1814" s="3" t="s">
        <v>1039</v>
      </c>
      <c r="E1814" s="3" t="s">
        <v>63</v>
      </c>
      <c r="F1814" s="5" t="s">
        <v>9</v>
      </c>
      <c r="G1814" s="9">
        <f>VLOOKUP(Tabel3[[#This Row],[ZI-nummer]],[1]Blad2!$A$5:$C$2031,2,0)</f>
        <v>2</v>
      </c>
      <c r="H1814" s="9">
        <f>VLOOKUP(Tabel3[[#This Row],[ZI-nummer]],[1]Blad2!$A$5:$C$2031,3,0)</f>
        <v>5</v>
      </c>
      <c r="I1814" s="39"/>
      <c r="J1814" s="31">
        <f>Tabel3[[#This Row],[Totaal aantal bestelde verpakkingen in 2024 ]]*Tabel3[[#This Row],[All- in prijs per product]]</f>
        <v>0</v>
      </c>
      <c r="K1814" s="16"/>
      <c r="L1814" s="16"/>
      <c r="M1814" s="16"/>
      <c r="N1814" s="16"/>
      <c r="O1814" s="16"/>
      <c r="P1814" s="16"/>
      <c r="Q1814" s="16"/>
      <c r="R1814" s="16"/>
      <c r="S1814" s="16"/>
    </row>
    <row r="1815" spans="1:19" x14ac:dyDescent="0.25">
      <c r="A1815" s="3">
        <v>15838269</v>
      </c>
      <c r="B1815" s="3" t="s">
        <v>1037</v>
      </c>
      <c r="C1815" s="3" t="s">
        <v>4346</v>
      </c>
      <c r="D1815" s="3" t="s">
        <v>1038</v>
      </c>
      <c r="E1815" s="3" t="s">
        <v>12</v>
      </c>
      <c r="F1815" s="5" t="s">
        <v>9</v>
      </c>
      <c r="G1815" s="9">
        <f>VLOOKUP(Tabel3[[#This Row],[ZI-nummer]],[1]Blad2!$A$5:$C$2031,2,0)</f>
        <v>5</v>
      </c>
      <c r="H1815" s="9">
        <f>VLOOKUP(Tabel3[[#This Row],[ZI-nummer]],[1]Blad2!$A$5:$C$2031,3,0)</f>
        <v>15</v>
      </c>
      <c r="I1815" s="39"/>
      <c r="J1815" s="31">
        <f>Tabel3[[#This Row],[Totaal aantal bestelde verpakkingen in 2024 ]]*Tabel3[[#This Row],[All- in prijs per product]]</f>
        <v>0</v>
      </c>
      <c r="K1815" s="16"/>
      <c r="L1815" s="16"/>
      <c r="M1815" s="16"/>
      <c r="N1815" s="16"/>
      <c r="O1815" s="16"/>
      <c r="P1815" s="16"/>
      <c r="Q1815" s="16"/>
      <c r="R1815" s="16"/>
      <c r="S1815" s="16"/>
    </row>
    <row r="1816" spans="1:19" x14ac:dyDescent="0.25">
      <c r="A1816" s="3">
        <v>14678543</v>
      </c>
      <c r="B1816" s="3" t="s">
        <v>1992</v>
      </c>
      <c r="C1816" s="3" t="s">
        <v>3793</v>
      </c>
      <c r="D1816" s="3" t="s">
        <v>1995</v>
      </c>
      <c r="E1816" s="3" t="s">
        <v>191</v>
      </c>
      <c r="F1816" s="5" t="s">
        <v>9</v>
      </c>
      <c r="G1816" s="9">
        <f>VLOOKUP(Tabel3[[#This Row],[ZI-nummer]],[1]Blad2!$A$5:$C$2031,2,0)</f>
        <v>3</v>
      </c>
      <c r="H1816" s="9">
        <f>VLOOKUP(Tabel3[[#This Row],[ZI-nummer]],[1]Blad2!$A$5:$C$2031,3,0)</f>
        <v>3</v>
      </c>
      <c r="I1816" s="39"/>
      <c r="J1816" s="31">
        <f>Tabel3[[#This Row],[Totaal aantal bestelde verpakkingen in 2024 ]]*Tabel3[[#This Row],[All- in prijs per product]]</f>
        <v>0</v>
      </c>
      <c r="K1816" s="16"/>
      <c r="L1816" s="16"/>
      <c r="M1816" s="16"/>
      <c r="N1816" s="16"/>
      <c r="O1816" s="16"/>
      <c r="P1816" s="16"/>
      <c r="Q1816" s="16"/>
      <c r="R1816" s="16"/>
      <c r="S1816" s="16"/>
    </row>
    <row r="1817" spans="1:19" ht="30" x14ac:dyDescent="0.25">
      <c r="A1817" s="3">
        <v>14692139</v>
      </c>
      <c r="B1817" s="3" t="s">
        <v>1992</v>
      </c>
      <c r="C1817" s="3" t="s">
        <v>3793</v>
      </c>
      <c r="D1817" s="3" t="s">
        <v>1995</v>
      </c>
      <c r="E1817" s="3" t="s">
        <v>27</v>
      </c>
      <c r="F1817" s="5" t="s">
        <v>9</v>
      </c>
      <c r="G1817" s="9">
        <f>VLOOKUP(Tabel3[[#This Row],[ZI-nummer]],[1]Blad2!$A$5:$C$2031,2,0)</f>
        <v>4</v>
      </c>
      <c r="H1817" s="9">
        <f>VLOOKUP(Tabel3[[#This Row],[ZI-nummer]],[1]Blad2!$A$5:$C$2031,3,0)</f>
        <v>4</v>
      </c>
      <c r="I1817" s="39"/>
      <c r="J1817" s="31">
        <f>Tabel3[[#This Row],[Totaal aantal bestelde verpakkingen in 2024 ]]*Tabel3[[#This Row],[All- in prijs per product]]</f>
        <v>0</v>
      </c>
      <c r="K1817" s="16"/>
      <c r="L1817" s="16"/>
      <c r="M1817" s="16"/>
      <c r="N1817" s="16"/>
      <c r="O1817" s="16"/>
      <c r="P1817" s="16"/>
      <c r="Q1817" s="16"/>
      <c r="R1817" s="16"/>
      <c r="S1817" s="16"/>
    </row>
    <row r="1818" spans="1:19" ht="30" x14ac:dyDescent="0.25">
      <c r="A1818" s="3">
        <v>14692104</v>
      </c>
      <c r="B1818" s="3" t="s">
        <v>1992</v>
      </c>
      <c r="C1818" s="3" t="s">
        <v>3793</v>
      </c>
      <c r="D1818" s="3" t="s">
        <v>1994</v>
      </c>
      <c r="E1818" s="3" t="s">
        <v>27</v>
      </c>
      <c r="F1818" s="5" t="s">
        <v>9</v>
      </c>
      <c r="G1818" s="9">
        <f>VLOOKUP(Tabel3[[#This Row],[ZI-nummer]],[1]Blad2!$A$5:$C$2031,2,0)</f>
        <v>2</v>
      </c>
      <c r="H1818" s="9">
        <f>VLOOKUP(Tabel3[[#This Row],[ZI-nummer]],[1]Blad2!$A$5:$C$2031,3,0)</f>
        <v>2</v>
      </c>
      <c r="I1818" s="39"/>
      <c r="J1818" s="31">
        <f>Tabel3[[#This Row],[Totaal aantal bestelde verpakkingen in 2024 ]]*Tabel3[[#This Row],[All- in prijs per product]]</f>
        <v>0</v>
      </c>
      <c r="K1818" s="16"/>
      <c r="L1818" s="16"/>
      <c r="M1818" s="16"/>
      <c r="N1818" s="16"/>
      <c r="O1818" s="16"/>
      <c r="P1818" s="16"/>
      <c r="Q1818" s="16"/>
      <c r="R1818" s="16"/>
      <c r="S1818" s="16"/>
    </row>
    <row r="1819" spans="1:19" x14ac:dyDescent="0.25">
      <c r="A1819" s="3">
        <v>12153257</v>
      </c>
      <c r="B1819" s="3" t="s">
        <v>906</v>
      </c>
      <c r="C1819" s="3" t="s">
        <v>3942</v>
      </c>
      <c r="D1819" s="3" t="s">
        <v>907</v>
      </c>
      <c r="E1819" s="3" t="s">
        <v>8</v>
      </c>
      <c r="F1819" s="5" t="s">
        <v>9</v>
      </c>
      <c r="G1819" s="9">
        <f>VLOOKUP(Tabel3[[#This Row],[ZI-nummer]],[1]Blad2!$A$5:$C$2031,2,0)</f>
        <v>9</v>
      </c>
      <c r="H1819" s="9">
        <f>VLOOKUP(Tabel3[[#This Row],[ZI-nummer]],[1]Blad2!$A$5:$C$2031,3,0)</f>
        <v>19</v>
      </c>
      <c r="I1819" s="39"/>
      <c r="J1819" s="31">
        <f>Tabel3[[#This Row],[Totaal aantal bestelde verpakkingen in 2024 ]]*Tabel3[[#This Row],[All- in prijs per product]]</f>
        <v>0</v>
      </c>
      <c r="K1819" s="16"/>
      <c r="L1819" s="16"/>
      <c r="M1819" s="16"/>
      <c r="N1819" s="16"/>
      <c r="O1819" s="16"/>
      <c r="P1819" s="16"/>
      <c r="Q1819" s="16"/>
      <c r="R1819" s="16"/>
      <c r="S1819" s="16"/>
    </row>
    <row r="1820" spans="1:19" x14ac:dyDescent="0.25">
      <c r="A1820" s="3">
        <v>14889129</v>
      </c>
      <c r="B1820" s="3" t="s">
        <v>3094</v>
      </c>
      <c r="C1820" s="3" t="s">
        <v>3974</v>
      </c>
      <c r="D1820" s="3" t="s">
        <v>3569</v>
      </c>
      <c r="E1820" s="3" t="s">
        <v>12</v>
      </c>
      <c r="F1820" s="5" t="s">
        <v>19</v>
      </c>
      <c r="G1820" s="9">
        <f>VLOOKUP(Tabel3[[#This Row],[ZI-nummer]],[1]Blad2!$A$5:$C$2031,2,0)</f>
        <v>1</v>
      </c>
      <c r="H1820" s="9">
        <f>VLOOKUP(Tabel3[[#This Row],[ZI-nummer]],[1]Blad2!$A$5:$C$2031,3,0)</f>
        <v>50</v>
      </c>
      <c r="I1820" s="39"/>
      <c r="J1820" s="31">
        <f>Tabel3[[#This Row],[Totaal aantal bestelde verpakkingen in 2024 ]]*Tabel3[[#This Row],[All- in prijs per product]]</f>
        <v>0</v>
      </c>
      <c r="K1820" s="16"/>
      <c r="L1820" s="16"/>
      <c r="M1820" s="16"/>
      <c r="N1820" s="16"/>
      <c r="O1820" s="16"/>
      <c r="P1820" s="16"/>
      <c r="Q1820" s="16"/>
      <c r="R1820" s="16"/>
      <c r="S1820" s="16"/>
    </row>
    <row r="1821" spans="1:19" x14ac:dyDescent="0.25">
      <c r="A1821" s="3">
        <v>14889137</v>
      </c>
      <c r="B1821" s="3" t="s">
        <v>3094</v>
      </c>
      <c r="C1821" s="3" t="s">
        <v>3974</v>
      </c>
      <c r="D1821" s="3" t="s">
        <v>3570</v>
      </c>
      <c r="E1821" s="3" t="s">
        <v>12</v>
      </c>
      <c r="F1821" s="5" t="s">
        <v>19</v>
      </c>
      <c r="G1821" s="9">
        <f>VLOOKUP(Tabel3[[#This Row],[ZI-nummer]],[1]Blad2!$A$5:$C$2031,2,0)</f>
        <v>6</v>
      </c>
      <c r="H1821" s="9">
        <f>VLOOKUP(Tabel3[[#This Row],[ZI-nummer]],[1]Blad2!$A$5:$C$2031,3,0)</f>
        <v>450</v>
      </c>
      <c r="I1821" s="39"/>
      <c r="J1821" s="31">
        <f>Tabel3[[#This Row],[Totaal aantal bestelde verpakkingen in 2024 ]]*Tabel3[[#This Row],[All- in prijs per product]]</f>
        <v>0</v>
      </c>
      <c r="K1821" s="16"/>
      <c r="L1821" s="16"/>
      <c r="M1821" s="16"/>
      <c r="N1821" s="16"/>
      <c r="O1821" s="16"/>
      <c r="P1821" s="16"/>
      <c r="Q1821" s="16"/>
      <c r="R1821" s="16"/>
      <c r="S1821" s="16"/>
    </row>
    <row r="1822" spans="1:19" x14ac:dyDescent="0.25">
      <c r="A1822" s="3">
        <v>15806219</v>
      </c>
      <c r="B1822" s="3" t="s">
        <v>1541</v>
      </c>
      <c r="C1822" s="3" t="s">
        <v>4315</v>
      </c>
      <c r="D1822" s="3" t="s">
        <v>1542</v>
      </c>
      <c r="E1822" s="3" t="s">
        <v>74</v>
      </c>
      <c r="F1822" s="5" t="s">
        <v>19</v>
      </c>
      <c r="G1822" s="9">
        <f>VLOOKUP(Tabel3[[#This Row],[ZI-nummer]],[1]Blad2!$A$5:$C$2031,2,0)</f>
        <v>4</v>
      </c>
      <c r="H1822" s="9">
        <f>VLOOKUP(Tabel3[[#This Row],[ZI-nummer]],[1]Blad2!$A$5:$C$2031,3,0)</f>
        <v>28</v>
      </c>
      <c r="I1822" s="39"/>
      <c r="J1822" s="31">
        <f>Tabel3[[#This Row],[Totaal aantal bestelde verpakkingen in 2024 ]]*Tabel3[[#This Row],[All- in prijs per product]]</f>
        <v>0</v>
      </c>
      <c r="K1822" s="16"/>
      <c r="L1822" s="16"/>
      <c r="M1822" s="16"/>
      <c r="N1822" s="16"/>
      <c r="O1822" s="16"/>
      <c r="P1822" s="16"/>
      <c r="Q1822" s="16"/>
      <c r="R1822" s="16"/>
      <c r="S1822" s="16"/>
    </row>
    <row r="1823" spans="1:19" x14ac:dyDescent="0.25">
      <c r="A1823" s="3">
        <v>16145410</v>
      </c>
      <c r="B1823" s="3" t="s">
        <v>222</v>
      </c>
      <c r="C1823" s="3" t="s">
        <v>4312</v>
      </c>
      <c r="D1823" s="3" t="s">
        <v>3571</v>
      </c>
      <c r="E1823" s="3" t="s">
        <v>72</v>
      </c>
      <c r="F1823" s="5" t="s">
        <v>19</v>
      </c>
      <c r="G1823" s="9">
        <f>VLOOKUP(Tabel3[[#This Row],[ZI-nummer]],[1]Blad2!$A$5:$C$2031,2,0)</f>
        <v>2</v>
      </c>
      <c r="H1823" s="9">
        <f>VLOOKUP(Tabel3[[#This Row],[ZI-nummer]],[1]Blad2!$A$5:$C$2031,3,0)</f>
        <v>2</v>
      </c>
      <c r="I1823" s="39"/>
      <c r="J1823" s="31">
        <f>Tabel3[[#This Row],[Totaal aantal bestelde verpakkingen in 2024 ]]*Tabel3[[#This Row],[All- in prijs per product]]</f>
        <v>0</v>
      </c>
      <c r="K1823" s="16"/>
      <c r="L1823" s="16"/>
      <c r="M1823" s="16"/>
      <c r="N1823" s="16"/>
      <c r="O1823" s="16"/>
      <c r="P1823" s="16"/>
      <c r="Q1823" s="16"/>
      <c r="R1823" s="16"/>
      <c r="S1823" s="16"/>
    </row>
    <row r="1824" spans="1:19" x14ac:dyDescent="0.25">
      <c r="A1824" s="3">
        <v>16601688</v>
      </c>
      <c r="B1824" s="3" t="s">
        <v>2270</v>
      </c>
      <c r="C1824" s="3" t="s">
        <v>4217</v>
      </c>
      <c r="D1824" s="3" t="s">
        <v>2271</v>
      </c>
      <c r="E1824" s="3" t="s">
        <v>63</v>
      </c>
      <c r="F1824" s="5" t="s">
        <v>9</v>
      </c>
      <c r="G1824" s="9">
        <f>VLOOKUP(Tabel3[[#This Row],[ZI-nummer]],[1]Blad2!$A$5:$C$2031,2,0)</f>
        <v>2</v>
      </c>
      <c r="H1824" s="9">
        <f>VLOOKUP(Tabel3[[#This Row],[ZI-nummer]],[1]Blad2!$A$5:$C$2031,3,0)</f>
        <v>2</v>
      </c>
      <c r="I1824" s="39"/>
      <c r="J1824" s="31">
        <f>Tabel3[[#This Row],[Totaal aantal bestelde verpakkingen in 2024 ]]*Tabel3[[#This Row],[All- in prijs per product]]</f>
        <v>0</v>
      </c>
      <c r="K1824" s="16"/>
      <c r="L1824" s="16"/>
      <c r="M1824" s="16"/>
      <c r="N1824" s="16"/>
      <c r="O1824" s="16"/>
      <c r="P1824" s="16"/>
      <c r="Q1824" s="16"/>
      <c r="R1824" s="16"/>
      <c r="S1824" s="16"/>
    </row>
    <row r="1825" spans="1:19" x14ac:dyDescent="0.25">
      <c r="A1825" s="3">
        <v>15642232</v>
      </c>
      <c r="B1825" s="3" t="s">
        <v>2523</v>
      </c>
      <c r="C1825" s="3" t="s">
        <v>3973</v>
      </c>
      <c r="D1825" s="3" t="s">
        <v>2525</v>
      </c>
      <c r="E1825" s="3" t="s">
        <v>2511</v>
      </c>
      <c r="F1825" s="5" t="s">
        <v>19</v>
      </c>
      <c r="G1825" s="9">
        <f>VLOOKUP(Tabel3[[#This Row],[ZI-nummer]],[1]Blad2!$A$5:$C$2031,2,0)</f>
        <v>11</v>
      </c>
      <c r="H1825" s="9">
        <f>VLOOKUP(Tabel3[[#This Row],[ZI-nummer]],[1]Blad2!$A$5:$C$2031,3,0)</f>
        <v>45</v>
      </c>
      <c r="I1825" s="39"/>
      <c r="J1825" s="31">
        <f>Tabel3[[#This Row],[Totaal aantal bestelde verpakkingen in 2024 ]]*Tabel3[[#This Row],[All- in prijs per product]]</f>
        <v>0</v>
      </c>
      <c r="K1825" s="16"/>
      <c r="L1825" s="16"/>
      <c r="M1825" s="16"/>
      <c r="N1825" s="16"/>
      <c r="O1825" s="16"/>
      <c r="P1825" s="16"/>
      <c r="Q1825" s="16"/>
      <c r="R1825" s="16"/>
      <c r="S1825" s="16"/>
    </row>
    <row r="1826" spans="1:19" x14ac:dyDescent="0.25">
      <c r="A1826" s="3">
        <v>15642240</v>
      </c>
      <c r="B1826" s="3" t="s">
        <v>2523</v>
      </c>
      <c r="C1826" s="3" t="s">
        <v>3973</v>
      </c>
      <c r="D1826" s="3" t="s">
        <v>2524</v>
      </c>
      <c r="E1826" s="3" t="s">
        <v>2511</v>
      </c>
      <c r="F1826" s="5" t="s">
        <v>19</v>
      </c>
      <c r="G1826" s="9">
        <f>VLOOKUP(Tabel3[[#This Row],[ZI-nummer]],[1]Blad2!$A$5:$C$2031,2,0)</f>
        <v>15</v>
      </c>
      <c r="H1826" s="9">
        <f>VLOOKUP(Tabel3[[#This Row],[ZI-nummer]],[1]Blad2!$A$5:$C$2031,3,0)</f>
        <v>296</v>
      </c>
      <c r="I1826" s="39"/>
      <c r="J1826" s="31">
        <f>Tabel3[[#This Row],[Totaal aantal bestelde verpakkingen in 2024 ]]*Tabel3[[#This Row],[All- in prijs per product]]</f>
        <v>0</v>
      </c>
      <c r="K1826" s="16"/>
      <c r="L1826" s="16"/>
      <c r="M1826" s="16"/>
      <c r="N1826" s="16"/>
      <c r="O1826" s="16"/>
      <c r="P1826" s="16"/>
      <c r="Q1826" s="16"/>
      <c r="R1826" s="16"/>
      <c r="S1826" s="16"/>
    </row>
    <row r="1827" spans="1:19" x14ac:dyDescent="0.25">
      <c r="A1827" s="3">
        <v>15711528</v>
      </c>
      <c r="B1827" s="3" t="s">
        <v>251</v>
      </c>
      <c r="C1827" s="3" t="s">
        <v>4424</v>
      </c>
      <c r="D1827" s="3" t="s">
        <v>252</v>
      </c>
      <c r="E1827" s="3" t="s">
        <v>253</v>
      </c>
      <c r="F1827" s="5" t="s">
        <v>19</v>
      </c>
      <c r="G1827" s="9">
        <f>VLOOKUP(Tabel3[[#This Row],[ZI-nummer]],[1]Blad2!$A$5:$C$2031,2,0)</f>
        <v>1</v>
      </c>
      <c r="H1827" s="9">
        <f>VLOOKUP(Tabel3[[#This Row],[ZI-nummer]],[1]Blad2!$A$5:$C$2031,3,0)</f>
        <v>1</v>
      </c>
      <c r="I1827" s="39"/>
      <c r="J1827" s="31">
        <f>Tabel3[[#This Row],[Totaal aantal bestelde verpakkingen in 2024 ]]*Tabel3[[#This Row],[All- in prijs per product]]</f>
        <v>0</v>
      </c>
      <c r="K1827" s="16"/>
      <c r="L1827" s="16"/>
      <c r="M1827" s="16"/>
      <c r="N1827" s="16"/>
      <c r="O1827" s="16"/>
      <c r="P1827" s="16"/>
      <c r="Q1827" s="16"/>
      <c r="R1827" s="16"/>
      <c r="S1827" s="16"/>
    </row>
    <row r="1828" spans="1:19" x14ac:dyDescent="0.25">
      <c r="A1828" s="3">
        <v>15951553</v>
      </c>
      <c r="B1828" s="3" t="s">
        <v>1888</v>
      </c>
      <c r="C1828" s="3" t="s">
        <v>4006</v>
      </c>
      <c r="D1828" s="3" t="s">
        <v>1895</v>
      </c>
      <c r="E1828" s="3" t="s">
        <v>18</v>
      </c>
      <c r="F1828" s="5" t="s">
        <v>9</v>
      </c>
      <c r="G1828" s="9">
        <f>VLOOKUP(Tabel3[[#This Row],[ZI-nummer]],[1]Blad2!$A$5:$C$2031,2,0)</f>
        <v>1</v>
      </c>
      <c r="H1828" s="9">
        <f>VLOOKUP(Tabel3[[#This Row],[ZI-nummer]],[1]Blad2!$A$5:$C$2031,3,0)</f>
        <v>4</v>
      </c>
      <c r="I1828" s="39"/>
      <c r="J1828" s="31">
        <f>Tabel3[[#This Row],[Totaal aantal bestelde verpakkingen in 2024 ]]*Tabel3[[#This Row],[All- in prijs per product]]</f>
        <v>0</v>
      </c>
      <c r="K1828" s="16"/>
      <c r="L1828" s="16"/>
      <c r="M1828" s="16"/>
      <c r="N1828" s="16"/>
      <c r="O1828" s="16"/>
      <c r="P1828" s="16"/>
      <c r="Q1828" s="16"/>
      <c r="R1828" s="16"/>
      <c r="S1828" s="16"/>
    </row>
    <row r="1829" spans="1:19" x14ac:dyDescent="0.25">
      <c r="A1829" s="3">
        <v>16999207</v>
      </c>
      <c r="B1829" s="3" t="s">
        <v>1888</v>
      </c>
      <c r="C1829" s="3" t="s">
        <v>4006</v>
      </c>
      <c r="D1829" s="3" t="s">
        <v>1895</v>
      </c>
      <c r="E1829" s="3" t="s">
        <v>18</v>
      </c>
      <c r="F1829" s="5" t="s">
        <v>19</v>
      </c>
      <c r="G1829" s="9">
        <f>VLOOKUP(Tabel3[[#This Row],[ZI-nummer]],[1]Blad2!$A$5:$C$2031,2,0)</f>
        <v>12</v>
      </c>
      <c r="H1829" s="9">
        <f>VLOOKUP(Tabel3[[#This Row],[ZI-nummer]],[1]Blad2!$A$5:$C$2031,3,0)</f>
        <v>71</v>
      </c>
      <c r="I1829" s="39"/>
      <c r="J1829" s="31">
        <f>Tabel3[[#This Row],[Totaal aantal bestelde verpakkingen in 2024 ]]*Tabel3[[#This Row],[All- in prijs per product]]</f>
        <v>0</v>
      </c>
      <c r="K1829" s="16"/>
      <c r="L1829" s="16"/>
      <c r="M1829" s="16"/>
      <c r="N1829" s="16"/>
      <c r="O1829" s="16"/>
      <c r="P1829" s="16"/>
      <c r="Q1829" s="16"/>
      <c r="R1829" s="16"/>
      <c r="S1829" s="16"/>
    </row>
    <row r="1830" spans="1:19" x14ac:dyDescent="0.25">
      <c r="A1830" s="3">
        <v>14761661</v>
      </c>
      <c r="B1830" s="3" t="s">
        <v>1888</v>
      </c>
      <c r="C1830" s="3" t="s">
        <v>4006</v>
      </c>
      <c r="D1830" s="3" t="s">
        <v>1894</v>
      </c>
      <c r="E1830" s="3" t="s">
        <v>22</v>
      </c>
      <c r="F1830" s="5" t="s">
        <v>19</v>
      </c>
      <c r="G1830" s="9">
        <f>VLOOKUP(Tabel3[[#This Row],[ZI-nummer]],[1]Blad2!$A$5:$C$2031,2,0)</f>
        <v>5</v>
      </c>
      <c r="H1830" s="9">
        <f>VLOOKUP(Tabel3[[#This Row],[ZI-nummer]],[1]Blad2!$A$5:$C$2031,3,0)</f>
        <v>29</v>
      </c>
      <c r="I1830" s="39"/>
      <c r="J1830" s="31">
        <f>Tabel3[[#This Row],[Totaal aantal bestelde verpakkingen in 2024 ]]*Tabel3[[#This Row],[All- in prijs per product]]</f>
        <v>0</v>
      </c>
      <c r="K1830" s="16"/>
      <c r="L1830" s="16"/>
      <c r="M1830" s="16"/>
      <c r="N1830" s="16"/>
      <c r="O1830" s="16"/>
      <c r="P1830" s="16"/>
      <c r="Q1830" s="16"/>
      <c r="R1830" s="16"/>
      <c r="S1830" s="16"/>
    </row>
    <row r="1831" spans="1:19" x14ac:dyDescent="0.25">
      <c r="A1831" s="3">
        <v>14761718</v>
      </c>
      <c r="B1831" s="3" t="s">
        <v>1888</v>
      </c>
      <c r="C1831" s="3" t="s">
        <v>4006</v>
      </c>
      <c r="D1831" s="3" t="s">
        <v>3572</v>
      </c>
      <c r="E1831" s="3" t="s">
        <v>22</v>
      </c>
      <c r="F1831" s="5" t="s">
        <v>9</v>
      </c>
      <c r="G1831" s="9">
        <f>VLOOKUP(Tabel3[[#This Row],[ZI-nummer]],[1]Blad2!$A$5:$C$2031,2,0)</f>
        <v>4</v>
      </c>
      <c r="H1831" s="9">
        <f>VLOOKUP(Tabel3[[#This Row],[ZI-nummer]],[1]Blad2!$A$5:$C$2031,3,0)</f>
        <v>14</v>
      </c>
      <c r="I1831" s="39"/>
      <c r="J1831" s="31">
        <f>Tabel3[[#This Row],[Totaal aantal bestelde verpakkingen in 2024 ]]*Tabel3[[#This Row],[All- in prijs per product]]</f>
        <v>0</v>
      </c>
      <c r="K1831" s="16"/>
      <c r="L1831" s="16"/>
      <c r="M1831" s="16"/>
      <c r="N1831" s="16"/>
      <c r="O1831" s="16"/>
      <c r="P1831" s="16"/>
      <c r="Q1831" s="16"/>
      <c r="R1831" s="16"/>
      <c r="S1831" s="16"/>
    </row>
    <row r="1832" spans="1:19" x14ac:dyDescent="0.25">
      <c r="A1832" s="3">
        <v>14761726</v>
      </c>
      <c r="B1832" s="3" t="s">
        <v>1888</v>
      </c>
      <c r="C1832" s="3" t="s">
        <v>4006</v>
      </c>
      <c r="D1832" s="3" t="s">
        <v>1893</v>
      </c>
      <c r="E1832" s="3" t="s">
        <v>22</v>
      </c>
      <c r="F1832" s="5" t="s">
        <v>19</v>
      </c>
      <c r="G1832" s="9">
        <f>VLOOKUP(Tabel3[[#This Row],[ZI-nummer]],[1]Blad2!$A$5:$C$2031,2,0)</f>
        <v>1</v>
      </c>
      <c r="H1832" s="9">
        <f>VLOOKUP(Tabel3[[#This Row],[ZI-nummer]],[1]Blad2!$A$5:$C$2031,3,0)</f>
        <v>20</v>
      </c>
      <c r="I1832" s="39"/>
      <c r="J1832" s="31">
        <f>Tabel3[[#This Row],[Totaal aantal bestelde verpakkingen in 2024 ]]*Tabel3[[#This Row],[All- in prijs per product]]</f>
        <v>0</v>
      </c>
      <c r="K1832" s="16"/>
      <c r="L1832" s="16"/>
      <c r="M1832" s="16"/>
      <c r="N1832" s="16"/>
      <c r="O1832" s="16"/>
      <c r="P1832" s="16"/>
      <c r="Q1832" s="16"/>
      <c r="R1832" s="16"/>
      <c r="S1832" s="16"/>
    </row>
    <row r="1833" spans="1:19" x14ac:dyDescent="0.25">
      <c r="A1833" s="3">
        <v>17323002</v>
      </c>
      <c r="B1833" s="3" t="s">
        <v>701</v>
      </c>
      <c r="C1833" s="3" t="s">
        <v>3686</v>
      </c>
      <c r="D1833" s="3" t="s">
        <v>705</v>
      </c>
      <c r="E1833" s="3" t="s">
        <v>28</v>
      </c>
      <c r="F1833" s="5" t="s">
        <v>9</v>
      </c>
      <c r="G1833" s="9">
        <f>VLOOKUP(Tabel3[[#This Row],[ZI-nummer]],[1]Blad2!$A$5:$C$2031,2,0)</f>
        <v>1</v>
      </c>
      <c r="H1833" s="9">
        <f>VLOOKUP(Tabel3[[#This Row],[ZI-nummer]],[1]Blad2!$A$5:$C$2031,3,0)</f>
        <v>5</v>
      </c>
      <c r="I1833" s="39"/>
      <c r="J1833" s="31">
        <f>Tabel3[[#This Row],[Totaal aantal bestelde verpakkingen in 2024 ]]*Tabel3[[#This Row],[All- in prijs per product]]</f>
        <v>0</v>
      </c>
      <c r="K1833" s="16"/>
      <c r="L1833" s="16"/>
      <c r="M1833" s="16"/>
      <c r="N1833" s="16"/>
      <c r="O1833" s="16"/>
      <c r="P1833" s="16"/>
      <c r="Q1833" s="16"/>
      <c r="R1833" s="16"/>
      <c r="S1833" s="16"/>
    </row>
    <row r="1834" spans="1:19" x14ac:dyDescent="0.25">
      <c r="A1834" s="3">
        <v>16739302</v>
      </c>
      <c r="B1834" s="3" t="s">
        <v>404</v>
      </c>
      <c r="C1834" s="3" t="s">
        <v>3824</v>
      </c>
      <c r="D1834" s="3" t="s">
        <v>405</v>
      </c>
      <c r="E1834" s="3" t="s">
        <v>114</v>
      </c>
      <c r="F1834" s="5" t="s">
        <v>19</v>
      </c>
      <c r="G1834" s="9">
        <f>VLOOKUP(Tabel3[[#This Row],[ZI-nummer]],[1]Blad2!$A$5:$C$2031,2,0)</f>
        <v>9</v>
      </c>
      <c r="H1834" s="9">
        <f>VLOOKUP(Tabel3[[#This Row],[ZI-nummer]],[1]Blad2!$A$5:$C$2031,3,0)</f>
        <v>508</v>
      </c>
      <c r="I1834" s="39"/>
      <c r="J1834" s="31">
        <f>Tabel3[[#This Row],[Totaal aantal bestelde verpakkingen in 2024 ]]*Tabel3[[#This Row],[All- in prijs per product]]</f>
        <v>0</v>
      </c>
      <c r="K1834" s="16"/>
      <c r="L1834" s="16"/>
      <c r="M1834" s="16"/>
      <c r="N1834" s="16"/>
      <c r="O1834" s="16"/>
      <c r="P1834" s="16"/>
      <c r="Q1834" s="16"/>
      <c r="R1834" s="16"/>
      <c r="S1834" s="16"/>
    </row>
    <row r="1835" spans="1:19" x14ac:dyDescent="0.25">
      <c r="A1835" s="3">
        <v>16319710</v>
      </c>
      <c r="B1835" s="3" t="s">
        <v>404</v>
      </c>
      <c r="C1835" s="3" t="s">
        <v>3824</v>
      </c>
      <c r="D1835" s="3" t="s">
        <v>3573</v>
      </c>
      <c r="E1835" s="3" t="s">
        <v>821</v>
      </c>
      <c r="F1835" s="5" t="s">
        <v>19</v>
      </c>
      <c r="G1835" s="9">
        <f>VLOOKUP(Tabel3[[#This Row],[ZI-nummer]],[1]Blad2!$A$5:$C$2031,2,0)</f>
        <v>6</v>
      </c>
      <c r="H1835" s="9">
        <f>VLOOKUP(Tabel3[[#This Row],[ZI-nummer]],[1]Blad2!$A$5:$C$2031,3,0)</f>
        <v>12</v>
      </c>
      <c r="I1835" s="39"/>
      <c r="J1835" s="31">
        <f>Tabel3[[#This Row],[Totaal aantal bestelde verpakkingen in 2024 ]]*Tabel3[[#This Row],[All- in prijs per product]]</f>
        <v>0</v>
      </c>
      <c r="K1835" s="16"/>
      <c r="L1835" s="16"/>
      <c r="M1835" s="16"/>
      <c r="N1835" s="16"/>
      <c r="O1835" s="16"/>
      <c r="P1835" s="16"/>
      <c r="Q1835" s="16"/>
      <c r="R1835" s="16"/>
      <c r="S1835" s="16"/>
    </row>
    <row r="1836" spans="1:19" x14ac:dyDescent="0.25">
      <c r="A1836" s="3">
        <v>16319710</v>
      </c>
      <c r="B1836" s="3" t="s">
        <v>404</v>
      </c>
      <c r="C1836" s="3" t="s">
        <v>3824</v>
      </c>
      <c r="D1836" s="3" t="s">
        <v>3573</v>
      </c>
      <c r="E1836" s="3" t="s">
        <v>821</v>
      </c>
      <c r="F1836" s="5" t="s">
        <v>9</v>
      </c>
      <c r="G1836" s="9">
        <f>VLOOKUP(Tabel3[[#This Row],[ZI-nummer]],[1]Blad2!$A$5:$C$2031,2,0)</f>
        <v>6</v>
      </c>
      <c r="H1836" s="9">
        <f>VLOOKUP(Tabel3[[#This Row],[ZI-nummer]],[1]Blad2!$A$5:$C$2031,3,0)</f>
        <v>12</v>
      </c>
      <c r="I1836" s="39"/>
      <c r="J1836" s="31">
        <f>Tabel3[[#This Row],[Totaal aantal bestelde verpakkingen in 2024 ]]*Tabel3[[#This Row],[All- in prijs per product]]</f>
        <v>0</v>
      </c>
      <c r="K1836" s="16"/>
      <c r="L1836" s="16"/>
      <c r="M1836" s="16"/>
      <c r="N1836" s="16"/>
      <c r="O1836" s="16"/>
      <c r="P1836" s="16"/>
      <c r="Q1836" s="16"/>
      <c r="R1836" s="16"/>
      <c r="S1836" s="16"/>
    </row>
    <row r="1837" spans="1:19" x14ac:dyDescent="0.25">
      <c r="A1837" s="3">
        <v>14977575</v>
      </c>
      <c r="B1837" s="3" t="s">
        <v>2749</v>
      </c>
      <c r="C1837" s="3" t="s">
        <v>3677</v>
      </c>
      <c r="D1837" s="3" t="s">
        <v>3574</v>
      </c>
      <c r="E1837" s="3" t="s">
        <v>277</v>
      </c>
      <c r="F1837" s="5" t="s">
        <v>19</v>
      </c>
      <c r="G1837" s="9">
        <f>VLOOKUP(Tabel3[[#This Row],[ZI-nummer]],[1]Blad2!$A$5:$C$2031,2,0)</f>
        <v>11</v>
      </c>
      <c r="H1837" s="9">
        <f>VLOOKUP(Tabel3[[#This Row],[ZI-nummer]],[1]Blad2!$A$5:$C$2031,3,0)</f>
        <v>38</v>
      </c>
      <c r="I1837" s="39"/>
      <c r="J1837" s="31">
        <f>Tabel3[[#This Row],[Totaal aantal bestelde verpakkingen in 2024 ]]*Tabel3[[#This Row],[All- in prijs per product]]</f>
        <v>0</v>
      </c>
      <c r="K1837" s="16"/>
      <c r="L1837" s="16"/>
      <c r="M1837" s="16"/>
      <c r="N1837" s="16"/>
      <c r="O1837" s="16"/>
      <c r="P1837" s="16"/>
      <c r="Q1837" s="16"/>
      <c r="R1837" s="16"/>
      <c r="S1837" s="16"/>
    </row>
    <row r="1838" spans="1:19" x14ac:dyDescent="0.25">
      <c r="A1838" s="3">
        <v>14977575</v>
      </c>
      <c r="B1838" s="3" t="s">
        <v>2749</v>
      </c>
      <c r="C1838" s="3" t="s">
        <v>3677</v>
      </c>
      <c r="D1838" s="3" t="s">
        <v>3574</v>
      </c>
      <c r="E1838" s="3" t="s">
        <v>277</v>
      </c>
      <c r="F1838" s="5" t="s">
        <v>9</v>
      </c>
      <c r="G1838" s="9">
        <f>VLOOKUP(Tabel3[[#This Row],[ZI-nummer]],[1]Blad2!$A$5:$C$2031,2,0)</f>
        <v>11</v>
      </c>
      <c r="H1838" s="9">
        <f>VLOOKUP(Tabel3[[#This Row],[ZI-nummer]],[1]Blad2!$A$5:$C$2031,3,0)</f>
        <v>38</v>
      </c>
      <c r="I1838" s="39"/>
      <c r="J1838" s="31">
        <f>Tabel3[[#This Row],[Totaal aantal bestelde verpakkingen in 2024 ]]*Tabel3[[#This Row],[All- in prijs per product]]</f>
        <v>0</v>
      </c>
      <c r="K1838" s="16"/>
      <c r="L1838" s="16"/>
      <c r="M1838" s="16"/>
      <c r="N1838" s="16"/>
      <c r="O1838" s="16"/>
      <c r="P1838" s="16"/>
      <c r="Q1838" s="16"/>
      <c r="R1838" s="16"/>
      <c r="S1838" s="16"/>
    </row>
    <row r="1839" spans="1:19" ht="30" x14ac:dyDescent="0.25">
      <c r="A1839" s="3">
        <v>13097598</v>
      </c>
      <c r="B1839" s="3" t="s">
        <v>2187</v>
      </c>
      <c r="C1839" s="3" t="s">
        <v>4385</v>
      </c>
      <c r="D1839" s="3" t="s">
        <v>2190</v>
      </c>
      <c r="E1839" s="3" t="s">
        <v>27</v>
      </c>
      <c r="F1839" s="5" t="s">
        <v>9</v>
      </c>
      <c r="G1839" s="9">
        <f>VLOOKUP(Tabel3[[#This Row],[ZI-nummer]],[1]Blad2!$A$5:$C$2031,2,0)</f>
        <v>1</v>
      </c>
      <c r="H1839" s="9">
        <f>VLOOKUP(Tabel3[[#This Row],[ZI-nummer]],[1]Blad2!$A$5:$C$2031,3,0)</f>
        <v>1</v>
      </c>
      <c r="I1839" s="39"/>
      <c r="J1839" s="31">
        <f>Tabel3[[#This Row],[Totaal aantal bestelde verpakkingen in 2024 ]]*Tabel3[[#This Row],[All- in prijs per product]]</f>
        <v>0</v>
      </c>
      <c r="K1839" s="16"/>
      <c r="L1839" s="16"/>
      <c r="M1839" s="16"/>
      <c r="N1839" s="16"/>
      <c r="O1839" s="16"/>
      <c r="P1839" s="16"/>
      <c r="Q1839" s="16"/>
      <c r="R1839" s="16"/>
      <c r="S1839" s="16"/>
    </row>
    <row r="1840" spans="1:19" ht="30" x14ac:dyDescent="0.25">
      <c r="A1840" s="3">
        <v>13097601</v>
      </c>
      <c r="B1840" s="3" t="s">
        <v>2187</v>
      </c>
      <c r="C1840" s="3" t="s">
        <v>4385</v>
      </c>
      <c r="D1840" s="3" t="s">
        <v>2189</v>
      </c>
      <c r="E1840" s="3" t="s">
        <v>27</v>
      </c>
      <c r="F1840" s="5" t="s">
        <v>9</v>
      </c>
      <c r="G1840" s="9">
        <f>VLOOKUP(Tabel3[[#This Row],[ZI-nummer]],[1]Blad2!$A$5:$C$2031,2,0)</f>
        <v>2</v>
      </c>
      <c r="H1840" s="9">
        <f>VLOOKUP(Tabel3[[#This Row],[ZI-nummer]],[1]Blad2!$A$5:$C$2031,3,0)</f>
        <v>2</v>
      </c>
      <c r="I1840" s="39"/>
      <c r="J1840" s="31">
        <f>Tabel3[[#This Row],[Totaal aantal bestelde verpakkingen in 2024 ]]*Tabel3[[#This Row],[All- in prijs per product]]</f>
        <v>0</v>
      </c>
      <c r="K1840" s="16"/>
      <c r="L1840" s="16"/>
      <c r="M1840" s="16"/>
      <c r="N1840" s="16"/>
      <c r="O1840" s="16"/>
      <c r="P1840" s="16"/>
      <c r="Q1840" s="16"/>
      <c r="R1840" s="16"/>
      <c r="S1840" s="16"/>
    </row>
    <row r="1841" spans="1:19" x14ac:dyDescent="0.25">
      <c r="A1841" s="3">
        <v>13192086</v>
      </c>
      <c r="B1841" s="3" t="s">
        <v>2187</v>
      </c>
      <c r="C1841" s="3" t="s">
        <v>4385</v>
      </c>
      <c r="D1841" s="3" t="s">
        <v>2189</v>
      </c>
      <c r="E1841" s="3" t="s">
        <v>63</v>
      </c>
      <c r="F1841" s="5" t="s">
        <v>9</v>
      </c>
      <c r="G1841" s="9">
        <f>VLOOKUP(Tabel3[[#This Row],[ZI-nummer]],[1]Blad2!$A$5:$C$2031,2,0)</f>
        <v>1</v>
      </c>
      <c r="H1841" s="9">
        <f>VLOOKUP(Tabel3[[#This Row],[ZI-nummer]],[1]Blad2!$A$5:$C$2031,3,0)</f>
        <v>1</v>
      </c>
      <c r="I1841" s="39"/>
      <c r="J1841" s="31">
        <f>Tabel3[[#This Row],[Totaal aantal bestelde verpakkingen in 2024 ]]*Tabel3[[#This Row],[All- in prijs per product]]</f>
        <v>0</v>
      </c>
      <c r="K1841" s="16"/>
      <c r="L1841" s="16"/>
      <c r="M1841" s="16"/>
      <c r="N1841" s="16"/>
      <c r="O1841" s="16"/>
      <c r="P1841" s="16"/>
      <c r="Q1841" s="16"/>
      <c r="R1841" s="16"/>
      <c r="S1841" s="16"/>
    </row>
    <row r="1842" spans="1:19" ht="30" x14ac:dyDescent="0.25">
      <c r="A1842" s="3">
        <v>13645420</v>
      </c>
      <c r="B1842" s="3" t="s">
        <v>2187</v>
      </c>
      <c r="C1842" s="3" t="s">
        <v>4385</v>
      </c>
      <c r="D1842" s="3" t="s">
        <v>2188</v>
      </c>
      <c r="E1842" s="3" t="s">
        <v>27</v>
      </c>
      <c r="F1842" s="5" t="s">
        <v>9</v>
      </c>
      <c r="G1842" s="9">
        <f>VLOOKUP(Tabel3[[#This Row],[ZI-nummer]],[1]Blad2!$A$5:$C$2031,2,0)</f>
        <v>1</v>
      </c>
      <c r="H1842" s="9">
        <f>VLOOKUP(Tabel3[[#This Row],[ZI-nummer]],[1]Blad2!$A$5:$C$2031,3,0)</f>
        <v>1</v>
      </c>
      <c r="I1842" s="39"/>
      <c r="J1842" s="31">
        <f>Tabel3[[#This Row],[Totaal aantal bestelde verpakkingen in 2024 ]]*Tabel3[[#This Row],[All- in prijs per product]]</f>
        <v>0</v>
      </c>
      <c r="K1842" s="16"/>
      <c r="L1842" s="16"/>
      <c r="M1842" s="16"/>
      <c r="N1842" s="16"/>
      <c r="O1842" s="16"/>
      <c r="P1842" s="16"/>
      <c r="Q1842" s="16"/>
      <c r="R1842" s="16"/>
      <c r="S1842" s="16"/>
    </row>
    <row r="1843" spans="1:19" x14ac:dyDescent="0.25">
      <c r="A1843" s="3">
        <v>16212916</v>
      </c>
      <c r="B1843" s="3" t="s">
        <v>3575</v>
      </c>
      <c r="C1843" s="3" t="s">
        <v>4417</v>
      </c>
      <c r="D1843" s="3" t="s">
        <v>3576</v>
      </c>
      <c r="E1843" s="3" t="s">
        <v>12</v>
      </c>
      <c r="F1843" s="5" t="s">
        <v>19</v>
      </c>
      <c r="G1843" s="9">
        <f>VLOOKUP(Tabel3[[#This Row],[ZI-nummer]],[1]Blad2!$A$5:$C$2031,2,0)</f>
        <v>2</v>
      </c>
      <c r="H1843" s="9">
        <f>VLOOKUP(Tabel3[[#This Row],[ZI-nummer]],[1]Blad2!$A$5:$C$2031,3,0)</f>
        <v>4</v>
      </c>
      <c r="I1843" s="39"/>
      <c r="J1843" s="31">
        <f>Tabel3[[#This Row],[Totaal aantal bestelde verpakkingen in 2024 ]]*Tabel3[[#This Row],[All- in prijs per product]]</f>
        <v>0</v>
      </c>
      <c r="K1843" s="16"/>
      <c r="L1843" s="16"/>
      <c r="M1843" s="16"/>
      <c r="N1843" s="16"/>
      <c r="O1843" s="16"/>
      <c r="P1843" s="16"/>
      <c r="Q1843" s="16"/>
      <c r="R1843" s="16"/>
      <c r="S1843" s="16"/>
    </row>
    <row r="1844" spans="1:19" ht="30" x14ac:dyDescent="0.25">
      <c r="A1844" s="3">
        <v>13097660</v>
      </c>
      <c r="B1844" s="3" t="s">
        <v>2274</v>
      </c>
      <c r="C1844" s="3" t="s">
        <v>4357</v>
      </c>
      <c r="D1844" s="3" t="s">
        <v>3577</v>
      </c>
      <c r="E1844" s="3" t="s">
        <v>27</v>
      </c>
      <c r="F1844" s="5" t="s">
        <v>9</v>
      </c>
      <c r="G1844" s="9">
        <f>VLOOKUP(Tabel3[[#This Row],[ZI-nummer]],[1]Blad2!$A$5:$C$2031,2,0)</f>
        <v>1</v>
      </c>
      <c r="H1844" s="9">
        <f>VLOOKUP(Tabel3[[#This Row],[ZI-nummer]],[1]Blad2!$A$5:$C$2031,3,0)</f>
        <v>1</v>
      </c>
      <c r="I1844" s="39"/>
      <c r="J1844" s="31">
        <f>Tabel3[[#This Row],[Totaal aantal bestelde verpakkingen in 2024 ]]*Tabel3[[#This Row],[All- in prijs per product]]</f>
        <v>0</v>
      </c>
      <c r="K1844" s="16"/>
      <c r="L1844" s="16"/>
      <c r="M1844" s="16"/>
      <c r="N1844" s="16"/>
      <c r="O1844" s="16"/>
      <c r="P1844" s="16"/>
      <c r="Q1844" s="16"/>
      <c r="R1844" s="16"/>
      <c r="S1844" s="16"/>
    </row>
    <row r="1845" spans="1:19" ht="30" x14ac:dyDescent="0.25">
      <c r="A1845" s="3">
        <v>16602250</v>
      </c>
      <c r="B1845" s="3" t="s">
        <v>3578</v>
      </c>
      <c r="C1845" s="3" t="s">
        <v>4393</v>
      </c>
      <c r="D1845" s="3" t="s">
        <v>3579</v>
      </c>
      <c r="E1845" s="3" t="s">
        <v>885</v>
      </c>
      <c r="F1845" s="5" t="s">
        <v>19</v>
      </c>
      <c r="G1845" s="9">
        <f>VLOOKUP(Tabel3[[#This Row],[ZI-nummer]],[1]Blad2!$A$5:$C$2031,2,0)</f>
        <v>1</v>
      </c>
      <c r="H1845" s="9">
        <f>VLOOKUP(Tabel3[[#This Row],[ZI-nummer]],[1]Blad2!$A$5:$C$2031,3,0)</f>
        <v>1</v>
      </c>
      <c r="I1845" s="39"/>
      <c r="J1845" s="31">
        <f>Tabel3[[#This Row],[Totaal aantal bestelde verpakkingen in 2024 ]]*Tabel3[[#This Row],[All- in prijs per product]]</f>
        <v>0</v>
      </c>
      <c r="K1845" s="16"/>
      <c r="L1845" s="16"/>
      <c r="M1845" s="16"/>
      <c r="N1845" s="16"/>
      <c r="O1845" s="16"/>
      <c r="P1845" s="16"/>
      <c r="Q1845" s="16"/>
      <c r="R1845" s="16"/>
      <c r="S1845" s="16"/>
    </row>
    <row r="1846" spans="1:19" x14ac:dyDescent="0.25">
      <c r="A1846" s="3">
        <v>15996565</v>
      </c>
      <c r="B1846" s="3" t="s">
        <v>227</v>
      </c>
      <c r="C1846" s="3" t="s">
        <v>4031</v>
      </c>
      <c r="D1846" s="3" t="s">
        <v>228</v>
      </c>
      <c r="E1846" s="3" t="s">
        <v>197</v>
      </c>
      <c r="F1846" s="5" t="s">
        <v>9</v>
      </c>
      <c r="G1846" s="9">
        <f>VLOOKUP(Tabel3[[#This Row],[ZI-nummer]],[1]Blad2!$A$5:$C$2031,2,0)</f>
        <v>5</v>
      </c>
      <c r="H1846" s="9">
        <f>VLOOKUP(Tabel3[[#This Row],[ZI-nummer]],[1]Blad2!$A$5:$C$2031,3,0)</f>
        <v>5</v>
      </c>
      <c r="I1846" s="39"/>
      <c r="J1846" s="31">
        <f>Tabel3[[#This Row],[Totaal aantal bestelde verpakkingen in 2024 ]]*Tabel3[[#This Row],[All- in prijs per product]]</f>
        <v>0</v>
      </c>
      <c r="K1846" s="16"/>
      <c r="L1846" s="16"/>
      <c r="M1846" s="16"/>
      <c r="N1846" s="16"/>
      <c r="O1846" s="16"/>
      <c r="P1846" s="16"/>
      <c r="Q1846" s="16"/>
      <c r="R1846" s="16"/>
      <c r="S1846" s="16"/>
    </row>
    <row r="1847" spans="1:19" x14ac:dyDescent="0.25">
      <c r="A1847" s="3">
        <v>14870495</v>
      </c>
      <c r="B1847" s="3" t="s">
        <v>900</v>
      </c>
      <c r="C1847" s="3" t="s">
        <v>3940</v>
      </c>
      <c r="D1847" s="3" t="s">
        <v>901</v>
      </c>
      <c r="E1847" s="3" t="s">
        <v>114</v>
      </c>
      <c r="F1847" s="5" t="s">
        <v>19</v>
      </c>
      <c r="G1847" s="9">
        <f>VLOOKUP(Tabel3[[#This Row],[ZI-nummer]],[1]Blad2!$A$5:$C$2031,2,0)</f>
        <v>3</v>
      </c>
      <c r="H1847" s="9">
        <f>VLOOKUP(Tabel3[[#This Row],[ZI-nummer]],[1]Blad2!$A$5:$C$2031,3,0)</f>
        <v>10</v>
      </c>
      <c r="I1847" s="39"/>
      <c r="J1847" s="31">
        <f>Tabel3[[#This Row],[Totaal aantal bestelde verpakkingen in 2024 ]]*Tabel3[[#This Row],[All- in prijs per product]]</f>
        <v>0</v>
      </c>
      <c r="K1847" s="16"/>
      <c r="L1847" s="16"/>
      <c r="M1847" s="16"/>
      <c r="N1847" s="16"/>
      <c r="O1847" s="16"/>
      <c r="P1847" s="16"/>
      <c r="Q1847" s="16"/>
      <c r="R1847" s="16"/>
      <c r="S1847" s="16"/>
    </row>
    <row r="1848" spans="1:19" x14ac:dyDescent="0.25">
      <c r="A1848" s="3">
        <v>14870495</v>
      </c>
      <c r="B1848" s="3" t="s">
        <v>900</v>
      </c>
      <c r="C1848" s="3" t="s">
        <v>3940</v>
      </c>
      <c r="D1848" s="3" t="s">
        <v>901</v>
      </c>
      <c r="E1848" s="3" t="s">
        <v>114</v>
      </c>
      <c r="F1848" s="5" t="s">
        <v>9</v>
      </c>
      <c r="G1848" s="9">
        <f>VLOOKUP(Tabel3[[#This Row],[ZI-nummer]],[1]Blad2!$A$5:$C$2031,2,0)</f>
        <v>3</v>
      </c>
      <c r="H1848" s="9">
        <f>VLOOKUP(Tabel3[[#This Row],[ZI-nummer]],[1]Blad2!$A$5:$C$2031,3,0)</f>
        <v>10</v>
      </c>
      <c r="I1848" s="39"/>
      <c r="J1848" s="31">
        <f>Tabel3[[#This Row],[Totaal aantal bestelde verpakkingen in 2024 ]]*Tabel3[[#This Row],[All- in prijs per product]]</f>
        <v>0</v>
      </c>
      <c r="K1848" s="16"/>
      <c r="L1848" s="16"/>
      <c r="M1848" s="16"/>
      <c r="N1848" s="16"/>
      <c r="O1848" s="16"/>
      <c r="P1848" s="16"/>
      <c r="Q1848" s="16"/>
      <c r="R1848" s="16"/>
      <c r="S1848" s="16"/>
    </row>
    <row r="1849" spans="1:19" x14ac:dyDescent="0.25">
      <c r="A1849" s="3">
        <v>15867234</v>
      </c>
      <c r="B1849" s="3" t="s">
        <v>640</v>
      </c>
      <c r="C1849" s="3" t="s">
        <v>4271</v>
      </c>
      <c r="D1849" s="3" t="s">
        <v>3580</v>
      </c>
      <c r="E1849" s="3" t="s">
        <v>74</v>
      </c>
      <c r="F1849" s="5" t="s">
        <v>9</v>
      </c>
      <c r="G1849" s="9">
        <f>VLOOKUP(Tabel3[[#This Row],[ZI-nummer]],[1]Blad2!$A$5:$C$2031,2,0)</f>
        <v>4</v>
      </c>
      <c r="H1849" s="9">
        <f>VLOOKUP(Tabel3[[#This Row],[ZI-nummer]],[1]Blad2!$A$5:$C$2031,3,0)</f>
        <v>12</v>
      </c>
      <c r="I1849" s="39"/>
      <c r="J1849" s="31">
        <f>Tabel3[[#This Row],[Totaal aantal bestelde verpakkingen in 2024 ]]*Tabel3[[#This Row],[All- in prijs per product]]</f>
        <v>0</v>
      </c>
      <c r="K1849" s="16"/>
      <c r="L1849" s="16"/>
      <c r="M1849" s="16"/>
      <c r="N1849" s="16"/>
      <c r="O1849" s="16"/>
      <c r="P1849" s="16"/>
      <c r="Q1849" s="16"/>
      <c r="R1849" s="16"/>
      <c r="S1849" s="16"/>
    </row>
    <row r="1850" spans="1:19" x14ac:dyDescent="0.25">
      <c r="A1850" s="3">
        <v>14896214</v>
      </c>
      <c r="B1850" s="3" t="s">
        <v>1966</v>
      </c>
      <c r="C1850" s="3" t="s">
        <v>3948</v>
      </c>
      <c r="D1850" s="3" t="s">
        <v>1968</v>
      </c>
      <c r="E1850" s="3" t="s">
        <v>250</v>
      </c>
      <c r="F1850" s="5" t="s">
        <v>9</v>
      </c>
      <c r="G1850" s="9">
        <f>VLOOKUP(Tabel3[[#This Row],[ZI-nummer]],[1]Blad2!$A$5:$C$2031,2,0)</f>
        <v>6</v>
      </c>
      <c r="H1850" s="9">
        <f>VLOOKUP(Tabel3[[#This Row],[ZI-nummer]],[1]Blad2!$A$5:$C$2031,3,0)</f>
        <v>6</v>
      </c>
      <c r="I1850" s="39"/>
      <c r="J1850" s="31">
        <f>Tabel3[[#This Row],[Totaal aantal bestelde verpakkingen in 2024 ]]*Tabel3[[#This Row],[All- in prijs per product]]</f>
        <v>0</v>
      </c>
      <c r="K1850" s="16"/>
      <c r="L1850" s="16"/>
      <c r="M1850" s="16"/>
      <c r="N1850" s="16"/>
      <c r="O1850" s="16"/>
      <c r="P1850" s="16"/>
      <c r="Q1850" s="16"/>
      <c r="R1850" s="16"/>
      <c r="S1850" s="16"/>
    </row>
    <row r="1851" spans="1:19" ht="30" x14ac:dyDescent="0.25">
      <c r="A1851" s="3">
        <v>14844222</v>
      </c>
      <c r="B1851" s="3" t="s">
        <v>1966</v>
      </c>
      <c r="C1851" s="3" t="s">
        <v>3948</v>
      </c>
      <c r="D1851" s="3" t="s">
        <v>1967</v>
      </c>
      <c r="E1851" s="3" t="s">
        <v>27</v>
      </c>
      <c r="F1851" s="5" t="s">
        <v>9</v>
      </c>
      <c r="G1851" s="9">
        <f>VLOOKUP(Tabel3[[#This Row],[ZI-nummer]],[1]Blad2!$A$5:$C$2031,2,0)</f>
        <v>3</v>
      </c>
      <c r="H1851" s="9">
        <f>VLOOKUP(Tabel3[[#This Row],[ZI-nummer]],[1]Blad2!$A$5:$C$2031,3,0)</f>
        <v>6</v>
      </c>
      <c r="I1851" s="39"/>
      <c r="J1851" s="31">
        <f>Tabel3[[#This Row],[Totaal aantal bestelde verpakkingen in 2024 ]]*Tabel3[[#This Row],[All- in prijs per product]]</f>
        <v>0</v>
      </c>
      <c r="K1851" s="16"/>
      <c r="L1851" s="16"/>
      <c r="M1851" s="16"/>
      <c r="N1851" s="16"/>
      <c r="O1851" s="16"/>
      <c r="P1851" s="16"/>
      <c r="Q1851" s="16"/>
      <c r="R1851" s="16"/>
      <c r="S1851" s="16"/>
    </row>
    <row r="1852" spans="1:19" x14ac:dyDescent="0.25">
      <c r="A1852" s="3">
        <v>15101762</v>
      </c>
      <c r="B1852" s="3" t="s">
        <v>1966</v>
      </c>
      <c r="C1852" s="3" t="s">
        <v>3948</v>
      </c>
      <c r="D1852" s="3" t="s">
        <v>1967</v>
      </c>
      <c r="E1852" s="3" t="s">
        <v>250</v>
      </c>
      <c r="F1852" s="5" t="s">
        <v>9</v>
      </c>
      <c r="G1852" s="9">
        <f>VLOOKUP(Tabel3[[#This Row],[ZI-nummer]],[1]Blad2!$A$5:$C$2031,2,0)</f>
        <v>2</v>
      </c>
      <c r="H1852" s="9">
        <f>VLOOKUP(Tabel3[[#This Row],[ZI-nummer]],[1]Blad2!$A$5:$C$2031,3,0)</f>
        <v>4</v>
      </c>
      <c r="I1852" s="39"/>
      <c r="J1852" s="31">
        <f>Tabel3[[#This Row],[Totaal aantal bestelde verpakkingen in 2024 ]]*Tabel3[[#This Row],[All- in prijs per product]]</f>
        <v>0</v>
      </c>
      <c r="K1852" s="16"/>
      <c r="L1852" s="16"/>
      <c r="M1852" s="16"/>
      <c r="N1852" s="16"/>
      <c r="O1852" s="16"/>
      <c r="P1852" s="16"/>
      <c r="Q1852" s="16"/>
      <c r="R1852" s="16"/>
      <c r="S1852" s="16"/>
    </row>
    <row r="1853" spans="1:19" ht="30" x14ac:dyDescent="0.25">
      <c r="A1853" s="3">
        <v>17242266</v>
      </c>
      <c r="B1853" s="3" t="s">
        <v>2430</v>
      </c>
      <c r="C1853" s="3" t="s">
        <v>3892</v>
      </c>
      <c r="D1853" s="3" t="s">
        <v>3581</v>
      </c>
      <c r="E1853" s="3" t="s">
        <v>29</v>
      </c>
      <c r="F1853" s="5" t="s">
        <v>9</v>
      </c>
      <c r="G1853" s="9">
        <f>VLOOKUP(Tabel3[[#This Row],[ZI-nummer]],[1]Blad2!$A$5:$C$2031,2,0)</f>
        <v>1</v>
      </c>
      <c r="H1853" s="9">
        <f>VLOOKUP(Tabel3[[#This Row],[ZI-nummer]],[1]Blad2!$A$5:$C$2031,3,0)</f>
        <v>1</v>
      </c>
      <c r="I1853" s="39"/>
      <c r="J1853" s="31">
        <f>Tabel3[[#This Row],[Totaal aantal bestelde verpakkingen in 2024 ]]*Tabel3[[#This Row],[All- in prijs per product]]</f>
        <v>0</v>
      </c>
      <c r="K1853" s="16"/>
      <c r="L1853" s="16"/>
      <c r="M1853" s="16"/>
      <c r="N1853" s="16"/>
      <c r="O1853" s="16"/>
      <c r="P1853" s="16"/>
      <c r="Q1853" s="16"/>
      <c r="R1853" s="16"/>
      <c r="S1853" s="16"/>
    </row>
    <row r="1854" spans="1:19" ht="30" x14ac:dyDescent="0.25">
      <c r="A1854" s="3">
        <v>16537408</v>
      </c>
      <c r="B1854" s="3" t="s">
        <v>2430</v>
      </c>
      <c r="C1854" s="3" t="s">
        <v>3892</v>
      </c>
      <c r="D1854" s="3" t="s">
        <v>2431</v>
      </c>
      <c r="E1854" s="3" t="s">
        <v>2407</v>
      </c>
      <c r="F1854" s="5" t="s">
        <v>9</v>
      </c>
      <c r="G1854" s="9">
        <f>VLOOKUP(Tabel3[[#This Row],[ZI-nummer]],[1]Blad2!$A$5:$C$2031,2,0)</f>
        <v>21</v>
      </c>
      <c r="H1854" s="9">
        <f>VLOOKUP(Tabel3[[#This Row],[ZI-nummer]],[1]Blad2!$A$5:$C$2031,3,0)</f>
        <v>67</v>
      </c>
      <c r="I1854" s="39"/>
      <c r="J1854" s="31">
        <f>Tabel3[[#This Row],[Totaal aantal bestelde verpakkingen in 2024 ]]*Tabel3[[#This Row],[All- in prijs per product]]</f>
        <v>0</v>
      </c>
      <c r="K1854" s="16"/>
      <c r="L1854" s="16"/>
      <c r="M1854" s="16"/>
      <c r="N1854" s="16"/>
      <c r="O1854" s="16"/>
      <c r="P1854" s="16"/>
      <c r="Q1854" s="16"/>
      <c r="R1854" s="16"/>
      <c r="S1854" s="16"/>
    </row>
    <row r="1855" spans="1:19" x14ac:dyDescent="0.25">
      <c r="A1855" s="3">
        <v>14695308</v>
      </c>
      <c r="B1855" s="3" t="s">
        <v>1229</v>
      </c>
      <c r="C1855" s="3" t="s">
        <v>4334</v>
      </c>
      <c r="D1855" s="3" t="s">
        <v>1231</v>
      </c>
      <c r="E1855" s="3" t="s">
        <v>22</v>
      </c>
      <c r="F1855" s="5" t="s">
        <v>9</v>
      </c>
      <c r="G1855" s="9">
        <f>VLOOKUP(Tabel3[[#This Row],[ZI-nummer]],[1]Blad2!$A$5:$C$2031,2,0)</f>
        <v>1</v>
      </c>
      <c r="H1855" s="9">
        <f>VLOOKUP(Tabel3[[#This Row],[ZI-nummer]],[1]Blad2!$A$5:$C$2031,3,0)</f>
        <v>1</v>
      </c>
      <c r="I1855" s="39"/>
      <c r="J1855" s="31">
        <f>Tabel3[[#This Row],[Totaal aantal bestelde verpakkingen in 2024 ]]*Tabel3[[#This Row],[All- in prijs per product]]</f>
        <v>0</v>
      </c>
      <c r="K1855" s="16"/>
      <c r="L1855" s="16"/>
      <c r="M1855" s="16"/>
      <c r="N1855" s="16"/>
      <c r="O1855" s="16"/>
      <c r="P1855" s="16"/>
      <c r="Q1855" s="16"/>
      <c r="R1855" s="16"/>
      <c r="S1855" s="16"/>
    </row>
    <row r="1856" spans="1:19" x14ac:dyDescent="0.25">
      <c r="A1856" s="3">
        <v>16832965</v>
      </c>
      <c r="B1856" s="3" t="s">
        <v>1595</v>
      </c>
      <c r="C1856" s="3" t="s">
        <v>4055</v>
      </c>
      <c r="D1856" s="3" t="s">
        <v>3582</v>
      </c>
      <c r="E1856" s="3" t="s">
        <v>12</v>
      </c>
      <c r="F1856" s="5" t="s">
        <v>9</v>
      </c>
      <c r="G1856" s="9">
        <f>VLOOKUP(Tabel3[[#This Row],[ZI-nummer]],[1]Blad2!$A$5:$C$2031,2,0)</f>
        <v>41</v>
      </c>
      <c r="H1856" s="9">
        <f>VLOOKUP(Tabel3[[#This Row],[ZI-nummer]],[1]Blad2!$A$5:$C$2031,3,0)</f>
        <v>68</v>
      </c>
      <c r="I1856" s="39"/>
      <c r="J1856" s="31">
        <f>Tabel3[[#This Row],[Totaal aantal bestelde verpakkingen in 2024 ]]*Tabel3[[#This Row],[All- in prijs per product]]</f>
        <v>0</v>
      </c>
      <c r="K1856" s="16"/>
      <c r="L1856" s="16"/>
      <c r="M1856" s="16"/>
      <c r="N1856" s="16"/>
      <c r="O1856" s="16"/>
      <c r="P1856" s="16"/>
      <c r="Q1856" s="16"/>
      <c r="R1856" s="16"/>
      <c r="S1856" s="16"/>
    </row>
    <row r="1857" spans="1:19" x14ac:dyDescent="0.25">
      <c r="A1857" s="3">
        <v>14159031</v>
      </c>
      <c r="B1857" s="3" t="s">
        <v>1311</v>
      </c>
      <c r="C1857" s="3" t="s">
        <v>4204</v>
      </c>
      <c r="D1857" s="3" t="s">
        <v>1312</v>
      </c>
      <c r="E1857" s="3" t="s">
        <v>191</v>
      </c>
      <c r="F1857" s="5" t="s">
        <v>9</v>
      </c>
      <c r="G1857" s="9">
        <f>VLOOKUP(Tabel3[[#This Row],[ZI-nummer]],[1]Blad2!$A$5:$C$2031,2,0)</f>
        <v>4</v>
      </c>
      <c r="H1857" s="9">
        <f>VLOOKUP(Tabel3[[#This Row],[ZI-nummer]],[1]Blad2!$A$5:$C$2031,3,0)</f>
        <v>7</v>
      </c>
      <c r="I1857" s="39"/>
      <c r="J1857" s="31">
        <f>Tabel3[[#This Row],[Totaal aantal bestelde verpakkingen in 2024 ]]*Tabel3[[#This Row],[All- in prijs per product]]</f>
        <v>0</v>
      </c>
      <c r="K1857" s="16"/>
      <c r="L1857" s="16"/>
      <c r="M1857" s="16"/>
      <c r="N1857" s="16"/>
      <c r="O1857" s="16"/>
      <c r="P1857" s="16"/>
      <c r="Q1857" s="16"/>
      <c r="R1857" s="16"/>
      <c r="S1857" s="16"/>
    </row>
    <row r="1858" spans="1:19" x14ac:dyDescent="0.25">
      <c r="A1858" s="3">
        <v>15539377</v>
      </c>
      <c r="B1858" s="3" t="s">
        <v>963</v>
      </c>
      <c r="C1858" s="3" t="s">
        <v>4002</v>
      </c>
      <c r="D1858" s="3" t="s">
        <v>964</v>
      </c>
      <c r="E1858" s="3" t="s">
        <v>965</v>
      </c>
      <c r="F1858" s="5" t="s">
        <v>19</v>
      </c>
      <c r="G1858" s="9">
        <f>VLOOKUP(Tabel3[[#This Row],[ZI-nummer]],[1]Blad2!$A$5:$C$2031,2,0)</f>
        <v>1</v>
      </c>
      <c r="H1858" s="9">
        <f>VLOOKUP(Tabel3[[#This Row],[ZI-nummer]],[1]Blad2!$A$5:$C$2031,3,0)</f>
        <v>2</v>
      </c>
      <c r="I1858" s="39"/>
      <c r="J1858" s="31">
        <f>Tabel3[[#This Row],[Totaal aantal bestelde verpakkingen in 2024 ]]*Tabel3[[#This Row],[All- in prijs per product]]</f>
        <v>0</v>
      </c>
      <c r="K1858" s="16"/>
      <c r="L1858" s="16"/>
      <c r="M1858" s="16"/>
      <c r="N1858" s="16"/>
      <c r="O1858" s="16"/>
      <c r="P1858" s="16"/>
      <c r="Q1858" s="16"/>
      <c r="R1858" s="16"/>
      <c r="S1858" s="16"/>
    </row>
    <row r="1859" spans="1:19" x14ac:dyDescent="0.25">
      <c r="A1859" s="3">
        <v>15916820</v>
      </c>
      <c r="B1859" s="3" t="s">
        <v>2702</v>
      </c>
      <c r="C1859" s="3" t="s">
        <v>4450</v>
      </c>
      <c r="D1859" s="3" t="s">
        <v>2703</v>
      </c>
      <c r="E1859" s="3" t="s">
        <v>2704</v>
      </c>
      <c r="F1859" s="5" t="s">
        <v>9</v>
      </c>
      <c r="G1859" s="9">
        <f>VLOOKUP(Tabel3[[#This Row],[ZI-nummer]],[1]Blad2!$A$5:$C$2031,2,0)</f>
        <v>8</v>
      </c>
      <c r="H1859" s="9">
        <f>VLOOKUP(Tabel3[[#This Row],[ZI-nummer]],[1]Blad2!$A$5:$C$2031,3,0)</f>
        <v>104</v>
      </c>
      <c r="I1859" s="39"/>
      <c r="J1859" s="31">
        <f>Tabel3[[#This Row],[Totaal aantal bestelde verpakkingen in 2024 ]]*Tabel3[[#This Row],[All- in prijs per product]]</f>
        <v>0</v>
      </c>
      <c r="K1859" s="16"/>
      <c r="L1859" s="16"/>
      <c r="M1859" s="16"/>
      <c r="N1859" s="16"/>
      <c r="O1859" s="16"/>
      <c r="P1859" s="16"/>
      <c r="Q1859" s="16"/>
      <c r="R1859" s="16"/>
      <c r="S1859" s="16"/>
    </row>
    <row r="1860" spans="1:19" x14ac:dyDescent="0.25">
      <c r="A1860" s="3">
        <v>17055733</v>
      </c>
      <c r="B1860" s="3" t="s">
        <v>3583</v>
      </c>
      <c r="C1860" s="3" t="s">
        <v>3713</v>
      </c>
      <c r="D1860" s="3" t="s">
        <v>3584</v>
      </c>
      <c r="E1860" s="3" t="s">
        <v>329</v>
      </c>
      <c r="F1860" s="5" t="s">
        <v>9</v>
      </c>
      <c r="G1860" s="9">
        <f>VLOOKUP(Tabel3[[#This Row],[ZI-nummer]],[1]Blad2!$A$5:$C$2031,2,0)</f>
        <v>5</v>
      </c>
      <c r="H1860" s="9">
        <f>VLOOKUP(Tabel3[[#This Row],[ZI-nummer]],[1]Blad2!$A$5:$C$2031,3,0)</f>
        <v>6</v>
      </c>
      <c r="I1860" s="39"/>
      <c r="J1860" s="31">
        <f>Tabel3[[#This Row],[Totaal aantal bestelde verpakkingen in 2024 ]]*Tabel3[[#This Row],[All- in prijs per product]]</f>
        <v>0</v>
      </c>
      <c r="K1860" s="16"/>
      <c r="L1860" s="16"/>
      <c r="M1860" s="16"/>
      <c r="N1860" s="16"/>
      <c r="O1860" s="16"/>
      <c r="P1860" s="16"/>
      <c r="Q1860" s="16"/>
      <c r="R1860" s="16"/>
      <c r="S1860" s="16"/>
    </row>
    <row r="1861" spans="1:19" x14ac:dyDescent="0.25">
      <c r="A1861" s="3">
        <v>17055725</v>
      </c>
      <c r="B1861" s="3" t="s">
        <v>3583</v>
      </c>
      <c r="C1861" s="3" t="s">
        <v>3713</v>
      </c>
      <c r="D1861" s="3" t="s">
        <v>3585</v>
      </c>
      <c r="E1861" s="3" t="s">
        <v>329</v>
      </c>
      <c r="F1861" s="5" t="s">
        <v>9</v>
      </c>
      <c r="G1861" s="9">
        <f>VLOOKUP(Tabel3[[#This Row],[ZI-nummer]],[1]Blad2!$A$5:$C$2031,2,0)</f>
        <v>3</v>
      </c>
      <c r="H1861" s="9">
        <f>VLOOKUP(Tabel3[[#This Row],[ZI-nummer]],[1]Blad2!$A$5:$C$2031,3,0)</f>
        <v>4</v>
      </c>
      <c r="I1861" s="39"/>
      <c r="J1861" s="31">
        <f>Tabel3[[#This Row],[Totaal aantal bestelde verpakkingen in 2024 ]]*Tabel3[[#This Row],[All- in prijs per product]]</f>
        <v>0</v>
      </c>
      <c r="K1861" s="16"/>
      <c r="L1861" s="16"/>
      <c r="M1861" s="16"/>
      <c r="N1861" s="16"/>
      <c r="O1861" s="16"/>
      <c r="P1861" s="16"/>
      <c r="Q1861" s="16"/>
      <c r="R1861" s="16"/>
      <c r="S1861" s="16"/>
    </row>
    <row r="1862" spans="1:19" x14ac:dyDescent="0.25">
      <c r="A1862" s="3">
        <v>14229005</v>
      </c>
      <c r="B1862" s="3" t="s">
        <v>1483</v>
      </c>
      <c r="C1862" s="3" t="s">
        <v>4462</v>
      </c>
      <c r="D1862" s="3" t="s">
        <v>1484</v>
      </c>
      <c r="E1862" s="3" t="s">
        <v>885</v>
      </c>
      <c r="F1862" s="5" t="s">
        <v>19</v>
      </c>
      <c r="G1862" s="9">
        <f>VLOOKUP(Tabel3[[#This Row],[ZI-nummer]],[1]Blad2!$A$5:$C$2031,2,0)</f>
        <v>1</v>
      </c>
      <c r="H1862" s="9">
        <f>VLOOKUP(Tabel3[[#This Row],[ZI-nummer]],[1]Blad2!$A$5:$C$2031,3,0)</f>
        <v>1</v>
      </c>
      <c r="I1862" s="39"/>
      <c r="J1862" s="31">
        <f>Tabel3[[#This Row],[Totaal aantal bestelde verpakkingen in 2024 ]]*Tabel3[[#This Row],[All- in prijs per product]]</f>
        <v>0</v>
      </c>
      <c r="K1862" s="16"/>
      <c r="L1862" s="16"/>
      <c r="M1862" s="16"/>
      <c r="N1862" s="16"/>
      <c r="O1862" s="16"/>
      <c r="P1862" s="16"/>
      <c r="Q1862" s="16"/>
      <c r="R1862" s="16"/>
      <c r="S1862" s="16"/>
    </row>
    <row r="1863" spans="1:19" x14ac:dyDescent="0.25">
      <c r="A1863" s="3">
        <v>14229013</v>
      </c>
      <c r="B1863" s="3" t="s">
        <v>1483</v>
      </c>
      <c r="C1863" s="3" t="s">
        <v>4462</v>
      </c>
      <c r="D1863" s="3" t="s">
        <v>1484</v>
      </c>
      <c r="E1863" s="3" t="s">
        <v>885</v>
      </c>
      <c r="F1863" s="5" t="s">
        <v>19</v>
      </c>
      <c r="G1863" s="9">
        <f>VLOOKUP(Tabel3[[#This Row],[ZI-nummer]],[1]Blad2!$A$5:$C$2031,2,0)</f>
        <v>12</v>
      </c>
      <c r="H1863" s="9">
        <f>VLOOKUP(Tabel3[[#This Row],[ZI-nummer]],[1]Blad2!$A$5:$C$2031,3,0)</f>
        <v>104</v>
      </c>
      <c r="I1863" s="39"/>
      <c r="J1863" s="31">
        <f>Tabel3[[#This Row],[Totaal aantal bestelde verpakkingen in 2024 ]]*Tabel3[[#This Row],[All- in prijs per product]]</f>
        <v>0</v>
      </c>
      <c r="K1863" s="16"/>
      <c r="L1863" s="16"/>
      <c r="M1863" s="16"/>
      <c r="N1863" s="16"/>
      <c r="O1863" s="16"/>
      <c r="P1863" s="16"/>
      <c r="Q1863" s="16"/>
      <c r="R1863" s="16"/>
      <c r="S1863" s="16"/>
    </row>
    <row r="1864" spans="1:19" x14ac:dyDescent="0.25">
      <c r="A1864" s="3">
        <v>15155331</v>
      </c>
      <c r="B1864" s="3" t="s">
        <v>1170</v>
      </c>
      <c r="C1864" s="3" t="s">
        <v>3740</v>
      </c>
      <c r="D1864" s="3" t="s">
        <v>1171</v>
      </c>
      <c r="E1864" s="3" t="s">
        <v>329</v>
      </c>
      <c r="F1864" s="5" t="s">
        <v>9</v>
      </c>
      <c r="G1864" s="9">
        <f>VLOOKUP(Tabel3[[#This Row],[ZI-nummer]],[1]Blad2!$A$5:$C$2031,2,0)</f>
        <v>2</v>
      </c>
      <c r="H1864" s="9">
        <f>VLOOKUP(Tabel3[[#This Row],[ZI-nummer]],[1]Blad2!$A$5:$C$2031,3,0)</f>
        <v>2</v>
      </c>
      <c r="I1864" s="39"/>
      <c r="J1864" s="31">
        <f>Tabel3[[#This Row],[Totaal aantal bestelde verpakkingen in 2024 ]]*Tabel3[[#This Row],[All- in prijs per product]]</f>
        <v>0</v>
      </c>
      <c r="K1864" s="16"/>
      <c r="L1864" s="16"/>
      <c r="M1864" s="16"/>
      <c r="N1864" s="16"/>
      <c r="O1864" s="16"/>
      <c r="P1864" s="16"/>
      <c r="Q1864" s="16"/>
      <c r="R1864" s="16"/>
      <c r="S1864" s="16"/>
    </row>
    <row r="1865" spans="1:19" x14ac:dyDescent="0.25">
      <c r="A1865" s="3">
        <v>13915134</v>
      </c>
      <c r="B1865" s="3" t="s">
        <v>1467</v>
      </c>
      <c r="C1865" s="3" t="s">
        <v>3864</v>
      </c>
      <c r="D1865" s="3" t="s">
        <v>1468</v>
      </c>
      <c r="E1865" s="3" t="s">
        <v>72</v>
      </c>
      <c r="F1865" s="5" t="s">
        <v>19</v>
      </c>
      <c r="G1865" s="9">
        <f>VLOOKUP(Tabel3[[#This Row],[ZI-nummer]],[1]Blad2!$A$5:$C$2031,2,0)</f>
        <v>4</v>
      </c>
      <c r="H1865" s="9">
        <f>VLOOKUP(Tabel3[[#This Row],[ZI-nummer]],[1]Blad2!$A$5:$C$2031,3,0)</f>
        <v>110</v>
      </c>
      <c r="I1865" s="39"/>
      <c r="J1865" s="31">
        <f>Tabel3[[#This Row],[Totaal aantal bestelde verpakkingen in 2024 ]]*Tabel3[[#This Row],[All- in prijs per product]]</f>
        <v>0</v>
      </c>
      <c r="K1865" s="16"/>
      <c r="L1865" s="16"/>
      <c r="M1865" s="16"/>
      <c r="N1865" s="16"/>
      <c r="O1865" s="16"/>
      <c r="P1865" s="16"/>
      <c r="Q1865" s="16"/>
      <c r="R1865" s="16"/>
      <c r="S1865" s="16"/>
    </row>
    <row r="1866" spans="1:19" x14ac:dyDescent="0.25">
      <c r="A1866" s="3">
        <v>15189724</v>
      </c>
      <c r="B1866" s="3" t="s">
        <v>1683</v>
      </c>
      <c r="C1866" s="3" t="s">
        <v>4175</v>
      </c>
      <c r="D1866" s="3" t="s">
        <v>1686</v>
      </c>
      <c r="E1866" s="3" t="s">
        <v>1685</v>
      </c>
      <c r="F1866" s="5" t="s">
        <v>9</v>
      </c>
      <c r="G1866" s="9">
        <f>VLOOKUP(Tabel3[[#This Row],[ZI-nummer]],[1]Blad2!$A$5:$C$2031,2,0)</f>
        <v>81</v>
      </c>
      <c r="H1866" s="9">
        <f>VLOOKUP(Tabel3[[#This Row],[ZI-nummer]],[1]Blad2!$A$5:$C$2031,3,0)</f>
        <v>469</v>
      </c>
      <c r="I1866" s="39"/>
      <c r="J1866" s="31">
        <f>Tabel3[[#This Row],[Totaal aantal bestelde verpakkingen in 2024 ]]*Tabel3[[#This Row],[All- in prijs per product]]</f>
        <v>0</v>
      </c>
      <c r="K1866" s="16"/>
      <c r="L1866" s="16"/>
      <c r="M1866" s="16"/>
      <c r="N1866" s="16"/>
      <c r="O1866" s="16"/>
      <c r="P1866" s="16"/>
      <c r="Q1866" s="16"/>
      <c r="R1866" s="16"/>
      <c r="S1866" s="16"/>
    </row>
    <row r="1867" spans="1:19" x14ac:dyDescent="0.25">
      <c r="A1867" s="3">
        <v>16990501</v>
      </c>
      <c r="B1867" s="3" t="s">
        <v>1683</v>
      </c>
      <c r="C1867" s="3" t="s">
        <v>4175</v>
      </c>
      <c r="D1867" s="3" t="s">
        <v>1684</v>
      </c>
      <c r="E1867" s="3" t="s">
        <v>1685</v>
      </c>
      <c r="F1867" s="5" t="s">
        <v>19</v>
      </c>
      <c r="G1867" s="9">
        <f>VLOOKUP(Tabel3[[#This Row],[ZI-nummer]],[1]Blad2!$A$5:$C$2031,2,0)</f>
        <v>23</v>
      </c>
      <c r="H1867" s="9">
        <f>VLOOKUP(Tabel3[[#This Row],[ZI-nummer]],[1]Blad2!$A$5:$C$2031,3,0)</f>
        <v>41</v>
      </c>
      <c r="I1867" s="39"/>
      <c r="J1867" s="31">
        <f>Tabel3[[#This Row],[Totaal aantal bestelde verpakkingen in 2024 ]]*Tabel3[[#This Row],[All- in prijs per product]]</f>
        <v>0</v>
      </c>
      <c r="K1867" s="16"/>
      <c r="L1867" s="16"/>
      <c r="M1867" s="16"/>
      <c r="N1867" s="16"/>
      <c r="O1867" s="16"/>
      <c r="P1867" s="16"/>
      <c r="Q1867" s="16"/>
      <c r="R1867" s="16"/>
      <c r="S1867" s="16"/>
    </row>
    <row r="1868" spans="1:19" x14ac:dyDescent="0.25">
      <c r="A1868" s="3">
        <v>16990501</v>
      </c>
      <c r="B1868" s="3" t="s">
        <v>1683</v>
      </c>
      <c r="C1868" s="3" t="s">
        <v>4175</v>
      </c>
      <c r="D1868" s="3" t="s">
        <v>1684</v>
      </c>
      <c r="E1868" s="3" t="s">
        <v>1685</v>
      </c>
      <c r="F1868" s="5" t="s">
        <v>9</v>
      </c>
      <c r="G1868" s="9">
        <f>VLOOKUP(Tabel3[[#This Row],[ZI-nummer]],[1]Blad2!$A$5:$C$2031,2,0)</f>
        <v>23</v>
      </c>
      <c r="H1868" s="9">
        <f>VLOOKUP(Tabel3[[#This Row],[ZI-nummer]],[1]Blad2!$A$5:$C$2031,3,0)</f>
        <v>41</v>
      </c>
      <c r="I1868" s="39"/>
      <c r="J1868" s="31">
        <f>Tabel3[[#This Row],[Totaal aantal bestelde verpakkingen in 2024 ]]*Tabel3[[#This Row],[All- in prijs per product]]</f>
        <v>0</v>
      </c>
      <c r="K1868" s="16"/>
      <c r="L1868" s="16"/>
      <c r="M1868" s="16"/>
      <c r="N1868" s="16"/>
      <c r="O1868" s="16"/>
      <c r="P1868" s="16"/>
      <c r="Q1868" s="16"/>
      <c r="R1868" s="16"/>
      <c r="S1868" s="16"/>
    </row>
    <row r="1869" spans="1:19" x14ac:dyDescent="0.25">
      <c r="A1869" s="3">
        <v>12480576</v>
      </c>
      <c r="B1869" s="3" t="s">
        <v>1840</v>
      </c>
      <c r="C1869" s="3" t="s">
        <v>4318</v>
      </c>
      <c r="D1869" s="3" t="s">
        <v>1841</v>
      </c>
      <c r="E1869" s="3" t="s">
        <v>1822</v>
      </c>
      <c r="F1869" s="5" t="s">
        <v>9</v>
      </c>
      <c r="G1869" s="9">
        <f>VLOOKUP(Tabel3[[#This Row],[ZI-nummer]],[1]Blad2!$A$5:$C$2031,2,0)</f>
        <v>24</v>
      </c>
      <c r="H1869" s="9">
        <f>VLOOKUP(Tabel3[[#This Row],[ZI-nummer]],[1]Blad2!$A$5:$C$2031,3,0)</f>
        <v>148</v>
      </c>
      <c r="I1869" s="39"/>
      <c r="J1869" s="31">
        <f>Tabel3[[#This Row],[Totaal aantal bestelde verpakkingen in 2024 ]]*Tabel3[[#This Row],[All- in prijs per product]]</f>
        <v>0</v>
      </c>
      <c r="K1869" s="16"/>
      <c r="L1869" s="16"/>
      <c r="M1869" s="16"/>
      <c r="N1869" s="16"/>
      <c r="O1869" s="16"/>
      <c r="P1869" s="16"/>
      <c r="Q1869" s="16"/>
      <c r="R1869" s="16"/>
      <c r="S1869" s="16"/>
    </row>
    <row r="1870" spans="1:19" x14ac:dyDescent="0.25">
      <c r="A1870" s="3">
        <v>15679411</v>
      </c>
      <c r="B1870" s="3" t="s">
        <v>2533</v>
      </c>
      <c r="C1870" s="3" t="s">
        <v>3961</v>
      </c>
      <c r="D1870" s="3" t="s">
        <v>2534</v>
      </c>
      <c r="E1870" s="3" t="s">
        <v>2535</v>
      </c>
      <c r="F1870" s="5" t="s">
        <v>9</v>
      </c>
      <c r="G1870" s="9">
        <f>VLOOKUP(Tabel3[[#This Row],[ZI-nummer]],[1]Blad2!$A$5:$C$2031,2,0)</f>
        <v>7</v>
      </c>
      <c r="H1870" s="9">
        <f>VLOOKUP(Tabel3[[#This Row],[ZI-nummer]],[1]Blad2!$A$5:$C$2031,3,0)</f>
        <v>7</v>
      </c>
      <c r="I1870" s="39"/>
      <c r="J1870" s="31">
        <f>Tabel3[[#This Row],[Totaal aantal bestelde verpakkingen in 2024 ]]*Tabel3[[#This Row],[All- in prijs per product]]</f>
        <v>0</v>
      </c>
      <c r="K1870" s="16"/>
      <c r="L1870" s="16"/>
      <c r="M1870" s="16"/>
      <c r="N1870" s="16"/>
      <c r="O1870" s="16"/>
      <c r="P1870" s="16"/>
      <c r="Q1870" s="16"/>
      <c r="R1870" s="16"/>
      <c r="S1870" s="16"/>
    </row>
    <row r="1871" spans="1:19" x14ac:dyDescent="0.25">
      <c r="A1871" s="3">
        <v>16538285</v>
      </c>
      <c r="B1871" s="3" t="s">
        <v>3586</v>
      </c>
      <c r="C1871" s="3" t="s">
        <v>4412</v>
      </c>
      <c r="D1871" s="3" t="s">
        <v>3587</v>
      </c>
      <c r="E1871" s="3" t="s">
        <v>385</v>
      </c>
      <c r="F1871" s="5" t="s">
        <v>9</v>
      </c>
      <c r="G1871" s="9">
        <f>VLOOKUP(Tabel3[[#This Row],[ZI-nummer]],[1]Blad2!$A$5:$C$2031,2,0)</f>
        <v>7</v>
      </c>
      <c r="H1871" s="9">
        <f>VLOOKUP(Tabel3[[#This Row],[ZI-nummer]],[1]Blad2!$A$5:$C$2031,3,0)</f>
        <v>33</v>
      </c>
      <c r="I1871" s="39"/>
      <c r="J1871" s="31">
        <f>Tabel3[[#This Row],[Totaal aantal bestelde verpakkingen in 2024 ]]*Tabel3[[#This Row],[All- in prijs per product]]</f>
        <v>0</v>
      </c>
      <c r="K1871" s="16"/>
      <c r="L1871" s="16"/>
      <c r="M1871" s="16"/>
      <c r="N1871" s="16"/>
      <c r="O1871" s="16"/>
      <c r="P1871" s="16"/>
      <c r="Q1871" s="16"/>
      <c r="R1871" s="16"/>
      <c r="S1871" s="16"/>
    </row>
    <row r="1872" spans="1:19" x14ac:dyDescent="0.25">
      <c r="A1872" s="3">
        <v>12370452</v>
      </c>
      <c r="B1872" s="3" t="s">
        <v>2714</v>
      </c>
      <c r="C1872" s="3" t="s">
        <v>4406</v>
      </c>
      <c r="D1872" s="3" t="s">
        <v>2715</v>
      </c>
      <c r="E1872" s="3" t="s">
        <v>385</v>
      </c>
      <c r="F1872" s="5" t="s">
        <v>19</v>
      </c>
      <c r="G1872" s="9">
        <f>VLOOKUP(Tabel3[[#This Row],[ZI-nummer]],[1]Blad2!$A$5:$C$2031,2,0)</f>
        <v>4</v>
      </c>
      <c r="H1872" s="9">
        <f>VLOOKUP(Tabel3[[#This Row],[ZI-nummer]],[1]Blad2!$A$5:$C$2031,3,0)</f>
        <v>36</v>
      </c>
      <c r="I1872" s="39"/>
      <c r="J1872" s="31">
        <f>Tabel3[[#This Row],[Totaal aantal bestelde verpakkingen in 2024 ]]*Tabel3[[#This Row],[All- in prijs per product]]</f>
        <v>0</v>
      </c>
      <c r="K1872" s="16"/>
      <c r="L1872" s="16"/>
      <c r="M1872" s="16"/>
      <c r="N1872" s="16"/>
      <c r="O1872" s="16"/>
      <c r="P1872" s="16"/>
      <c r="Q1872" s="16"/>
      <c r="R1872" s="16"/>
      <c r="S1872" s="16"/>
    </row>
    <row r="1873" spans="1:19" x14ac:dyDescent="0.25">
      <c r="A1873" s="3">
        <v>12370452</v>
      </c>
      <c r="B1873" s="3" t="s">
        <v>2714</v>
      </c>
      <c r="C1873" s="3" t="s">
        <v>4406</v>
      </c>
      <c r="D1873" s="3" t="s">
        <v>2715</v>
      </c>
      <c r="E1873" s="3" t="s">
        <v>385</v>
      </c>
      <c r="F1873" s="5" t="s">
        <v>9</v>
      </c>
      <c r="G1873" s="9">
        <f>VLOOKUP(Tabel3[[#This Row],[ZI-nummer]],[1]Blad2!$A$5:$C$2031,2,0)</f>
        <v>4</v>
      </c>
      <c r="H1873" s="9">
        <f>VLOOKUP(Tabel3[[#This Row],[ZI-nummer]],[1]Blad2!$A$5:$C$2031,3,0)</f>
        <v>36</v>
      </c>
      <c r="I1873" s="39"/>
      <c r="J1873" s="31">
        <f>Tabel3[[#This Row],[Totaal aantal bestelde verpakkingen in 2024 ]]*Tabel3[[#This Row],[All- in prijs per product]]</f>
        <v>0</v>
      </c>
      <c r="K1873" s="16"/>
      <c r="L1873" s="16"/>
      <c r="M1873" s="16"/>
      <c r="N1873" s="16"/>
      <c r="O1873" s="16"/>
      <c r="P1873" s="16"/>
      <c r="Q1873" s="16"/>
      <c r="R1873" s="16"/>
      <c r="S1873" s="16"/>
    </row>
    <row r="1874" spans="1:19" x14ac:dyDescent="0.25">
      <c r="A1874" s="3">
        <v>13915460</v>
      </c>
      <c r="B1874" s="3" t="s">
        <v>3588</v>
      </c>
      <c r="C1874" s="3" t="s">
        <v>4000</v>
      </c>
      <c r="D1874" s="3" t="s">
        <v>3589</v>
      </c>
      <c r="E1874" s="3" t="s">
        <v>93</v>
      </c>
      <c r="F1874" s="5" t="s">
        <v>19</v>
      </c>
      <c r="G1874" s="9">
        <f>VLOOKUP(Tabel3[[#This Row],[ZI-nummer]],[1]Blad2!$A$5:$C$2031,2,0)</f>
        <v>24</v>
      </c>
      <c r="H1874" s="9">
        <f>VLOOKUP(Tabel3[[#This Row],[ZI-nummer]],[1]Blad2!$A$5:$C$2031,3,0)</f>
        <v>158</v>
      </c>
      <c r="I1874" s="39"/>
      <c r="J1874" s="31">
        <f>Tabel3[[#This Row],[Totaal aantal bestelde verpakkingen in 2024 ]]*Tabel3[[#This Row],[All- in prijs per product]]</f>
        <v>0</v>
      </c>
      <c r="K1874" s="16"/>
      <c r="L1874" s="16"/>
      <c r="M1874" s="16"/>
      <c r="N1874" s="16"/>
      <c r="O1874" s="16"/>
      <c r="P1874" s="16"/>
      <c r="Q1874" s="16"/>
      <c r="R1874" s="16"/>
      <c r="S1874" s="16"/>
    </row>
    <row r="1875" spans="1:19" x14ac:dyDescent="0.25">
      <c r="A1875" s="3">
        <v>13915460</v>
      </c>
      <c r="B1875" s="3" t="s">
        <v>3588</v>
      </c>
      <c r="C1875" s="3" t="s">
        <v>4000</v>
      </c>
      <c r="D1875" s="3" t="s">
        <v>3589</v>
      </c>
      <c r="E1875" s="3" t="s">
        <v>93</v>
      </c>
      <c r="F1875" s="5" t="s">
        <v>9</v>
      </c>
      <c r="G1875" s="9">
        <f>VLOOKUP(Tabel3[[#This Row],[ZI-nummer]],[1]Blad2!$A$5:$C$2031,2,0)</f>
        <v>24</v>
      </c>
      <c r="H1875" s="9">
        <f>VLOOKUP(Tabel3[[#This Row],[ZI-nummer]],[1]Blad2!$A$5:$C$2031,3,0)</f>
        <v>158</v>
      </c>
      <c r="I1875" s="39"/>
      <c r="J1875" s="31">
        <f>Tabel3[[#This Row],[Totaal aantal bestelde verpakkingen in 2024 ]]*Tabel3[[#This Row],[All- in prijs per product]]</f>
        <v>0</v>
      </c>
      <c r="K1875" s="16"/>
      <c r="L1875" s="16"/>
      <c r="M1875" s="16"/>
      <c r="N1875" s="16"/>
      <c r="O1875" s="16"/>
      <c r="P1875" s="16"/>
      <c r="Q1875" s="16"/>
      <c r="R1875" s="16"/>
      <c r="S1875" s="16"/>
    </row>
    <row r="1876" spans="1:19" x14ac:dyDescent="0.25">
      <c r="A1876" s="3">
        <v>14552078</v>
      </c>
      <c r="B1876" s="3" t="s">
        <v>489</v>
      </c>
      <c r="C1876" s="3" t="s">
        <v>3915</v>
      </c>
      <c r="D1876" s="3" t="s">
        <v>490</v>
      </c>
      <c r="E1876" s="3" t="s">
        <v>482</v>
      </c>
      <c r="F1876" s="5" t="s">
        <v>19</v>
      </c>
      <c r="G1876" s="9">
        <f>VLOOKUP(Tabel3[[#This Row],[ZI-nummer]],[1]Blad2!$A$5:$C$2031,2,0)</f>
        <v>8</v>
      </c>
      <c r="H1876" s="9">
        <f>VLOOKUP(Tabel3[[#This Row],[ZI-nummer]],[1]Blad2!$A$5:$C$2031,3,0)</f>
        <v>32</v>
      </c>
      <c r="I1876" s="39"/>
      <c r="J1876" s="31">
        <f>Tabel3[[#This Row],[Totaal aantal bestelde verpakkingen in 2024 ]]*Tabel3[[#This Row],[All- in prijs per product]]</f>
        <v>0</v>
      </c>
      <c r="K1876" s="16"/>
      <c r="L1876" s="16"/>
      <c r="M1876" s="16"/>
      <c r="N1876" s="16"/>
      <c r="O1876" s="16"/>
      <c r="P1876" s="16"/>
      <c r="Q1876" s="16"/>
      <c r="R1876" s="16"/>
      <c r="S1876" s="16"/>
    </row>
    <row r="1877" spans="1:19" x14ac:dyDescent="0.25">
      <c r="A1877" s="3">
        <v>14552116</v>
      </c>
      <c r="B1877" s="3" t="s">
        <v>3590</v>
      </c>
      <c r="C1877" s="3" t="s">
        <v>4420</v>
      </c>
      <c r="D1877" s="3" t="s">
        <v>3591</v>
      </c>
      <c r="E1877" s="3" t="s">
        <v>482</v>
      </c>
      <c r="F1877" s="5" t="s">
        <v>19</v>
      </c>
      <c r="G1877" s="9">
        <f>VLOOKUP(Tabel3[[#This Row],[ZI-nummer]],[1]Blad2!$A$5:$C$2031,2,0)</f>
        <v>8</v>
      </c>
      <c r="H1877" s="9">
        <f>VLOOKUP(Tabel3[[#This Row],[ZI-nummer]],[1]Blad2!$A$5:$C$2031,3,0)</f>
        <v>9</v>
      </c>
      <c r="I1877" s="39"/>
      <c r="J1877" s="31">
        <f>Tabel3[[#This Row],[Totaal aantal bestelde verpakkingen in 2024 ]]*Tabel3[[#This Row],[All- in prijs per product]]</f>
        <v>0</v>
      </c>
      <c r="K1877" s="16"/>
      <c r="L1877" s="16"/>
      <c r="M1877" s="16"/>
      <c r="N1877" s="16"/>
      <c r="O1877" s="16"/>
      <c r="P1877" s="16"/>
      <c r="Q1877" s="16"/>
      <c r="R1877" s="16"/>
      <c r="S1877" s="16"/>
    </row>
    <row r="1878" spans="1:19" x14ac:dyDescent="0.25">
      <c r="A1878" s="3">
        <v>12369039</v>
      </c>
      <c r="B1878" s="3" t="s">
        <v>97</v>
      </c>
      <c r="C1878" s="3" t="s">
        <v>4013</v>
      </c>
      <c r="D1878" s="3" t="s">
        <v>3592</v>
      </c>
      <c r="E1878" s="3" t="s">
        <v>1295</v>
      </c>
      <c r="F1878" s="5" t="s">
        <v>9</v>
      </c>
      <c r="G1878" s="9">
        <f>VLOOKUP(Tabel3[[#This Row],[ZI-nummer]],[1]Blad2!$A$5:$C$2031,2,0)</f>
        <v>2</v>
      </c>
      <c r="H1878" s="9">
        <f>VLOOKUP(Tabel3[[#This Row],[ZI-nummer]],[1]Blad2!$A$5:$C$2031,3,0)</f>
        <v>2</v>
      </c>
      <c r="I1878" s="39"/>
      <c r="J1878" s="31">
        <f>Tabel3[[#This Row],[Totaal aantal bestelde verpakkingen in 2024 ]]*Tabel3[[#This Row],[All- in prijs per product]]</f>
        <v>0</v>
      </c>
      <c r="K1878" s="16"/>
      <c r="L1878" s="16"/>
      <c r="M1878" s="16"/>
      <c r="N1878" s="16"/>
      <c r="O1878" s="16"/>
      <c r="P1878" s="16"/>
      <c r="Q1878" s="16"/>
      <c r="R1878" s="16"/>
      <c r="S1878" s="16"/>
    </row>
    <row r="1879" spans="1:19" ht="30" x14ac:dyDescent="0.25">
      <c r="A1879" s="3">
        <v>13386719</v>
      </c>
      <c r="B1879" s="3" t="s">
        <v>97</v>
      </c>
      <c r="C1879" s="3" t="s">
        <v>4013</v>
      </c>
      <c r="D1879" s="3" t="s">
        <v>100</v>
      </c>
      <c r="E1879" s="3" t="s">
        <v>27</v>
      </c>
      <c r="F1879" s="5" t="s">
        <v>9</v>
      </c>
      <c r="G1879" s="9">
        <f>VLOOKUP(Tabel3[[#This Row],[ZI-nummer]],[1]Blad2!$A$5:$C$2031,2,0)</f>
        <v>13</v>
      </c>
      <c r="H1879" s="9">
        <f>VLOOKUP(Tabel3[[#This Row],[ZI-nummer]],[1]Blad2!$A$5:$C$2031,3,0)</f>
        <v>66</v>
      </c>
      <c r="I1879" s="39"/>
      <c r="J1879" s="31">
        <f>Tabel3[[#This Row],[Totaal aantal bestelde verpakkingen in 2024 ]]*Tabel3[[#This Row],[All- in prijs per product]]</f>
        <v>0</v>
      </c>
      <c r="K1879" s="16"/>
      <c r="L1879" s="16"/>
      <c r="M1879" s="16"/>
      <c r="N1879" s="16"/>
      <c r="O1879" s="16"/>
      <c r="P1879" s="16"/>
      <c r="Q1879" s="16"/>
      <c r="R1879" s="16"/>
      <c r="S1879" s="16"/>
    </row>
    <row r="1880" spans="1:19" x14ac:dyDescent="0.25">
      <c r="A1880" s="3">
        <v>15563367</v>
      </c>
      <c r="B1880" s="3" t="s">
        <v>97</v>
      </c>
      <c r="C1880" s="3" t="s">
        <v>4013</v>
      </c>
      <c r="D1880" s="3" t="s">
        <v>100</v>
      </c>
      <c r="E1880" s="3" t="s">
        <v>99</v>
      </c>
      <c r="F1880" s="5" t="s">
        <v>9</v>
      </c>
      <c r="G1880" s="9">
        <f>VLOOKUP(Tabel3[[#This Row],[ZI-nummer]],[1]Blad2!$A$5:$C$2031,2,0)</f>
        <v>5</v>
      </c>
      <c r="H1880" s="9">
        <f>VLOOKUP(Tabel3[[#This Row],[ZI-nummer]],[1]Blad2!$A$5:$C$2031,3,0)</f>
        <v>17</v>
      </c>
      <c r="I1880" s="39"/>
      <c r="J1880" s="31">
        <f>Tabel3[[#This Row],[Totaal aantal bestelde verpakkingen in 2024 ]]*Tabel3[[#This Row],[All- in prijs per product]]</f>
        <v>0</v>
      </c>
      <c r="K1880" s="16"/>
      <c r="L1880" s="16"/>
      <c r="M1880" s="16"/>
      <c r="N1880" s="16"/>
      <c r="O1880" s="16"/>
      <c r="P1880" s="16"/>
      <c r="Q1880" s="16"/>
      <c r="R1880" s="16"/>
      <c r="S1880" s="16"/>
    </row>
    <row r="1881" spans="1:19" x14ac:dyDescent="0.25">
      <c r="A1881" s="3">
        <v>15834913</v>
      </c>
      <c r="B1881" s="3" t="s">
        <v>97</v>
      </c>
      <c r="C1881" s="3" t="s">
        <v>4013</v>
      </c>
      <c r="D1881" s="3" t="s">
        <v>100</v>
      </c>
      <c r="E1881" s="3" t="s">
        <v>29</v>
      </c>
      <c r="F1881" s="5" t="s">
        <v>9</v>
      </c>
      <c r="G1881" s="9">
        <f>VLOOKUP(Tabel3[[#This Row],[ZI-nummer]],[1]Blad2!$A$5:$C$2031,2,0)</f>
        <v>8</v>
      </c>
      <c r="H1881" s="9">
        <f>VLOOKUP(Tabel3[[#This Row],[ZI-nummer]],[1]Blad2!$A$5:$C$2031,3,0)</f>
        <v>21</v>
      </c>
      <c r="I1881" s="39"/>
      <c r="J1881" s="31">
        <f>Tabel3[[#This Row],[Totaal aantal bestelde verpakkingen in 2024 ]]*Tabel3[[#This Row],[All- in prijs per product]]</f>
        <v>0</v>
      </c>
      <c r="K1881" s="16"/>
      <c r="L1881" s="16"/>
      <c r="M1881" s="16"/>
      <c r="N1881" s="16"/>
      <c r="O1881" s="16"/>
      <c r="P1881" s="16"/>
      <c r="Q1881" s="16"/>
      <c r="R1881" s="16"/>
      <c r="S1881" s="16"/>
    </row>
    <row r="1882" spans="1:19" x14ac:dyDescent="0.25">
      <c r="A1882" s="3">
        <v>15930440</v>
      </c>
      <c r="B1882" s="3" t="s">
        <v>97</v>
      </c>
      <c r="C1882" s="3" t="s">
        <v>4013</v>
      </c>
      <c r="D1882" s="3" t="s">
        <v>98</v>
      </c>
      <c r="E1882" s="3" t="s">
        <v>99</v>
      </c>
      <c r="F1882" s="5" t="s">
        <v>9</v>
      </c>
      <c r="G1882" s="9">
        <f>VLOOKUP(Tabel3[[#This Row],[ZI-nummer]],[1]Blad2!$A$5:$C$2031,2,0)</f>
        <v>27</v>
      </c>
      <c r="H1882" s="9">
        <f>VLOOKUP(Tabel3[[#This Row],[ZI-nummer]],[1]Blad2!$A$5:$C$2031,3,0)</f>
        <v>95</v>
      </c>
      <c r="I1882" s="39"/>
      <c r="J1882" s="31">
        <f>Tabel3[[#This Row],[Totaal aantal bestelde verpakkingen in 2024 ]]*Tabel3[[#This Row],[All- in prijs per product]]</f>
        <v>0</v>
      </c>
      <c r="K1882" s="16"/>
      <c r="L1882" s="16"/>
      <c r="M1882" s="16"/>
      <c r="N1882" s="16"/>
      <c r="O1882" s="16"/>
      <c r="P1882" s="16"/>
      <c r="Q1882" s="16"/>
      <c r="R1882" s="16"/>
      <c r="S1882" s="16"/>
    </row>
    <row r="1883" spans="1:19" x14ac:dyDescent="0.25">
      <c r="A1883" s="3">
        <v>15318168</v>
      </c>
      <c r="B1883" s="3" t="s">
        <v>1001</v>
      </c>
      <c r="C1883" s="3" t="s">
        <v>3840</v>
      </c>
      <c r="D1883" s="3" t="s">
        <v>1002</v>
      </c>
      <c r="E1883" s="3" t="s">
        <v>985</v>
      </c>
      <c r="F1883" s="5" t="s">
        <v>9</v>
      </c>
      <c r="G1883" s="9">
        <f>VLOOKUP(Tabel3[[#This Row],[ZI-nummer]],[1]Blad2!$A$5:$C$2031,2,0)</f>
        <v>11</v>
      </c>
      <c r="H1883" s="9">
        <f>VLOOKUP(Tabel3[[#This Row],[ZI-nummer]],[1]Blad2!$A$5:$C$2031,3,0)</f>
        <v>12</v>
      </c>
      <c r="I1883" s="39"/>
      <c r="J1883" s="31">
        <f>Tabel3[[#This Row],[Totaal aantal bestelde verpakkingen in 2024 ]]*Tabel3[[#This Row],[All- in prijs per product]]</f>
        <v>0</v>
      </c>
      <c r="K1883" s="16"/>
      <c r="L1883" s="16"/>
      <c r="M1883" s="16"/>
      <c r="N1883" s="16"/>
      <c r="O1883" s="16"/>
      <c r="P1883" s="16"/>
      <c r="Q1883" s="16"/>
      <c r="R1883" s="16"/>
      <c r="S1883" s="16"/>
    </row>
    <row r="1884" spans="1:19" x14ac:dyDescent="0.25">
      <c r="A1884" s="3">
        <v>17133270</v>
      </c>
      <c r="B1884" s="3" t="s">
        <v>2610</v>
      </c>
      <c r="C1884" s="3" t="s">
        <v>3687</v>
      </c>
      <c r="D1884" s="3" t="s">
        <v>2611</v>
      </c>
      <c r="E1884" s="3" t="s">
        <v>444</v>
      </c>
      <c r="F1884" s="5" t="s">
        <v>19</v>
      </c>
      <c r="G1884" s="9">
        <f>VLOOKUP(Tabel3[[#This Row],[ZI-nummer]],[1]Blad2!$A$5:$C$2031,2,0)</f>
        <v>12</v>
      </c>
      <c r="H1884" s="9">
        <f>VLOOKUP(Tabel3[[#This Row],[ZI-nummer]],[1]Blad2!$A$5:$C$2031,3,0)</f>
        <v>61</v>
      </c>
      <c r="I1884" s="39"/>
      <c r="J1884" s="31">
        <f>Tabel3[[#This Row],[Totaal aantal bestelde verpakkingen in 2024 ]]*Tabel3[[#This Row],[All- in prijs per product]]</f>
        <v>0</v>
      </c>
      <c r="K1884" s="16"/>
      <c r="L1884" s="16"/>
      <c r="M1884" s="16"/>
      <c r="N1884" s="16"/>
      <c r="O1884" s="16"/>
      <c r="P1884" s="16"/>
      <c r="Q1884" s="16"/>
      <c r="R1884" s="16"/>
      <c r="S1884" s="16"/>
    </row>
    <row r="1885" spans="1:19" x14ac:dyDescent="0.25">
      <c r="A1885" s="3">
        <v>15947181</v>
      </c>
      <c r="B1885" s="3" t="s">
        <v>1349</v>
      </c>
      <c r="C1885" s="3" t="s">
        <v>4228</v>
      </c>
      <c r="D1885" s="3" t="s">
        <v>1352</v>
      </c>
      <c r="E1885" s="3" t="s">
        <v>18</v>
      </c>
      <c r="F1885" s="5" t="s">
        <v>9</v>
      </c>
      <c r="G1885" s="9">
        <f>VLOOKUP(Tabel3[[#This Row],[ZI-nummer]],[1]Blad2!$A$5:$C$2031,2,0)</f>
        <v>2</v>
      </c>
      <c r="H1885" s="9">
        <f>VLOOKUP(Tabel3[[#This Row],[ZI-nummer]],[1]Blad2!$A$5:$C$2031,3,0)</f>
        <v>22</v>
      </c>
      <c r="I1885" s="39"/>
      <c r="J1885" s="31">
        <f>Tabel3[[#This Row],[Totaal aantal bestelde verpakkingen in 2024 ]]*Tabel3[[#This Row],[All- in prijs per product]]</f>
        <v>0</v>
      </c>
      <c r="K1885" s="16"/>
      <c r="L1885" s="16"/>
      <c r="M1885" s="16"/>
      <c r="N1885" s="16"/>
      <c r="O1885" s="16"/>
      <c r="P1885" s="16"/>
      <c r="Q1885" s="16"/>
      <c r="R1885" s="16"/>
      <c r="S1885" s="16"/>
    </row>
    <row r="1886" spans="1:19" x14ac:dyDescent="0.25">
      <c r="A1886" s="3">
        <v>17000513</v>
      </c>
      <c r="B1886" s="3" t="s">
        <v>1349</v>
      </c>
      <c r="C1886" s="3" t="s">
        <v>4228</v>
      </c>
      <c r="D1886" s="3" t="s">
        <v>1352</v>
      </c>
      <c r="E1886" s="3" t="s">
        <v>18</v>
      </c>
      <c r="F1886" s="5" t="s">
        <v>19</v>
      </c>
      <c r="G1886" s="9">
        <f>VLOOKUP(Tabel3[[#This Row],[ZI-nummer]],[1]Blad2!$A$5:$C$2031,2,0)</f>
        <v>14</v>
      </c>
      <c r="H1886" s="9">
        <f>VLOOKUP(Tabel3[[#This Row],[ZI-nummer]],[1]Blad2!$A$5:$C$2031,3,0)</f>
        <v>135</v>
      </c>
      <c r="I1886" s="39"/>
      <c r="J1886" s="31">
        <f>Tabel3[[#This Row],[Totaal aantal bestelde verpakkingen in 2024 ]]*Tabel3[[#This Row],[All- in prijs per product]]</f>
        <v>0</v>
      </c>
      <c r="K1886" s="16"/>
      <c r="L1886" s="16"/>
      <c r="M1886" s="16"/>
      <c r="N1886" s="16"/>
      <c r="O1886" s="16"/>
      <c r="P1886" s="16"/>
      <c r="Q1886" s="16"/>
      <c r="R1886" s="16"/>
      <c r="S1886" s="16"/>
    </row>
    <row r="1887" spans="1:19" x14ac:dyDescent="0.25">
      <c r="A1887" s="3">
        <v>15457117</v>
      </c>
      <c r="B1887" s="3" t="s">
        <v>1349</v>
      </c>
      <c r="C1887" s="3" t="s">
        <v>4228</v>
      </c>
      <c r="D1887" s="3" t="s">
        <v>3593</v>
      </c>
      <c r="E1887" s="3" t="s">
        <v>12</v>
      </c>
      <c r="F1887" s="5" t="s">
        <v>19</v>
      </c>
      <c r="G1887" s="9">
        <f>VLOOKUP(Tabel3[[#This Row],[ZI-nummer]],[1]Blad2!$A$5:$C$2031,2,0)</f>
        <v>22</v>
      </c>
      <c r="H1887" s="9">
        <f>VLOOKUP(Tabel3[[#This Row],[ZI-nummer]],[1]Blad2!$A$5:$C$2031,3,0)</f>
        <v>638</v>
      </c>
      <c r="I1887" s="39"/>
      <c r="J1887" s="31">
        <f>Tabel3[[#This Row],[Totaal aantal bestelde verpakkingen in 2024 ]]*Tabel3[[#This Row],[All- in prijs per product]]</f>
        <v>0</v>
      </c>
      <c r="K1887" s="16"/>
      <c r="L1887" s="16"/>
      <c r="M1887" s="16"/>
      <c r="N1887" s="16"/>
      <c r="O1887" s="16"/>
      <c r="P1887" s="16"/>
      <c r="Q1887" s="16"/>
      <c r="R1887" s="16"/>
      <c r="S1887" s="16"/>
    </row>
    <row r="1888" spans="1:19" x14ac:dyDescent="0.25">
      <c r="A1888" s="3">
        <v>15548813</v>
      </c>
      <c r="B1888" s="3" t="s">
        <v>1349</v>
      </c>
      <c r="C1888" s="3" t="s">
        <v>4228</v>
      </c>
      <c r="D1888" s="3" t="s">
        <v>3594</v>
      </c>
      <c r="E1888" s="3" t="s">
        <v>114</v>
      </c>
      <c r="F1888" s="5" t="s">
        <v>9</v>
      </c>
      <c r="G1888" s="9">
        <f>VLOOKUP(Tabel3[[#This Row],[ZI-nummer]],[1]Blad2!$A$5:$C$2031,2,0)</f>
        <v>2</v>
      </c>
      <c r="H1888" s="9">
        <f>VLOOKUP(Tabel3[[#This Row],[ZI-nummer]],[1]Blad2!$A$5:$C$2031,3,0)</f>
        <v>13</v>
      </c>
      <c r="I1888" s="39"/>
      <c r="J1888" s="31">
        <f>Tabel3[[#This Row],[Totaal aantal bestelde verpakkingen in 2024 ]]*Tabel3[[#This Row],[All- in prijs per product]]</f>
        <v>0</v>
      </c>
      <c r="K1888" s="16"/>
      <c r="L1888" s="16"/>
      <c r="M1888" s="16"/>
      <c r="N1888" s="16"/>
      <c r="O1888" s="16"/>
      <c r="P1888" s="16"/>
      <c r="Q1888" s="16"/>
      <c r="R1888" s="16"/>
      <c r="S1888" s="16"/>
    </row>
    <row r="1889" spans="1:19" x14ac:dyDescent="0.25">
      <c r="A1889" s="3">
        <v>16368452</v>
      </c>
      <c r="B1889" s="3" t="s">
        <v>1353</v>
      </c>
      <c r="C1889" s="3" t="s">
        <v>4046</v>
      </c>
      <c r="D1889" s="3" t="s">
        <v>1354</v>
      </c>
      <c r="E1889" s="3" t="s">
        <v>74</v>
      </c>
      <c r="F1889" s="5" t="s">
        <v>19</v>
      </c>
      <c r="G1889" s="9">
        <f>VLOOKUP(Tabel3[[#This Row],[ZI-nummer]],[1]Blad2!$A$5:$C$2031,2,0)</f>
        <v>4</v>
      </c>
      <c r="H1889" s="9">
        <f>VLOOKUP(Tabel3[[#This Row],[ZI-nummer]],[1]Blad2!$A$5:$C$2031,3,0)</f>
        <v>4</v>
      </c>
      <c r="I1889" s="39"/>
      <c r="J1889" s="31">
        <f>Tabel3[[#This Row],[Totaal aantal bestelde verpakkingen in 2024 ]]*Tabel3[[#This Row],[All- in prijs per product]]</f>
        <v>0</v>
      </c>
      <c r="K1889" s="16"/>
      <c r="L1889" s="16"/>
      <c r="M1889" s="16"/>
      <c r="N1889" s="16"/>
      <c r="O1889" s="16"/>
      <c r="P1889" s="16"/>
      <c r="Q1889" s="16"/>
      <c r="R1889" s="16"/>
      <c r="S1889" s="16"/>
    </row>
    <row r="1890" spans="1:19" x14ac:dyDescent="0.25">
      <c r="A1890" s="3">
        <v>16356128</v>
      </c>
      <c r="B1890" s="3" t="s">
        <v>1353</v>
      </c>
      <c r="C1890" s="3" t="s">
        <v>4046</v>
      </c>
      <c r="D1890" s="3" t="s">
        <v>3595</v>
      </c>
      <c r="E1890" s="3" t="s">
        <v>18</v>
      </c>
      <c r="F1890" s="5" t="s">
        <v>9</v>
      </c>
      <c r="G1890" s="9">
        <f>VLOOKUP(Tabel3[[#This Row],[ZI-nummer]],[1]Blad2!$A$5:$C$2031,2,0)</f>
        <v>4</v>
      </c>
      <c r="H1890" s="9">
        <f>VLOOKUP(Tabel3[[#This Row],[ZI-nummer]],[1]Blad2!$A$5:$C$2031,3,0)</f>
        <v>4</v>
      </c>
      <c r="I1890" s="39"/>
      <c r="J1890" s="31">
        <f>Tabel3[[#This Row],[Totaal aantal bestelde verpakkingen in 2024 ]]*Tabel3[[#This Row],[All- in prijs per product]]</f>
        <v>0</v>
      </c>
      <c r="K1890" s="16"/>
      <c r="L1890" s="16"/>
      <c r="M1890" s="16"/>
      <c r="N1890" s="16"/>
      <c r="O1890" s="16"/>
      <c r="P1890" s="16"/>
      <c r="Q1890" s="16"/>
      <c r="R1890" s="16"/>
      <c r="S1890" s="16"/>
    </row>
    <row r="1891" spans="1:19" x14ac:dyDescent="0.25">
      <c r="A1891" s="3">
        <v>16754948</v>
      </c>
      <c r="B1891" s="3" t="s">
        <v>1283</v>
      </c>
      <c r="C1891" s="3" t="s">
        <v>3805</v>
      </c>
      <c r="D1891" s="3" t="s">
        <v>1285</v>
      </c>
      <c r="E1891" s="3" t="s">
        <v>534</v>
      </c>
      <c r="F1891" s="5" t="s">
        <v>19</v>
      </c>
      <c r="G1891" s="9">
        <f>VLOOKUP(Tabel3[[#This Row],[ZI-nummer]],[1]Blad2!$A$5:$C$2031,2,0)</f>
        <v>3</v>
      </c>
      <c r="H1891" s="9">
        <f>VLOOKUP(Tabel3[[#This Row],[ZI-nummer]],[1]Blad2!$A$5:$C$2031,3,0)</f>
        <v>78</v>
      </c>
      <c r="I1891" s="39"/>
      <c r="J1891" s="31">
        <f>Tabel3[[#This Row],[Totaal aantal bestelde verpakkingen in 2024 ]]*Tabel3[[#This Row],[All- in prijs per product]]</f>
        <v>0</v>
      </c>
      <c r="K1891" s="16"/>
      <c r="L1891" s="16"/>
      <c r="M1891" s="16"/>
      <c r="N1891" s="16"/>
      <c r="O1891" s="16"/>
      <c r="P1891" s="16"/>
      <c r="Q1891" s="16"/>
      <c r="R1891" s="16"/>
      <c r="S1891" s="16"/>
    </row>
    <row r="1892" spans="1:19" x14ac:dyDescent="0.25">
      <c r="A1892" s="3">
        <v>16754891</v>
      </c>
      <c r="B1892" s="3" t="s">
        <v>1283</v>
      </c>
      <c r="C1892" s="3" t="s">
        <v>3805</v>
      </c>
      <c r="D1892" s="3" t="s">
        <v>1284</v>
      </c>
      <c r="E1892" s="3" t="s">
        <v>534</v>
      </c>
      <c r="F1892" s="5" t="s">
        <v>19</v>
      </c>
      <c r="G1892" s="9">
        <f>VLOOKUP(Tabel3[[#This Row],[ZI-nummer]],[1]Blad2!$A$5:$C$2031,2,0)</f>
        <v>22</v>
      </c>
      <c r="H1892" s="9">
        <f>VLOOKUP(Tabel3[[#This Row],[ZI-nummer]],[1]Blad2!$A$5:$C$2031,3,0)</f>
        <v>969</v>
      </c>
      <c r="I1892" s="39"/>
      <c r="J1892" s="31">
        <f>Tabel3[[#This Row],[Totaal aantal bestelde verpakkingen in 2024 ]]*Tabel3[[#This Row],[All- in prijs per product]]</f>
        <v>0</v>
      </c>
      <c r="K1892" s="16"/>
      <c r="L1892" s="16"/>
      <c r="M1892" s="16"/>
      <c r="N1892" s="16"/>
      <c r="O1892" s="16"/>
      <c r="P1892" s="16"/>
      <c r="Q1892" s="16"/>
      <c r="R1892" s="16"/>
      <c r="S1892" s="16"/>
    </row>
    <row r="1893" spans="1:19" x14ac:dyDescent="0.25">
      <c r="A1893" s="3">
        <v>17077273</v>
      </c>
      <c r="B1893" s="3" t="s">
        <v>160</v>
      </c>
      <c r="C1893" s="3" t="s">
        <v>3805</v>
      </c>
      <c r="D1893" s="3" t="s">
        <v>161</v>
      </c>
      <c r="E1893" s="3" t="s">
        <v>35</v>
      </c>
      <c r="F1893" s="5" t="s">
        <v>9</v>
      </c>
      <c r="G1893" s="9">
        <f>VLOOKUP(Tabel3[[#This Row],[ZI-nummer]],[1]Blad2!$A$5:$C$2031,2,0)</f>
        <v>13</v>
      </c>
      <c r="H1893" s="9">
        <f>VLOOKUP(Tabel3[[#This Row],[ZI-nummer]],[1]Blad2!$A$5:$C$2031,3,0)</f>
        <v>31</v>
      </c>
      <c r="I1893" s="39"/>
      <c r="J1893" s="31">
        <f>Tabel3[[#This Row],[Totaal aantal bestelde verpakkingen in 2024 ]]*Tabel3[[#This Row],[All- in prijs per product]]</f>
        <v>0</v>
      </c>
      <c r="K1893" s="16"/>
      <c r="L1893" s="16"/>
      <c r="M1893" s="16"/>
      <c r="N1893" s="16"/>
      <c r="O1893" s="16"/>
      <c r="P1893" s="16"/>
      <c r="Q1893" s="16"/>
      <c r="R1893" s="16"/>
      <c r="S1893" s="16"/>
    </row>
    <row r="1894" spans="1:19" x14ac:dyDescent="0.25">
      <c r="A1894" s="3">
        <v>16323130</v>
      </c>
      <c r="B1894" s="3" t="s">
        <v>1576</v>
      </c>
      <c r="C1894" s="3" t="s">
        <v>3755</v>
      </c>
      <c r="D1894" s="3" t="s">
        <v>3596</v>
      </c>
      <c r="E1894" s="3" t="s">
        <v>2952</v>
      </c>
      <c r="F1894" s="5" t="s">
        <v>9</v>
      </c>
      <c r="G1894" s="9">
        <f>VLOOKUP(Tabel3[[#This Row],[ZI-nummer]],[1]Blad2!$A$5:$C$2031,2,0)</f>
        <v>1</v>
      </c>
      <c r="H1894" s="9">
        <f>VLOOKUP(Tabel3[[#This Row],[ZI-nummer]],[1]Blad2!$A$5:$C$2031,3,0)</f>
        <v>1</v>
      </c>
      <c r="I1894" s="39"/>
      <c r="J1894" s="31">
        <f>Tabel3[[#This Row],[Totaal aantal bestelde verpakkingen in 2024 ]]*Tabel3[[#This Row],[All- in prijs per product]]</f>
        <v>0</v>
      </c>
      <c r="K1894" s="16"/>
      <c r="L1894" s="16"/>
      <c r="M1894" s="16"/>
      <c r="N1894" s="16"/>
      <c r="O1894" s="16"/>
      <c r="P1894" s="16"/>
      <c r="Q1894" s="16"/>
      <c r="R1894" s="16"/>
      <c r="S1894" s="16"/>
    </row>
    <row r="1895" spans="1:19" x14ac:dyDescent="0.25">
      <c r="A1895" s="3">
        <v>15775216</v>
      </c>
      <c r="B1895" s="3" t="s">
        <v>853</v>
      </c>
      <c r="C1895" s="3" t="s">
        <v>4151</v>
      </c>
      <c r="D1895" s="3" t="s">
        <v>854</v>
      </c>
      <c r="E1895" s="3" t="s">
        <v>8</v>
      </c>
      <c r="F1895" s="5" t="s">
        <v>19</v>
      </c>
      <c r="G1895" s="9">
        <f>VLOOKUP(Tabel3[[#This Row],[ZI-nummer]],[1]Blad2!$A$5:$C$2031,2,0)</f>
        <v>17</v>
      </c>
      <c r="H1895" s="9">
        <f>VLOOKUP(Tabel3[[#This Row],[ZI-nummer]],[1]Blad2!$A$5:$C$2031,3,0)</f>
        <v>123</v>
      </c>
      <c r="I1895" s="39"/>
      <c r="J1895" s="31">
        <f>Tabel3[[#This Row],[Totaal aantal bestelde verpakkingen in 2024 ]]*Tabel3[[#This Row],[All- in prijs per product]]</f>
        <v>0</v>
      </c>
      <c r="K1895" s="16"/>
      <c r="L1895" s="16"/>
      <c r="M1895" s="16"/>
      <c r="N1895" s="16"/>
      <c r="O1895" s="16"/>
      <c r="P1895" s="16"/>
      <c r="Q1895" s="16"/>
      <c r="R1895" s="16"/>
      <c r="S1895" s="16"/>
    </row>
    <row r="1896" spans="1:19" x14ac:dyDescent="0.25">
      <c r="A1896" s="3">
        <v>15775216</v>
      </c>
      <c r="B1896" s="3" t="s">
        <v>853</v>
      </c>
      <c r="C1896" s="3" t="s">
        <v>4151</v>
      </c>
      <c r="D1896" s="3" t="s">
        <v>854</v>
      </c>
      <c r="E1896" s="3" t="s">
        <v>8</v>
      </c>
      <c r="F1896" s="5" t="s">
        <v>9</v>
      </c>
      <c r="G1896" s="9">
        <f>VLOOKUP(Tabel3[[#This Row],[ZI-nummer]],[1]Blad2!$A$5:$C$2031,2,0)</f>
        <v>17</v>
      </c>
      <c r="H1896" s="9">
        <f>VLOOKUP(Tabel3[[#This Row],[ZI-nummer]],[1]Blad2!$A$5:$C$2031,3,0)</f>
        <v>123</v>
      </c>
      <c r="I1896" s="39"/>
      <c r="J1896" s="31">
        <f>Tabel3[[#This Row],[Totaal aantal bestelde verpakkingen in 2024 ]]*Tabel3[[#This Row],[All- in prijs per product]]</f>
        <v>0</v>
      </c>
      <c r="K1896" s="16"/>
      <c r="L1896" s="16"/>
      <c r="M1896" s="16"/>
      <c r="N1896" s="16"/>
      <c r="O1896" s="16"/>
      <c r="P1896" s="16"/>
      <c r="Q1896" s="16"/>
      <c r="R1896" s="16"/>
      <c r="S1896" s="16"/>
    </row>
    <row r="1897" spans="1:19" x14ac:dyDescent="0.25">
      <c r="A1897" s="3">
        <v>15660982</v>
      </c>
      <c r="B1897" s="3" t="s">
        <v>853</v>
      </c>
      <c r="C1897" s="3" t="s">
        <v>4151</v>
      </c>
      <c r="D1897" s="3" t="s">
        <v>3597</v>
      </c>
      <c r="E1897" s="3" t="s">
        <v>32</v>
      </c>
      <c r="F1897" s="5" t="s">
        <v>19</v>
      </c>
      <c r="G1897" s="9">
        <f>VLOOKUP(Tabel3[[#This Row],[ZI-nummer]],[1]Blad2!$A$5:$C$2031,2,0)</f>
        <v>3</v>
      </c>
      <c r="H1897" s="9">
        <f>VLOOKUP(Tabel3[[#This Row],[ZI-nummer]],[1]Blad2!$A$5:$C$2031,3,0)</f>
        <v>15</v>
      </c>
      <c r="I1897" s="39"/>
      <c r="J1897" s="31">
        <f>Tabel3[[#This Row],[Totaal aantal bestelde verpakkingen in 2024 ]]*Tabel3[[#This Row],[All- in prijs per product]]</f>
        <v>0</v>
      </c>
      <c r="K1897" s="16"/>
      <c r="L1897" s="16"/>
      <c r="M1897" s="16"/>
      <c r="N1897" s="16"/>
      <c r="O1897" s="16"/>
      <c r="P1897" s="16"/>
      <c r="Q1897" s="16"/>
      <c r="R1897" s="16"/>
      <c r="S1897" s="16"/>
    </row>
    <row r="1898" spans="1:19" x14ac:dyDescent="0.25">
      <c r="A1898" s="3">
        <v>17088305</v>
      </c>
      <c r="B1898" s="3" t="s">
        <v>858</v>
      </c>
      <c r="C1898" s="3" t="s">
        <v>4257</v>
      </c>
      <c r="D1898" s="3" t="s">
        <v>3598</v>
      </c>
      <c r="E1898" s="3" t="s">
        <v>8</v>
      </c>
      <c r="F1898" s="5" t="s">
        <v>19</v>
      </c>
      <c r="G1898" s="9">
        <f>VLOOKUP(Tabel3[[#This Row],[ZI-nummer]],[1]Blad2!$A$5:$C$2031,2,0)</f>
        <v>8</v>
      </c>
      <c r="H1898" s="9">
        <f>VLOOKUP(Tabel3[[#This Row],[ZI-nummer]],[1]Blad2!$A$5:$C$2031,3,0)</f>
        <v>44</v>
      </c>
      <c r="I1898" s="39"/>
      <c r="J1898" s="31">
        <f>Tabel3[[#This Row],[Totaal aantal bestelde verpakkingen in 2024 ]]*Tabel3[[#This Row],[All- in prijs per product]]</f>
        <v>0</v>
      </c>
      <c r="K1898" s="16"/>
      <c r="L1898" s="16"/>
      <c r="M1898" s="16"/>
      <c r="N1898" s="16"/>
      <c r="O1898" s="16"/>
      <c r="P1898" s="16"/>
      <c r="Q1898" s="16"/>
      <c r="R1898" s="16"/>
      <c r="S1898" s="16"/>
    </row>
    <row r="1899" spans="1:19" x14ac:dyDescent="0.25">
      <c r="A1899" s="3">
        <v>17088305</v>
      </c>
      <c r="B1899" s="3" t="s">
        <v>858</v>
      </c>
      <c r="C1899" s="3" t="s">
        <v>4257</v>
      </c>
      <c r="D1899" s="3" t="s">
        <v>3598</v>
      </c>
      <c r="E1899" s="3" t="s">
        <v>8</v>
      </c>
      <c r="F1899" s="5" t="s">
        <v>9</v>
      </c>
      <c r="G1899" s="9">
        <f>VLOOKUP(Tabel3[[#This Row],[ZI-nummer]],[1]Blad2!$A$5:$C$2031,2,0)</f>
        <v>8</v>
      </c>
      <c r="H1899" s="9">
        <f>VLOOKUP(Tabel3[[#This Row],[ZI-nummer]],[1]Blad2!$A$5:$C$2031,3,0)</f>
        <v>44</v>
      </c>
      <c r="I1899" s="39"/>
      <c r="J1899" s="31">
        <f>Tabel3[[#This Row],[Totaal aantal bestelde verpakkingen in 2024 ]]*Tabel3[[#This Row],[All- in prijs per product]]</f>
        <v>0</v>
      </c>
      <c r="K1899" s="16"/>
      <c r="L1899" s="16"/>
      <c r="M1899" s="16"/>
      <c r="N1899" s="16"/>
      <c r="O1899" s="16"/>
      <c r="P1899" s="16"/>
      <c r="Q1899" s="16"/>
      <c r="R1899" s="16"/>
      <c r="S1899" s="16"/>
    </row>
    <row r="1900" spans="1:19" x14ac:dyDescent="0.25">
      <c r="A1900" s="3">
        <v>17088224</v>
      </c>
      <c r="B1900" s="3" t="s">
        <v>858</v>
      </c>
      <c r="C1900" s="3" t="s">
        <v>4257</v>
      </c>
      <c r="D1900" s="3" t="s">
        <v>859</v>
      </c>
      <c r="E1900" s="3" t="s">
        <v>8</v>
      </c>
      <c r="F1900" s="5" t="s">
        <v>19</v>
      </c>
      <c r="G1900" s="9">
        <f>VLOOKUP(Tabel3[[#This Row],[ZI-nummer]],[1]Blad2!$A$5:$C$2031,2,0)</f>
        <v>2</v>
      </c>
      <c r="H1900" s="9">
        <f>VLOOKUP(Tabel3[[#This Row],[ZI-nummer]],[1]Blad2!$A$5:$C$2031,3,0)</f>
        <v>4</v>
      </c>
      <c r="I1900" s="39"/>
      <c r="J1900" s="31">
        <f>Tabel3[[#This Row],[Totaal aantal bestelde verpakkingen in 2024 ]]*Tabel3[[#This Row],[All- in prijs per product]]</f>
        <v>0</v>
      </c>
      <c r="K1900" s="16"/>
      <c r="L1900" s="16"/>
      <c r="M1900" s="16"/>
      <c r="N1900" s="16"/>
      <c r="O1900" s="16"/>
      <c r="P1900" s="16"/>
      <c r="Q1900" s="16"/>
      <c r="R1900" s="16"/>
      <c r="S1900" s="16"/>
    </row>
    <row r="1901" spans="1:19" x14ac:dyDescent="0.25">
      <c r="A1901" s="3">
        <v>17088224</v>
      </c>
      <c r="B1901" s="3" t="s">
        <v>858</v>
      </c>
      <c r="C1901" s="3" t="s">
        <v>4257</v>
      </c>
      <c r="D1901" s="3" t="s">
        <v>859</v>
      </c>
      <c r="E1901" s="3" t="s">
        <v>8</v>
      </c>
      <c r="F1901" s="5" t="s">
        <v>9</v>
      </c>
      <c r="G1901" s="9">
        <f>VLOOKUP(Tabel3[[#This Row],[ZI-nummer]],[1]Blad2!$A$5:$C$2031,2,0)</f>
        <v>2</v>
      </c>
      <c r="H1901" s="9">
        <f>VLOOKUP(Tabel3[[#This Row],[ZI-nummer]],[1]Blad2!$A$5:$C$2031,3,0)</f>
        <v>4</v>
      </c>
      <c r="I1901" s="39"/>
      <c r="J1901" s="31">
        <f>Tabel3[[#This Row],[Totaal aantal bestelde verpakkingen in 2024 ]]*Tabel3[[#This Row],[All- in prijs per product]]</f>
        <v>0</v>
      </c>
      <c r="K1901" s="16"/>
      <c r="L1901" s="16"/>
      <c r="M1901" s="16"/>
      <c r="N1901" s="16"/>
      <c r="O1901" s="16"/>
      <c r="P1901" s="16"/>
      <c r="Q1901" s="16"/>
      <c r="R1901" s="16"/>
      <c r="S1901" s="16"/>
    </row>
    <row r="1902" spans="1:19" x14ac:dyDescent="0.25">
      <c r="A1902" s="3">
        <v>16769791</v>
      </c>
      <c r="B1902" s="3" t="s">
        <v>1509</v>
      </c>
      <c r="C1902" s="3" t="s">
        <v>4329</v>
      </c>
      <c r="D1902" s="3" t="s">
        <v>1510</v>
      </c>
      <c r="E1902" s="3" t="s">
        <v>247</v>
      </c>
      <c r="F1902" s="5" t="s">
        <v>9</v>
      </c>
      <c r="G1902" s="9">
        <f>VLOOKUP(Tabel3[[#This Row],[ZI-nummer]],[1]Blad2!$A$5:$C$2031,2,0)</f>
        <v>9</v>
      </c>
      <c r="H1902" s="9">
        <f>VLOOKUP(Tabel3[[#This Row],[ZI-nummer]],[1]Blad2!$A$5:$C$2031,3,0)</f>
        <v>60</v>
      </c>
      <c r="I1902" s="39"/>
      <c r="J1902" s="31">
        <f>Tabel3[[#This Row],[Totaal aantal bestelde verpakkingen in 2024 ]]*Tabel3[[#This Row],[All- in prijs per product]]</f>
        <v>0</v>
      </c>
      <c r="K1902" s="16"/>
      <c r="L1902" s="16"/>
      <c r="M1902" s="16"/>
      <c r="N1902" s="16"/>
      <c r="O1902" s="16"/>
      <c r="P1902" s="16"/>
      <c r="Q1902" s="16"/>
      <c r="R1902" s="16"/>
      <c r="S1902" s="16"/>
    </row>
    <row r="1903" spans="1:19" x14ac:dyDescent="0.25">
      <c r="A1903" s="3">
        <v>15343561</v>
      </c>
      <c r="B1903" s="3" t="s">
        <v>3599</v>
      </c>
      <c r="C1903" s="3" t="s">
        <v>4431</v>
      </c>
      <c r="D1903" s="3" t="s">
        <v>3600</v>
      </c>
      <c r="E1903" s="3" t="s">
        <v>452</v>
      </c>
      <c r="F1903" s="5" t="s">
        <v>19</v>
      </c>
      <c r="G1903" s="9">
        <f>VLOOKUP(Tabel3[[#This Row],[ZI-nummer]],[1]Blad2!$A$5:$C$2031,2,0)</f>
        <v>26</v>
      </c>
      <c r="H1903" s="9">
        <f>VLOOKUP(Tabel3[[#This Row],[ZI-nummer]],[1]Blad2!$A$5:$C$2031,3,0)</f>
        <v>67</v>
      </c>
      <c r="I1903" s="39"/>
      <c r="J1903" s="31">
        <f>Tabel3[[#This Row],[Totaal aantal bestelde verpakkingen in 2024 ]]*Tabel3[[#This Row],[All- in prijs per product]]</f>
        <v>0</v>
      </c>
      <c r="K1903" s="16"/>
      <c r="L1903" s="16"/>
      <c r="M1903" s="16"/>
      <c r="N1903" s="16"/>
      <c r="O1903" s="16"/>
      <c r="P1903" s="16"/>
      <c r="Q1903" s="16"/>
      <c r="R1903" s="16"/>
      <c r="S1903" s="16"/>
    </row>
    <row r="1904" spans="1:19" x14ac:dyDescent="0.25">
      <c r="A1904" s="3">
        <v>15407322</v>
      </c>
      <c r="B1904" s="3" t="s">
        <v>3599</v>
      </c>
      <c r="C1904" s="3" t="s">
        <v>4431</v>
      </c>
      <c r="D1904" s="3" t="s">
        <v>3601</v>
      </c>
      <c r="E1904" s="3" t="s">
        <v>452</v>
      </c>
      <c r="F1904" s="5" t="s">
        <v>19</v>
      </c>
      <c r="G1904" s="9">
        <f>VLOOKUP(Tabel3[[#This Row],[ZI-nummer]],[1]Blad2!$A$5:$C$2031,2,0)</f>
        <v>24</v>
      </c>
      <c r="H1904" s="9">
        <f>VLOOKUP(Tabel3[[#This Row],[ZI-nummer]],[1]Blad2!$A$5:$C$2031,3,0)</f>
        <v>72</v>
      </c>
      <c r="I1904" s="39"/>
      <c r="J1904" s="31">
        <f>Tabel3[[#This Row],[Totaal aantal bestelde verpakkingen in 2024 ]]*Tabel3[[#This Row],[All- in prijs per product]]</f>
        <v>0</v>
      </c>
      <c r="K1904" s="16"/>
      <c r="L1904" s="16"/>
      <c r="M1904" s="16"/>
      <c r="N1904" s="16"/>
      <c r="O1904" s="16"/>
      <c r="P1904" s="16"/>
      <c r="Q1904" s="16"/>
      <c r="R1904" s="16"/>
      <c r="S1904" s="16"/>
    </row>
    <row r="1905" spans="1:19" x14ac:dyDescent="0.25">
      <c r="A1905" s="3">
        <v>16861957</v>
      </c>
      <c r="B1905" s="3" t="s">
        <v>1384</v>
      </c>
      <c r="C1905" s="3" t="s">
        <v>4159</v>
      </c>
      <c r="D1905" s="3" t="s">
        <v>1385</v>
      </c>
      <c r="E1905" s="3" t="s">
        <v>29</v>
      </c>
      <c r="F1905" s="5" t="s">
        <v>9</v>
      </c>
      <c r="G1905" s="9">
        <f>VLOOKUP(Tabel3[[#This Row],[ZI-nummer]],[1]Blad2!$A$5:$C$2031,2,0)</f>
        <v>2</v>
      </c>
      <c r="H1905" s="9">
        <f>VLOOKUP(Tabel3[[#This Row],[ZI-nummer]],[1]Blad2!$A$5:$C$2031,3,0)</f>
        <v>2</v>
      </c>
      <c r="I1905" s="39"/>
      <c r="J1905" s="31">
        <f>Tabel3[[#This Row],[Totaal aantal bestelde verpakkingen in 2024 ]]*Tabel3[[#This Row],[All- in prijs per product]]</f>
        <v>0</v>
      </c>
      <c r="K1905" s="16"/>
      <c r="L1905" s="16"/>
      <c r="M1905" s="16"/>
      <c r="N1905" s="16"/>
      <c r="O1905" s="16"/>
      <c r="P1905" s="16"/>
      <c r="Q1905" s="16"/>
      <c r="R1905" s="16"/>
      <c r="S1905" s="16"/>
    </row>
    <row r="1906" spans="1:19" x14ac:dyDescent="0.25">
      <c r="A1906" s="3">
        <v>16224949</v>
      </c>
      <c r="B1906" s="3" t="s">
        <v>2282</v>
      </c>
      <c r="C1906" s="3" t="s">
        <v>4026</v>
      </c>
      <c r="D1906" s="3" t="s">
        <v>3602</v>
      </c>
      <c r="E1906" s="3" t="s">
        <v>43</v>
      </c>
      <c r="F1906" s="5" t="s">
        <v>9</v>
      </c>
      <c r="G1906" s="9">
        <f>VLOOKUP(Tabel3[[#This Row],[ZI-nummer]],[1]Blad2!$A$5:$C$2031,2,0)</f>
        <v>5</v>
      </c>
      <c r="H1906" s="9">
        <f>VLOOKUP(Tabel3[[#This Row],[ZI-nummer]],[1]Blad2!$A$5:$C$2031,3,0)</f>
        <v>10</v>
      </c>
      <c r="I1906" s="39"/>
      <c r="J1906" s="31">
        <f>Tabel3[[#This Row],[Totaal aantal bestelde verpakkingen in 2024 ]]*Tabel3[[#This Row],[All- in prijs per product]]</f>
        <v>0</v>
      </c>
      <c r="K1906" s="16"/>
      <c r="L1906" s="16"/>
      <c r="M1906" s="16"/>
      <c r="N1906" s="16"/>
      <c r="O1906" s="16"/>
      <c r="P1906" s="16"/>
      <c r="Q1906" s="16"/>
      <c r="R1906" s="16"/>
      <c r="S1906" s="16"/>
    </row>
    <row r="1907" spans="1:19" x14ac:dyDescent="0.25">
      <c r="A1907" s="3">
        <v>15410293</v>
      </c>
      <c r="B1907" s="3" t="s">
        <v>2282</v>
      </c>
      <c r="C1907" s="3" t="s">
        <v>4026</v>
      </c>
      <c r="D1907" s="3" t="s">
        <v>2285</v>
      </c>
      <c r="E1907" s="3" t="s">
        <v>12</v>
      </c>
      <c r="F1907" s="5" t="s">
        <v>9</v>
      </c>
      <c r="G1907" s="9">
        <f>VLOOKUP(Tabel3[[#This Row],[ZI-nummer]],[1]Blad2!$A$5:$C$2031,2,0)</f>
        <v>7</v>
      </c>
      <c r="H1907" s="9">
        <f>VLOOKUP(Tabel3[[#This Row],[ZI-nummer]],[1]Blad2!$A$5:$C$2031,3,0)</f>
        <v>31</v>
      </c>
      <c r="I1907" s="39"/>
      <c r="J1907" s="31">
        <f>Tabel3[[#This Row],[Totaal aantal bestelde verpakkingen in 2024 ]]*Tabel3[[#This Row],[All- in prijs per product]]</f>
        <v>0</v>
      </c>
      <c r="K1907" s="16"/>
      <c r="L1907" s="16"/>
      <c r="M1907" s="16"/>
      <c r="N1907" s="16"/>
      <c r="O1907" s="16"/>
      <c r="P1907" s="16"/>
      <c r="Q1907" s="16"/>
      <c r="R1907" s="16"/>
      <c r="S1907" s="16"/>
    </row>
    <row r="1908" spans="1:19" x14ac:dyDescent="0.25">
      <c r="A1908" s="3">
        <v>15416348</v>
      </c>
      <c r="B1908" s="3" t="s">
        <v>2282</v>
      </c>
      <c r="C1908" s="3" t="s">
        <v>4026</v>
      </c>
      <c r="D1908" s="3" t="s">
        <v>2285</v>
      </c>
      <c r="E1908" s="3" t="s">
        <v>12</v>
      </c>
      <c r="F1908" s="5" t="s">
        <v>19</v>
      </c>
      <c r="G1908" s="9">
        <f>VLOOKUP(Tabel3[[#This Row],[ZI-nummer]],[1]Blad2!$A$5:$C$2031,2,0)</f>
        <v>4</v>
      </c>
      <c r="H1908" s="9">
        <f>VLOOKUP(Tabel3[[#This Row],[ZI-nummer]],[1]Blad2!$A$5:$C$2031,3,0)</f>
        <v>4</v>
      </c>
      <c r="I1908" s="39"/>
      <c r="J1908" s="31">
        <f>Tabel3[[#This Row],[Totaal aantal bestelde verpakkingen in 2024 ]]*Tabel3[[#This Row],[All- in prijs per product]]</f>
        <v>0</v>
      </c>
      <c r="K1908" s="16"/>
      <c r="L1908" s="16"/>
      <c r="M1908" s="16"/>
      <c r="N1908" s="16"/>
      <c r="O1908" s="16"/>
      <c r="P1908" s="16"/>
      <c r="Q1908" s="16"/>
      <c r="R1908" s="16"/>
      <c r="S1908" s="16"/>
    </row>
    <row r="1909" spans="1:19" x14ac:dyDescent="0.25">
      <c r="A1909" s="3">
        <v>15416321</v>
      </c>
      <c r="B1909" s="3" t="s">
        <v>2282</v>
      </c>
      <c r="C1909" s="3" t="s">
        <v>4026</v>
      </c>
      <c r="D1909" s="3" t="s">
        <v>2284</v>
      </c>
      <c r="E1909" s="3" t="s">
        <v>12</v>
      </c>
      <c r="F1909" s="5" t="s">
        <v>19</v>
      </c>
      <c r="G1909" s="9">
        <f>VLOOKUP(Tabel3[[#This Row],[ZI-nummer]],[1]Blad2!$A$5:$C$2031,2,0)</f>
        <v>7</v>
      </c>
      <c r="H1909" s="9">
        <f>VLOOKUP(Tabel3[[#This Row],[ZI-nummer]],[1]Blad2!$A$5:$C$2031,3,0)</f>
        <v>14</v>
      </c>
      <c r="I1909" s="39"/>
      <c r="J1909" s="31">
        <f>Tabel3[[#This Row],[Totaal aantal bestelde verpakkingen in 2024 ]]*Tabel3[[#This Row],[All- in prijs per product]]</f>
        <v>0</v>
      </c>
      <c r="K1909" s="16"/>
      <c r="L1909" s="16"/>
      <c r="M1909" s="16"/>
      <c r="N1909" s="16"/>
      <c r="O1909" s="16"/>
      <c r="P1909" s="16"/>
      <c r="Q1909" s="16"/>
      <c r="R1909" s="16"/>
      <c r="S1909" s="16"/>
    </row>
    <row r="1910" spans="1:19" x14ac:dyDescent="0.25">
      <c r="A1910" s="3">
        <v>15749827</v>
      </c>
      <c r="B1910" s="3" t="s">
        <v>424</v>
      </c>
      <c r="C1910" s="3" t="s">
        <v>4320</v>
      </c>
      <c r="D1910" s="3" t="s">
        <v>425</v>
      </c>
      <c r="E1910" s="3" t="s">
        <v>426</v>
      </c>
      <c r="F1910" s="5" t="s">
        <v>9</v>
      </c>
      <c r="G1910" s="9">
        <f>VLOOKUP(Tabel3[[#This Row],[ZI-nummer]],[1]Blad2!$A$5:$C$2031,2,0)</f>
        <v>12</v>
      </c>
      <c r="H1910" s="9">
        <f>VLOOKUP(Tabel3[[#This Row],[ZI-nummer]],[1]Blad2!$A$5:$C$2031,3,0)</f>
        <v>27</v>
      </c>
      <c r="I1910" s="39"/>
      <c r="J1910" s="31">
        <f>Tabel3[[#This Row],[Totaal aantal bestelde verpakkingen in 2024 ]]*Tabel3[[#This Row],[All- in prijs per product]]</f>
        <v>0</v>
      </c>
      <c r="K1910" s="16"/>
      <c r="L1910" s="16"/>
      <c r="M1910" s="16"/>
      <c r="N1910" s="16"/>
      <c r="O1910" s="16"/>
      <c r="P1910" s="16"/>
      <c r="Q1910" s="16"/>
      <c r="R1910" s="16"/>
      <c r="S1910" s="16"/>
    </row>
    <row r="1911" spans="1:19" x14ac:dyDescent="0.25">
      <c r="A1911" s="3">
        <v>13488066</v>
      </c>
      <c r="B1911" s="3" t="s">
        <v>2392</v>
      </c>
      <c r="C1911" s="3" t="s">
        <v>3813</v>
      </c>
      <c r="D1911" s="3" t="s">
        <v>3603</v>
      </c>
      <c r="E1911" s="3" t="s">
        <v>885</v>
      </c>
      <c r="F1911" s="5" t="s">
        <v>9</v>
      </c>
      <c r="G1911" s="9">
        <f>VLOOKUP(Tabel3[[#This Row],[ZI-nummer]],[1]Blad2!$A$5:$C$2031,2,0)</f>
        <v>8</v>
      </c>
      <c r="H1911" s="9">
        <f>VLOOKUP(Tabel3[[#This Row],[ZI-nummer]],[1]Blad2!$A$5:$C$2031,3,0)</f>
        <v>21</v>
      </c>
      <c r="I1911" s="39"/>
      <c r="J1911" s="31">
        <f>Tabel3[[#This Row],[Totaal aantal bestelde verpakkingen in 2024 ]]*Tabel3[[#This Row],[All- in prijs per product]]</f>
        <v>0</v>
      </c>
      <c r="K1911" s="16"/>
      <c r="L1911" s="16"/>
      <c r="M1911" s="16"/>
      <c r="N1911" s="16"/>
      <c r="O1911" s="16"/>
      <c r="P1911" s="16"/>
      <c r="Q1911" s="16"/>
      <c r="R1911" s="16"/>
      <c r="S1911" s="16"/>
    </row>
    <row r="1912" spans="1:19" x14ac:dyDescent="0.25">
      <c r="A1912" s="3">
        <v>13575686</v>
      </c>
      <c r="B1912" s="3" t="s">
        <v>2392</v>
      </c>
      <c r="C1912" s="3" t="s">
        <v>3813</v>
      </c>
      <c r="D1912" s="3" t="s">
        <v>3604</v>
      </c>
      <c r="E1912" s="3" t="s">
        <v>885</v>
      </c>
      <c r="F1912" s="5" t="s">
        <v>19</v>
      </c>
      <c r="G1912" s="9">
        <f>VLOOKUP(Tabel3[[#This Row],[ZI-nummer]],[1]Blad2!$A$5:$C$2031,2,0)</f>
        <v>4</v>
      </c>
      <c r="H1912" s="9">
        <f>VLOOKUP(Tabel3[[#This Row],[ZI-nummer]],[1]Blad2!$A$5:$C$2031,3,0)</f>
        <v>20</v>
      </c>
      <c r="I1912" s="39"/>
      <c r="J1912" s="31">
        <f>Tabel3[[#This Row],[Totaal aantal bestelde verpakkingen in 2024 ]]*Tabel3[[#This Row],[All- in prijs per product]]</f>
        <v>0</v>
      </c>
      <c r="K1912" s="16"/>
      <c r="L1912" s="16"/>
      <c r="M1912" s="16"/>
      <c r="N1912" s="16"/>
      <c r="O1912" s="16"/>
      <c r="P1912" s="16"/>
      <c r="Q1912" s="16"/>
      <c r="R1912" s="16"/>
      <c r="S1912" s="16"/>
    </row>
    <row r="1913" spans="1:19" x14ac:dyDescent="0.25">
      <c r="A1913" s="3">
        <v>14127202</v>
      </c>
      <c r="B1913" s="3" t="s">
        <v>2392</v>
      </c>
      <c r="C1913" s="3" t="s">
        <v>3813</v>
      </c>
      <c r="D1913" s="3" t="s">
        <v>3605</v>
      </c>
      <c r="E1913" s="3" t="s">
        <v>885</v>
      </c>
      <c r="F1913" s="5" t="s">
        <v>9</v>
      </c>
      <c r="G1913" s="9">
        <f>VLOOKUP(Tabel3[[#This Row],[ZI-nummer]],[1]Blad2!$A$5:$C$2031,2,0)</f>
        <v>2</v>
      </c>
      <c r="H1913" s="9">
        <f>VLOOKUP(Tabel3[[#This Row],[ZI-nummer]],[1]Blad2!$A$5:$C$2031,3,0)</f>
        <v>11</v>
      </c>
      <c r="I1913" s="39"/>
      <c r="J1913" s="31">
        <f>Tabel3[[#This Row],[Totaal aantal bestelde verpakkingen in 2024 ]]*Tabel3[[#This Row],[All- in prijs per product]]</f>
        <v>0</v>
      </c>
      <c r="K1913" s="16"/>
      <c r="L1913" s="16"/>
      <c r="M1913" s="16"/>
      <c r="N1913" s="16"/>
      <c r="O1913" s="16"/>
      <c r="P1913" s="16"/>
      <c r="Q1913" s="16"/>
      <c r="R1913" s="16"/>
      <c r="S1913" s="16"/>
    </row>
    <row r="1914" spans="1:19" x14ac:dyDescent="0.25">
      <c r="A1914" s="3">
        <v>14039354</v>
      </c>
      <c r="B1914" s="3" t="s">
        <v>2392</v>
      </c>
      <c r="C1914" s="3" t="s">
        <v>3813</v>
      </c>
      <c r="D1914" s="3" t="s">
        <v>2394</v>
      </c>
      <c r="E1914" s="3" t="s">
        <v>885</v>
      </c>
      <c r="F1914" s="5" t="s">
        <v>9</v>
      </c>
      <c r="G1914" s="9">
        <f>VLOOKUP(Tabel3[[#This Row],[ZI-nummer]],[1]Blad2!$A$5:$C$2031,2,0)</f>
        <v>9</v>
      </c>
      <c r="H1914" s="9">
        <f>VLOOKUP(Tabel3[[#This Row],[ZI-nummer]],[1]Blad2!$A$5:$C$2031,3,0)</f>
        <v>19</v>
      </c>
      <c r="I1914" s="39"/>
      <c r="J1914" s="31">
        <f>Tabel3[[#This Row],[Totaal aantal bestelde verpakkingen in 2024 ]]*Tabel3[[#This Row],[All- in prijs per product]]</f>
        <v>0</v>
      </c>
      <c r="K1914" s="16"/>
      <c r="L1914" s="16"/>
      <c r="M1914" s="16"/>
      <c r="N1914" s="16"/>
      <c r="O1914" s="16"/>
      <c r="P1914" s="16"/>
      <c r="Q1914" s="16"/>
      <c r="R1914" s="16"/>
      <c r="S1914" s="16"/>
    </row>
    <row r="1915" spans="1:19" x14ac:dyDescent="0.25">
      <c r="A1915" s="3">
        <v>12309605</v>
      </c>
      <c r="B1915" s="3" t="s">
        <v>2464</v>
      </c>
      <c r="C1915" s="3" t="s">
        <v>3813</v>
      </c>
      <c r="D1915" s="3" t="s">
        <v>3606</v>
      </c>
      <c r="E1915" s="3" t="s">
        <v>885</v>
      </c>
      <c r="F1915" s="5" t="s">
        <v>19</v>
      </c>
      <c r="G1915" s="9">
        <f>VLOOKUP(Tabel3[[#This Row],[ZI-nummer]],[1]Blad2!$A$5:$C$2031,2,0)</f>
        <v>4</v>
      </c>
      <c r="H1915" s="9">
        <f>VLOOKUP(Tabel3[[#This Row],[ZI-nummer]],[1]Blad2!$A$5:$C$2031,3,0)</f>
        <v>41</v>
      </c>
      <c r="I1915" s="39"/>
      <c r="J1915" s="31">
        <f>Tabel3[[#This Row],[Totaal aantal bestelde verpakkingen in 2024 ]]*Tabel3[[#This Row],[All- in prijs per product]]</f>
        <v>0</v>
      </c>
      <c r="K1915" s="16"/>
      <c r="L1915" s="16"/>
      <c r="M1915" s="16"/>
      <c r="N1915" s="16"/>
      <c r="O1915" s="16"/>
      <c r="P1915" s="16"/>
      <c r="Q1915" s="16"/>
      <c r="R1915" s="16"/>
      <c r="S1915" s="16"/>
    </row>
    <row r="1916" spans="1:19" x14ac:dyDescent="0.25">
      <c r="A1916" s="3">
        <v>14050765</v>
      </c>
      <c r="B1916" s="3" t="s">
        <v>734</v>
      </c>
      <c r="C1916" s="3" t="s">
        <v>4066</v>
      </c>
      <c r="D1916" s="3" t="s">
        <v>740</v>
      </c>
      <c r="E1916" s="3" t="s">
        <v>22</v>
      </c>
      <c r="F1916" s="5" t="s">
        <v>19</v>
      </c>
      <c r="G1916" s="9">
        <f>VLOOKUP(Tabel3[[#This Row],[ZI-nummer]],[1]Blad2!$A$5:$C$2031,2,0)</f>
        <v>20</v>
      </c>
      <c r="H1916" s="9">
        <f>VLOOKUP(Tabel3[[#This Row],[ZI-nummer]],[1]Blad2!$A$5:$C$2031,3,0)</f>
        <v>265</v>
      </c>
      <c r="I1916" s="39"/>
      <c r="J1916" s="31">
        <f>Tabel3[[#This Row],[Totaal aantal bestelde verpakkingen in 2024 ]]*Tabel3[[#This Row],[All- in prijs per product]]</f>
        <v>0</v>
      </c>
      <c r="K1916" s="16"/>
      <c r="L1916" s="16"/>
      <c r="M1916" s="16"/>
      <c r="N1916" s="16"/>
      <c r="O1916" s="16"/>
      <c r="P1916" s="16"/>
      <c r="Q1916" s="16"/>
      <c r="R1916" s="16"/>
      <c r="S1916" s="16"/>
    </row>
    <row r="1917" spans="1:19" x14ac:dyDescent="0.25">
      <c r="A1917" s="3">
        <v>15196437</v>
      </c>
      <c r="B1917" s="3" t="s">
        <v>734</v>
      </c>
      <c r="C1917" s="3" t="s">
        <v>4066</v>
      </c>
      <c r="D1917" s="3" t="s">
        <v>738</v>
      </c>
      <c r="E1917" s="3" t="s">
        <v>43</v>
      </c>
      <c r="F1917" s="5" t="s">
        <v>9</v>
      </c>
      <c r="G1917" s="9">
        <f>VLOOKUP(Tabel3[[#This Row],[ZI-nummer]],[1]Blad2!$A$5:$C$2031,2,0)</f>
        <v>13</v>
      </c>
      <c r="H1917" s="9">
        <f>VLOOKUP(Tabel3[[#This Row],[ZI-nummer]],[1]Blad2!$A$5:$C$2031,3,0)</f>
        <v>29</v>
      </c>
      <c r="I1917" s="39"/>
      <c r="J1917" s="31">
        <f>Tabel3[[#This Row],[Totaal aantal bestelde verpakkingen in 2024 ]]*Tabel3[[#This Row],[All- in prijs per product]]</f>
        <v>0</v>
      </c>
      <c r="K1917" s="16"/>
      <c r="L1917" s="16"/>
      <c r="M1917" s="16"/>
      <c r="N1917" s="16"/>
      <c r="O1917" s="16"/>
      <c r="P1917" s="16"/>
      <c r="Q1917" s="16"/>
      <c r="R1917" s="16"/>
      <c r="S1917" s="16"/>
    </row>
    <row r="1918" spans="1:19" x14ac:dyDescent="0.25">
      <c r="A1918" s="3">
        <v>15196445</v>
      </c>
      <c r="B1918" s="3" t="s">
        <v>734</v>
      </c>
      <c r="C1918" s="3" t="s">
        <v>4066</v>
      </c>
      <c r="D1918" s="3" t="s">
        <v>737</v>
      </c>
      <c r="E1918" s="3" t="s">
        <v>43</v>
      </c>
      <c r="F1918" s="5" t="s">
        <v>9</v>
      </c>
      <c r="G1918" s="9">
        <f>VLOOKUP(Tabel3[[#This Row],[ZI-nummer]],[1]Blad2!$A$5:$C$2031,2,0)</f>
        <v>14</v>
      </c>
      <c r="H1918" s="9">
        <f>VLOOKUP(Tabel3[[#This Row],[ZI-nummer]],[1]Blad2!$A$5:$C$2031,3,0)</f>
        <v>23</v>
      </c>
      <c r="I1918" s="39"/>
      <c r="J1918" s="31">
        <f>Tabel3[[#This Row],[Totaal aantal bestelde verpakkingen in 2024 ]]*Tabel3[[#This Row],[All- in prijs per product]]</f>
        <v>0</v>
      </c>
      <c r="K1918" s="16"/>
      <c r="L1918" s="16"/>
      <c r="M1918" s="16"/>
      <c r="N1918" s="16"/>
      <c r="O1918" s="16"/>
      <c r="P1918" s="16"/>
      <c r="Q1918" s="16"/>
      <c r="R1918" s="16"/>
      <c r="S1918" s="16"/>
    </row>
    <row r="1919" spans="1:19" x14ac:dyDescent="0.25">
      <c r="A1919" s="3">
        <v>14155907</v>
      </c>
      <c r="B1919" s="3" t="s">
        <v>734</v>
      </c>
      <c r="C1919" s="3" t="s">
        <v>4066</v>
      </c>
      <c r="D1919" s="3" t="s">
        <v>735</v>
      </c>
      <c r="E1919" s="3" t="s">
        <v>12</v>
      </c>
      <c r="F1919" s="5" t="s">
        <v>9</v>
      </c>
      <c r="G1919" s="9">
        <f>VLOOKUP(Tabel3[[#This Row],[ZI-nummer]],[1]Blad2!$A$5:$C$2031,2,0)</f>
        <v>10</v>
      </c>
      <c r="H1919" s="9">
        <f>VLOOKUP(Tabel3[[#This Row],[ZI-nummer]],[1]Blad2!$A$5:$C$2031,3,0)</f>
        <v>20</v>
      </c>
      <c r="I1919" s="39"/>
      <c r="J1919" s="31">
        <f>Tabel3[[#This Row],[Totaal aantal bestelde verpakkingen in 2024 ]]*Tabel3[[#This Row],[All- in prijs per product]]</f>
        <v>0</v>
      </c>
      <c r="K1919" s="16"/>
      <c r="L1919" s="16"/>
      <c r="M1919" s="16"/>
      <c r="N1919" s="16"/>
      <c r="O1919" s="16"/>
      <c r="P1919" s="16"/>
      <c r="Q1919" s="16"/>
      <c r="R1919" s="16"/>
      <c r="S1919" s="16"/>
    </row>
    <row r="1920" spans="1:19" x14ac:dyDescent="0.25">
      <c r="A1920" s="3">
        <v>17248531</v>
      </c>
      <c r="B1920" s="3" t="s">
        <v>1490</v>
      </c>
      <c r="C1920" s="3" t="s">
        <v>4128</v>
      </c>
      <c r="D1920" s="3" t="s">
        <v>1491</v>
      </c>
      <c r="E1920" s="3" t="s">
        <v>72</v>
      </c>
      <c r="F1920" s="5" t="s">
        <v>19</v>
      </c>
      <c r="G1920" s="9">
        <f>VLOOKUP(Tabel3[[#This Row],[ZI-nummer]],[1]Blad2!$A$5:$C$2031,2,0)</f>
        <v>10</v>
      </c>
      <c r="H1920" s="9">
        <f>VLOOKUP(Tabel3[[#This Row],[ZI-nummer]],[1]Blad2!$A$5:$C$2031,3,0)</f>
        <v>178</v>
      </c>
      <c r="I1920" s="39"/>
      <c r="J1920" s="31">
        <f>Tabel3[[#This Row],[Totaal aantal bestelde verpakkingen in 2024 ]]*Tabel3[[#This Row],[All- in prijs per product]]</f>
        <v>0</v>
      </c>
      <c r="K1920" s="16"/>
      <c r="L1920" s="16"/>
      <c r="M1920" s="16"/>
      <c r="N1920" s="16"/>
      <c r="O1920" s="16"/>
      <c r="P1920" s="16"/>
      <c r="Q1920" s="16"/>
      <c r="R1920" s="16"/>
      <c r="S1920" s="16"/>
    </row>
    <row r="1921" spans="1:19" ht="30" x14ac:dyDescent="0.25">
      <c r="A1921" s="3">
        <v>15607801</v>
      </c>
      <c r="B1921" s="3" t="s">
        <v>1041</v>
      </c>
      <c r="C1921" s="3" t="s">
        <v>4130</v>
      </c>
      <c r="D1921" s="3" t="s">
        <v>1042</v>
      </c>
      <c r="E1921" s="3" t="s">
        <v>27</v>
      </c>
      <c r="F1921" s="5" t="s">
        <v>9</v>
      </c>
      <c r="G1921" s="9">
        <f>VLOOKUP(Tabel3[[#This Row],[ZI-nummer]],[1]Blad2!$A$5:$C$2031,2,0)</f>
        <v>7</v>
      </c>
      <c r="H1921" s="9">
        <f>VLOOKUP(Tabel3[[#This Row],[ZI-nummer]],[1]Blad2!$A$5:$C$2031,3,0)</f>
        <v>17</v>
      </c>
      <c r="I1921" s="39"/>
      <c r="J1921" s="31">
        <f>Tabel3[[#This Row],[Totaal aantal bestelde verpakkingen in 2024 ]]*Tabel3[[#This Row],[All- in prijs per product]]</f>
        <v>0</v>
      </c>
      <c r="K1921" s="16"/>
      <c r="L1921" s="16"/>
      <c r="M1921" s="16"/>
      <c r="N1921" s="16"/>
      <c r="O1921" s="16"/>
      <c r="P1921" s="16"/>
      <c r="Q1921" s="16"/>
      <c r="R1921" s="16"/>
      <c r="S1921" s="16"/>
    </row>
    <row r="1922" spans="1:19" x14ac:dyDescent="0.25">
      <c r="A1922" s="3">
        <v>14939886</v>
      </c>
      <c r="B1922" s="3" t="s">
        <v>1314</v>
      </c>
      <c r="C1922" s="3" t="s">
        <v>3795</v>
      </c>
      <c r="D1922" s="3" t="s">
        <v>1317</v>
      </c>
      <c r="E1922" s="3" t="s">
        <v>329</v>
      </c>
      <c r="F1922" s="5" t="s">
        <v>9</v>
      </c>
      <c r="G1922" s="9">
        <f>VLOOKUP(Tabel3[[#This Row],[ZI-nummer]],[1]Blad2!$A$5:$C$2031,2,0)</f>
        <v>1</v>
      </c>
      <c r="H1922" s="9">
        <f>VLOOKUP(Tabel3[[#This Row],[ZI-nummer]],[1]Blad2!$A$5:$C$2031,3,0)</f>
        <v>2</v>
      </c>
      <c r="I1922" s="39"/>
      <c r="J1922" s="31">
        <f>Tabel3[[#This Row],[Totaal aantal bestelde verpakkingen in 2024 ]]*Tabel3[[#This Row],[All- in prijs per product]]</f>
        <v>0</v>
      </c>
      <c r="K1922" s="16"/>
      <c r="L1922" s="16"/>
      <c r="M1922" s="16"/>
      <c r="N1922" s="16"/>
      <c r="O1922" s="16"/>
      <c r="P1922" s="16"/>
      <c r="Q1922" s="16"/>
      <c r="R1922" s="16"/>
      <c r="S1922" s="16"/>
    </row>
    <row r="1923" spans="1:19" x14ac:dyDescent="0.25">
      <c r="A1923" s="3">
        <v>12156507</v>
      </c>
      <c r="B1923" s="3" t="s">
        <v>1159</v>
      </c>
      <c r="C1923" s="3" t="s">
        <v>3969</v>
      </c>
      <c r="D1923" s="3" t="s">
        <v>1162</v>
      </c>
      <c r="E1923" s="3" t="s">
        <v>329</v>
      </c>
      <c r="F1923" s="5" t="s">
        <v>9</v>
      </c>
      <c r="G1923" s="9">
        <f>VLOOKUP(Tabel3[[#This Row],[ZI-nummer]],[1]Blad2!$A$5:$C$2031,2,0)</f>
        <v>8</v>
      </c>
      <c r="H1923" s="9">
        <f>VLOOKUP(Tabel3[[#This Row],[ZI-nummer]],[1]Blad2!$A$5:$C$2031,3,0)</f>
        <v>16</v>
      </c>
      <c r="I1923" s="39"/>
      <c r="J1923" s="31">
        <f>Tabel3[[#This Row],[Totaal aantal bestelde verpakkingen in 2024 ]]*Tabel3[[#This Row],[All- in prijs per product]]</f>
        <v>0</v>
      </c>
      <c r="K1923" s="16"/>
      <c r="L1923" s="16"/>
      <c r="M1923" s="16"/>
      <c r="N1923" s="16"/>
      <c r="O1923" s="16"/>
      <c r="P1923" s="16"/>
      <c r="Q1923" s="16"/>
      <c r="R1923" s="16"/>
      <c r="S1923" s="16"/>
    </row>
    <row r="1924" spans="1:19" x14ac:dyDescent="0.25">
      <c r="A1924" s="3">
        <v>15642267</v>
      </c>
      <c r="B1924" s="3" t="s">
        <v>2612</v>
      </c>
      <c r="C1924" s="3" t="s">
        <v>4452</v>
      </c>
      <c r="D1924" s="3" t="s">
        <v>2613</v>
      </c>
      <c r="E1924" s="3" t="s">
        <v>2511</v>
      </c>
      <c r="F1924" s="5" t="s">
        <v>19</v>
      </c>
      <c r="G1924" s="9">
        <f>VLOOKUP(Tabel3[[#This Row],[ZI-nummer]],[1]Blad2!$A$5:$C$2031,2,0)</f>
        <v>25</v>
      </c>
      <c r="H1924" s="9">
        <f>VLOOKUP(Tabel3[[#This Row],[ZI-nummer]],[1]Blad2!$A$5:$C$2031,3,0)</f>
        <v>401</v>
      </c>
      <c r="I1924" s="39"/>
      <c r="J1924" s="31">
        <f>Tabel3[[#This Row],[Totaal aantal bestelde verpakkingen in 2024 ]]*Tabel3[[#This Row],[All- in prijs per product]]</f>
        <v>0</v>
      </c>
      <c r="K1924" s="16"/>
      <c r="L1924" s="16"/>
      <c r="M1924" s="16"/>
      <c r="N1924" s="16"/>
      <c r="O1924" s="16"/>
      <c r="P1924" s="16"/>
      <c r="Q1924" s="16"/>
      <c r="R1924" s="16"/>
      <c r="S1924" s="16"/>
    </row>
    <row r="1925" spans="1:19" x14ac:dyDescent="0.25">
      <c r="A1925" s="3">
        <v>15821935</v>
      </c>
      <c r="B1925" s="3" t="s">
        <v>2008</v>
      </c>
      <c r="C1925" s="3" t="s">
        <v>3923</v>
      </c>
      <c r="D1925" s="3" t="s">
        <v>2009</v>
      </c>
      <c r="E1925" s="3" t="s">
        <v>2004</v>
      </c>
      <c r="F1925" s="5" t="s">
        <v>9</v>
      </c>
      <c r="G1925" s="9">
        <f>VLOOKUP(Tabel3[[#This Row],[ZI-nummer]],[1]Blad2!$A$5:$C$2031,2,0)</f>
        <v>24</v>
      </c>
      <c r="H1925" s="9">
        <f>VLOOKUP(Tabel3[[#This Row],[ZI-nummer]],[1]Blad2!$A$5:$C$2031,3,0)</f>
        <v>38</v>
      </c>
      <c r="I1925" s="39"/>
      <c r="J1925" s="31">
        <f>Tabel3[[#This Row],[Totaal aantal bestelde verpakkingen in 2024 ]]*Tabel3[[#This Row],[All- in prijs per product]]</f>
        <v>0</v>
      </c>
      <c r="K1925" s="16"/>
      <c r="L1925" s="16"/>
      <c r="M1925" s="16"/>
      <c r="N1925" s="16"/>
      <c r="O1925" s="16"/>
      <c r="P1925" s="16"/>
      <c r="Q1925" s="16"/>
      <c r="R1925" s="16"/>
      <c r="S1925" s="16"/>
    </row>
    <row r="1926" spans="1:19" x14ac:dyDescent="0.25">
      <c r="A1926" s="3">
        <v>15517500</v>
      </c>
      <c r="B1926" s="3" t="s">
        <v>1535</v>
      </c>
      <c r="C1926" s="3" t="s">
        <v>4437</v>
      </c>
      <c r="D1926" s="3" t="s">
        <v>1536</v>
      </c>
      <c r="E1926" s="3" t="s">
        <v>12</v>
      </c>
      <c r="F1926" s="5" t="s">
        <v>9</v>
      </c>
      <c r="G1926" s="9">
        <f>VLOOKUP(Tabel3[[#This Row],[ZI-nummer]],[1]Blad2!$A$5:$C$2031,2,0)</f>
        <v>1</v>
      </c>
      <c r="H1926" s="9">
        <f>VLOOKUP(Tabel3[[#This Row],[ZI-nummer]],[1]Blad2!$A$5:$C$2031,3,0)</f>
        <v>15</v>
      </c>
      <c r="I1926" s="39"/>
      <c r="J1926" s="31">
        <f>Tabel3[[#This Row],[Totaal aantal bestelde verpakkingen in 2024 ]]*Tabel3[[#This Row],[All- in prijs per product]]</f>
        <v>0</v>
      </c>
      <c r="K1926" s="16"/>
      <c r="L1926" s="16"/>
      <c r="M1926" s="16"/>
      <c r="N1926" s="16"/>
      <c r="O1926" s="16"/>
      <c r="P1926" s="16"/>
      <c r="Q1926" s="16"/>
      <c r="R1926" s="16"/>
      <c r="S1926" s="16"/>
    </row>
    <row r="1927" spans="1:19" x14ac:dyDescent="0.25">
      <c r="A1927" s="3">
        <v>15460762</v>
      </c>
      <c r="B1927" s="3" t="s">
        <v>1537</v>
      </c>
      <c r="C1927" s="3" t="s">
        <v>3875</v>
      </c>
      <c r="D1927" s="3" t="s">
        <v>3607</v>
      </c>
      <c r="E1927" s="3" t="s">
        <v>12</v>
      </c>
      <c r="F1927" s="5" t="s">
        <v>19</v>
      </c>
      <c r="G1927" s="9">
        <f>VLOOKUP(Tabel3[[#This Row],[ZI-nummer]],[1]Blad2!$A$5:$C$2031,2,0)</f>
        <v>17</v>
      </c>
      <c r="H1927" s="9">
        <f>VLOOKUP(Tabel3[[#This Row],[ZI-nummer]],[1]Blad2!$A$5:$C$2031,3,0)</f>
        <v>340</v>
      </c>
      <c r="I1927" s="39"/>
      <c r="J1927" s="31">
        <f>Tabel3[[#This Row],[Totaal aantal bestelde verpakkingen in 2024 ]]*Tabel3[[#This Row],[All- in prijs per product]]</f>
        <v>0</v>
      </c>
      <c r="K1927" s="16"/>
      <c r="L1927" s="16"/>
      <c r="M1927" s="16"/>
      <c r="N1927" s="16"/>
      <c r="O1927" s="16"/>
      <c r="P1927" s="16"/>
      <c r="Q1927" s="16"/>
      <c r="R1927" s="16"/>
      <c r="S1927" s="16"/>
    </row>
    <row r="1928" spans="1:19" x14ac:dyDescent="0.25">
      <c r="A1928" s="3">
        <v>15460770</v>
      </c>
      <c r="B1928" s="3" t="s">
        <v>1537</v>
      </c>
      <c r="C1928" s="3" t="s">
        <v>3875</v>
      </c>
      <c r="D1928" s="3" t="s">
        <v>1538</v>
      </c>
      <c r="E1928" s="3" t="s">
        <v>12</v>
      </c>
      <c r="F1928" s="5" t="s">
        <v>19</v>
      </c>
      <c r="G1928" s="9">
        <f>VLOOKUP(Tabel3[[#This Row],[ZI-nummer]],[1]Blad2!$A$5:$C$2031,2,0)</f>
        <v>15</v>
      </c>
      <c r="H1928" s="9">
        <f>VLOOKUP(Tabel3[[#This Row],[ZI-nummer]],[1]Blad2!$A$5:$C$2031,3,0)</f>
        <v>258</v>
      </c>
      <c r="I1928" s="39"/>
      <c r="J1928" s="31">
        <f>Tabel3[[#This Row],[Totaal aantal bestelde verpakkingen in 2024 ]]*Tabel3[[#This Row],[All- in prijs per product]]</f>
        <v>0</v>
      </c>
      <c r="K1928" s="16"/>
      <c r="L1928" s="16"/>
      <c r="M1928" s="16"/>
      <c r="N1928" s="16"/>
      <c r="O1928" s="16"/>
      <c r="P1928" s="16"/>
      <c r="Q1928" s="16"/>
      <c r="R1928" s="16"/>
      <c r="S1928" s="16"/>
    </row>
    <row r="1929" spans="1:19" x14ac:dyDescent="0.25">
      <c r="A1929" s="3">
        <v>16757173</v>
      </c>
      <c r="B1929" s="3" t="s">
        <v>1539</v>
      </c>
      <c r="C1929" s="3" t="s">
        <v>4392</v>
      </c>
      <c r="D1929" s="3" t="s">
        <v>1540</v>
      </c>
      <c r="E1929" s="3" t="s">
        <v>74</v>
      </c>
      <c r="F1929" s="5" t="s">
        <v>19</v>
      </c>
      <c r="G1929" s="9">
        <f>VLOOKUP(Tabel3[[#This Row],[ZI-nummer]],[1]Blad2!$A$5:$C$2031,2,0)</f>
        <v>14</v>
      </c>
      <c r="H1929" s="9">
        <f>VLOOKUP(Tabel3[[#This Row],[ZI-nummer]],[1]Blad2!$A$5:$C$2031,3,0)</f>
        <v>91</v>
      </c>
      <c r="I1929" s="39"/>
      <c r="J1929" s="31">
        <f>Tabel3[[#This Row],[Totaal aantal bestelde verpakkingen in 2024 ]]*Tabel3[[#This Row],[All- in prijs per product]]</f>
        <v>0</v>
      </c>
      <c r="K1929" s="16"/>
      <c r="L1929" s="16"/>
      <c r="M1929" s="16"/>
      <c r="N1929" s="16"/>
      <c r="O1929" s="16"/>
      <c r="P1929" s="16"/>
      <c r="Q1929" s="16"/>
      <c r="R1929" s="16"/>
      <c r="S1929" s="16"/>
    </row>
    <row r="1930" spans="1:19" x14ac:dyDescent="0.25">
      <c r="A1930" s="3">
        <v>14260638</v>
      </c>
      <c r="B1930" s="3" t="s">
        <v>1386</v>
      </c>
      <c r="C1930" s="3" t="s">
        <v>4045</v>
      </c>
      <c r="D1930" s="3" t="s">
        <v>1387</v>
      </c>
      <c r="E1930" s="3" t="s">
        <v>253</v>
      </c>
      <c r="F1930" s="5" t="s">
        <v>9</v>
      </c>
      <c r="G1930" s="9">
        <f>VLOOKUP(Tabel3[[#This Row],[ZI-nummer]],[1]Blad2!$A$5:$C$2031,2,0)</f>
        <v>1</v>
      </c>
      <c r="H1930" s="9">
        <f>VLOOKUP(Tabel3[[#This Row],[ZI-nummer]],[1]Blad2!$A$5:$C$2031,3,0)</f>
        <v>1</v>
      </c>
      <c r="I1930" s="39"/>
      <c r="J1930" s="31">
        <f>Tabel3[[#This Row],[Totaal aantal bestelde verpakkingen in 2024 ]]*Tabel3[[#This Row],[All- in prijs per product]]</f>
        <v>0</v>
      </c>
      <c r="K1930" s="16"/>
      <c r="L1930" s="16"/>
      <c r="M1930" s="16"/>
      <c r="N1930" s="16"/>
      <c r="O1930" s="16"/>
      <c r="P1930" s="16"/>
      <c r="Q1930" s="16"/>
      <c r="R1930" s="16"/>
      <c r="S1930" s="16"/>
    </row>
    <row r="1931" spans="1:19" ht="30" x14ac:dyDescent="0.25">
      <c r="A1931" s="3">
        <v>14329166</v>
      </c>
      <c r="B1931" s="3" t="s">
        <v>3608</v>
      </c>
      <c r="C1931" s="3" t="s">
        <v>4268</v>
      </c>
      <c r="D1931" s="3" t="s">
        <v>3609</v>
      </c>
      <c r="E1931" s="3" t="s">
        <v>2565</v>
      </c>
      <c r="F1931" s="5" t="s">
        <v>19</v>
      </c>
      <c r="G1931" s="9">
        <f>VLOOKUP(Tabel3[[#This Row],[ZI-nummer]],[1]Blad2!$A$5:$C$2031,2,0)</f>
        <v>9</v>
      </c>
      <c r="H1931" s="9">
        <f>VLOOKUP(Tabel3[[#This Row],[ZI-nummer]],[1]Blad2!$A$5:$C$2031,3,0)</f>
        <v>32</v>
      </c>
      <c r="I1931" s="39"/>
      <c r="J1931" s="31">
        <f>Tabel3[[#This Row],[Totaal aantal bestelde verpakkingen in 2024 ]]*Tabel3[[#This Row],[All- in prijs per product]]</f>
        <v>0</v>
      </c>
      <c r="K1931" s="16"/>
      <c r="L1931" s="16"/>
      <c r="M1931" s="16"/>
      <c r="N1931" s="16"/>
      <c r="O1931" s="16"/>
      <c r="P1931" s="16"/>
      <c r="Q1931" s="16"/>
      <c r="R1931" s="16"/>
      <c r="S1931" s="16"/>
    </row>
    <row r="1932" spans="1:19" ht="30" x14ac:dyDescent="0.25">
      <c r="A1932" s="3">
        <v>14329166</v>
      </c>
      <c r="B1932" s="3" t="s">
        <v>3608</v>
      </c>
      <c r="C1932" s="3" t="s">
        <v>4268</v>
      </c>
      <c r="D1932" s="3" t="s">
        <v>3609</v>
      </c>
      <c r="E1932" s="3" t="s">
        <v>2565</v>
      </c>
      <c r="F1932" s="5" t="s">
        <v>9</v>
      </c>
      <c r="G1932" s="9">
        <f>VLOOKUP(Tabel3[[#This Row],[ZI-nummer]],[1]Blad2!$A$5:$C$2031,2,0)</f>
        <v>9</v>
      </c>
      <c r="H1932" s="9">
        <f>VLOOKUP(Tabel3[[#This Row],[ZI-nummer]],[1]Blad2!$A$5:$C$2031,3,0)</f>
        <v>32</v>
      </c>
      <c r="I1932" s="39"/>
      <c r="J1932" s="31">
        <f>Tabel3[[#This Row],[Totaal aantal bestelde verpakkingen in 2024 ]]*Tabel3[[#This Row],[All- in prijs per product]]</f>
        <v>0</v>
      </c>
      <c r="K1932" s="16"/>
      <c r="L1932" s="16"/>
      <c r="M1932" s="16"/>
      <c r="N1932" s="16"/>
      <c r="O1932" s="16"/>
      <c r="P1932" s="16"/>
      <c r="Q1932" s="16"/>
      <c r="R1932" s="16"/>
      <c r="S1932" s="16"/>
    </row>
    <row r="1933" spans="1:19" x14ac:dyDescent="0.25">
      <c r="A1933" s="3">
        <v>13907336</v>
      </c>
      <c r="B1933" s="3" t="s">
        <v>2725</v>
      </c>
      <c r="C1933" s="3" t="s">
        <v>4476</v>
      </c>
      <c r="D1933" s="3" t="s">
        <v>3610</v>
      </c>
      <c r="E1933" s="3" t="s">
        <v>2720</v>
      </c>
      <c r="F1933" s="5" t="s">
        <v>9</v>
      </c>
      <c r="G1933" s="9">
        <f>VLOOKUP(Tabel3[[#This Row],[ZI-nummer]],[1]Blad2!$A$5:$C$2031,2,0)</f>
        <v>13</v>
      </c>
      <c r="H1933" s="9">
        <f>VLOOKUP(Tabel3[[#This Row],[ZI-nummer]],[1]Blad2!$A$5:$C$2031,3,0)</f>
        <v>31</v>
      </c>
      <c r="I1933" s="39"/>
      <c r="J1933" s="31">
        <f>Tabel3[[#This Row],[Totaal aantal bestelde verpakkingen in 2024 ]]*Tabel3[[#This Row],[All- in prijs per product]]</f>
        <v>0</v>
      </c>
      <c r="K1933" s="16"/>
      <c r="L1933" s="16"/>
      <c r="M1933" s="16"/>
      <c r="N1933" s="16"/>
      <c r="O1933" s="16"/>
      <c r="P1933" s="16"/>
      <c r="Q1933" s="16"/>
      <c r="R1933" s="16"/>
      <c r="S1933" s="16"/>
    </row>
    <row r="1934" spans="1:19" x14ac:dyDescent="0.25">
      <c r="A1934" s="3">
        <v>13907190</v>
      </c>
      <c r="B1934" s="3" t="s">
        <v>2725</v>
      </c>
      <c r="C1934" s="3" t="s">
        <v>4476</v>
      </c>
      <c r="D1934" s="3" t="s">
        <v>2728</v>
      </c>
      <c r="E1934" s="3" t="s">
        <v>2720</v>
      </c>
      <c r="F1934" s="5" t="s">
        <v>9</v>
      </c>
      <c r="G1934" s="9">
        <f>VLOOKUP(Tabel3[[#This Row],[ZI-nummer]],[1]Blad2!$A$5:$C$2031,2,0)</f>
        <v>6</v>
      </c>
      <c r="H1934" s="9">
        <f>VLOOKUP(Tabel3[[#This Row],[ZI-nummer]],[1]Blad2!$A$5:$C$2031,3,0)</f>
        <v>18</v>
      </c>
      <c r="I1934" s="39"/>
      <c r="J1934" s="31">
        <f>Tabel3[[#This Row],[Totaal aantal bestelde verpakkingen in 2024 ]]*Tabel3[[#This Row],[All- in prijs per product]]</f>
        <v>0</v>
      </c>
      <c r="K1934" s="16"/>
      <c r="L1934" s="16"/>
      <c r="M1934" s="16"/>
      <c r="N1934" s="16"/>
      <c r="O1934" s="16"/>
      <c r="P1934" s="16"/>
      <c r="Q1934" s="16"/>
      <c r="R1934" s="16"/>
      <c r="S1934" s="16"/>
    </row>
    <row r="1935" spans="1:19" x14ac:dyDescent="0.25">
      <c r="A1935" s="3">
        <v>14939037</v>
      </c>
      <c r="B1935" s="3" t="s">
        <v>2725</v>
      </c>
      <c r="C1935" s="3" t="s">
        <v>4476</v>
      </c>
      <c r="D1935" s="3" t="s">
        <v>2726</v>
      </c>
      <c r="E1935" s="3" t="s">
        <v>2720</v>
      </c>
      <c r="F1935" s="5" t="s">
        <v>19</v>
      </c>
      <c r="G1935" s="9">
        <f>VLOOKUP(Tabel3[[#This Row],[ZI-nummer]],[1]Blad2!$A$5:$C$2031,2,0)</f>
        <v>42</v>
      </c>
      <c r="H1935" s="9">
        <f>VLOOKUP(Tabel3[[#This Row],[ZI-nummer]],[1]Blad2!$A$5:$C$2031,3,0)</f>
        <v>173</v>
      </c>
      <c r="I1935" s="39"/>
      <c r="J1935" s="31">
        <f>Tabel3[[#This Row],[Totaal aantal bestelde verpakkingen in 2024 ]]*Tabel3[[#This Row],[All- in prijs per product]]</f>
        <v>0</v>
      </c>
      <c r="K1935" s="16"/>
      <c r="L1935" s="16"/>
      <c r="M1935" s="16"/>
      <c r="N1935" s="16"/>
      <c r="O1935" s="16"/>
      <c r="P1935" s="16"/>
      <c r="Q1935" s="16"/>
      <c r="R1935" s="16"/>
      <c r="S1935" s="16"/>
    </row>
    <row r="1936" spans="1:19" x14ac:dyDescent="0.25">
      <c r="A1936" s="3">
        <v>14939045</v>
      </c>
      <c r="B1936" s="3" t="s">
        <v>2725</v>
      </c>
      <c r="C1936" s="3" t="s">
        <v>4476</v>
      </c>
      <c r="D1936" s="3" t="s">
        <v>3611</v>
      </c>
      <c r="E1936" s="3" t="s">
        <v>2720</v>
      </c>
      <c r="F1936" s="5" t="s">
        <v>19</v>
      </c>
      <c r="G1936" s="9">
        <f>VLOOKUP(Tabel3[[#This Row],[ZI-nummer]],[1]Blad2!$A$5:$C$2031,2,0)</f>
        <v>1</v>
      </c>
      <c r="H1936" s="9">
        <f>VLOOKUP(Tabel3[[#This Row],[ZI-nummer]],[1]Blad2!$A$5:$C$2031,3,0)</f>
        <v>1</v>
      </c>
      <c r="I1936" s="39"/>
      <c r="J1936" s="31">
        <f>Tabel3[[#This Row],[Totaal aantal bestelde verpakkingen in 2024 ]]*Tabel3[[#This Row],[All- in prijs per product]]</f>
        <v>0</v>
      </c>
      <c r="K1936" s="16"/>
      <c r="L1936" s="16"/>
      <c r="M1936" s="16"/>
      <c r="N1936" s="16"/>
      <c r="O1936" s="16"/>
      <c r="P1936" s="16"/>
      <c r="Q1936" s="16"/>
      <c r="R1936" s="16"/>
      <c r="S1936" s="16"/>
    </row>
    <row r="1937" spans="1:19" x14ac:dyDescent="0.25">
      <c r="A1937" s="3">
        <v>14204568</v>
      </c>
      <c r="B1937" s="3" t="s">
        <v>284</v>
      </c>
      <c r="C1937" s="3" t="s">
        <v>4373</v>
      </c>
      <c r="D1937" s="3" t="s">
        <v>285</v>
      </c>
      <c r="E1937" s="3" t="s">
        <v>12</v>
      </c>
      <c r="F1937" s="5" t="s">
        <v>9</v>
      </c>
      <c r="G1937" s="9">
        <f>VLOOKUP(Tabel3[[#This Row],[ZI-nummer]],[1]Blad2!$A$5:$C$2031,2,0)</f>
        <v>13</v>
      </c>
      <c r="H1937" s="9">
        <f>VLOOKUP(Tabel3[[#This Row],[ZI-nummer]],[1]Blad2!$A$5:$C$2031,3,0)</f>
        <v>36</v>
      </c>
      <c r="I1937" s="39"/>
      <c r="J1937" s="31">
        <f>Tabel3[[#This Row],[Totaal aantal bestelde verpakkingen in 2024 ]]*Tabel3[[#This Row],[All- in prijs per product]]</f>
        <v>0</v>
      </c>
      <c r="K1937" s="16"/>
      <c r="L1937" s="16"/>
      <c r="M1937" s="16"/>
      <c r="N1937" s="16"/>
      <c r="O1937" s="16"/>
      <c r="P1937" s="16"/>
      <c r="Q1937" s="16"/>
      <c r="R1937" s="16"/>
      <c r="S1937" s="16"/>
    </row>
    <row r="1938" spans="1:19" x14ac:dyDescent="0.25">
      <c r="A1938" s="3">
        <v>14278332</v>
      </c>
      <c r="B1938" s="3" t="s">
        <v>284</v>
      </c>
      <c r="C1938" s="3" t="s">
        <v>4373</v>
      </c>
      <c r="D1938" s="3" t="s">
        <v>285</v>
      </c>
      <c r="E1938" s="3" t="s">
        <v>12</v>
      </c>
      <c r="F1938" s="5" t="s">
        <v>9</v>
      </c>
      <c r="G1938" s="9">
        <f>VLOOKUP(Tabel3[[#This Row],[ZI-nummer]],[1]Blad2!$A$5:$C$2031,2,0)</f>
        <v>11</v>
      </c>
      <c r="H1938" s="9">
        <f>VLOOKUP(Tabel3[[#This Row],[ZI-nummer]],[1]Blad2!$A$5:$C$2031,3,0)</f>
        <v>26</v>
      </c>
      <c r="I1938" s="39"/>
      <c r="J1938" s="31">
        <f>Tabel3[[#This Row],[Totaal aantal bestelde verpakkingen in 2024 ]]*Tabel3[[#This Row],[All- in prijs per product]]</f>
        <v>0</v>
      </c>
      <c r="K1938" s="16"/>
      <c r="L1938" s="16"/>
      <c r="M1938" s="16"/>
      <c r="N1938" s="16"/>
      <c r="O1938" s="16"/>
      <c r="P1938" s="16"/>
      <c r="Q1938" s="16"/>
      <c r="R1938" s="16"/>
      <c r="S1938" s="16"/>
    </row>
    <row r="1939" spans="1:19" x14ac:dyDescent="0.25">
      <c r="A1939" s="3">
        <v>15078590</v>
      </c>
      <c r="B1939" s="3" t="s">
        <v>275</v>
      </c>
      <c r="C1939" s="3" t="s">
        <v>3794</v>
      </c>
      <c r="D1939" s="3" t="s">
        <v>276</v>
      </c>
      <c r="E1939" s="3" t="s">
        <v>277</v>
      </c>
      <c r="F1939" s="5" t="s">
        <v>19</v>
      </c>
      <c r="G1939" s="9">
        <f>VLOOKUP(Tabel3[[#This Row],[ZI-nummer]],[1]Blad2!$A$5:$C$2031,2,0)</f>
        <v>46</v>
      </c>
      <c r="H1939" s="9">
        <f>VLOOKUP(Tabel3[[#This Row],[ZI-nummer]],[1]Blad2!$A$5:$C$2031,3,0)</f>
        <v>104</v>
      </c>
      <c r="I1939" s="39"/>
      <c r="J1939" s="31">
        <f>Tabel3[[#This Row],[Totaal aantal bestelde verpakkingen in 2024 ]]*Tabel3[[#This Row],[All- in prijs per product]]</f>
        <v>0</v>
      </c>
      <c r="K1939" s="16"/>
      <c r="L1939" s="16"/>
      <c r="M1939" s="16"/>
      <c r="N1939" s="16"/>
      <c r="O1939" s="16"/>
      <c r="P1939" s="16"/>
      <c r="Q1939" s="16"/>
      <c r="R1939" s="16"/>
      <c r="S1939" s="16"/>
    </row>
    <row r="1940" spans="1:19" x14ac:dyDescent="0.25">
      <c r="A1940" s="3">
        <v>16104412</v>
      </c>
      <c r="B1940" s="3" t="s">
        <v>275</v>
      </c>
      <c r="C1940" s="3" t="s">
        <v>3794</v>
      </c>
      <c r="D1940" s="3" t="s">
        <v>3612</v>
      </c>
      <c r="E1940" s="3" t="s">
        <v>277</v>
      </c>
      <c r="F1940" s="5" t="s">
        <v>19</v>
      </c>
      <c r="G1940" s="9">
        <f>VLOOKUP(Tabel3[[#This Row],[ZI-nummer]],[1]Blad2!$A$5:$C$2031,2,0)</f>
        <v>16</v>
      </c>
      <c r="H1940" s="9">
        <f>VLOOKUP(Tabel3[[#This Row],[ZI-nummer]],[1]Blad2!$A$5:$C$2031,3,0)</f>
        <v>21</v>
      </c>
      <c r="I1940" s="39"/>
      <c r="J1940" s="31">
        <f>Tabel3[[#This Row],[Totaal aantal bestelde verpakkingen in 2024 ]]*Tabel3[[#This Row],[All- in prijs per product]]</f>
        <v>0</v>
      </c>
      <c r="K1940" s="16"/>
      <c r="L1940" s="16"/>
      <c r="M1940" s="16"/>
      <c r="N1940" s="16"/>
      <c r="O1940" s="16"/>
      <c r="P1940" s="16"/>
      <c r="Q1940" s="16"/>
      <c r="R1940" s="16"/>
      <c r="S1940" s="16"/>
    </row>
    <row r="1941" spans="1:19" ht="30" x14ac:dyDescent="0.25">
      <c r="A1941" s="3">
        <v>15617734</v>
      </c>
      <c r="B1941" s="3" t="s">
        <v>2749</v>
      </c>
      <c r="C1941" s="3" t="s">
        <v>3677</v>
      </c>
      <c r="D1941" s="3" t="s">
        <v>3613</v>
      </c>
      <c r="E1941" s="3" t="s">
        <v>12</v>
      </c>
      <c r="F1941" s="5" t="s">
        <v>9</v>
      </c>
      <c r="G1941" s="9">
        <f>VLOOKUP(Tabel3[[#This Row],[ZI-nummer]],[1]Blad2!$A$5:$C$2031,2,0)</f>
        <v>4</v>
      </c>
      <c r="H1941" s="9">
        <f>VLOOKUP(Tabel3[[#This Row],[ZI-nummer]],[1]Blad2!$A$5:$C$2031,3,0)</f>
        <v>12</v>
      </c>
      <c r="I1941" s="39"/>
      <c r="J1941" s="31">
        <f>Tabel3[[#This Row],[Totaal aantal bestelde verpakkingen in 2024 ]]*Tabel3[[#This Row],[All- in prijs per product]]</f>
        <v>0</v>
      </c>
      <c r="K1941" s="16"/>
      <c r="L1941" s="16"/>
      <c r="M1941" s="16"/>
      <c r="N1941" s="16"/>
      <c r="O1941" s="16"/>
      <c r="P1941" s="16"/>
      <c r="Q1941" s="16"/>
      <c r="R1941" s="16"/>
      <c r="S1941" s="16"/>
    </row>
    <row r="1942" spans="1:19" x14ac:dyDescent="0.25">
      <c r="A1942" s="3">
        <v>13900161</v>
      </c>
      <c r="B1942" s="3" t="s">
        <v>507</v>
      </c>
      <c r="C1942" s="3" t="s">
        <v>4107</v>
      </c>
      <c r="D1942" s="3" t="s">
        <v>3614</v>
      </c>
      <c r="E1942" s="3" t="s">
        <v>82</v>
      </c>
      <c r="F1942" s="5" t="s">
        <v>19</v>
      </c>
      <c r="G1942" s="9">
        <f>VLOOKUP(Tabel3[[#This Row],[ZI-nummer]],[1]Blad2!$A$5:$C$2031,2,0)</f>
        <v>16</v>
      </c>
      <c r="H1942" s="9">
        <f>VLOOKUP(Tabel3[[#This Row],[ZI-nummer]],[1]Blad2!$A$5:$C$2031,3,0)</f>
        <v>577</v>
      </c>
      <c r="I1942" s="39"/>
      <c r="J1942" s="31">
        <f>Tabel3[[#This Row],[Totaal aantal bestelde verpakkingen in 2024 ]]*Tabel3[[#This Row],[All- in prijs per product]]</f>
        <v>0</v>
      </c>
      <c r="K1942" s="16"/>
      <c r="L1942" s="16"/>
      <c r="M1942" s="16"/>
      <c r="N1942" s="16"/>
      <c r="O1942" s="16"/>
      <c r="P1942" s="16"/>
      <c r="Q1942" s="16"/>
      <c r="R1942" s="16"/>
      <c r="S1942" s="16"/>
    </row>
    <row r="1943" spans="1:19" x14ac:dyDescent="0.25">
      <c r="A1943" s="3">
        <v>16603389</v>
      </c>
      <c r="B1943" s="3" t="s">
        <v>2538</v>
      </c>
      <c r="C1943" s="3" t="s">
        <v>3940</v>
      </c>
      <c r="D1943" s="3" t="s">
        <v>2539</v>
      </c>
      <c r="E1943" s="3" t="s">
        <v>2540</v>
      </c>
      <c r="F1943" s="5" t="s">
        <v>19</v>
      </c>
      <c r="G1943" s="9">
        <f>VLOOKUP(Tabel3[[#This Row],[ZI-nummer]],[1]Blad2!$A$5:$C$2031,2,0)</f>
        <v>7</v>
      </c>
      <c r="H1943" s="9">
        <f>VLOOKUP(Tabel3[[#This Row],[ZI-nummer]],[1]Blad2!$A$5:$C$2031,3,0)</f>
        <v>43</v>
      </c>
      <c r="I1943" s="39"/>
      <c r="J1943" s="31">
        <f>Tabel3[[#This Row],[Totaal aantal bestelde verpakkingen in 2024 ]]*Tabel3[[#This Row],[All- in prijs per product]]</f>
        <v>0</v>
      </c>
      <c r="K1943" s="16"/>
      <c r="L1943" s="16"/>
      <c r="M1943" s="16"/>
      <c r="N1943" s="16"/>
      <c r="O1943" s="16"/>
      <c r="P1943" s="16"/>
      <c r="Q1943" s="16"/>
      <c r="R1943" s="16"/>
      <c r="S1943" s="16"/>
    </row>
    <row r="1944" spans="1:19" x14ac:dyDescent="0.25">
      <c r="A1944" s="3">
        <v>16603389</v>
      </c>
      <c r="B1944" s="3" t="s">
        <v>2538</v>
      </c>
      <c r="C1944" s="3" t="s">
        <v>3940</v>
      </c>
      <c r="D1944" s="3" t="s">
        <v>2539</v>
      </c>
      <c r="E1944" s="3" t="s">
        <v>2540</v>
      </c>
      <c r="F1944" s="5" t="s">
        <v>9</v>
      </c>
      <c r="G1944" s="9">
        <f>VLOOKUP(Tabel3[[#This Row],[ZI-nummer]],[1]Blad2!$A$5:$C$2031,2,0)</f>
        <v>7</v>
      </c>
      <c r="H1944" s="9">
        <f>VLOOKUP(Tabel3[[#This Row],[ZI-nummer]],[1]Blad2!$A$5:$C$2031,3,0)</f>
        <v>43</v>
      </c>
      <c r="I1944" s="39"/>
      <c r="J1944" s="31">
        <f>Tabel3[[#This Row],[Totaal aantal bestelde verpakkingen in 2024 ]]*Tabel3[[#This Row],[All- in prijs per product]]</f>
        <v>0</v>
      </c>
      <c r="K1944" s="16"/>
      <c r="L1944" s="16"/>
      <c r="M1944" s="16"/>
      <c r="N1944" s="16"/>
      <c r="O1944" s="16"/>
      <c r="P1944" s="16"/>
      <c r="Q1944" s="16"/>
      <c r="R1944" s="16"/>
      <c r="S1944" s="16"/>
    </row>
    <row r="1945" spans="1:19" x14ac:dyDescent="0.25">
      <c r="A1945" s="3">
        <v>16965752</v>
      </c>
      <c r="B1945" s="3" t="s">
        <v>1406</v>
      </c>
      <c r="C1945" s="3" t="s">
        <v>3748</v>
      </c>
      <c r="D1945" s="3" t="s">
        <v>3615</v>
      </c>
      <c r="E1945" s="3" t="s">
        <v>1368</v>
      </c>
      <c r="F1945" s="5" t="s">
        <v>19</v>
      </c>
      <c r="G1945" s="9">
        <f>VLOOKUP(Tabel3[[#This Row],[ZI-nummer]],[1]Blad2!$A$5:$C$2031,2,0)</f>
        <v>1</v>
      </c>
      <c r="H1945" s="9">
        <f>VLOOKUP(Tabel3[[#This Row],[ZI-nummer]],[1]Blad2!$A$5:$C$2031,3,0)</f>
        <v>3</v>
      </c>
      <c r="I1945" s="39"/>
      <c r="J1945" s="31">
        <f>Tabel3[[#This Row],[Totaal aantal bestelde verpakkingen in 2024 ]]*Tabel3[[#This Row],[All- in prijs per product]]</f>
        <v>0</v>
      </c>
      <c r="K1945" s="16"/>
      <c r="L1945" s="16"/>
      <c r="M1945" s="16"/>
      <c r="N1945" s="16"/>
      <c r="O1945" s="16"/>
      <c r="P1945" s="16"/>
      <c r="Q1945" s="16"/>
      <c r="R1945" s="16"/>
      <c r="S1945" s="16"/>
    </row>
    <row r="1946" spans="1:19" x14ac:dyDescent="0.25">
      <c r="A1946" s="3">
        <v>13801244</v>
      </c>
      <c r="B1946" s="3" t="s">
        <v>2749</v>
      </c>
      <c r="C1946" s="3" t="s">
        <v>3677</v>
      </c>
      <c r="D1946" s="3" t="s">
        <v>3616</v>
      </c>
      <c r="E1946" s="3" t="s">
        <v>885</v>
      </c>
      <c r="F1946" s="5" t="s">
        <v>9</v>
      </c>
      <c r="G1946" s="9">
        <f>VLOOKUP(Tabel3[[#This Row],[ZI-nummer]],[1]Blad2!$A$5:$C$2031,2,0)</f>
        <v>1</v>
      </c>
      <c r="H1946" s="9">
        <f>VLOOKUP(Tabel3[[#This Row],[ZI-nummer]],[1]Blad2!$A$5:$C$2031,3,0)</f>
        <v>2</v>
      </c>
      <c r="I1946" s="39"/>
      <c r="J1946" s="31">
        <f>Tabel3[[#This Row],[Totaal aantal bestelde verpakkingen in 2024 ]]*Tabel3[[#This Row],[All- in prijs per product]]</f>
        <v>0</v>
      </c>
      <c r="K1946" s="16"/>
      <c r="L1946" s="16"/>
      <c r="M1946" s="16"/>
      <c r="N1946" s="16"/>
      <c r="O1946" s="16"/>
      <c r="P1946" s="16"/>
      <c r="Q1946" s="16"/>
      <c r="R1946" s="16"/>
      <c r="S1946" s="16"/>
    </row>
    <row r="1947" spans="1:19" x14ac:dyDescent="0.25">
      <c r="A1947" s="3">
        <v>16268075</v>
      </c>
      <c r="B1947" s="3" t="s">
        <v>1314</v>
      </c>
      <c r="C1947" s="3" t="s">
        <v>3795</v>
      </c>
      <c r="D1947" s="3" t="s">
        <v>3617</v>
      </c>
      <c r="E1947" s="3" t="s">
        <v>74</v>
      </c>
      <c r="F1947" s="5" t="s">
        <v>19</v>
      </c>
      <c r="G1947" s="9">
        <f>VLOOKUP(Tabel3[[#This Row],[ZI-nummer]],[1]Blad2!$A$5:$C$2031,2,0)</f>
        <v>4</v>
      </c>
      <c r="H1947" s="9">
        <f>VLOOKUP(Tabel3[[#This Row],[ZI-nummer]],[1]Blad2!$A$5:$C$2031,3,0)</f>
        <v>12</v>
      </c>
      <c r="I1947" s="39"/>
      <c r="J1947" s="31">
        <f>Tabel3[[#This Row],[Totaal aantal bestelde verpakkingen in 2024 ]]*Tabel3[[#This Row],[All- in prijs per product]]</f>
        <v>0</v>
      </c>
      <c r="K1947" s="16"/>
      <c r="L1947" s="16"/>
      <c r="M1947" s="16"/>
      <c r="N1947" s="16"/>
      <c r="O1947" s="16"/>
      <c r="P1947" s="16"/>
      <c r="Q1947" s="16"/>
      <c r="R1947" s="16"/>
      <c r="S1947" s="16"/>
    </row>
    <row r="1948" spans="1:19" x14ac:dyDescent="0.25">
      <c r="A1948" s="3">
        <v>16268008</v>
      </c>
      <c r="B1948" s="3" t="s">
        <v>1314</v>
      </c>
      <c r="C1948" s="3" t="s">
        <v>3795</v>
      </c>
      <c r="D1948" s="3" t="s">
        <v>1316</v>
      </c>
      <c r="E1948" s="3" t="s">
        <v>43</v>
      </c>
      <c r="F1948" s="5" t="s">
        <v>9</v>
      </c>
      <c r="G1948" s="9">
        <f>VLOOKUP(Tabel3[[#This Row],[ZI-nummer]],[1]Blad2!$A$5:$C$2031,2,0)</f>
        <v>2</v>
      </c>
      <c r="H1948" s="9">
        <f>VLOOKUP(Tabel3[[#This Row],[ZI-nummer]],[1]Blad2!$A$5:$C$2031,3,0)</f>
        <v>19</v>
      </c>
      <c r="I1948" s="39"/>
      <c r="J1948" s="31">
        <f>Tabel3[[#This Row],[Totaal aantal bestelde verpakkingen in 2024 ]]*Tabel3[[#This Row],[All- in prijs per product]]</f>
        <v>0</v>
      </c>
      <c r="K1948" s="16"/>
      <c r="L1948" s="16"/>
      <c r="M1948" s="16"/>
      <c r="N1948" s="16"/>
      <c r="O1948" s="16"/>
      <c r="P1948" s="16"/>
      <c r="Q1948" s="16"/>
      <c r="R1948" s="16"/>
      <c r="S1948" s="16"/>
    </row>
    <row r="1949" spans="1:19" x14ac:dyDescent="0.25">
      <c r="A1949" s="3">
        <v>16220374</v>
      </c>
      <c r="B1949" s="3" t="s">
        <v>1314</v>
      </c>
      <c r="C1949" s="3" t="s">
        <v>3795</v>
      </c>
      <c r="D1949" s="3" t="s">
        <v>1315</v>
      </c>
      <c r="E1949" s="3" t="s">
        <v>12</v>
      </c>
      <c r="F1949" s="5" t="s">
        <v>19</v>
      </c>
      <c r="G1949" s="9">
        <f>VLOOKUP(Tabel3[[#This Row],[ZI-nummer]],[1]Blad2!$A$5:$C$2031,2,0)</f>
        <v>4</v>
      </c>
      <c r="H1949" s="9">
        <f>VLOOKUP(Tabel3[[#This Row],[ZI-nummer]],[1]Blad2!$A$5:$C$2031,3,0)</f>
        <v>10</v>
      </c>
      <c r="I1949" s="39"/>
      <c r="J1949" s="31">
        <f>Tabel3[[#This Row],[Totaal aantal bestelde verpakkingen in 2024 ]]*Tabel3[[#This Row],[All- in prijs per product]]</f>
        <v>0</v>
      </c>
      <c r="K1949" s="16"/>
      <c r="L1949" s="16"/>
      <c r="M1949" s="16"/>
      <c r="N1949" s="16"/>
      <c r="O1949" s="16"/>
      <c r="P1949" s="16"/>
      <c r="Q1949" s="16"/>
      <c r="R1949" s="16"/>
      <c r="S1949" s="16"/>
    </row>
    <row r="1950" spans="1:19" x14ac:dyDescent="0.25">
      <c r="A1950" s="3">
        <v>16271599</v>
      </c>
      <c r="B1950" s="3" t="s">
        <v>1314</v>
      </c>
      <c r="C1950" s="3" t="s">
        <v>3795</v>
      </c>
      <c r="D1950" s="3" t="s">
        <v>3618</v>
      </c>
      <c r="E1950" s="3" t="s">
        <v>114</v>
      </c>
      <c r="F1950" s="5" t="s">
        <v>9</v>
      </c>
      <c r="G1950" s="9">
        <f>VLOOKUP(Tabel3[[#This Row],[ZI-nummer]],[1]Blad2!$A$5:$C$2031,2,0)</f>
        <v>5</v>
      </c>
      <c r="H1950" s="9">
        <f>VLOOKUP(Tabel3[[#This Row],[ZI-nummer]],[1]Blad2!$A$5:$C$2031,3,0)</f>
        <v>11</v>
      </c>
      <c r="I1950" s="39"/>
      <c r="J1950" s="31">
        <f>Tabel3[[#This Row],[Totaal aantal bestelde verpakkingen in 2024 ]]*Tabel3[[#This Row],[All- in prijs per product]]</f>
        <v>0</v>
      </c>
      <c r="K1950" s="16"/>
      <c r="L1950" s="16"/>
      <c r="M1950" s="16"/>
      <c r="N1950" s="16"/>
      <c r="O1950" s="16"/>
      <c r="P1950" s="16"/>
      <c r="Q1950" s="16"/>
      <c r="R1950" s="16"/>
      <c r="S1950" s="16"/>
    </row>
    <row r="1951" spans="1:19" x14ac:dyDescent="0.25">
      <c r="A1951" s="3">
        <v>16405218</v>
      </c>
      <c r="B1951" s="3" t="s">
        <v>2749</v>
      </c>
      <c r="C1951" s="3" t="s">
        <v>3677</v>
      </c>
      <c r="D1951" s="3" t="s">
        <v>3619</v>
      </c>
      <c r="E1951" s="3" t="s">
        <v>1871</v>
      </c>
      <c r="F1951" s="5" t="s">
        <v>9</v>
      </c>
      <c r="G1951" s="9">
        <f>VLOOKUP(Tabel3[[#This Row],[ZI-nummer]],[1]Blad2!$A$5:$C$2031,2,0)</f>
        <v>3</v>
      </c>
      <c r="H1951" s="9">
        <f>VLOOKUP(Tabel3[[#This Row],[ZI-nummer]],[1]Blad2!$A$5:$C$2031,3,0)</f>
        <v>17</v>
      </c>
      <c r="I1951" s="39"/>
      <c r="J1951" s="31">
        <f>Tabel3[[#This Row],[Totaal aantal bestelde verpakkingen in 2024 ]]*Tabel3[[#This Row],[All- in prijs per product]]</f>
        <v>0</v>
      </c>
      <c r="K1951" s="16"/>
      <c r="L1951" s="16"/>
      <c r="M1951" s="16"/>
      <c r="N1951" s="16"/>
      <c r="O1951" s="16"/>
      <c r="P1951" s="16"/>
      <c r="Q1951" s="16"/>
      <c r="R1951" s="16"/>
      <c r="S1951" s="16"/>
    </row>
    <row r="1952" spans="1:19" x14ac:dyDescent="0.25">
      <c r="A1952" s="3">
        <v>16231422</v>
      </c>
      <c r="B1952" s="3" t="s">
        <v>2749</v>
      </c>
      <c r="C1952" s="3" t="s">
        <v>3677</v>
      </c>
      <c r="D1952" s="3" t="s">
        <v>3620</v>
      </c>
      <c r="E1952" s="3" t="s">
        <v>1871</v>
      </c>
      <c r="F1952" s="5" t="s">
        <v>9</v>
      </c>
      <c r="G1952" s="9">
        <f>VLOOKUP(Tabel3[[#This Row],[ZI-nummer]],[1]Blad2!$A$5:$C$2031,2,0)</f>
        <v>4</v>
      </c>
      <c r="H1952" s="9">
        <f>VLOOKUP(Tabel3[[#This Row],[ZI-nummer]],[1]Blad2!$A$5:$C$2031,3,0)</f>
        <v>35</v>
      </c>
      <c r="I1952" s="39"/>
      <c r="J1952" s="31">
        <f>Tabel3[[#This Row],[Totaal aantal bestelde verpakkingen in 2024 ]]*Tabel3[[#This Row],[All- in prijs per product]]</f>
        <v>0</v>
      </c>
      <c r="K1952" s="16"/>
      <c r="L1952" s="16"/>
      <c r="M1952" s="16"/>
      <c r="N1952" s="16"/>
      <c r="O1952" s="16"/>
      <c r="P1952" s="16"/>
      <c r="Q1952" s="16"/>
      <c r="R1952" s="16"/>
      <c r="S1952" s="16"/>
    </row>
    <row r="1953" spans="1:19" x14ac:dyDescent="0.25">
      <c r="A1953" s="3">
        <v>16539281</v>
      </c>
      <c r="B1953" s="3" t="s">
        <v>2749</v>
      </c>
      <c r="C1953" s="3" t="s">
        <v>3677</v>
      </c>
      <c r="D1953" s="3" t="s">
        <v>3621</v>
      </c>
      <c r="E1953" s="3" t="s">
        <v>1871</v>
      </c>
      <c r="F1953" s="5" t="s">
        <v>9</v>
      </c>
      <c r="G1953" s="9">
        <f>VLOOKUP(Tabel3[[#This Row],[ZI-nummer]],[1]Blad2!$A$5:$C$2031,2,0)</f>
        <v>2</v>
      </c>
      <c r="H1953" s="9">
        <f>VLOOKUP(Tabel3[[#This Row],[ZI-nummer]],[1]Blad2!$A$5:$C$2031,3,0)</f>
        <v>6</v>
      </c>
      <c r="I1953" s="39"/>
      <c r="J1953" s="31">
        <f>Tabel3[[#This Row],[Totaal aantal bestelde verpakkingen in 2024 ]]*Tabel3[[#This Row],[All- in prijs per product]]</f>
        <v>0</v>
      </c>
      <c r="K1953" s="16"/>
      <c r="L1953" s="16"/>
      <c r="M1953" s="16"/>
      <c r="N1953" s="16"/>
      <c r="O1953" s="16"/>
      <c r="P1953" s="16"/>
      <c r="Q1953" s="16"/>
      <c r="R1953" s="16"/>
      <c r="S1953" s="16"/>
    </row>
    <row r="1954" spans="1:19" x14ac:dyDescent="0.25">
      <c r="A1954" s="3">
        <v>15579239</v>
      </c>
      <c r="B1954" s="3" t="s">
        <v>1573</v>
      </c>
      <c r="C1954" s="3" t="s">
        <v>3733</v>
      </c>
      <c r="D1954" s="3" t="s">
        <v>1574</v>
      </c>
      <c r="E1954" s="3" t="s">
        <v>250</v>
      </c>
      <c r="F1954" s="5" t="s">
        <v>9</v>
      </c>
      <c r="G1954" s="9">
        <f>VLOOKUP(Tabel3[[#This Row],[ZI-nummer]],[1]Blad2!$A$5:$C$2031,2,0)</f>
        <v>19</v>
      </c>
      <c r="H1954" s="9">
        <f>VLOOKUP(Tabel3[[#This Row],[ZI-nummer]],[1]Blad2!$A$5:$C$2031,3,0)</f>
        <v>31</v>
      </c>
      <c r="I1954" s="39"/>
      <c r="J1954" s="31">
        <f>Tabel3[[#This Row],[Totaal aantal bestelde verpakkingen in 2024 ]]*Tabel3[[#This Row],[All- in prijs per product]]</f>
        <v>0</v>
      </c>
      <c r="K1954" s="16"/>
      <c r="L1954" s="16"/>
      <c r="M1954" s="16"/>
      <c r="N1954" s="16"/>
      <c r="O1954" s="16"/>
      <c r="P1954" s="16"/>
      <c r="Q1954" s="16"/>
      <c r="R1954" s="16"/>
      <c r="S1954" s="16"/>
    </row>
    <row r="1955" spans="1:19" x14ac:dyDescent="0.25">
      <c r="A1955" s="3">
        <v>15579247</v>
      </c>
      <c r="B1955" s="3" t="s">
        <v>1573</v>
      </c>
      <c r="C1955" s="3" t="s">
        <v>3733</v>
      </c>
      <c r="D1955" s="3" t="s">
        <v>1575</v>
      </c>
      <c r="E1955" s="3" t="s">
        <v>250</v>
      </c>
      <c r="F1955" s="5" t="s">
        <v>9</v>
      </c>
      <c r="G1955" s="9">
        <f>VLOOKUP(Tabel3[[#This Row],[ZI-nummer]],[1]Blad2!$A$5:$C$2031,2,0)</f>
        <v>22</v>
      </c>
      <c r="H1955" s="9">
        <f>VLOOKUP(Tabel3[[#This Row],[ZI-nummer]],[1]Blad2!$A$5:$C$2031,3,0)</f>
        <v>34</v>
      </c>
      <c r="I1955" s="39"/>
      <c r="J1955" s="31">
        <f>Tabel3[[#This Row],[Totaal aantal bestelde verpakkingen in 2024 ]]*Tabel3[[#This Row],[All- in prijs per product]]</f>
        <v>0</v>
      </c>
      <c r="K1955" s="16"/>
      <c r="L1955" s="16"/>
      <c r="M1955" s="16"/>
      <c r="N1955" s="16"/>
      <c r="O1955" s="16"/>
      <c r="P1955" s="16"/>
      <c r="Q1955" s="16"/>
      <c r="R1955" s="16"/>
      <c r="S1955" s="16"/>
    </row>
    <row r="1956" spans="1:19" x14ac:dyDescent="0.25">
      <c r="A1956" s="3">
        <v>15735354</v>
      </c>
      <c r="B1956" s="3" t="s">
        <v>3101</v>
      </c>
      <c r="C1956" s="3" t="s">
        <v>3742</v>
      </c>
      <c r="D1956" s="3" t="s">
        <v>3622</v>
      </c>
      <c r="E1956" s="3" t="s">
        <v>250</v>
      </c>
      <c r="F1956" s="5" t="s">
        <v>9</v>
      </c>
      <c r="G1956" s="9">
        <f>VLOOKUP(Tabel3[[#This Row],[ZI-nummer]],[1]Blad2!$A$5:$C$2031,2,0)</f>
        <v>3</v>
      </c>
      <c r="H1956" s="9">
        <f>VLOOKUP(Tabel3[[#This Row],[ZI-nummer]],[1]Blad2!$A$5:$C$2031,3,0)</f>
        <v>9</v>
      </c>
      <c r="I1956" s="39"/>
      <c r="J1956" s="31">
        <f>Tabel3[[#This Row],[Totaal aantal bestelde verpakkingen in 2024 ]]*Tabel3[[#This Row],[All- in prijs per product]]</f>
        <v>0</v>
      </c>
      <c r="K1956" s="16"/>
      <c r="L1956" s="16"/>
      <c r="M1956" s="16"/>
      <c r="N1956" s="16"/>
      <c r="O1956" s="16"/>
      <c r="P1956" s="16"/>
      <c r="Q1956" s="16"/>
      <c r="R1956" s="16"/>
      <c r="S1956" s="16"/>
    </row>
    <row r="1957" spans="1:19" x14ac:dyDescent="0.25">
      <c r="A1957" s="3">
        <v>14967103</v>
      </c>
      <c r="B1957" s="3" t="s">
        <v>2708</v>
      </c>
      <c r="C1957" s="3" t="s">
        <v>4223</v>
      </c>
      <c r="D1957" s="3" t="s">
        <v>3623</v>
      </c>
      <c r="E1957" s="3" t="s">
        <v>482</v>
      </c>
      <c r="F1957" s="5" t="s">
        <v>9</v>
      </c>
      <c r="G1957" s="9">
        <f>VLOOKUP(Tabel3[[#This Row],[ZI-nummer]],[1]Blad2!$A$5:$C$2031,2,0)</f>
        <v>5</v>
      </c>
      <c r="H1957" s="9">
        <f>VLOOKUP(Tabel3[[#This Row],[ZI-nummer]],[1]Blad2!$A$5:$C$2031,3,0)</f>
        <v>44</v>
      </c>
      <c r="I1957" s="39"/>
      <c r="J1957" s="31">
        <f>Tabel3[[#This Row],[Totaal aantal bestelde verpakkingen in 2024 ]]*Tabel3[[#This Row],[All- in prijs per product]]</f>
        <v>0</v>
      </c>
      <c r="K1957" s="16"/>
      <c r="L1957" s="16"/>
      <c r="M1957" s="16"/>
      <c r="N1957" s="16"/>
      <c r="O1957" s="16"/>
      <c r="P1957" s="16"/>
      <c r="Q1957" s="16"/>
      <c r="R1957" s="16"/>
      <c r="S1957" s="16"/>
    </row>
    <row r="1958" spans="1:19" x14ac:dyDescent="0.25">
      <c r="A1958" s="3">
        <v>16972376</v>
      </c>
      <c r="B1958" s="3" t="s">
        <v>2708</v>
      </c>
      <c r="C1958" s="3" t="s">
        <v>4223</v>
      </c>
      <c r="D1958" s="3" t="s">
        <v>2710</v>
      </c>
      <c r="E1958" s="3" t="s">
        <v>82</v>
      </c>
      <c r="F1958" s="5" t="s">
        <v>19</v>
      </c>
      <c r="G1958" s="9">
        <f>VLOOKUP(Tabel3[[#This Row],[ZI-nummer]],[1]Blad2!$A$5:$C$2031,2,0)</f>
        <v>25</v>
      </c>
      <c r="H1958" s="9">
        <f>VLOOKUP(Tabel3[[#This Row],[ZI-nummer]],[1]Blad2!$A$5:$C$2031,3,0)</f>
        <v>431</v>
      </c>
      <c r="I1958" s="39"/>
      <c r="J1958" s="31">
        <f>Tabel3[[#This Row],[Totaal aantal bestelde verpakkingen in 2024 ]]*Tabel3[[#This Row],[All- in prijs per product]]</f>
        <v>0</v>
      </c>
      <c r="K1958" s="16"/>
      <c r="L1958" s="16"/>
      <c r="M1958" s="16"/>
      <c r="N1958" s="16"/>
      <c r="O1958" s="16"/>
      <c r="P1958" s="16"/>
      <c r="Q1958" s="16"/>
      <c r="R1958" s="16"/>
      <c r="S1958" s="16"/>
    </row>
    <row r="1959" spans="1:19" x14ac:dyDescent="0.25">
      <c r="A1959" s="3">
        <v>15275582</v>
      </c>
      <c r="B1959" s="3" t="s">
        <v>2749</v>
      </c>
      <c r="C1959" s="3" t="s">
        <v>3677</v>
      </c>
      <c r="D1959" s="3" t="s">
        <v>3624</v>
      </c>
      <c r="E1959" s="3" t="s">
        <v>2823</v>
      </c>
      <c r="F1959" s="5" t="s">
        <v>9</v>
      </c>
      <c r="G1959" s="9">
        <f>VLOOKUP(Tabel3[[#This Row],[ZI-nummer]],[1]Blad2!$A$5:$C$2031,2,0)</f>
        <v>6</v>
      </c>
      <c r="H1959" s="9">
        <f>VLOOKUP(Tabel3[[#This Row],[ZI-nummer]],[1]Blad2!$A$5:$C$2031,3,0)</f>
        <v>65</v>
      </c>
      <c r="I1959" s="39"/>
      <c r="J1959" s="31">
        <f>Tabel3[[#This Row],[Totaal aantal bestelde verpakkingen in 2024 ]]*Tabel3[[#This Row],[All- in prijs per product]]</f>
        <v>0</v>
      </c>
      <c r="K1959" s="16"/>
      <c r="L1959" s="16"/>
      <c r="M1959" s="16"/>
      <c r="N1959" s="16"/>
      <c r="O1959" s="16"/>
      <c r="P1959" s="16"/>
      <c r="Q1959" s="16"/>
      <c r="R1959" s="16"/>
      <c r="S1959" s="16"/>
    </row>
    <row r="1960" spans="1:19" x14ac:dyDescent="0.25">
      <c r="A1960" s="3">
        <v>14249642</v>
      </c>
      <c r="B1960" s="3" t="s">
        <v>2345</v>
      </c>
      <c r="C1960" s="3" t="s">
        <v>4176</v>
      </c>
      <c r="D1960" s="3" t="s">
        <v>2346</v>
      </c>
      <c r="E1960" s="3" t="s">
        <v>885</v>
      </c>
      <c r="F1960" s="5" t="s">
        <v>19</v>
      </c>
      <c r="G1960" s="9">
        <f>VLOOKUP(Tabel3[[#This Row],[ZI-nummer]],[1]Blad2!$A$5:$C$2031,2,0)</f>
        <v>6</v>
      </c>
      <c r="H1960" s="9">
        <f>VLOOKUP(Tabel3[[#This Row],[ZI-nummer]],[1]Blad2!$A$5:$C$2031,3,0)</f>
        <v>6</v>
      </c>
      <c r="I1960" s="39"/>
      <c r="J1960" s="31">
        <f>Tabel3[[#This Row],[Totaal aantal bestelde verpakkingen in 2024 ]]*Tabel3[[#This Row],[All- in prijs per product]]</f>
        <v>0</v>
      </c>
      <c r="K1960" s="16"/>
      <c r="L1960" s="16"/>
      <c r="M1960" s="16"/>
      <c r="N1960" s="16"/>
      <c r="O1960" s="16"/>
      <c r="P1960" s="16"/>
      <c r="Q1960" s="16"/>
      <c r="R1960" s="16"/>
      <c r="S1960" s="16"/>
    </row>
    <row r="1961" spans="1:19" x14ac:dyDescent="0.25">
      <c r="A1961" s="3">
        <v>14249642</v>
      </c>
      <c r="B1961" s="3" t="s">
        <v>2345</v>
      </c>
      <c r="C1961" s="3" t="s">
        <v>4176</v>
      </c>
      <c r="D1961" s="3" t="s">
        <v>2346</v>
      </c>
      <c r="E1961" s="3" t="s">
        <v>885</v>
      </c>
      <c r="F1961" s="5" t="s">
        <v>9</v>
      </c>
      <c r="G1961" s="9">
        <f>VLOOKUP(Tabel3[[#This Row],[ZI-nummer]],[1]Blad2!$A$5:$C$2031,2,0)</f>
        <v>6</v>
      </c>
      <c r="H1961" s="9">
        <f>VLOOKUP(Tabel3[[#This Row],[ZI-nummer]],[1]Blad2!$A$5:$C$2031,3,0)</f>
        <v>6</v>
      </c>
      <c r="I1961" s="39"/>
      <c r="J1961" s="31">
        <f>Tabel3[[#This Row],[Totaal aantal bestelde verpakkingen in 2024 ]]*Tabel3[[#This Row],[All- in prijs per product]]</f>
        <v>0</v>
      </c>
      <c r="K1961" s="16"/>
      <c r="L1961" s="16"/>
      <c r="M1961" s="16"/>
      <c r="N1961" s="16"/>
      <c r="O1961" s="16"/>
      <c r="P1961" s="16"/>
      <c r="Q1961" s="16"/>
      <c r="R1961" s="16"/>
      <c r="S1961" s="16"/>
    </row>
    <row r="1962" spans="1:19" x14ac:dyDescent="0.25">
      <c r="A1962" s="3">
        <v>15970493</v>
      </c>
      <c r="B1962" s="3" t="s">
        <v>3625</v>
      </c>
      <c r="C1962" s="3" t="s">
        <v>4284</v>
      </c>
      <c r="D1962" s="3" t="s">
        <v>3626</v>
      </c>
      <c r="E1962" s="3" t="s">
        <v>15</v>
      </c>
      <c r="F1962" s="5" t="s">
        <v>9</v>
      </c>
      <c r="G1962" s="9">
        <f>VLOOKUP(Tabel3[[#This Row],[ZI-nummer]],[1]Blad2!$A$5:$C$2031,2,0)</f>
        <v>3</v>
      </c>
      <c r="H1962" s="9">
        <f>VLOOKUP(Tabel3[[#This Row],[ZI-nummer]],[1]Blad2!$A$5:$C$2031,3,0)</f>
        <v>8</v>
      </c>
      <c r="I1962" s="39"/>
      <c r="J1962" s="31">
        <f>Tabel3[[#This Row],[Totaal aantal bestelde verpakkingen in 2024 ]]*Tabel3[[#This Row],[All- in prijs per product]]</f>
        <v>0</v>
      </c>
      <c r="K1962" s="16"/>
      <c r="L1962" s="16"/>
      <c r="M1962" s="16"/>
      <c r="N1962" s="16"/>
      <c r="O1962" s="16"/>
      <c r="P1962" s="16"/>
      <c r="Q1962" s="16"/>
      <c r="R1962" s="16"/>
      <c r="S1962" s="16"/>
    </row>
    <row r="1963" spans="1:19" x14ac:dyDescent="0.25">
      <c r="A1963" s="3">
        <v>14696037</v>
      </c>
      <c r="B1963" s="3" t="s">
        <v>3017</v>
      </c>
      <c r="C1963" s="3" t="s">
        <v>3858</v>
      </c>
      <c r="D1963" s="3" t="s">
        <v>3627</v>
      </c>
      <c r="E1963" s="3" t="s">
        <v>114</v>
      </c>
      <c r="F1963" s="5" t="s">
        <v>19</v>
      </c>
      <c r="G1963" s="9">
        <f>VLOOKUP(Tabel3[[#This Row],[ZI-nummer]],[1]Blad2!$A$5:$C$2031,2,0)</f>
        <v>6</v>
      </c>
      <c r="H1963" s="9">
        <f>VLOOKUP(Tabel3[[#This Row],[ZI-nummer]],[1]Blad2!$A$5:$C$2031,3,0)</f>
        <v>6</v>
      </c>
      <c r="I1963" s="39"/>
      <c r="J1963" s="31">
        <f>Tabel3[[#This Row],[Totaal aantal bestelde verpakkingen in 2024 ]]*Tabel3[[#This Row],[All- in prijs per product]]</f>
        <v>0</v>
      </c>
      <c r="K1963" s="16"/>
      <c r="L1963" s="16"/>
      <c r="M1963" s="16"/>
      <c r="N1963" s="16"/>
      <c r="O1963" s="16"/>
      <c r="P1963" s="16"/>
      <c r="Q1963" s="16"/>
      <c r="R1963" s="16"/>
      <c r="S1963" s="16"/>
    </row>
    <row r="1964" spans="1:19" x14ac:dyDescent="0.25">
      <c r="A1964" s="3">
        <v>14168669</v>
      </c>
      <c r="B1964" s="3" t="s">
        <v>2201</v>
      </c>
      <c r="C1964" s="3" t="s">
        <v>3766</v>
      </c>
      <c r="D1964" s="3" t="s">
        <v>3628</v>
      </c>
      <c r="E1964" s="3" t="s">
        <v>114</v>
      </c>
      <c r="F1964" s="5" t="s">
        <v>19</v>
      </c>
      <c r="G1964" s="9">
        <f>VLOOKUP(Tabel3[[#This Row],[ZI-nummer]],[1]Blad2!$A$5:$C$2031,2,0)</f>
        <v>2</v>
      </c>
      <c r="H1964" s="9">
        <f>VLOOKUP(Tabel3[[#This Row],[ZI-nummer]],[1]Blad2!$A$5:$C$2031,3,0)</f>
        <v>2</v>
      </c>
      <c r="I1964" s="39"/>
      <c r="J1964" s="31">
        <f>Tabel3[[#This Row],[Totaal aantal bestelde verpakkingen in 2024 ]]*Tabel3[[#This Row],[All- in prijs per product]]</f>
        <v>0</v>
      </c>
      <c r="K1964" s="16"/>
      <c r="L1964" s="16"/>
      <c r="M1964" s="16"/>
      <c r="N1964" s="16"/>
      <c r="O1964" s="16"/>
      <c r="P1964" s="16"/>
      <c r="Q1964" s="16"/>
      <c r="R1964" s="16"/>
      <c r="S1964" s="16"/>
    </row>
    <row r="1965" spans="1:19" x14ac:dyDescent="0.25">
      <c r="A1965" s="3">
        <v>16026489</v>
      </c>
      <c r="B1965" s="3" t="s">
        <v>383</v>
      </c>
      <c r="C1965" s="3" t="s">
        <v>3947</v>
      </c>
      <c r="D1965" s="3" t="s">
        <v>388</v>
      </c>
      <c r="E1965" s="3" t="s">
        <v>385</v>
      </c>
      <c r="F1965" s="5" t="s">
        <v>9</v>
      </c>
      <c r="G1965" s="9">
        <f>VLOOKUP(Tabel3[[#This Row],[ZI-nummer]],[1]Blad2!$A$5:$C$2031,2,0)</f>
        <v>1</v>
      </c>
      <c r="H1965" s="9">
        <f>VLOOKUP(Tabel3[[#This Row],[ZI-nummer]],[1]Blad2!$A$5:$C$2031,3,0)</f>
        <v>1</v>
      </c>
      <c r="I1965" s="39"/>
      <c r="J1965" s="31">
        <f>Tabel3[[#This Row],[Totaal aantal bestelde verpakkingen in 2024 ]]*Tabel3[[#This Row],[All- in prijs per product]]</f>
        <v>0</v>
      </c>
      <c r="K1965" s="16"/>
      <c r="L1965" s="16"/>
      <c r="M1965" s="16"/>
      <c r="N1965" s="16"/>
      <c r="O1965" s="16"/>
      <c r="P1965" s="16"/>
      <c r="Q1965" s="16"/>
      <c r="R1965" s="16"/>
      <c r="S1965" s="16"/>
    </row>
    <row r="1966" spans="1:19" x14ac:dyDescent="0.25">
      <c r="A1966" s="3">
        <v>15440206</v>
      </c>
      <c r="B1966" s="3" t="s">
        <v>383</v>
      </c>
      <c r="C1966" s="3" t="s">
        <v>3947</v>
      </c>
      <c r="D1966" s="3" t="s">
        <v>387</v>
      </c>
      <c r="E1966" s="3" t="s">
        <v>385</v>
      </c>
      <c r="F1966" s="5" t="s">
        <v>9</v>
      </c>
      <c r="G1966" s="9">
        <f>VLOOKUP(Tabel3[[#This Row],[ZI-nummer]],[1]Blad2!$A$5:$C$2031,2,0)</f>
        <v>5</v>
      </c>
      <c r="H1966" s="9">
        <f>VLOOKUP(Tabel3[[#This Row],[ZI-nummer]],[1]Blad2!$A$5:$C$2031,3,0)</f>
        <v>5</v>
      </c>
      <c r="I1966" s="39"/>
      <c r="J1966" s="31">
        <f>Tabel3[[#This Row],[Totaal aantal bestelde verpakkingen in 2024 ]]*Tabel3[[#This Row],[All- in prijs per product]]</f>
        <v>0</v>
      </c>
      <c r="K1966" s="16"/>
      <c r="L1966" s="16"/>
      <c r="M1966" s="16"/>
      <c r="N1966" s="16"/>
      <c r="O1966" s="16"/>
      <c r="P1966" s="16"/>
      <c r="Q1966" s="16"/>
      <c r="R1966" s="16"/>
      <c r="S1966" s="16"/>
    </row>
    <row r="1967" spans="1:19" x14ac:dyDescent="0.25">
      <c r="A1967" s="3">
        <v>15466345</v>
      </c>
      <c r="B1967" s="3" t="s">
        <v>383</v>
      </c>
      <c r="C1967" s="3" t="s">
        <v>3947</v>
      </c>
      <c r="D1967" s="3" t="s">
        <v>387</v>
      </c>
      <c r="E1967" s="3" t="s">
        <v>385</v>
      </c>
      <c r="F1967" s="5" t="s">
        <v>9</v>
      </c>
      <c r="G1967" s="9">
        <f>VLOOKUP(Tabel3[[#This Row],[ZI-nummer]],[1]Blad2!$A$5:$C$2031,2,0)</f>
        <v>3</v>
      </c>
      <c r="H1967" s="9">
        <f>VLOOKUP(Tabel3[[#This Row],[ZI-nummer]],[1]Blad2!$A$5:$C$2031,3,0)</f>
        <v>6</v>
      </c>
      <c r="I1967" s="39"/>
      <c r="J1967" s="31">
        <f>Tabel3[[#This Row],[Totaal aantal bestelde verpakkingen in 2024 ]]*Tabel3[[#This Row],[All- in prijs per product]]</f>
        <v>0</v>
      </c>
      <c r="K1967" s="16"/>
      <c r="L1967" s="16"/>
      <c r="M1967" s="16"/>
      <c r="N1967" s="16"/>
      <c r="O1967" s="16"/>
      <c r="P1967" s="16"/>
      <c r="Q1967" s="16"/>
      <c r="R1967" s="16"/>
      <c r="S1967" s="16"/>
    </row>
    <row r="1968" spans="1:19" x14ac:dyDescent="0.25">
      <c r="A1968" s="3">
        <v>15736385</v>
      </c>
      <c r="B1968" s="3" t="s">
        <v>383</v>
      </c>
      <c r="C1968" s="3" t="s">
        <v>3947</v>
      </c>
      <c r="D1968" s="3" t="s">
        <v>386</v>
      </c>
      <c r="E1968" s="3" t="s">
        <v>385</v>
      </c>
      <c r="F1968" s="5" t="s">
        <v>9</v>
      </c>
      <c r="G1968" s="9">
        <f>VLOOKUP(Tabel3[[#This Row],[ZI-nummer]],[1]Blad2!$A$5:$C$2031,2,0)</f>
        <v>4</v>
      </c>
      <c r="H1968" s="9">
        <f>VLOOKUP(Tabel3[[#This Row],[ZI-nummer]],[1]Blad2!$A$5:$C$2031,3,0)</f>
        <v>14</v>
      </c>
      <c r="I1968" s="39"/>
      <c r="J1968" s="31">
        <f>Tabel3[[#This Row],[Totaal aantal bestelde verpakkingen in 2024 ]]*Tabel3[[#This Row],[All- in prijs per product]]</f>
        <v>0</v>
      </c>
      <c r="K1968" s="16"/>
      <c r="L1968" s="16"/>
      <c r="M1968" s="16"/>
      <c r="N1968" s="16"/>
      <c r="O1968" s="16"/>
      <c r="P1968" s="16"/>
      <c r="Q1968" s="16"/>
      <c r="R1968" s="16"/>
      <c r="S1968" s="16"/>
    </row>
    <row r="1969" spans="1:19" ht="30" x14ac:dyDescent="0.25">
      <c r="A1969" s="3">
        <v>16776267</v>
      </c>
      <c r="B1969" s="3" t="s">
        <v>383</v>
      </c>
      <c r="C1969" s="3" t="s">
        <v>3947</v>
      </c>
      <c r="D1969" s="3" t="s">
        <v>386</v>
      </c>
      <c r="E1969" s="3" t="s">
        <v>27</v>
      </c>
      <c r="F1969" s="5" t="s">
        <v>9</v>
      </c>
      <c r="G1969" s="9">
        <f>VLOOKUP(Tabel3[[#This Row],[ZI-nummer]],[1]Blad2!$A$5:$C$2031,2,0)</f>
        <v>6</v>
      </c>
      <c r="H1969" s="9">
        <f>VLOOKUP(Tabel3[[#This Row],[ZI-nummer]],[1]Blad2!$A$5:$C$2031,3,0)</f>
        <v>30</v>
      </c>
      <c r="I1969" s="39"/>
      <c r="J1969" s="31">
        <f>Tabel3[[#This Row],[Totaal aantal bestelde verpakkingen in 2024 ]]*Tabel3[[#This Row],[All- in prijs per product]]</f>
        <v>0</v>
      </c>
      <c r="K1969" s="16"/>
      <c r="L1969" s="16"/>
      <c r="M1969" s="16"/>
      <c r="N1969" s="16"/>
      <c r="O1969" s="16"/>
      <c r="P1969" s="16"/>
      <c r="Q1969" s="16"/>
      <c r="R1969" s="16"/>
      <c r="S1969" s="16"/>
    </row>
    <row r="1970" spans="1:19" x14ac:dyDescent="0.25">
      <c r="A1970" s="3">
        <v>15736407</v>
      </c>
      <c r="B1970" s="3" t="s">
        <v>383</v>
      </c>
      <c r="C1970" s="3" t="s">
        <v>3947</v>
      </c>
      <c r="D1970" s="3" t="s">
        <v>384</v>
      </c>
      <c r="E1970" s="3" t="s">
        <v>385</v>
      </c>
      <c r="F1970" s="5" t="s">
        <v>9</v>
      </c>
      <c r="G1970" s="9">
        <f>VLOOKUP(Tabel3[[#This Row],[ZI-nummer]],[1]Blad2!$A$5:$C$2031,2,0)</f>
        <v>17</v>
      </c>
      <c r="H1970" s="9">
        <f>VLOOKUP(Tabel3[[#This Row],[ZI-nummer]],[1]Blad2!$A$5:$C$2031,3,0)</f>
        <v>107</v>
      </c>
      <c r="I1970" s="39"/>
      <c r="J1970" s="31">
        <f>Tabel3[[#This Row],[Totaal aantal bestelde verpakkingen in 2024 ]]*Tabel3[[#This Row],[All- in prijs per product]]</f>
        <v>0</v>
      </c>
      <c r="K1970" s="16"/>
      <c r="L1970" s="16"/>
      <c r="M1970" s="16"/>
      <c r="N1970" s="16"/>
      <c r="O1970" s="16"/>
      <c r="P1970" s="16"/>
      <c r="Q1970" s="16"/>
      <c r="R1970" s="16"/>
      <c r="S1970" s="16"/>
    </row>
    <row r="1971" spans="1:19" x14ac:dyDescent="0.25">
      <c r="A1971" s="3">
        <v>16667255</v>
      </c>
      <c r="B1971" s="3" t="s">
        <v>1676</v>
      </c>
      <c r="C1971" s="3" t="s">
        <v>3718</v>
      </c>
      <c r="D1971" s="3" t="s">
        <v>1678</v>
      </c>
      <c r="E1971" s="3" t="s">
        <v>329</v>
      </c>
      <c r="F1971" s="5" t="s">
        <v>19</v>
      </c>
      <c r="G1971" s="9">
        <f>VLOOKUP(Tabel3[[#This Row],[ZI-nummer]],[1]Blad2!$A$5:$C$2031,2,0)</f>
        <v>24</v>
      </c>
      <c r="H1971" s="9">
        <f>VLOOKUP(Tabel3[[#This Row],[ZI-nummer]],[1]Blad2!$A$5:$C$2031,3,0)</f>
        <v>108</v>
      </c>
      <c r="I1971" s="39"/>
      <c r="J1971" s="31">
        <f>Tabel3[[#This Row],[Totaal aantal bestelde verpakkingen in 2024 ]]*Tabel3[[#This Row],[All- in prijs per product]]</f>
        <v>0</v>
      </c>
      <c r="K1971" s="16"/>
      <c r="L1971" s="16"/>
      <c r="M1971" s="16"/>
      <c r="N1971" s="16"/>
      <c r="O1971" s="16"/>
      <c r="P1971" s="16"/>
      <c r="Q1971" s="16"/>
      <c r="R1971" s="16"/>
      <c r="S1971" s="16"/>
    </row>
    <row r="1972" spans="1:19" x14ac:dyDescent="0.25">
      <c r="A1972" s="3">
        <v>16331192</v>
      </c>
      <c r="B1972" s="3" t="s">
        <v>1676</v>
      </c>
      <c r="C1972" s="3" t="s">
        <v>3718</v>
      </c>
      <c r="D1972" s="3" t="s">
        <v>1677</v>
      </c>
      <c r="E1972" s="3" t="s">
        <v>329</v>
      </c>
      <c r="F1972" s="5" t="s">
        <v>19</v>
      </c>
      <c r="G1972" s="9">
        <f>VLOOKUP(Tabel3[[#This Row],[ZI-nummer]],[1]Blad2!$A$5:$C$2031,2,0)</f>
        <v>26</v>
      </c>
      <c r="H1972" s="9">
        <f>VLOOKUP(Tabel3[[#This Row],[ZI-nummer]],[1]Blad2!$A$5:$C$2031,3,0)</f>
        <v>331</v>
      </c>
      <c r="I1972" s="39"/>
      <c r="J1972" s="31">
        <f>Tabel3[[#This Row],[Totaal aantal bestelde verpakkingen in 2024 ]]*Tabel3[[#This Row],[All- in prijs per product]]</f>
        <v>0</v>
      </c>
      <c r="K1972" s="16"/>
      <c r="L1972" s="16"/>
      <c r="M1972" s="16"/>
      <c r="N1972" s="16"/>
      <c r="O1972" s="16"/>
      <c r="P1972" s="16"/>
      <c r="Q1972" s="16"/>
      <c r="R1972" s="16"/>
      <c r="S1972" s="16"/>
    </row>
    <row r="1973" spans="1:19" x14ac:dyDescent="0.25">
      <c r="A1973" s="3">
        <v>15757595</v>
      </c>
      <c r="B1973" s="3" t="s">
        <v>1783</v>
      </c>
      <c r="C1973" s="3" t="s">
        <v>4068</v>
      </c>
      <c r="D1973" s="3" t="s">
        <v>3629</v>
      </c>
      <c r="E1973" s="3" t="s">
        <v>452</v>
      </c>
      <c r="F1973" s="5" t="s">
        <v>19</v>
      </c>
      <c r="G1973" s="9">
        <f>VLOOKUP(Tabel3[[#This Row],[ZI-nummer]],[1]Blad2!$A$5:$C$2031,2,0)</f>
        <v>10</v>
      </c>
      <c r="H1973" s="9">
        <f>VLOOKUP(Tabel3[[#This Row],[ZI-nummer]],[1]Blad2!$A$5:$C$2031,3,0)</f>
        <v>14</v>
      </c>
      <c r="I1973" s="39"/>
      <c r="J1973" s="31">
        <f>Tabel3[[#This Row],[Totaal aantal bestelde verpakkingen in 2024 ]]*Tabel3[[#This Row],[All- in prijs per product]]</f>
        <v>0</v>
      </c>
      <c r="K1973" s="16"/>
      <c r="L1973" s="16"/>
      <c r="M1973" s="16"/>
      <c r="N1973" s="16"/>
      <c r="O1973" s="16"/>
      <c r="P1973" s="16"/>
      <c r="Q1973" s="16"/>
      <c r="R1973" s="16"/>
      <c r="S1973" s="16"/>
    </row>
    <row r="1974" spans="1:19" x14ac:dyDescent="0.25">
      <c r="A1974" s="3">
        <v>15910504</v>
      </c>
      <c r="B1974" s="3" t="s">
        <v>162</v>
      </c>
      <c r="C1974" s="3" t="s">
        <v>4120</v>
      </c>
      <c r="D1974" s="3" t="s">
        <v>163</v>
      </c>
      <c r="E1974" s="3" t="s">
        <v>131</v>
      </c>
      <c r="F1974" s="5" t="s">
        <v>9</v>
      </c>
      <c r="G1974" s="9">
        <f>VLOOKUP(Tabel3[[#This Row],[ZI-nummer]],[1]Blad2!$A$5:$C$2031,2,0)</f>
        <v>19</v>
      </c>
      <c r="H1974" s="9">
        <f>VLOOKUP(Tabel3[[#This Row],[ZI-nummer]],[1]Blad2!$A$5:$C$2031,3,0)</f>
        <v>35</v>
      </c>
      <c r="I1974" s="39"/>
      <c r="J1974" s="31">
        <f>Tabel3[[#This Row],[Totaal aantal bestelde verpakkingen in 2024 ]]*Tabel3[[#This Row],[All- in prijs per product]]</f>
        <v>0</v>
      </c>
      <c r="K1974" s="16"/>
      <c r="L1974" s="16"/>
      <c r="M1974" s="16"/>
      <c r="N1974" s="16"/>
      <c r="O1974" s="16"/>
      <c r="P1974" s="16"/>
      <c r="Q1974" s="16"/>
      <c r="R1974" s="16"/>
      <c r="S1974" s="16"/>
    </row>
    <row r="1975" spans="1:19" x14ac:dyDescent="0.25">
      <c r="A1975" s="3">
        <v>15467147</v>
      </c>
      <c r="B1975" s="3" t="s">
        <v>2469</v>
      </c>
      <c r="C1975" s="3" t="s">
        <v>3991</v>
      </c>
      <c r="D1975" s="3" t="s">
        <v>2471</v>
      </c>
      <c r="E1975" s="3" t="s">
        <v>250</v>
      </c>
      <c r="F1975" s="5" t="s">
        <v>19</v>
      </c>
      <c r="G1975" s="9">
        <f>VLOOKUP(Tabel3[[#This Row],[ZI-nummer]],[1]Blad2!$A$5:$C$2031,2,0)</f>
        <v>3</v>
      </c>
      <c r="H1975" s="9">
        <f>VLOOKUP(Tabel3[[#This Row],[ZI-nummer]],[1]Blad2!$A$5:$C$2031,3,0)</f>
        <v>22</v>
      </c>
      <c r="I1975" s="39"/>
      <c r="J1975" s="31">
        <f>Tabel3[[#This Row],[Totaal aantal bestelde verpakkingen in 2024 ]]*Tabel3[[#This Row],[All- in prijs per product]]</f>
        <v>0</v>
      </c>
      <c r="K1975" s="16"/>
      <c r="L1975" s="16"/>
      <c r="M1975" s="16"/>
      <c r="N1975" s="16"/>
      <c r="O1975" s="16"/>
      <c r="P1975" s="16"/>
      <c r="Q1975" s="16"/>
      <c r="R1975" s="16"/>
      <c r="S1975" s="16"/>
    </row>
    <row r="1976" spans="1:19" x14ac:dyDescent="0.25">
      <c r="A1976" s="3">
        <v>15467147</v>
      </c>
      <c r="B1976" s="3" t="s">
        <v>2469</v>
      </c>
      <c r="C1976" s="3" t="s">
        <v>3991</v>
      </c>
      <c r="D1976" s="3" t="s">
        <v>2471</v>
      </c>
      <c r="E1976" s="3" t="s">
        <v>250</v>
      </c>
      <c r="F1976" s="5" t="s">
        <v>9</v>
      </c>
      <c r="G1976" s="9">
        <f>VLOOKUP(Tabel3[[#This Row],[ZI-nummer]],[1]Blad2!$A$5:$C$2031,2,0)</f>
        <v>3</v>
      </c>
      <c r="H1976" s="9">
        <f>VLOOKUP(Tabel3[[#This Row],[ZI-nummer]],[1]Blad2!$A$5:$C$2031,3,0)</f>
        <v>22</v>
      </c>
      <c r="I1976" s="39"/>
      <c r="J1976" s="31">
        <f>Tabel3[[#This Row],[Totaal aantal bestelde verpakkingen in 2024 ]]*Tabel3[[#This Row],[All- in prijs per product]]</f>
        <v>0</v>
      </c>
      <c r="K1976" s="16"/>
      <c r="L1976" s="16"/>
      <c r="M1976" s="16"/>
      <c r="N1976" s="16"/>
      <c r="O1976" s="16"/>
      <c r="P1976" s="16"/>
      <c r="Q1976" s="16"/>
      <c r="R1976" s="16"/>
      <c r="S1976" s="16"/>
    </row>
    <row r="1977" spans="1:19" x14ac:dyDescent="0.25">
      <c r="A1977" s="3">
        <v>17317266</v>
      </c>
      <c r="B1977" s="3" t="s">
        <v>2469</v>
      </c>
      <c r="C1977" s="3" t="s">
        <v>3991</v>
      </c>
      <c r="D1977" s="3" t="s">
        <v>2471</v>
      </c>
      <c r="E1977" s="3" t="s">
        <v>250</v>
      </c>
      <c r="F1977" s="5" t="s">
        <v>19</v>
      </c>
      <c r="G1977" s="9">
        <f>VLOOKUP(Tabel3[[#This Row],[ZI-nummer]],[1]Blad2!$A$5:$C$2031,2,0)</f>
        <v>3</v>
      </c>
      <c r="H1977" s="9">
        <f>VLOOKUP(Tabel3[[#This Row],[ZI-nummer]],[1]Blad2!$A$5:$C$2031,3,0)</f>
        <v>30</v>
      </c>
      <c r="I1977" s="39"/>
      <c r="J1977" s="31">
        <f>Tabel3[[#This Row],[Totaal aantal bestelde verpakkingen in 2024 ]]*Tabel3[[#This Row],[All- in prijs per product]]</f>
        <v>0</v>
      </c>
      <c r="K1977" s="16"/>
      <c r="L1977" s="16"/>
      <c r="M1977" s="16"/>
      <c r="N1977" s="16"/>
      <c r="O1977" s="16"/>
      <c r="P1977" s="16"/>
      <c r="Q1977" s="16"/>
      <c r="R1977" s="16"/>
      <c r="S1977" s="16"/>
    </row>
    <row r="1978" spans="1:19" x14ac:dyDescent="0.25">
      <c r="A1978" s="3">
        <v>15467155</v>
      </c>
      <c r="B1978" s="3" t="s">
        <v>2469</v>
      </c>
      <c r="C1978" s="3" t="s">
        <v>3991</v>
      </c>
      <c r="D1978" s="3" t="s">
        <v>2470</v>
      </c>
      <c r="E1978" s="3" t="s">
        <v>250</v>
      </c>
      <c r="F1978" s="5" t="s">
        <v>19</v>
      </c>
      <c r="G1978" s="9">
        <f>VLOOKUP(Tabel3[[#This Row],[ZI-nummer]],[1]Blad2!$A$5:$C$2031,2,0)</f>
        <v>11</v>
      </c>
      <c r="H1978" s="9">
        <f>VLOOKUP(Tabel3[[#This Row],[ZI-nummer]],[1]Blad2!$A$5:$C$2031,3,0)</f>
        <v>122</v>
      </c>
      <c r="I1978" s="39"/>
      <c r="J1978" s="31">
        <f>Tabel3[[#This Row],[Totaal aantal bestelde verpakkingen in 2024 ]]*Tabel3[[#This Row],[All- in prijs per product]]</f>
        <v>0</v>
      </c>
      <c r="K1978" s="16"/>
      <c r="L1978" s="16"/>
      <c r="M1978" s="16"/>
      <c r="N1978" s="16"/>
      <c r="O1978" s="16"/>
      <c r="P1978" s="16"/>
      <c r="Q1978" s="16"/>
      <c r="R1978" s="16"/>
      <c r="S1978" s="16"/>
    </row>
    <row r="1979" spans="1:19" x14ac:dyDescent="0.25">
      <c r="A1979" s="3">
        <v>17329264</v>
      </c>
      <c r="B1979" s="3" t="s">
        <v>2469</v>
      </c>
      <c r="C1979" s="3" t="s">
        <v>3991</v>
      </c>
      <c r="D1979" s="3" t="s">
        <v>2470</v>
      </c>
      <c r="E1979" s="3" t="s">
        <v>250</v>
      </c>
      <c r="F1979" s="5" t="s">
        <v>19</v>
      </c>
      <c r="G1979" s="9">
        <f>VLOOKUP(Tabel3[[#This Row],[ZI-nummer]],[1]Blad2!$A$5:$C$2031,2,0)</f>
        <v>11</v>
      </c>
      <c r="H1979" s="9">
        <f>VLOOKUP(Tabel3[[#This Row],[ZI-nummer]],[1]Blad2!$A$5:$C$2031,3,0)</f>
        <v>391</v>
      </c>
      <c r="I1979" s="39"/>
      <c r="J1979" s="31">
        <f>Tabel3[[#This Row],[Totaal aantal bestelde verpakkingen in 2024 ]]*Tabel3[[#This Row],[All- in prijs per product]]</f>
        <v>0</v>
      </c>
      <c r="K1979" s="16"/>
      <c r="L1979" s="16"/>
      <c r="M1979" s="16"/>
      <c r="N1979" s="16"/>
      <c r="O1979" s="16"/>
      <c r="P1979" s="16"/>
      <c r="Q1979" s="16"/>
      <c r="R1979" s="16"/>
      <c r="S1979" s="16"/>
    </row>
    <row r="1980" spans="1:19" x14ac:dyDescent="0.25">
      <c r="A1980" s="3">
        <v>16844564</v>
      </c>
      <c r="B1980" s="3" t="s">
        <v>3630</v>
      </c>
      <c r="C1980" s="3" t="s">
        <v>3722</v>
      </c>
      <c r="D1980" s="3" t="s">
        <v>3631</v>
      </c>
      <c r="E1980" s="3" t="s">
        <v>477</v>
      </c>
      <c r="F1980" s="5" t="s">
        <v>19</v>
      </c>
      <c r="G1980" s="9">
        <f>VLOOKUP(Tabel3[[#This Row],[ZI-nummer]],[1]Blad2!$A$5:$C$2031,2,0)</f>
        <v>26</v>
      </c>
      <c r="H1980" s="9">
        <f>VLOOKUP(Tabel3[[#This Row],[ZI-nummer]],[1]Blad2!$A$5:$C$2031,3,0)</f>
        <v>46</v>
      </c>
      <c r="I1980" s="39"/>
      <c r="J1980" s="31">
        <f>Tabel3[[#This Row],[Totaal aantal bestelde verpakkingen in 2024 ]]*Tabel3[[#This Row],[All- in prijs per product]]</f>
        <v>0</v>
      </c>
      <c r="K1980" s="16"/>
      <c r="L1980" s="16"/>
      <c r="M1980" s="16"/>
      <c r="N1980" s="16"/>
      <c r="O1980" s="16"/>
      <c r="P1980" s="16"/>
      <c r="Q1980" s="16"/>
      <c r="R1980" s="16"/>
      <c r="S1980" s="16"/>
    </row>
    <row r="1981" spans="1:19" x14ac:dyDescent="0.25">
      <c r="A1981" s="3">
        <v>16604474</v>
      </c>
      <c r="B1981" s="3" t="s">
        <v>3632</v>
      </c>
      <c r="C1981" s="3" t="s">
        <v>3745</v>
      </c>
      <c r="D1981" s="3" t="s">
        <v>3633</v>
      </c>
      <c r="E1981" s="3" t="s">
        <v>477</v>
      </c>
      <c r="F1981" s="5" t="s">
        <v>19</v>
      </c>
      <c r="G1981" s="9">
        <f>VLOOKUP(Tabel3[[#This Row],[ZI-nummer]],[1]Blad2!$A$5:$C$2031,2,0)</f>
        <v>16</v>
      </c>
      <c r="H1981" s="9">
        <f>VLOOKUP(Tabel3[[#This Row],[ZI-nummer]],[1]Blad2!$A$5:$C$2031,3,0)</f>
        <v>328</v>
      </c>
      <c r="I1981" s="39"/>
      <c r="J1981" s="31">
        <f>Tabel3[[#This Row],[Totaal aantal bestelde verpakkingen in 2024 ]]*Tabel3[[#This Row],[All- in prijs per product]]</f>
        <v>0</v>
      </c>
      <c r="K1981" s="16"/>
      <c r="L1981" s="16"/>
      <c r="M1981" s="16"/>
      <c r="N1981" s="16"/>
      <c r="O1981" s="16"/>
      <c r="P1981" s="16"/>
      <c r="Q1981" s="16"/>
      <c r="R1981" s="16"/>
      <c r="S1981" s="16"/>
    </row>
    <row r="1982" spans="1:19" ht="30" x14ac:dyDescent="0.25">
      <c r="A1982" s="3">
        <v>16314514</v>
      </c>
      <c r="B1982" s="3" t="s">
        <v>1814</v>
      </c>
      <c r="C1982" s="3" t="s">
        <v>4040</v>
      </c>
      <c r="D1982" s="3" t="s">
        <v>1815</v>
      </c>
      <c r="E1982" s="3" t="s">
        <v>516</v>
      </c>
      <c r="F1982" s="5" t="s">
        <v>19</v>
      </c>
      <c r="G1982" s="9">
        <f>VLOOKUP(Tabel3[[#This Row],[ZI-nummer]],[1]Blad2!$A$5:$C$2031,2,0)</f>
        <v>24</v>
      </c>
      <c r="H1982" s="9">
        <f>VLOOKUP(Tabel3[[#This Row],[ZI-nummer]],[1]Blad2!$A$5:$C$2031,3,0)</f>
        <v>586</v>
      </c>
      <c r="I1982" s="39"/>
      <c r="J1982" s="31">
        <f>Tabel3[[#This Row],[Totaal aantal bestelde verpakkingen in 2024 ]]*Tabel3[[#This Row],[All- in prijs per product]]</f>
        <v>0</v>
      </c>
      <c r="K1982" s="16"/>
      <c r="L1982" s="16"/>
      <c r="M1982" s="16"/>
      <c r="N1982" s="16"/>
      <c r="O1982" s="16"/>
      <c r="P1982" s="16"/>
      <c r="Q1982" s="16"/>
      <c r="R1982" s="16"/>
      <c r="S1982" s="16"/>
    </row>
    <row r="1983" spans="1:19" x14ac:dyDescent="0.25">
      <c r="A1983" s="3">
        <v>17175305</v>
      </c>
      <c r="B1983" s="3" t="s">
        <v>1814</v>
      </c>
      <c r="C1983" s="3" t="s">
        <v>4040</v>
      </c>
      <c r="D1983" s="3" t="s">
        <v>1815</v>
      </c>
      <c r="E1983" s="3" t="s">
        <v>29</v>
      </c>
      <c r="F1983" s="5" t="s">
        <v>9</v>
      </c>
      <c r="G1983" s="9">
        <f>VLOOKUP(Tabel3[[#This Row],[ZI-nummer]],[1]Blad2!$A$5:$C$2031,2,0)</f>
        <v>1</v>
      </c>
      <c r="H1983" s="9">
        <f>VLOOKUP(Tabel3[[#This Row],[ZI-nummer]],[1]Blad2!$A$5:$C$2031,3,0)</f>
        <v>60</v>
      </c>
      <c r="I1983" s="39"/>
      <c r="J1983" s="31">
        <f>Tabel3[[#This Row],[Totaal aantal bestelde verpakkingen in 2024 ]]*Tabel3[[#This Row],[All- in prijs per product]]</f>
        <v>0</v>
      </c>
      <c r="K1983" s="16"/>
      <c r="L1983" s="16"/>
      <c r="M1983" s="16"/>
      <c r="N1983" s="16"/>
      <c r="O1983" s="16"/>
      <c r="P1983" s="16"/>
      <c r="Q1983" s="16"/>
      <c r="R1983" s="16"/>
      <c r="S1983" s="16"/>
    </row>
    <row r="1984" spans="1:19" ht="30" x14ac:dyDescent="0.25">
      <c r="A1984" s="3">
        <v>16314700</v>
      </c>
      <c r="B1984" s="3" t="s">
        <v>1834</v>
      </c>
      <c r="C1984" s="3" t="s">
        <v>4448</v>
      </c>
      <c r="D1984" s="3" t="s">
        <v>1836</v>
      </c>
      <c r="E1984" s="3" t="s">
        <v>516</v>
      </c>
      <c r="F1984" s="5" t="s">
        <v>9</v>
      </c>
      <c r="G1984" s="9">
        <f>VLOOKUP(Tabel3[[#This Row],[ZI-nummer]],[1]Blad2!$A$5:$C$2031,2,0)</f>
        <v>9</v>
      </c>
      <c r="H1984" s="9">
        <f>VLOOKUP(Tabel3[[#This Row],[ZI-nummer]],[1]Blad2!$A$5:$C$2031,3,0)</f>
        <v>120</v>
      </c>
      <c r="I1984" s="39"/>
      <c r="J1984" s="31">
        <f>Tabel3[[#This Row],[Totaal aantal bestelde verpakkingen in 2024 ]]*Tabel3[[#This Row],[All- in prijs per product]]</f>
        <v>0</v>
      </c>
      <c r="K1984" s="16"/>
      <c r="L1984" s="16"/>
      <c r="M1984" s="16"/>
      <c r="N1984" s="16"/>
      <c r="O1984" s="16"/>
      <c r="P1984" s="16"/>
      <c r="Q1984" s="16"/>
      <c r="R1984" s="16"/>
      <c r="S1984" s="16"/>
    </row>
    <row r="1985" spans="1:19" x14ac:dyDescent="0.25">
      <c r="A1985" s="3">
        <v>13818910</v>
      </c>
      <c r="B1985" s="3" t="s">
        <v>2370</v>
      </c>
      <c r="C1985" s="3" t="s">
        <v>4038</v>
      </c>
      <c r="D1985" s="3" t="s">
        <v>2373</v>
      </c>
      <c r="E1985" s="3" t="s">
        <v>43</v>
      </c>
      <c r="F1985" s="5" t="s">
        <v>9</v>
      </c>
      <c r="G1985" s="9">
        <f>VLOOKUP(Tabel3[[#This Row],[ZI-nummer]],[1]Blad2!$A$5:$C$2031,2,0)</f>
        <v>11</v>
      </c>
      <c r="H1985" s="9">
        <f>VLOOKUP(Tabel3[[#This Row],[ZI-nummer]],[1]Blad2!$A$5:$C$2031,3,0)</f>
        <v>76</v>
      </c>
      <c r="I1985" s="39"/>
      <c r="J1985" s="31">
        <f>Tabel3[[#This Row],[Totaal aantal bestelde verpakkingen in 2024 ]]*Tabel3[[#This Row],[All- in prijs per product]]</f>
        <v>0</v>
      </c>
      <c r="K1985" s="16"/>
      <c r="L1985" s="16"/>
      <c r="M1985" s="16"/>
      <c r="N1985" s="16"/>
      <c r="O1985" s="16"/>
      <c r="P1985" s="16"/>
      <c r="Q1985" s="16"/>
      <c r="R1985" s="16"/>
      <c r="S1985" s="16"/>
    </row>
    <row r="1986" spans="1:19" x14ac:dyDescent="0.25">
      <c r="A1986" s="3">
        <v>15439542</v>
      </c>
      <c r="B1986" s="3" t="s">
        <v>2370</v>
      </c>
      <c r="C1986" s="3" t="s">
        <v>4038</v>
      </c>
      <c r="D1986" s="3" t="s">
        <v>2371</v>
      </c>
      <c r="E1986" s="3" t="s">
        <v>43</v>
      </c>
      <c r="F1986" s="5" t="s">
        <v>9</v>
      </c>
      <c r="G1986" s="9">
        <f>VLOOKUP(Tabel3[[#This Row],[ZI-nummer]],[1]Blad2!$A$5:$C$2031,2,0)</f>
        <v>2</v>
      </c>
      <c r="H1986" s="9">
        <f>VLOOKUP(Tabel3[[#This Row],[ZI-nummer]],[1]Blad2!$A$5:$C$2031,3,0)</f>
        <v>70</v>
      </c>
      <c r="I1986" s="39"/>
      <c r="J1986" s="31">
        <f>Tabel3[[#This Row],[Totaal aantal bestelde verpakkingen in 2024 ]]*Tabel3[[#This Row],[All- in prijs per product]]</f>
        <v>0</v>
      </c>
      <c r="K1986" s="16"/>
      <c r="L1986" s="16"/>
      <c r="M1986" s="16"/>
      <c r="N1986" s="16"/>
      <c r="O1986" s="16"/>
      <c r="P1986" s="16"/>
      <c r="Q1986" s="16"/>
      <c r="R1986" s="16"/>
      <c r="S1986" s="16"/>
    </row>
    <row r="1987" spans="1:19" x14ac:dyDescent="0.25">
      <c r="A1987" s="3">
        <v>15213579</v>
      </c>
      <c r="B1987" s="3" t="s">
        <v>3634</v>
      </c>
      <c r="C1987" s="3" t="s">
        <v>3887</v>
      </c>
      <c r="D1987" s="3" t="s">
        <v>3635</v>
      </c>
      <c r="E1987" s="3" t="s">
        <v>2004</v>
      </c>
      <c r="F1987" s="5" t="s">
        <v>9</v>
      </c>
      <c r="G1987" s="9">
        <f>VLOOKUP(Tabel3[[#This Row],[ZI-nummer]],[1]Blad2!$A$5:$C$2031,2,0)</f>
        <v>21</v>
      </c>
      <c r="H1987" s="9">
        <f>VLOOKUP(Tabel3[[#This Row],[ZI-nummer]],[1]Blad2!$A$5:$C$2031,3,0)</f>
        <v>43</v>
      </c>
      <c r="I1987" s="39"/>
      <c r="J1987" s="31">
        <f>Tabel3[[#This Row],[Totaal aantal bestelde verpakkingen in 2024 ]]*Tabel3[[#This Row],[All- in prijs per product]]</f>
        <v>0</v>
      </c>
      <c r="K1987" s="16"/>
      <c r="L1987" s="16"/>
      <c r="M1987" s="16"/>
      <c r="N1987" s="16"/>
      <c r="O1987" s="16"/>
      <c r="P1987" s="16"/>
      <c r="Q1987" s="16"/>
      <c r="R1987" s="16"/>
      <c r="S1987" s="16"/>
    </row>
    <row r="1988" spans="1:19" x14ac:dyDescent="0.25">
      <c r="A1988" s="3">
        <v>16732375</v>
      </c>
      <c r="B1988" s="3" t="s">
        <v>3634</v>
      </c>
      <c r="C1988" s="3" t="s">
        <v>3887</v>
      </c>
      <c r="D1988" s="3" t="s">
        <v>3635</v>
      </c>
      <c r="E1988" s="3" t="s">
        <v>138</v>
      </c>
      <c r="F1988" s="5" t="s">
        <v>19</v>
      </c>
      <c r="G1988" s="9">
        <f>VLOOKUP(Tabel3[[#This Row],[ZI-nummer]],[1]Blad2!$A$5:$C$2031,2,0)</f>
        <v>4</v>
      </c>
      <c r="H1988" s="9">
        <f>VLOOKUP(Tabel3[[#This Row],[ZI-nummer]],[1]Blad2!$A$5:$C$2031,3,0)</f>
        <v>8</v>
      </c>
      <c r="I1988" s="39"/>
      <c r="J1988" s="31">
        <f>Tabel3[[#This Row],[Totaal aantal bestelde verpakkingen in 2024 ]]*Tabel3[[#This Row],[All- in prijs per product]]</f>
        <v>0</v>
      </c>
      <c r="K1988" s="16"/>
      <c r="L1988" s="16"/>
      <c r="M1988" s="16"/>
      <c r="N1988" s="16"/>
      <c r="O1988" s="16"/>
      <c r="P1988" s="16"/>
      <c r="Q1988" s="16"/>
      <c r="R1988" s="16"/>
      <c r="S1988" s="16"/>
    </row>
    <row r="1989" spans="1:19" x14ac:dyDescent="0.25">
      <c r="A1989" s="3">
        <v>16732375</v>
      </c>
      <c r="B1989" s="3" t="s">
        <v>3634</v>
      </c>
      <c r="C1989" s="3" t="s">
        <v>3887</v>
      </c>
      <c r="D1989" s="3" t="s">
        <v>3635</v>
      </c>
      <c r="E1989" s="3" t="s">
        <v>138</v>
      </c>
      <c r="F1989" s="5" t="s">
        <v>9</v>
      </c>
      <c r="G1989" s="9">
        <f>VLOOKUP(Tabel3[[#This Row],[ZI-nummer]],[1]Blad2!$A$5:$C$2031,2,0)</f>
        <v>4</v>
      </c>
      <c r="H1989" s="9">
        <f>VLOOKUP(Tabel3[[#This Row],[ZI-nummer]],[1]Blad2!$A$5:$C$2031,3,0)</f>
        <v>8</v>
      </c>
      <c r="I1989" s="39"/>
      <c r="J1989" s="31">
        <f>Tabel3[[#This Row],[Totaal aantal bestelde verpakkingen in 2024 ]]*Tabel3[[#This Row],[All- in prijs per product]]</f>
        <v>0</v>
      </c>
      <c r="K1989" s="16"/>
      <c r="L1989" s="16"/>
      <c r="M1989" s="16"/>
      <c r="N1989" s="16"/>
      <c r="O1989" s="16"/>
      <c r="P1989" s="16"/>
      <c r="Q1989" s="16"/>
      <c r="R1989" s="16"/>
      <c r="S1989" s="16"/>
    </row>
    <row r="1990" spans="1:19" x14ac:dyDescent="0.25">
      <c r="A1990" s="3">
        <v>17054362</v>
      </c>
      <c r="B1990" s="3" t="s">
        <v>3634</v>
      </c>
      <c r="C1990" s="3" t="s">
        <v>3887</v>
      </c>
      <c r="D1990" s="3" t="s">
        <v>3635</v>
      </c>
      <c r="E1990" s="3" t="s">
        <v>28</v>
      </c>
      <c r="F1990" s="5" t="s">
        <v>19</v>
      </c>
      <c r="G1990" s="9">
        <f>VLOOKUP(Tabel3[[#This Row],[ZI-nummer]],[1]Blad2!$A$5:$C$2031,2,0)</f>
        <v>1</v>
      </c>
      <c r="H1990" s="9">
        <f>VLOOKUP(Tabel3[[#This Row],[ZI-nummer]],[1]Blad2!$A$5:$C$2031,3,0)</f>
        <v>2</v>
      </c>
      <c r="I1990" s="39"/>
      <c r="J1990" s="31">
        <f>Tabel3[[#This Row],[Totaal aantal bestelde verpakkingen in 2024 ]]*Tabel3[[#This Row],[All- in prijs per product]]</f>
        <v>0</v>
      </c>
      <c r="K1990" s="16"/>
      <c r="L1990" s="16"/>
      <c r="M1990" s="16"/>
      <c r="N1990" s="16"/>
      <c r="O1990" s="16"/>
      <c r="P1990" s="16"/>
      <c r="Q1990" s="16"/>
      <c r="R1990" s="16"/>
      <c r="S1990" s="16"/>
    </row>
    <row r="1991" spans="1:19" x14ac:dyDescent="0.25">
      <c r="A1991" s="3">
        <v>15526712</v>
      </c>
      <c r="B1991" s="3" t="s">
        <v>1617</v>
      </c>
      <c r="C1991" s="3" t="s">
        <v>4207</v>
      </c>
      <c r="D1991" s="3" t="s">
        <v>1621</v>
      </c>
      <c r="E1991" s="3" t="s">
        <v>43</v>
      </c>
      <c r="F1991" s="5" t="s">
        <v>19</v>
      </c>
      <c r="G1991" s="9">
        <f>VLOOKUP(Tabel3[[#This Row],[ZI-nummer]],[1]Blad2!$A$5:$C$2031,2,0)</f>
        <v>1</v>
      </c>
      <c r="H1991" s="9">
        <f>VLOOKUP(Tabel3[[#This Row],[ZI-nummer]],[1]Blad2!$A$5:$C$2031,3,0)</f>
        <v>2</v>
      </c>
      <c r="I1991" s="39"/>
      <c r="J1991" s="31">
        <f>Tabel3[[#This Row],[Totaal aantal bestelde verpakkingen in 2024 ]]*Tabel3[[#This Row],[All- in prijs per product]]</f>
        <v>0</v>
      </c>
      <c r="K1991" s="16"/>
      <c r="L1991" s="16"/>
      <c r="M1991" s="16"/>
      <c r="N1991" s="16"/>
      <c r="O1991" s="16"/>
      <c r="P1991" s="16"/>
      <c r="Q1991" s="16"/>
      <c r="R1991" s="16"/>
      <c r="S1991" s="16"/>
    </row>
    <row r="1992" spans="1:19" x14ac:dyDescent="0.25">
      <c r="A1992" s="3">
        <v>16346599</v>
      </c>
      <c r="B1992" s="3" t="s">
        <v>3636</v>
      </c>
      <c r="C1992" s="3" t="s">
        <v>4418</v>
      </c>
      <c r="D1992" s="3" t="s">
        <v>3637</v>
      </c>
      <c r="E1992" s="3" t="s">
        <v>329</v>
      </c>
      <c r="F1992" s="5" t="s">
        <v>19</v>
      </c>
      <c r="G1992" s="9">
        <f>VLOOKUP(Tabel3[[#This Row],[ZI-nummer]],[1]Blad2!$A$5:$C$2031,2,0)</f>
        <v>4</v>
      </c>
      <c r="H1992" s="9">
        <f>VLOOKUP(Tabel3[[#This Row],[ZI-nummer]],[1]Blad2!$A$5:$C$2031,3,0)</f>
        <v>15</v>
      </c>
      <c r="I1992" s="39"/>
      <c r="J1992" s="31">
        <f>Tabel3[[#This Row],[Totaal aantal bestelde verpakkingen in 2024 ]]*Tabel3[[#This Row],[All- in prijs per product]]</f>
        <v>0</v>
      </c>
      <c r="K1992" s="16"/>
      <c r="L1992" s="16"/>
      <c r="M1992" s="16"/>
      <c r="N1992" s="16"/>
      <c r="O1992" s="16"/>
      <c r="P1992" s="16"/>
      <c r="Q1992" s="16"/>
      <c r="R1992" s="16"/>
      <c r="S1992" s="16"/>
    </row>
    <row r="1993" spans="1:19" x14ac:dyDescent="0.25">
      <c r="A1993" s="3">
        <v>16346602</v>
      </c>
      <c r="B1993" s="3" t="s">
        <v>3636</v>
      </c>
      <c r="C1993" s="3" t="s">
        <v>4418</v>
      </c>
      <c r="D1993" s="3" t="s">
        <v>3638</v>
      </c>
      <c r="E1993" s="3" t="s">
        <v>329</v>
      </c>
      <c r="F1993" s="5" t="s">
        <v>19</v>
      </c>
      <c r="G1993" s="9">
        <f>VLOOKUP(Tabel3[[#This Row],[ZI-nummer]],[1]Blad2!$A$5:$C$2031,2,0)</f>
        <v>2</v>
      </c>
      <c r="H1993" s="9">
        <f>VLOOKUP(Tabel3[[#This Row],[ZI-nummer]],[1]Blad2!$A$5:$C$2031,3,0)</f>
        <v>9</v>
      </c>
      <c r="I1993" s="39"/>
      <c r="J1993" s="31">
        <f>Tabel3[[#This Row],[Totaal aantal bestelde verpakkingen in 2024 ]]*Tabel3[[#This Row],[All- in prijs per product]]</f>
        <v>0</v>
      </c>
      <c r="K1993" s="16"/>
      <c r="L1993" s="16"/>
      <c r="M1993" s="16"/>
      <c r="N1993" s="16"/>
      <c r="O1993" s="16"/>
      <c r="P1993" s="16"/>
      <c r="Q1993" s="16"/>
      <c r="R1993" s="16"/>
      <c r="S1993" s="16"/>
    </row>
    <row r="1994" spans="1:19" x14ac:dyDescent="0.25">
      <c r="A1994" s="3">
        <v>16346580</v>
      </c>
      <c r="B1994" s="3" t="s">
        <v>3636</v>
      </c>
      <c r="C1994" s="3" t="s">
        <v>4418</v>
      </c>
      <c r="D1994" s="3" t="s">
        <v>3639</v>
      </c>
      <c r="E1994" s="3" t="s">
        <v>329</v>
      </c>
      <c r="F1994" s="5" t="s">
        <v>19</v>
      </c>
      <c r="G1994" s="9">
        <f>VLOOKUP(Tabel3[[#This Row],[ZI-nummer]],[1]Blad2!$A$5:$C$2031,2,0)</f>
        <v>6</v>
      </c>
      <c r="H1994" s="9">
        <f>VLOOKUP(Tabel3[[#This Row],[ZI-nummer]],[1]Blad2!$A$5:$C$2031,3,0)</f>
        <v>52</v>
      </c>
      <c r="I1994" s="39"/>
      <c r="J1994" s="31">
        <f>Tabel3[[#This Row],[Totaal aantal bestelde verpakkingen in 2024 ]]*Tabel3[[#This Row],[All- in prijs per product]]</f>
        <v>0</v>
      </c>
      <c r="K1994" s="16"/>
      <c r="L1994" s="16"/>
      <c r="M1994" s="16"/>
      <c r="N1994" s="16"/>
      <c r="O1994" s="16"/>
      <c r="P1994" s="16"/>
      <c r="Q1994" s="16"/>
      <c r="R1994" s="16"/>
      <c r="S1994" s="16"/>
    </row>
    <row r="1995" spans="1:19" x14ac:dyDescent="0.25">
      <c r="A1995" s="3">
        <v>16412788</v>
      </c>
      <c r="B1995" s="3" t="s">
        <v>1221</v>
      </c>
      <c r="C1995" s="3" t="s">
        <v>3682</v>
      </c>
      <c r="D1995" s="3" t="s">
        <v>1222</v>
      </c>
      <c r="E1995" s="3" t="s">
        <v>329</v>
      </c>
      <c r="F1995" s="5" t="s">
        <v>9</v>
      </c>
      <c r="G1995" s="9">
        <f>VLOOKUP(Tabel3[[#This Row],[ZI-nummer]],[1]Blad2!$A$5:$C$2031,2,0)</f>
        <v>14</v>
      </c>
      <c r="H1995" s="9">
        <f>VLOOKUP(Tabel3[[#This Row],[ZI-nummer]],[1]Blad2!$A$5:$C$2031,3,0)</f>
        <v>33</v>
      </c>
      <c r="I1995" s="39"/>
      <c r="J1995" s="31">
        <f>Tabel3[[#This Row],[Totaal aantal bestelde verpakkingen in 2024 ]]*Tabel3[[#This Row],[All- in prijs per product]]</f>
        <v>0</v>
      </c>
      <c r="K1995" s="16"/>
      <c r="L1995" s="16"/>
      <c r="M1995" s="16"/>
      <c r="N1995" s="16"/>
      <c r="O1995" s="16"/>
      <c r="P1995" s="16"/>
      <c r="Q1995" s="16"/>
      <c r="R1995" s="16"/>
      <c r="S1995" s="16"/>
    </row>
    <row r="1996" spans="1:19" x14ac:dyDescent="0.25">
      <c r="A1996" s="3">
        <v>14014009</v>
      </c>
      <c r="B1996" s="3" t="s">
        <v>1349</v>
      </c>
      <c r="C1996" s="3" t="s">
        <v>4228</v>
      </c>
      <c r="D1996" s="3" t="s">
        <v>3640</v>
      </c>
      <c r="E1996" s="3" t="s">
        <v>885</v>
      </c>
      <c r="F1996" s="5" t="s">
        <v>9</v>
      </c>
      <c r="G1996" s="9">
        <f>VLOOKUP(Tabel3[[#This Row],[ZI-nummer]],[1]Blad2!$A$5:$C$2031,2,0)</f>
        <v>1</v>
      </c>
      <c r="H1996" s="9">
        <f>VLOOKUP(Tabel3[[#This Row],[ZI-nummer]],[1]Blad2!$A$5:$C$2031,3,0)</f>
        <v>20</v>
      </c>
      <c r="I1996" s="39"/>
      <c r="J1996" s="31">
        <f>Tabel3[[#This Row],[Totaal aantal bestelde verpakkingen in 2024 ]]*Tabel3[[#This Row],[All- in prijs per product]]</f>
        <v>0</v>
      </c>
      <c r="K1996" s="16"/>
      <c r="L1996" s="16"/>
      <c r="M1996" s="16"/>
      <c r="N1996" s="16"/>
      <c r="O1996" s="16"/>
      <c r="P1996" s="16"/>
      <c r="Q1996" s="16"/>
      <c r="R1996" s="16"/>
      <c r="S1996" s="16"/>
    </row>
    <row r="1997" spans="1:19" x14ac:dyDescent="0.25">
      <c r="A1997" s="3">
        <v>16933915</v>
      </c>
      <c r="B1997" s="3" t="s">
        <v>1673</v>
      </c>
      <c r="C1997" s="3" t="s">
        <v>4121</v>
      </c>
      <c r="D1997" s="3" t="s">
        <v>1675</v>
      </c>
      <c r="E1997" s="3" t="s">
        <v>2910</v>
      </c>
      <c r="F1997" s="5" t="s">
        <v>9</v>
      </c>
      <c r="G1997" s="9">
        <f>VLOOKUP(Tabel3[[#This Row],[ZI-nummer]],[1]Blad2!$A$5:$C$2031,2,0)</f>
        <v>28</v>
      </c>
      <c r="H1997" s="9">
        <f>VLOOKUP(Tabel3[[#This Row],[ZI-nummer]],[1]Blad2!$A$5:$C$2031,3,0)</f>
        <v>135</v>
      </c>
      <c r="I1997" s="39"/>
      <c r="J1997" s="31">
        <f>Tabel3[[#This Row],[Totaal aantal bestelde verpakkingen in 2024 ]]*Tabel3[[#This Row],[All- in prijs per product]]</f>
        <v>0</v>
      </c>
      <c r="K1997" s="16"/>
      <c r="L1997" s="16"/>
      <c r="M1997" s="16"/>
      <c r="N1997" s="16"/>
      <c r="O1997" s="16"/>
      <c r="P1997" s="16"/>
      <c r="Q1997" s="16"/>
      <c r="R1997" s="16"/>
      <c r="S1997" s="16"/>
    </row>
    <row r="1998" spans="1:19" x14ac:dyDescent="0.25">
      <c r="A1998" s="3">
        <v>16933893</v>
      </c>
      <c r="B1998" s="3" t="s">
        <v>1673</v>
      </c>
      <c r="C1998" s="3" t="s">
        <v>4121</v>
      </c>
      <c r="D1998" s="3" t="s">
        <v>1674</v>
      </c>
      <c r="E1998" s="3" t="s">
        <v>2910</v>
      </c>
      <c r="F1998" s="5" t="s">
        <v>9</v>
      </c>
      <c r="G1998" s="9">
        <f>VLOOKUP(Tabel3[[#This Row],[ZI-nummer]],[1]Blad2!$A$5:$C$2031,2,0)</f>
        <v>24</v>
      </c>
      <c r="H1998" s="9">
        <f>VLOOKUP(Tabel3[[#This Row],[ZI-nummer]],[1]Blad2!$A$5:$C$2031,3,0)</f>
        <v>96</v>
      </c>
      <c r="I1998" s="39"/>
      <c r="J1998" s="31">
        <f>Tabel3[[#This Row],[Totaal aantal bestelde verpakkingen in 2024 ]]*Tabel3[[#This Row],[All- in prijs per product]]</f>
        <v>0</v>
      </c>
      <c r="K1998" s="16"/>
      <c r="L1998" s="16"/>
      <c r="M1998" s="16"/>
      <c r="N1998" s="16"/>
      <c r="O1998" s="16"/>
      <c r="P1998" s="16"/>
      <c r="Q1998" s="16"/>
      <c r="R1998" s="16"/>
      <c r="S1998" s="16"/>
    </row>
    <row r="1999" spans="1:19" x14ac:dyDescent="0.25">
      <c r="A1999" s="3">
        <v>16126904</v>
      </c>
      <c r="B1999" s="3" t="s">
        <v>2749</v>
      </c>
      <c r="C1999" s="3" t="s">
        <v>3677</v>
      </c>
      <c r="D1999" s="3" t="s">
        <v>3641</v>
      </c>
      <c r="E1999" s="3" t="s">
        <v>938</v>
      </c>
      <c r="F1999" s="5" t="s">
        <v>9</v>
      </c>
      <c r="G1999" s="9">
        <f>VLOOKUP(Tabel3[[#This Row],[ZI-nummer]],[1]Blad2!$A$5:$C$2031,2,0)</f>
        <v>3</v>
      </c>
      <c r="H1999" s="9">
        <f>VLOOKUP(Tabel3[[#This Row],[ZI-nummer]],[1]Blad2!$A$5:$C$2031,3,0)</f>
        <v>5</v>
      </c>
      <c r="I1999" s="39"/>
      <c r="J1999" s="31">
        <f>Tabel3[[#This Row],[Totaal aantal bestelde verpakkingen in 2024 ]]*Tabel3[[#This Row],[All- in prijs per product]]</f>
        <v>0</v>
      </c>
      <c r="K1999" s="16"/>
      <c r="L1999" s="16"/>
      <c r="M1999" s="16"/>
      <c r="N1999" s="16"/>
      <c r="O1999" s="16"/>
      <c r="P1999" s="16"/>
      <c r="Q1999" s="16"/>
      <c r="R1999" s="16"/>
      <c r="S1999" s="16"/>
    </row>
    <row r="2000" spans="1:19" ht="30" x14ac:dyDescent="0.25">
      <c r="A2000" s="3">
        <v>14960125</v>
      </c>
      <c r="B2000" s="3" t="s">
        <v>2749</v>
      </c>
      <c r="C2000" s="3" t="s">
        <v>3677</v>
      </c>
      <c r="D2000" s="3" t="s">
        <v>3642</v>
      </c>
      <c r="E2000" s="3" t="s">
        <v>938</v>
      </c>
      <c r="F2000" s="5" t="s">
        <v>9</v>
      </c>
      <c r="G2000" s="9">
        <f>VLOOKUP(Tabel3[[#This Row],[ZI-nummer]],[1]Blad2!$A$5:$C$2031,2,0)</f>
        <v>5</v>
      </c>
      <c r="H2000" s="9">
        <f>VLOOKUP(Tabel3[[#This Row],[ZI-nummer]],[1]Blad2!$A$5:$C$2031,3,0)</f>
        <v>211</v>
      </c>
      <c r="I2000" s="39"/>
      <c r="J2000" s="31">
        <f>Tabel3[[#This Row],[Totaal aantal bestelde verpakkingen in 2024 ]]*Tabel3[[#This Row],[All- in prijs per product]]</f>
        <v>0</v>
      </c>
      <c r="K2000" s="16"/>
      <c r="L2000" s="16"/>
      <c r="M2000" s="16"/>
      <c r="N2000" s="16"/>
      <c r="O2000" s="16"/>
      <c r="P2000" s="16"/>
      <c r="Q2000" s="16"/>
      <c r="R2000" s="16"/>
      <c r="S2000" s="16"/>
    </row>
    <row r="2001" spans="1:19" x14ac:dyDescent="0.25">
      <c r="A2001" s="3">
        <v>14960168</v>
      </c>
      <c r="B2001" s="3" t="s">
        <v>936</v>
      </c>
      <c r="C2001" s="3" t="s">
        <v>4112</v>
      </c>
      <c r="D2001" s="3" t="s">
        <v>3643</v>
      </c>
      <c r="E2001" s="3" t="s">
        <v>938</v>
      </c>
      <c r="F2001" s="5" t="s">
        <v>9</v>
      </c>
      <c r="G2001" s="9">
        <f>VLOOKUP(Tabel3[[#This Row],[ZI-nummer]],[1]Blad2!$A$5:$C$2031,2,0)</f>
        <v>5</v>
      </c>
      <c r="H2001" s="9">
        <f>VLOOKUP(Tabel3[[#This Row],[ZI-nummer]],[1]Blad2!$A$5:$C$2031,3,0)</f>
        <v>353</v>
      </c>
      <c r="I2001" s="39"/>
      <c r="J2001" s="31">
        <f>Tabel3[[#This Row],[Totaal aantal bestelde verpakkingen in 2024 ]]*Tabel3[[#This Row],[All- in prijs per product]]</f>
        <v>0</v>
      </c>
      <c r="K2001" s="16"/>
      <c r="L2001" s="16"/>
      <c r="M2001" s="16"/>
      <c r="N2001" s="16"/>
      <c r="O2001" s="16"/>
      <c r="P2001" s="16"/>
      <c r="Q2001" s="16"/>
      <c r="R2001" s="16"/>
      <c r="S2001" s="16"/>
    </row>
    <row r="2002" spans="1:19" x14ac:dyDescent="0.25">
      <c r="A2002" s="3">
        <v>14169223</v>
      </c>
      <c r="B2002" s="3" t="s">
        <v>886</v>
      </c>
      <c r="C2002" s="3" t="s">
        <v>4402</v>
      </c>
      <c r="D2002" s="3" t="s">
        <v>887</v>
      </c>
      <c r="E2002" s="3" t="s">
        <v>22</v>
      </c>
      <c r="F2002" s="5" t="s">
        <v>19</v>
      </c>
      <c r="G2002" s="9">
        <f>VLOOKUP(Tabel3[[#This Row],[ZI-nummer]],[1]Blad2!$A$5:$C$2031,2,0)</f>
        <v>8</v>
      </c>
      <c r="H2002" s="9">
        <f>VLOOKUP(Tabel3[[#This Row],[ZI-nummer]],[1]Blad2!$A$5:$C$2031,3,0)</f>
        <v>64</v>
      </c>
      <c r="I2002" s="39"/>
      <c r="J2002" s="31">
        <f>Tabel3[[#This Row],[Totaal aantal bestelde verpakkingen in 2024 ]]*Tabel3[[#This Row],[All- in prijs per product]]</f>
        <v>0</v>
      </c>
      <c r="K2002" s="16"/>
      <c r="L2002" s="16"/>
      <c r="M2002" s="16"/>
      <c r="N2002" s="16"/>
      <c r="O2002" s="16"/>
      <c r="P2002" s="16"/>
      <c r="Q2002" s="16"/>
      <c r="R2002" s="16"/>
      <c r="S2002" s="16"/>
    </row>
    <row r="2003" spans="1:19" x14ac:dyDescent="0.25">
      <c r="A2003" s="3">
        <v>14169231</v>
      </c>
      <c r="B2003" s="3" t="s">
        <v>886</v>
      </c>
      <c r="C2003" s="3" t="s">
        <v>4402</v>
      </c>
      <c r="D2003" s="3" t="s">
        <v>887</v>
      </c>
      <c r="E2003" s="3" t="s">
        <v>22</v>
      </c>
      <c r="F2003" s="5" t="s">
        <v>19</v>
      </c>
      <c r="G2003" s="9">
        <f>VLOOKUP(Tabel3[[#This Row],[ZI-nummer]],[1]Blad2!$A$5:$C$2031,2,0)</f>
        <v>1</v>
      </c>
      <c r="H2003" s="9">
        <f>VLOOKUP(Tabel3[[#This Row],[ZI-nummer]],[1]Blad2!$A$5:$C$2031,3,0)</f>
        <v>7</v>
      </c>
      <c r="I2003" s="39"/>
      <c r="J2003" s="31">
        <f>Tabel3[[#This Row],[Totaal aantal bestelde verpakkingen in 2024 ]]*Tabel3[[#This Row],[All- in prijs per product]]</f>
        <v>0</v>
      </c>
      <c r="K2003" s="16"/>
      <c r="L2003" s="16"/>
      <c r="M2003" s="16"/>
      <c r="N2003" s="16"/>
      <c r="O2003" s="16"/>
      <c r="P2003" s="16"/>
      <c r="Q2003" s="16"/>
      <c r="R2003" s="16"/>
      <c r="S2003" s="16"/>
    </row>
    <row r="2004" spans="1:19" x14ac:dyDescent="0.25">
      <c r="A2004" s="3">
        <v>14263785</v>
      </c>
      <c r="B2004" s="3" t="s">
        <v>2749</v>
      </c>
      <c r="C2004" s="3" t="s">
        <v>3677</v>
      </c>
      <c r="D2004" s="3" t="s">
        <v>3644</v>
      </c>
      <c r="E2004" s="3" t="s">
        <v>277</v>
      </c>
      <c r="F2004" s="5" t="s">
        <v>19</v>
      </c>
      <c r="G2004" s="9">
        <f>VLOOKUP(Tabel3[[#This Row],[ZI-nummer]],[1]Blad2!$A$5:$C$2031,2,0)</f>
        <v>9</v>
      </c>
      <c r="H2004" s="9">
        <f>VLOOKUP(Tabel3[[#This Row],[ZI-nummer]],[1]Blad2!$A$5:$C$2031,3,0)</f>
        <v>17</v>
      </c>
      <c r="I2004" s="39"/>
      <c r="J2004" s="31">
        <f>Tabel3[[#This Row],[Totaal aantal bestelde verpakkingen in 2024 ]]*Tabel3[[#This Row],[All- in prijs per product]]</f>
        <v>0</v>
      </c>
      <c r="K2004" s="16"/>
      <c r="L2004" s="16"/>
      <c r="M2004" s="16"/>
      <c r="N2004" s="16"/>
      <c r="O2004" s="16"/>
      <c r="P2004" s="16"/>
      <c r="Q2004" s="16"/>
      <c r="R2004" s="16"/>
      <c r="S2004" s="16"/>
    </row>
    <row r="2005" spans="1:19" x14ac:dyDescent="0.25">
      <c r="A2005" s="3">
        <v>14263785</v>
      </c>
      <c r="B2005" s="3" t="s">
        <v>2749</v>
      </c>
      <c r="C2005" s="3" t="s">
        <v>3677</v>
      </c>
      <c r="D2005" s="3" t="s">
        <v>3644</v>
      </c>
      <c r="E2005" s="3" t="s">
        <v>277</v>
      </c>
      <c r="F2005" s="5" t="s">
        <v>9</v>
      </c>
      <c r="G2005" s="9">
        <f>VLOOKUP(Tabel3[[#This Row],[ZI-nummer]],[1]Blad2!$A$5:$C$2031,2,0)</f>
        <v>9</v>
      </c>
      <c r="H2005" s="9">
        <f>VLOOKUP(Tabel3[[#This Row],[ZI-nummer]],[1]Blad2!$A$5:$C$2031,3,0)</f>
        <v>17</v>
      </c>
      <c r="I2005" s="39"/>
      <c r="J2005" s="31">
        <f>Tabel3[[#This Row],[Totaal aantal bestelde verpakkingen in 2024 ]]*Tabel3[[#This Row],[All- in prijs per product]]</f>
        <v>0</v>
      </c>
      <c r="K2005" s="16"/>
      <c r="L2005" s="16"/>
      <c r="M2005" s="16"/>
      <c r="N2005" s="16"/>
      <c r="O2005" s="16"/>
      <c r="P2005" s="16"/>
      <c r="Q2005" s="16"/>
      <c r="R2005" s="16"/>
      <c r="S2005" s="16"/>
    </row>
    <row r="2006" spans="1:19" x14ac:dyDescent="0.25">
      <c r="A2006" s="3">
        <v>14254115</v>
      </c>
      <c r="B2006" s="3" t="s">
        <v>2749</v>
      </c>
      <c r="C2006" s="3" t="s">
        <v>3677</v>
      </c>
      <c r="D2006" s="3" t="s">
        <v>3645</v>
      </c>
      <c r="E2006" s="3" t="s">
        <v>277</v>
      </c>
      <c r="F2006" s="5" t="s">
        <v>19</v>
      </c>
      <c r="G2006" s="9">
        <f>VLOOKUP(Tabel3[[#This Row],[ZI-nummer]],[1]Blad2!$A$5:$C$2031,2,0)</f>
        <v>1</v>
      </c>
      <c r="H2006" s="9">
        <f>VLOOKUP(Tabel3[[#This Row],[ZI-nummer]],[1]Blad2!$A$5:$C$2031,3,0)</f>
        <v>1</v>
      </c>
      <c r="I2006" s="39"/>
      <c r="J2006" s="31">
        <f>Tabel3[[#This Row],[Totaal aantal bestelde verpakkingen in 2024 ]]*Tabel3[[#This Row],[All- in prijs per product]]</f>
        <v>0</v>
      </c>
      <c r="K2006" s="16"/>
      <c r="L2006" s="16"/>
      <c r="M2006" s="16"/>
      <c r="N2006" s="16"/>
      <c r="O2006" s="16"/>
      <c r="P2006" s="16"/>
      <c r="Q2006" s="16"/>
      <c r="R2006" s="16"/>
      <c r="S2006" s="16"/>
    </row>
    <row r="2007" spans="1:19" x14ac:dyDescent="0.25">
      <c r="A2007" s="3">
        <v>16852702</v>
      </c>
      <c r="B2007" s="3" t="s">
        <v>1583</v>
      </c>
      <c r="C2007" s="3" t="s">
        <v>3844</v>
      </c>
      <c r="D2007" s="3" t="s">
        <v>1585</v>
      </c>
      <c r="E2007" s="3" t="s">
        <v>329</v>
      </c>
      <c r="F2007" s="5" t="s">
        <v>19</v>
      </c>
      <c r="G2007" s="9">
        <f>VLOOKUP(Tabel3[[#This Row],[ZI-nummer]],[1]Blad2!$A$5:$C$2031,2,0)</f>
        <v>23</v>
      </c>
      <c r="H2007" s="9">
        <f>VLOOKUP(Tabel3[[#This Row],[ZI-nummer]],[1]Blad2!$A$5:$C$2031,3,0)</f>
        <v>1369</v>
      </c>
      <c r="I2007" s="39"/>
      <c r="J2007" s="31">
        <f>Tabel3[[#This Row],[Totaal aantal bestelde verpakkingen in 2024 ]]*Tabel3[[#This Row],[All- in prijs per product]]</f>
        <v>0</v>
      </c>
      <c r="K2007" s="16"/>
      <c r="L2007" s="16"/>
      <c r="M2007" s="16"/>
      <c r="N2007" s="16"/>
      <c r="O2007" s="16"/>
      <c r="P2007" s="16"/>
      <c r="Q2007" s="16"/>
      <c r="R2007" s="16"/>
      <c r="S2007" s="16"/>
    </row>
    <row r="2008" spans="1:19" x14ac:dyDescent="0.25">
      <c r="A2008" s="3">
        <v>16852672</v>
      </c>
      <c r="B2008" s="3" t="s">
        <v>1583</v>
      </c>
      <c r="C2008" s="3" t="s">
        <v>3844</v>
      </c>
      <c r="D2008" s="3" t="s">
        <v>1584</v>
      </c>
      <c r="E2008" s="3" t="s">
        <v>329</v>
      </c>
      <c r="F2008" s="5" t="s">
        <v>19</v>
      </c>
      <c r="G2008" s="9">
        <f>VLOOKUP(Tabel3[[#This Row],[ZI-nummer]],[1]Blad2!$A$5:$C$2031,2,0)</f>
        <v>20</v>
      </c>
      <c r="H2008" s="9">
        <f>VLOOKUP(Tabel3[[#This Row],[ZI-nummer]],[1]Blad2!$A$5:$C$2031,3,0)</f>
        <v>1051</v>
      </c>
      <c r="I2008" s="39"/>
      <c r="J2008" s="31">
        <f>Tabel3[[#This Row],[Totaal aantal bestelde verpakkingen in 2024 ]]*Tabel3[[#This Row],[All- in prijs per product]]</f>
        <v>0</v>
      </c>
      <c r="K2008" s="16"/>
      <c r="L2008" s="16"/>
      <c r="M2008" s="16"/>
      <c r="N2008" s="16"/>
      <c r="O2008" s="16"/>
      <c r="P2008" s="16"/>
      <c r="Q2008" s="16"/>
      <c r="R2008" s="16"/>
      <c r="S2008" s="16"/>
    </row>
    <row r="2009" spans="1:19" x14ac:dyDescent="0.25">
      <c r="A2009" s="3">
        <v>14263815</v>
      </c>
      <c r="B2009" s="3" t="s">
        <v>2749</v>
      </c>
      <c r="C2009" s="3" t="s">
        <v>3677</v>
      </c>
      <c r="D2009" s="3" t="s">
        <v>3646</v>
      </c>
      <c r="E2009" s="3" t="s">
        <v>277</v>
      </c>
      <c r="F2009" s="5" t="s">
        <v>19</v>
      </c>
      <c r="G2009" s="9">
        <f>VLOOKUP(Tabel3[[#This Row],[ZI-nummer]],[1]Blad2!$A$5:$C$2031,2,0)</f>
        <v>3</v>
      </c>
      <c r="H2009" s="9">
        <f>VLOOKUP(Tabel3[[#This Row],[ZI-nummer]],[1]Blad2!$A$5:$C$2031,3,0)</f>
        <v>3</v>
      </c>
      <c r="I2009" s="39"/>
      <c r="J2009" s="31">
        <f>Tabel3[[#This Row],[Totaal aantal bestelde verpakkingen in 2024 ]]*Tabel3[[#This Row],[All- in prijs per product]]</f>
        <v>0</v>
      </c>
      <c r="K2009" s="16"/>
      <c r="L2009" s="16"/>
      <c r="M2009" s="16"/>
      <c r="N2009" s="16"/>
      <c r="O2009" s="16"/>
      <c r="P2009" s="16"/>
      <c r="Q2009" s="16"/>
      <c r="R2009" s="16"/>
      <c r="S2009" s="16"/>
    </row>
    <row r="2010" spans="1:19" x14ac:dyDescent="0.25">
      <c r="A2010" s="3">
        <v>14263815</v>
      </c>
      <c r="B2010" s="3" t="s">
        <v>2749</v>
      </c>
      <c r="C2010" s="3" t="s">
        <v>3677</v>
      </c>
      <c r="D2010" s="3" t="s">
        <v>3646</v>
      </c>
      <c r="E2010" s="3" t="s">
        <v>277</v>
      </c>
      <c r="F2010" s="5" t="s">
        <v>9</v>
      </c>
      <c r="G2010" s="9">
        <f>VLOOKUP(Tabel3[[#This Row],[ZI-nummer]],[1]Blad2!$A$5:$C$2031,2,0)</f>
        <v>3</v>
      </c>
      <c r="H2010" s="9">
        <f>VLOOKUP(Tabel3[[#This Row],[ZI-nummer]],[1]Blad2!$A$5:$C$2031,3,0)</f>
        <v>3</v>
      </c>
      <c r="I2010" s="39"/>
      <c r="J2010" s="31">
        <f>Tabel3[[#This Row],[Totaal aantal bestelde verpakkingen in 2024 ]]*Tabel3[[#This Row],[All- in prijs per product]]</f>
        <v>0</v>
      </c>
      <c r="K2010" s="16"/>
      <c r="L2010" s="16"/>
      <c r="M2010" s="16"/>
      <c r="N2010" s="16"/>
      <c r="O2010" s="16"/>
      <c r="P2010" s="16"/>
      <c r="Q2010" s="16"/>
      <c r="R2010" s="16"/>
      <c r="S2010" s="16"/>
    </row>
    <row r="2011" spans="1:19" x14ac:dyDescent="0.25">
      <c r="A2011" s="3">
        <v>16175964</v>
      </c>
      <c r="B2011" s="3" t="s">
        <v>77</v>
      </c>
      <c r="C2011" s="3" t="s">
        <v>3787</v>
      </c>
      <c r="D2011" s="3" t="s">
        <v>78</v>
      </c>
      <c r="E2011" s="3" t="s">
        <v>43</v>
      </c>
      <c r="F2011" s="5" t="s">
        <v>9</v>
      </c>
      <c r="G2011" s="9">
        <f>VLOOKUP(Tabel3[[#This Row],[ZI-nummer]],[1]Blad2!$A$5:$C$2031,2,0)</f>
        <v>6</v>
      </c>
      <c r="H2011" s="9">
        <f>VLOOKUP(Tabel3[[#This Row],[ZI-nummer]],[1]Blad2!$A$5:$C$2031,3,0)</f>
        <v>176</v>
      </c>
      <c r="I2011" s="39"/>
      <c r="J2011" s="31">
        <f>Tabel3[[#This Row],[Totaal aantal bestelde verpakkingen in 2024 ]]*Tabel3[[#This Row],[All- in prijs per product]]</f>
        <v>0</v>
      </c>
      <c r="K2011" s="16"/>
      <c r="L2011" s="16"/>
      <c r="M2011" s="16"/>
      <c r="N2011" s="16"/>
      <c r="O2011" s="16"/>
      <c r="P2011" s="16"/>
      <c r="Q2011" s="16"/>
      <c r="R2011" s="16"/>
      <c r="S2011" s="16"/>
    </row>
    <row r="2012" spans="1:19" x14ac:dyDescent="0.25">
      <c r="A2012" s="3">
        <v>14304198</v>
      </c>
      <c r="B2012" s="3" t="s">
        <v>1597</v>
      </c>
      <c r="C2012" s="3" t="s">
        <v>3911</v>
      </c>
      <c r="D2012" s="3" t="s">
        <v>3647</v>
      </c>
      <c r="E2012" s="3" t="s">
        <v>260</v>
      </c>
      <c r="F2012" s="5" t="s">
        <v>9</v>
      </c>
      <c r="G2012" s="9">
        <f>VLOOKUP(Tabel3[[#This Row],[ZI-nummer]],[1]Blad2!$A$5:$C$2031,2,0)</f>
        <v>1</v>
      </c>
      <c r="H2012" s="9">
        <f>VLOOKUP(Tabel3[[#This Row],[ZI-nummer]],[1]Blad2!$A$5:$C$2031,3,0)</f>
        <v>1</v>
      </c>
      <c r="I2012" s="39"/>
      <c r="J2012" s="31">
        <f>Tabel3[[#This Row],[Totaal aantal bestelde verpakkingen in 2024 ]]*Tabel3[[#This Row],[All- in prijs per product]]</f>
        <v>0</v>
      </c>
      <c r="K2012" s="16"/>
      <c r="L2012" s="16"/>
      <c r="M2012" s="16"/>
      <c r="N2012" s="16"/>
      <c r="O2012" s="16"/>
      <c r="P2012" s="16"/>
      <c r="Q2012" s="16"/>
      <c r="R2012" s="16"/>
      <c r="S2012" s="16"/>
    </row>
    <row r="2013" spans="1:19" x14ac:dyDescent="0.25">
      <c r="A2013" s="3">
        <v>16962524</v>
      </c>
      <c r="B2013" s="3" t="s">
        <v>1781</v>
      </c>
      <c r="C2013" s="3" t="s">
        <v>3916</v>
      </c>
      <c r="D2013" s="3" t="s">
        <v>3648</v>
      </c>
      <c r="E2013" s="3" t="s">
        <v>74</v>
      </c>
      <c r="F2013" s="5" t="s">
        <v>19</v>
      </c>
      <c r="G2013" s="9">
        <f>VLOOKUP(Tabel3[[#This Row],[ZI-nummer]],[1]Blad2!$A$5:$C$2031,2,0)</f>
        <v>24</v>
      </c>
      <c r="H2013" s="9">
        <f>VLOOKUP(Tabel3[[#This Row],[ZI-nummer]],[1]Blad2!$A$5:$C$2031,3,0)</f>
        <v>315</v>
      </c>
      <c r="I2013" s="39"/>
      <c r="J2013" s="31">
        <f>Tabel3[[#This Row],[Totaal aantal bestelde verpakkingen in 2024 ]]*Tabel3[[#This Row],[All- in prijs per product]]</f>
        <v>0</v>
      </c>
      <c r="K2013" s="16"/>
      <c r="L2013" s="16"/>
      <c r="M2013" s="16"/>
      <c r="N2013" s="16"/>
      <c r="O2013" s="16"/>
      <c r="P2013" s="16"/>
      <c r="Q2013" s="16"/>
      <c r="R2013" s="16"/>
      <c r="S2013" s="16"/>
    </row>
    <row r="2014" spans="1:19" x14ac:dyDescent="0.25">
      <c r="A2014" s="3">
        <v>15196518</v>
      </c>
      <c r="B2014" s="3" t="s">
        <v>2231</v>
      </c>
      <c r="C2014" s="3" t="s">
        <v>3797</v>
      </c>
      <c r="D2014" s="3" t="s">
        <v>2233</v>
      </c>
      <c r="E2014" s="3" t="s">
        <v>43</v>
      </c>
      <c r="F2014" s="5" t="s">
        <v>9</v>
      </c>
      <c r="G2014" s="9">
        <f>VLOOKUP(Tabel3[[#This Row],[ZI-nummer]],[1]Blad2!$A$5:$C$2031,2,0)</f>
        <v>5</v>
      </c>
      <c r="H2014" s="9">
        <f>VLOOKUP(Tabel3[[#This Row],[ZI-nummer]],[1]Blad2!$A$5:$C$2031,3,0)</f>
        <v>65</v>
      </c>
      <c r="I2014" s="39"/>
      <c r="J2014" s="31">
        <f>Tabel3[[#This Row],[Totaal aantal bestelde verpakkingen in 2024 ]]*Tabel3[[#This Row],[All- in prijs per product]]</f>
        <v>0</v>
      </c>
      <c r="K2014" s="16"/>
      <c r="L2014" s="16"/>
      <c r="M2014" s="16"/>
      <c r="N2014" s="16"/>
      <c r="O2014" s="16"/>
      <c r="P2014" s="16"/>
      <c r="Q2014" s="16"/>
      <c r="R2014" s="16"/>
      <c r="S2014" s="16"/>
    </row>
    <row r="2015" spans="1:19" x14ac:dyDescent="0.25">
      <c r="A2015" s="3">
        <v>16963652</v>
      </c>
      <c r="B2015" s="3" t="s">
        <v>2231</v>
      </c>
      <c r="C2015" s="3" t="s">
        <v>3797</v>
      </c>
      <c r="D2015" s="3" t="s">
        <v>2232</v>
      </c>
      <c r="E2015" s="3" t="s">
        <v>12</v>
      </c>
      <c r="F2015" s="5" t="s">
        <v>9</v>
      </c>
      <c r="G2015" s="9">
        <f>VLOOKUP(Tabel3[[#This Row],[ZI-nummer]],[1]Blad2!$A$5:$C$2031,2,0)</f>
        <v>1</v>
      </c>
      <c r="H2015" s="9">
        <f>VLOOKUP(Tabel3[[#This Row],[ZI-nummer]],[1]Blad2!$A$5:$C$2031,3,0)</f>
        <v>4</v>
      </c>
      <c r="I2015" s="39"/>
      <c r="J2015" s="31">
        <f>Tabel3[[#This Row],[Totaal aantal bestelde verpakkingen in 2024 ]]*Tabel3[[#This Row],[All- in prijs per product]]</f>
        <v>0</v>
      </c>
      <c r="K2015" s="16"/>
      <c r="L2015" s="16"/>
      <c r="M2015" s="16"/>
      <c r="N2015" s="16"/>
      <c r="O2015" s="16"/>
      <c r="P2015" s="16"/>
      <c r="Q2015" s="16"/>
      <c r="R2015" s="16"/>
      <c r="S2015" s="16"/>
    </row>
    <row r="2016" spans="1:19" x14ac:dyDescent="0.25">
      <c r="A2016" s="3">
        <v>17074827</v>
      </c>
      <c r="B2016" s="3" t="s">
        <v>2231</v>
      </c>
      <c r="C2016" s="3" t="s">
        <v>3797</v>
      </c>
      <c r="D2016" s="3" t="s">
        <v>2232</v>
      </c>
      <c r="E2016" s="3" t="s">
        <v>12</v>
      </c>
      <c r="F2016" s="5" t="s">
        <v>9</v>
      </c>
      <c r="G2016" s="9">
        <f>VLOOKUP(Tabel3[[#This Row],[ZI-nummer]],[1]Blad2!$A$5:$C$2031,2,0)</f>
        <v>11</v>
      </c>
      <c r="H2016" s="9">
        <f>VLOOKUP(Tabel3[[#This Row],[ZI-nummer]],[1]Blad2!$A$5:$C$2031,3,0)</f>
        <v>131</v>
      </c>
      <c r="I2016" s="39"/>
      <c r="J2016" s="31">
        <f>Tabel3[[#This Row],[Totaal aantal bestelde verpakkingen in 2024 ]]*Tabel3[[#This Row],[All- in prijs per product]]</f>
        <v>0</v>
      </c>
      <c r="K2016" s="16"/>
      <c r="L2016" s="16"/>
      <c r="M2016" s="16"/>
      <c r="N2016" s="16"/>
      <c r="O2016" s="16"/>
      <c r="P2016" s="16"/>
      <c r="Q2016" s="16"/>
      <c r="R2016" s="16"/>
      <c r="S2016" s="16"/>
    </row>
    <row r="2017" spans="1:41" x14ac:dyDescent="0.25">
      <c r="A2017" s="3">
        <v>16767454</v>
      </c>
      <c r="B2017" s="3" t="s">
        <v>2227</v>
      </c>
      <c r="C2017" s="3" t="s">
        <v>3950</v>
      </c>
      <c r="D2017" s="3" t="s">
        <v>2230</v>
      </c>
      <c r="E2017" s="3" t="s">
        <v>18</v>
      </c>
      <c r="F2017" s="5" t="s">
        <v>19</v>
      </c>
      <c r="G2017" s="9">
        <f>VLOOKUP(Tabel3[[#This Row],[ZI-nummer]],[1]Blad2!$A$5:$C$2031,2,0)</f>
        <v>6</v>
      </c>
      <c r="H2017" s="9">
        <f>VLOOKUP(Tabel3[[#This Row],[ZI-nummer]],[1]Blad2!$A$5:$C$2031,3,0)</f>
        <v>12</v>
      </c>
      <c r="I2017" s="39"/>
      <c r="J2017" s="31">
        <f>Tabel3[[#This Row],[Totaal aantal bestelde verpakkingen in 2024 ]]*Tabel3[[#This Row],[All- in prijs per product]]</f>
        <v>0</v>
      </c>
      <c r="K2017" s="16"/>
      <c r="L2017" s="16"/>
      <c r="M2017" s="16"/>
      <c r="N2017" s="16"/>
      <c r="O2017" s="16"/>
      <c r="P2017" s="16"/>
      <c r="Q2017" s="16"/>
      <c r="R2017" s="16"/>
      <c r="S2017" s="16"/>
    </row>
    <row r="2018" spans="1:41" x14ac:dyDescent="0.25">
      <c r="A2018" s="3">
        <v>14248336</v>
      </c>
      <c r="B2018" s="3" t="s">
        <v>2227</v>
      </c>
      <c r="C2018" s="3" t="s">
        <v>3950</v>
      </c>
      <c r="D2018" s="3" t="s">
        <v>2229</v>
      </c>
      <c r="E2018" s="3" t="s">
        <v>22</v>
      </c>
      <c r="F2018" s="5" t="s">
        <v>19</v>
      </c>
      <c r="G2018" s="9">
        <f>VLOOKUP(Tabel3[[#This Row],[ZI-nummer]],[1]Blad2!$A$5:$C$2031,2,0)</f>
        <v>15</v>
      </c>
      <c r="H2018" s="9">
        <f>VLOOKUP(Tabel3[[#This Row],[ZI-nummer]],[1]Blad2!$A$5:$C$2031,3,0)</f>
        <v>47</v>
      </c>
      <c r="I2018" s="39"/>
      <c r="J2018" s="31">
        <f>Tabel3[[#This Row],[Totaal aantal bestelde verpakkingen in 2024 ]]*Tabel3[[#This Row],[All- in prijs per product]]</f>
        <v>0</v>
      </c>
      <c r="K2018" s="16"/>
      <c r="L2018" s="16"/>
      <c r="M2018" s="16"/>
      <c r="N2018" s="16"/>
      <c r="O2018" s="16"/>
      <c r="P2018" s="16"/>
      <c r="Q2018" s="16"/>
      <c r="R2018" s="16"/>
      <c r="S2018" s="16"/>
    </row>
    <row r="2019" spans="1:41" x14ac:dyDescent="0.25">
      <c r="A2019" s="3">
        <v>13652281</v>
      </c>
      <c r="B2019" s="3" t="s">
        <v>986</v>
      </c>
      <c r="C2019" s="3" t="s">
        <v>3821</v>
      </c>
      <c r="D2019" s="3" t="s">
        <v>3649</v>
      </c>
      <c r="E2019" s="3" t="s">
        <v>114</v>
      </c>
      <c r="F2019" s="5" t="s">
        <v>19</v>
      </c>
      <c r="G2019" s="9">
        <f>VLOOKUP(Tabel3[[#This Row],[ZI-nummer]],[1]Blad2!$A$5:$C$2031,2,0)</f>
        <v>9</v>
      </c>
      <c r="H2019" s="9">
        <f>VLOOKUP(Tabel3[[#This Row],[ZI-nummer]],[1]Blad2!$A$5:$C$2031,3,0)</f>
        <v>18</v>
      </c>
      <c r="I2019" s="39"/>
      <c r="J2019" s="31">
        <f>Tabel3[[#This Row],[Totaal aantal bestelde verpakkingen in 2024 ]]*Tabel3[[#This Row],[All- in prijs per product]]</f>
        <v>0</v>
      </c>
      <c r="K2019" s="16"/>
      <c r="L2019" s="16"/>
      <c r="M2019" s="16"/>
      <c r="N2019" s="16"/>
      <c r="O2019" s="16"/>
      <c r="P2019" s="16"/>
      <c r="Q2019" s="16"/>
      <c r="R2019" s="16"/>
      <c r="S2019" s="16"/>
    </row>
    <row r="2020" spans="1:41" ht="30" x14ac:dyDescent="0.25">
      <c r="A2020" s="3">
        <v>16597443</v>
      </c>
      <c r="B2020" s="3" t="s">
        <v>3650</v>
      </c>
      <c r="C2020" s="3" t="s">
        <v>4174</v>
      </c>
      <c r="D2020" s="3" t="s">
        <v>3651</v>
      </c>
      <c r="E2020" s="3" t="s">
        <v>649</v>
      </c>
      <c r="F2020" s="5" t="s">
        <v>19</v>
      </c>
      <c r="G2020" s="9">
        <f>VLOOKUP(Tabel3[[#This Row],[ZI-nummer]],[1]Blad2!$A$5:$C$2031,2,0)</f>
        <v>10</v>
      </c>
      <c r="H2020" s="9">
        <f>VLOOKUP(Tabel3[[#This Row],[ZI-nummer]],[1]Blad2!$A$5:$C$2031,3,0)</f>
        <v>11</v>
      </c>
      <c r="I2020" s="39"/>
      <c r="J2020" s="31">
        <f>Tabel3[[#This Row],[Totaal aantal bestelde verpakkingen in 2024 ]]*Tabel3[[#This Row],[All- in prijs per product]]</f>
        <v>0</v>
      </c>
      <c r="K2020" s="16"/>
      <c r="L2020" s="16"/>
      <c r="M2020" s="16"/>
      <c r="N2020" s="16"/>
      <c r="O2020" s="16"/>
      <c r="P2020" s="16"/>
      <c r="Q2020" s="16"/>
      <c r="R2020" s="16"/>
      <c r="S2020" s="16"/>
    </row>
    <row r="2021" spans="1:41" ht="30" x14ac:dyDescent="0.25">
      <c r="A2021" s="3">
        <v>16597443</v>
      </c>
      <c r="B2021" s="3" t="s">
        <v>3650</v>
      </c>
      <c r="C2021" s="3" t="s">
        <v>4174</v>
      </c>
      <c r="D2021" s="3" t="s">
        <v>3651</v>
      </c>
      <c r="E2021" s="3" t="s">
        <v>649</v>
      </c>
      <c r="F2021" s="5" t="s">
        <v>9</v>
      </c>
      <c r="G2021" s="9">
        <f>VLOOKUP(Tabel3[[#This Row],[ZI-nummer]],[1]Blad2!$A$5:$C$2031,2,0)</f>
        <v>10</v>
      </c>
      <c r="H2021" s="9">
        <f>VLOOKUP(Tabel3[[#This Row],[ZI-nummer]],[1]Blad2!$A$5:$C$2031,3,0)</f>
        <v>11</v>
      </c>
      <c r="I2021" s="39"/>
      <c r="J2021" s="31">
        <f>Tabel3[[#This Row],[Totaal aantal bestelde verpakkingen in 2024 ]]*Tabel3[[#This Row],[All- in prijs per product]]</f>
        <v>0</v>
      </c>
      <c r="K2021" s="16"/>
      <c r="L2021" s="16"/>
      <c r="M2021" s="16"/>
      <c r="N2021" s="16"/>
      <c r="O2021" s="16"/>
      <c r="P2021" s="16"/>
      <c r="Q2021" s="16"/>
      <c r="R2021" s="16"/>
      <c r="S2021" s="16"/>
    </row>
    <row r="2022" spans="1:41" x14ac:dyDescent="0.25">
      <c r="A2022" s="3">
        <v>16843649</v>
      </c>
      <c r="B2022" s="3" t="s">
        <v>3652</v>
      </c>
      <c r="C2022" s="3" t="s">
        <v>3735</v>
      </c>
      <c r="D2022" s="3" t="s">
        <v>3653</v>
      </c>
      <c r="E2022" s="3" t="s">
        <v>250</v>
      </c>
      <c r="F2022" s="5" t="s">
        <v>9</v>
      </c>
      <c r="G2022" s="9">
        <f>VLOOKUP(Tabel3[[#This Row],[ZI-nummer]],[1]Blad2!$A$5:$C$2031,2,0)</f>
        <v>4</v>
      </c>
      <c r="H2022" s="9">
        <f>VLOOKUP(Tabel3[[#This Row],[ZI-nummer]],[1]Blad2!$A$5:$C$2031,3,0)</f>
        <v>6</v>
      </c>
      <c r="I2022" s="39"/>
      <c r="J2022" s="31">
        <f>Tabel3[[#This Row],[Totaal aantal bestelde verpakkingen in 2024 ]]*Tabel3[[#This Row],[All- in prijs per product]]</f>
        <v>0</v>
      </c>
      <c r="K2022" s="16"/>
      <c r="L2022" s="16"/>
      <c r="M2022" s="16"/>
      <c r="N2022" s="16"/>
      <c r="O2022" s="16"/>
      <c r="P2022" s="16"/>
      <c r="Q2022" s="16"/>
      <c r="R2022" s="16"/>
      <c r="S2022" s="16"/>
    </row>
    <row r="2023" spans="1:41" x14ac:dyDescent="0.25">
      <c r="A2023" s="3">
        <v>14721635</v>
      </c>
      <c r="B2023" s="3" t="s">
        <v>2109</v>
      </c>
      <c r="C2023" s="3" t="s">
        <v>3723</v>
      </c>
      <c r="D2023" s="3" t="s">
        <v>2115</v>
      </c>
      <c r="E2023" s="3" t="s">
        <v>35</v>
      </c>
      <c r="F2023" s="5" t="s">
        <v>9</v>
      </c>
      <c r="G2023" s="9">
        <f>VLOOKUP(Tabel3[[#This Row],[ZI-nummer]],[1]Blad2!$A$5:$C$2031,2,0)</f>
        <v>6</v>
      </c>
      <c r="H2023" s="9">
        <f>VLOOKUP(Tabel3[[#This Row],[ZI-nummer]],[1]Blad2!$A$5:$C$2031,3,0)</f>
        <v>12</v>
      </c>
      <c r="I2023" s="39"/>
      <c r="J2023" s="31">
        <f>Tabel3[[#This Row],[Totaal aantal bestelde verpakkingen in 2024 ]]*Tabel3[[#This Row],[All- in prijs per product]]</f>
        <v>0</v>
      </c>
      <c r="K2023" s="16"/>
      <c r="L2023" s="16"/>
      <c r="M2023" s="16"/>
      <c r="N2023" s="16"/>
      <c r="O2023" s="16"/>
      <c r="P2023" s="16"/>
      <c r="Q2023" s="16"/>
      <c r="R2023" s="16"/>
      <c r="S2023" s="16"/>
    </row>
    <row r="2024" spans="1:41" x14ac:dyDescent="0.25">
      <c r="A2024" s="3">
        <v>15970248</v>
      </c>
      <c r="B2024" s="3" t="s">
        <v>2109</v>
      </c>
      <c r="C2024" s="3" t="s">
        <v>3723</v>
      </c>
      <c r="D2024" s="3" t="s">
        <v>2115</v>
      </c>
      <c r="E2024" s="3" t="s">
        <v>63</v>
      </c>
      <c r="F2024" s="5" t="s">
        <v>9</v>
      </c>
      <c r="G2024" s="9">
        <f>VLOOKUP(Tabel3[[#This Row],[ZI-nummer]],[1]Blad2!$A$5:$C$2031,2,0)</f>
        <v>3</v>
      </c>
      <c r="H2024" s="9">
        <f>VLOOKUP(Tabel3[[#This Row],[ZI-nummer]],[1]Blad2!$A$5:$C$2031,3,0)</f>
        <v>44</v>
      </c>
      <c r="I2024" s="39"/>
      <c r="J2024" s="31">
        <f>Tabel3[[#This Row],[Totaal aantal bestelde verpakkingen in 2024 ]]*Tabel3[[#This Row],[All- in prijs per product]]</f>
        <v>0</v>
      </c>
      <c r="K2024" s="16"/>
      <c r="L2024" s="16"/>
      <c r="M2024" s="16"/>
      <c r="N2024" s="16"/>
      <c r="O2024" s="16"/>
      <c r="P2024" s="16"/>
      <c r="Q2024" s="16"/>
      <c r="R2024" s="16"/>
      <c r="S2024" s="16"/>
    </row>
    <row r="2025" spans="1:41" ht="30" x14ac:dyDescent="0.25">
      <c r="A2025" s="3">
        <v>14293145</v>
      </c>
      <c r="B2025" s="3" t="s">
        <v>2109</v>
      </c>
      <c r="C2025" s="3" t="s">
        <v>3723</v>
      </c>
      <c r="D2025" s="3" t="s">
        <v>2114</v>
      </c>
      <c r="E2025" s="3" t="s">
        <v>27</v>
      </c>
      <c r="F2025" s="5" t="s">
        <v>9</v>
      </c>
      <c r="G2025" s="9">
        <f>VLOOKUP(Tabel3[[#This Row],[ZI-nummer]],[1]Blad2!$A$5:$C$2031,2,0)</f>
        <v>12</v>
      </c>
      <c r="H2025" s="9">
        <f>VLOOKUP(Tabel3[[#This Row],[ZI-nummer]],[1]Blad2!$A$5:$C$2031,3,0)</f>
        <v>12</v>
      </c>
      <c r="I2025" s="39"/>
      <c r="J2025" s="31">
        <f>Tabel3[[#This Row],[Totaal aantal bestelde verpakkingen in 2024 ]]*Tabel3[[#This Row],[All- in prijs per product]]</f>
        <v>0</v>
      </c>
      <c r="K2025" s="16"/>
      <c r="L2025" s="16"/>
      <c r="M2025" s="16"/>
      <c r="N2025" s="16"/>
      <c r="O2025" s="16"/>
      <c r="P2025" s="16"/>
      <c r="Q2025" s="16"/>
      <c r="R2025" s="16"/>
      <c r="S2025" s="16"/>
    </row>
    <row r="2026" spans="1:41" ht="30" x14ac:dyDescent="0.25">
      <c r="A2026" s="3">
        <v>14293137</v>
      </c>
      <c r="B2026" s="3" t="s">
        <v>2109</v>
      </c>
      <c r="C2026" s="3" t="s">
        <v>3723</v>
      </c>
      <c r="D2026" s="3" t="s">
        <v>2113</v>
      </c>
      <c r="E2026" s="3" t="s">
        <v>27</v>
      </c>
      <c r="F2026" s="5" t="s">
        <v>9</v>
      </c>
      <c r="G2026" s="9">
        <f>VLOOKUP(Tabel3[[#This Row],[ZI-nummer]],[1]Blad2!$A$5:$C$2031,2,0)</f>
        <v>4</v>
      </c>
      <c r="H2026" s="9">
        <f>VLOOKUP(Tabel3[[#This Row],[ZI-nummer]],[1]Blad2!$A$5:$C$2031,3,0)</f>
        <v>4</v>
      </c>
      <c r="I2026" s="39"/>
      <c r="J2026" s="31">
        <f>Tabel3[[#This Row],[Totaal aantal bestelde verpakkingen in 2024 ]]*Tabel3[[#This Row],[All- in prijs per product]]</f>
        <v>0</v>
      </c>
      <c r="K2026" s="16"/>
      <c r="L2026" s="16"/>
      <c r="M2026" s="16"/>
      <c r="N2026" s="16"/>
      <c r="O2026" s="16"/>
      <c r="P2026" s="16"/>
      <c r="Q2026" s="16"/>
      <c r="R2026" s="16"/>
      <c r="S2026" s="16"/>
    </row>
    <row r="2027" spans="1:41" x14ac:dyDescent="0.25">
      <c r="A2027" s="3">
        <v>15756769</v>
      </c>
      <c r="B2027" s="3" t="s">
        <v>2109</v>
      </c>
      <c r="C2027" s="3" t="s">
        <v>3723</v>
      </c>
      <c r="D2027" s="3" t="s">
        <v>2113</v>
      </c>
      <c r="E2027" s="3" t="s">
        <v>63</v>
      </c>
      <c r="F2027" s="5" t="s">
        <v>9</v>
      </c>
      <c r="G2027" s="9">
        <f>VLOOKUP(Tabel3[[#This Row],[ZI-nummer]],[1]Blad2!$A$5:$C$2031,2,0)</f>
        <v>2</v>
      </c>
      <c r="H2027" s="9">
        <f>VLOOKUP(Tabel3[[#This Row],[ZI-nummer]],[1]Blad2!$A$5:$C$2031,3,0)</f>
        <v>2</v>
      </c>
      <c r="I2027" s="39"/>
      <c r="J2027" s="31">
        <f>Tabel3[[#This Row],[Totaal aantal bestelde verpakkingen in 2024 ]]*Tabel3[[#This Row],[All- in prijs per product]]</f>
        <v>0</v>
      </c>
      <c r="K2027" s="16"/>
      <c r="L2027" s="16"/>
      <c r="M2027" s="16"/>
      <c r="N2027" s="16"/>
      <c r="O2027" s="16"/>
      <c r="P2027" s="16"/>
      <c r="Q2027" s="16"/>
      <c r="R2027" s="16"/>
      <c r="S2027" s="16"/>
    </row>
    <row r="2028" spans="1:41" x14ac:dyDescent="0.25">
      <c r="A2028" s="3">
        <v>14872803</v>
      </c>
      <c r="B2028" s="3" t="s">
        <v>2109</v>
      </c>
      <c r="C2028" s="3" t="s">
        <v>3723</v>
      </c>
      <c r="D2028" s="3" t="s">
        <v>3654</v>
      </c>
      <c r="E2028" s="3" t="s">
        <v>35</v>
      </c>
      <c r="F2028" s="5" t="s">
        <v>9</v>
      </c>
      <c r="G2028" s="9">
        <f>VLOOKUP(Tabel3[[#This Row],[ZI-nummer]],[1]Blad2!$A$5:$C$2031,2,0)</f>
        <v>1</v>
      </c>
      <c r="H2028" s="9">
        <f>VLOOKUP(Tabel3[[#This Row],[ZI-nummer]],[1]Blad2!$A$5:$C$2031,3,0)</f>
        <v>1</v>
      </c>
      <c r="I2028" s="39"/>
      <c r="J2028" s="31">
        <f>Tabel3[[#This Row],[Totaal aantal bestelde verpakkingen in 2024 ]]*Tabel3[[#This Row],[All- in prijs per product]]</f>
        <v>0</v>
      </c>
      <c r="K2028" s="16"/>
      <c r="L2028" s="16"/>
      <c r="M2028" s="16"/>
      <c r="N2028" s="16"/>
      <c r="O2028" s="16"/>
      <c r="P2028" s="16"/>
      <c r="Q2028" s="16"/>
      <c r="R2028" s="16"/>
      <c r="S2028" s="16"/>
    </row>
    <row r="2029" spans="1:41" x14ac:dyDescent="0.25">
      <c r="A2029" s="3">
        <v>14710625</v>
      </c>
      <c r="B2029" s="3" t="s">
        <v>2109</v>
      </c>
      <c r="C2029" s="3" t="s">
        <v>3723</v>
      </c>
      <c r="D2029" s="3" t="s">
        <v>2111</v>
      </c>
      <c r="E2029" s="3" t="s">
        <v>35</v>
      </c>
      <c r="F2029" s="5" t="s">
        <v>9</v>
      </c>
      <c r="G2029" s="9">
        <f>VLOOKUP(Tabel3[[#This Row],[ZI-nummer]],[1]Blad2!$A$5:$C$2031,2,0)</f>
        <v>3</v>
      </c>
      <c r="H2029" s="9">
        <f>VLOOKUP(Tabel3[[#This Row],[ZI-nummer]],[1]Blad2!$A$5:$C$2031,3,0)</f>
        <v>5</v>
      </c>
      <c r="I2029" s="39"/>
      <c r="J2029" s="31">
        <f>Tabel3[[#This Row],[Totaal aantal bestelde verpakkingen in 2024 ]]*Tabel3[[#This Row],[All- in prijs per product]]</f>
        <v>0</v>
      </c>
      <c r="K2029" s="16"/>
      <c r="L2029" s="16"/>
      <c r="M2029" s="16"/>
      <c r="N2029" s="16"/>
      <c r="O2029" s="16"/>
      <c r="P2029" s="16"/>
      <c r="Q2029" s="16"/>
      <c r="R2029" s="16"/>
      <c r="S2029" s="16"/>
    </row>
    <row r="2030" spans="1:41" x14ac:dyDescent="0.25">
      <c r="A2030" s="3">
        <v>14710633</v>
      </c>
      <c r="B2030" s="3" t="s">
        <v>2109</v>
      </c>
      <c r="C2030" s="3" t="s">
        <v>3723</v>
      </c>
      <c r="D2030" s="3" t="s">
        <v>2110</v>
      </c>
      <c r="E2030" s="3" t="s">
        <v>35</v>
      </c>
      <c r="F2030" s="5" t="s">
        <v>9</v>
      </c>
      <c r="G2030" s="9">
        <f>VLOOKUP(Tabel3[[#This Row],[ZI-nummer]],[1]Blad2!$A$5:$C$2031,2,0)</f>
        <v>2</v>
      </c>
      <c r="H2030" s="9">
        <f>VLOOKUP(Tabel3[[#This Row],[ZI-nummer]],[1]Blad2!$A$5:$C$2031,3,0)</f>
        <v>4</v>
      </c>
      <c r="I2030" s="39"/>
      <c r="J2030" s="31">
        <f>Tabel3[[#This Row],[Totaal aantal bestelde verpakkingen in 2024 ]]*Tabel3[[#This Row],[All- in prijs per product]]</f>
        <v>0</v>
      </c>
      <c r="K2030" s="16"/>
      <c r="L2030" s="16"/>
      <c r="M2030" s="16"/>
      <c r="N2030" s="16"/>
      <c r="O2030" s="16"/>
      <c r="P2030" s="16"/>
      <c r="Q2030" s="16"/>
      <c r="R2030" s="16"/>
      <c r="S2030" s="16"/>
    </row>
    <row r="2031" spans="1:41" s="23" customFormat="1" ht="58.5" customHeight="1" x14ac:dyDescent="0.25">
      <c r="A2031" s="49" t="s">
        <v>4517</v>
      </c>
      <c r="B2031" s="57"/>
      <c r="C2031" s="57"/>
      <c r="D2031" s="57"/>
      <c r="E2031" s="57"/>
      <c r="F2031" s="58"/>
      <c r="G2031" s="59">
        <f>SUM(G5:G2030)</f>
        <v>18208</v>
      </c>
      <c r="H2031" s="59"/>
      <c r="I2031" s="60"/>
      <c r="J2031" s="47">
        <f>SUM(J5:J2030)</f>
        <v>0</v>
      </c>
      <c r="K2031" s="16"/>
      <c r="L2031" s="16"/>
      <c r="M2031" s="16"/>
      <c r="N2031" s="16"/>
      <c r="O2031" s="16"/>
      <c r="P2031" s="16"/>
      <c r="Q2031" s="16"/>
      <c r="R2031" s="16"/>
      <c r="S2031" s="16"/>
      <c r="T2031" s="16"/>
      <c r="U2031" s="16"/>
      <c r="V2031" s="16"/>
      <c r="W2031" s="16"/>
      <c r="X2031" s="16"/>
      <c r="Y2031" s="16"/>
      <c r="Z2031" s="16"/>
      <c r="AA2031" s="16"/>
      <c r="AB2031" s="16"/>
      <c r="AC2031" s="16"/>
      <c r="AD2031" s="16"/>
      <c r="AE2031" s="16"/>
      <c r="AF2031" s="16"/>
      <c r="AG2031" s="16"/>
      <c r="AH2031" s="16"/>
      <c r="AI2031" s="16"/>
      <c r="AJ2031" s="16"/>
      <c r="AK2031" s="16"/>
      <c r="AL2031" s="16"/>
      <c r="AM2031" s="16"/>
      <c r="AN2031" s="16"/>
      <c r="AO2031" s="16"/>
    </row>
    <row r="2032" spans="1:41" ht="13.15" customHeight="1" x14ac:dyDescent="0.25">
      <c r="A2032" s="40"/>
      <c r="B2032" s="40"/>
      <c r="C2032" s="40"/>
      <c r="D2032" s="40"/>
      <c r="E2032" s="40"/>
      <c r="F2032" s="41"/>
      <c r="G2032" s="42"/>
      <c r="H2032" s="42"/>
      <c r="I2032" s="43"/>
      <c r="J2032" s="43"/>
      <c r="K2032" s="16"/>
      <c r="L2032" s="16"/>
      <c r="M2032" s="16"/>
      <c r="N2032" s="16"/>
      <c r="O2032" s="16"/>
      <c r="P2032" s="16"/>
      <c r="Q2032" s="16"/>
      <c r="R2032" s="16"/>
      <c r="S2032" s="16"/>
    </row>
    <row r="2033" spans="1:19" x14ac:dyDescent="0.25">
      <c r="A2033" s="40"/>
      <c r="B2033" s="40"/>
      <c r="C2033" s="40"/>
      <c r="D2033" s="40"/>
      <c r="E2033" s="40"/>
      <c r="F2033" s="41"/>
      <c r="G2033" s="42"/>
      <c r="H2033" s="42"/>
      <c r="I2033" s="43"/>
      <c r="J2033" s="43"/>
      <c r="K2033" s="16"/>
      <c r="L2033" s="16"/>
      <c r="M2033" s="16"/>
      <c r="N2033" s="16"/>
      <c r="O2033" s="16"/>
      <c r="P2033" s="16"/>
      <c r="Q2033" s="16"/>
      <c r="R2033" s="16"/>
      <c r="S2033" s="16"/>
    </row>
    <row r="2034" spans="1:19" x14ac:dyDescent="0.25">
      <c r="A2034" s="40"/>
      <c r="B2034" s="40"/>
      <c r="C2034" s="40"/>
      <c r="D2034" s="40"/>
      <c r="E2034" s="40"/>
      <c r="F2034" s="41"/>
      <c r="G2034" s="42"/>
      <c r="H2034" s="42"/>
      <c r="I2034" s="43"/>
      <c r="J2034" s="43"/>
      <c r="K2034" s="16"/>
      <c r="L2034" s="16"/>
      <c r="M2034" s="16"/>
      <c r="N2034" s="16"/>
      <c r="O2034" s="16"/>
      <c r="P2034" s="16"/>
      <c r="Q2034" s="16"/>
      <c r="R2034" s="16"/>
      <c r="S2034" s="16"/>
    </row>
    <row r="2035" spans="1:19" x14ac:dyDescent="0.25">
      <c r="A2035" s="40"/>
      <c r="B2035" s="40"/>
      <c r="C2035" s="40"/>
      <c r="D2035" s="40"/>
      <c r="E2035" s="40"/>
      <c r="F2035" s="41"/>
      <c r="G2035" s="42"/>
      <c r="H2035" s="42"/>
      <c r="I2035" s="43"/>
      <c r="J2035" s="43"/>
      <c r="K2035" s="16"/>
      <c r="L2035" s="16"/>
      <c r="M2035" s="16"/>
      <c r="N2035" s="16"/>
      <c r="O2035" s="16"/>
      <c r="P2035" s="16"/>
      <c r="Q2035" s="16"/>
      <c r="R2035" s="16"/>
      <c r="S2035" s="16"/>
    </row>
    <row r="2036" spans="1:19" x14ac:dyDescent="0.25">
      <c r="A2036" s="40"/>
      <c r="B2036" s="40"/>
      <c r="C2036" s="40"/>
      <c r="D2036" s="40"/>
      <c r="E2036" s="40"/>
      <c r="F2036" s="41"/>
      <c r="G2036" s="42"/>
      <c r="H2036" s="42"/>
      <c r="I2036" s="43"/>
      <c r="J2036" s="43"/>
      <c r="K2036" s="16"/>
      <c r="L2036" s="16"/>
      <c r="M2036" s="16"/>
      <c r="N2036" s="16"/>
      <c r="O2036" s="16"/>
      <c r="P2036" s="16"/>
      <c r="Q2036" s="16"/>
      <c r="R2036" s="16"/>
      <c r="S2036" s="16"/>
    </row>
    <row r="2037" spans="1:19" x14ac:dyDescent="0.25">
      <c r="A2037" s="40"/>
      <c r="B2037" s="40"/>
      <c r="C2037" s="40"/>
      <c r="D2037" s="40"/>
      <c r="E2037" s="40"/>
      <c r="F2037" s="41"/>
      <c r="G2037" s="42"/>
      <c r="H2037" s="42"/>
      <c r="I2037" s="43"/>
      <c r="J2037" s="43"/>
      <c r="K2037" s="16"/>
      <c r="L2037" s="16"/>
      <c r="M2037" s="16"/>
      <c r="N2037" s="16"/>
      <c r="O2037" s="16"/>
      <c r="P2037" s="16"/>
      <c r="Q2037" s="16"/>
      <c r="R2037" s="16"/>
      <c r="S2037" s="16"/>
    </row>
    <row r="2038" spans="1:19" x14ac:dyDescent="0.25">
      <c r="A2038" s="40"/>
      <c r="B2038" s="40"/>
      <c r="C2038" s="40"/>
      <c r="D2038" s="40"/>
      <c r="E2038" s="40"/>
      <c r="F2038" s="41"/>
      <c r="G2038" s="42"/>
      <c r="H2038" s="42"/>
      <c r="I2038" s="43"/>
      <c r="J2038" s="43"/>
      <c r="K2038" s="16"/>
      <c r="L2038" s="16"/>
      <c r="M2038" s="16"/>
      <c r="N2038" s="16"/>
      <c r="O2038" s="16"/>
      <c r="P2038" s="16"/>
      <c r="Q2038" s="16"/>
      <c r="R2038" s="16"/>
      <c r="S2038" s="16"/>
    </row>
    <row r="2039" spans="1:19" x14ac:dyDescent="0.25">
      <c r="A2039" s="40"/>
      <c r="B2039" s="40"/>
      <c r="C2039" s="40"/>
      <c r="D2039" s="40"/>
      <c r="E2039" s="40"/>
      <c r="F2039" s="41"/>
      <c r="G2039" s="42"/>
      <c r="H2039" s="42"/>
      <c r="I2039" s="43"/>
      <c r="J2039" s="43"/>
      <c r="K2039" s="16"/>
      <c r="L2039" s="16"/>
      <c r="M2039" s="16"/>
      <c r="N2039" s="16"/>
      <c r="O2039" s="16"/>
      <c r="P2039" s="16"/>
      <c r="Q2039" s="16"/>
      <c r="R2039" s="16"/>
      <c r="S2039" s="16"/>
    </row>
    <row r="2040" spans="1:19" x14ac:dyDescent="0.25">
      <c r="A2040" s="40"/>
      <c r="B2040" s="40"/>
      <c r="C2040" s="40"/>
      <c r="D2040" s="40"/>
      <c r="E2040" s="40"/>
      <c r="F2040" s="41"/>
      <c r="G2040" s="42"/>
      <c r="H2040" s="42"/>
      <c r="I2040" s="43"/>
      <c r="J2040" s="43"/>
      <c r="K2040" s="16"/>
      <c r="L2040" s="16"/>
      <c r="M2040" s="16"/>
      <c r="N2040" s="16"/>
      <c r="O2040" s="16"/>
      <c r="P2040" s="16"/>
      <c r="Q2040" s="16"/>
      <c r="R2040" s="16"/>
      <c r="S2040" s="16"/>
    </row>
    <row r="2041" spans="1:19" x14ac:dyDescent="0.25">
      <c r="A2041" s="40"/>
      <c r="B2041" s="40"/>
      <c r="C2041" s="40"/>
      <c r="D2041" s="40"/>
      <c r="E2041" s="40"/>
      <c r="F2041" s="41"/>
      <c r="G2041" s="42"/>
      <c r="H2041" s="42"/>
      <c r="I2041" s="43"/>
      <c r="J2041" s="43"/>
      <c r="K2041" s="16"/>
      <c r="L2041" s="16"/>
      <c r="M2041" s="16"/>
      <c r="N2041" s="16"/>
      <c r="O2041" s="16"/>
      <c r="P2041" s="16"/>
      <c r="Q2041" s="16"/>
      <c r="R2041" s="16"/>
      <c r="S2041" s="16"/>
    </row>
    <row r="2042" spans="1:19" x14ac:dyDescent="0.25">
      <c r="A2042" s="40"/>
      <c r="B2042" s="40"/>
      <c r="C2042" s="40"/>
      <c r="D2042" s="40"/>
      <c r="E2042" s="40"/>
      <c r="F2042" s="41"/>
      <c r="G2042" s="42"/>
      <c r="H2042" s="42"/>
      <c r="I2042" s="43"/>
      <c r="J2042" s="43"/>
      <c r="K2042" s="16"/>
      <c r="L2042" s="16"/>
      <c r="M2042" s="16"/>
      <c r="N2042" s="16"/>
      <c r="O2042" s="16"/>
      <c r="P2042" s="16"/>
      <c r="Q2042" s="16"/>
      <c r="R2042" s="16"/>
      <c r="S2042" s="16"/>
    </row>
    <row r="2043" spans="1:19" x14ac:dyDescent="0.25">
      <c r="A2043" s="40"/>
      <c r="B2043" s="40"/>
      <c r="C2043" s="40"/>
      <c r="D2043" s="40"/>
      <c r="E2043" s="40"/>
      <c r="F2043" s="41"/>
      <c r="G2043" s="42"/>
      <c r="H2043" s="42"/>
      <c r="I2043" s="43"/>
      <c r="J2043" s="43"/>
      <c r="K2043" s="16"/>
      <c r="L2043" s="16"/>
      <c r="M2043" s="16"/>
      <c r="N2043" s="16"/>
      <c r="O2043" s="16"/>
      <c r="P2043" s="16"/>
      <c r="Q2043" s="16"/>
      <c r="R2043" s="16"/>
      <c r="S2043" s="16"/>
    </row>
    <row r="2044" spans="1:19" x14ac:dyDescent="0.25">
      <c r="A2044" s="40"/>
      <c r="B2044" s="40"/>
      <c r="C2044" s="40"/>
      <c r="D2044" s="40"/>
      <c r="E2044" s="40"/>
      <c r="F2044" s="41"/>
      <c r="G2044" s="42"/>
      <c r="H2044" s="42"/>
      <c r="I2044" s="43"/>
      <c r="J2044" s="43"/>
      <c r="K2044" s="16"/>
      <c r="L2044" s="16"/>
      <c r="M2044" s="16"/>
      <c r="N2044" s="16"/>
      <c r="O2044" s="16"/>
      <c r="P2044" s="16"/>
      <c r="Q2044" s="16"/>
      <c r="R2044" s="16"/>
      <c r="S2044" s="16"/>
    </row>
    <row r="2045" spans="1:19" x14ac:dyDescent="0.25">
      <c r="A2045" s="40"/>
      <c r="B2045" s="40"/>
      <c r="C2045" s="40"/>
      <c r="D2045" s="40"/>
      <c r="E2045" s="40"/>
      <c r="F2045" s="41"/>
      <c r="G2045" s="42"/>
      <c r="H2045" s="42"/>
      <c r="I2045" s="43"/>
      <c r="J2045" s="43"/>
      <c r="K2045" s="16"/>
      <c r="L2045" s="16"/>
      <c r="M2045" s="16"/>
      <c r="N2045" s="16"/>
      <c r="O2045" s="16"/>
      <c r="P2045" s="16"/>
      <c r="Q2045" s="16"/>
      <c r="R2045" s="16"/>
      <c r="S2045" s="16"/>
    </row>
    <row r="2046" spans="1:19" x14ac:dyDescent="0.25">
      <c r="A2046" s="40"/>
      <c r="B2046" s="40"/>
      <c r="C2046" s="40"/>
      <c r="D2046" s="40"/>
      <c r="E2046" s="40"/>
      <c r="F2046" s="41"/>
      <c r="G2046" s="42"/>
      <c r="H2046" s="42"/>
      <c r="I2046" s="43"/>
      <c r="J2046" s="43"/>
      <c r="K2046" s="16"/>
      <c r="L2046" s="16"/>
      <c r="M2046" s="16"/>
      <c r="N2046" s="16"/>
      <c r="O2046" s="16"/>
      <c r="P2046" s="16"/>
      <c r="Q2046" s="16"/>
      <c r="R2046" s="16"/>
      <c r="S2046" s="16"/>
    </row>
    <row r="2047" spans="1:19" x14ac:dyDescent="0.25">
      <c r="A2047" s="40"/>
      <c r="B2047" s="40"/>
      <c r="C2047" s="40"/>
      <c r="D2047" s="40"/>
      <c r="E2047" s="40"/>
      <c r="F2047" s="41"/>
      <c r="G2047" s="42"/>
      <c r="H2047" s="42"/>
      <c r="I2047" s="43"/>
      <c r="J2047" s="43"/>
      <c r="K2047" s="16"/>
      <c r="L2047" s="16"/>
      <c r="M2047" s="16"/>
      <c r="N2047" s="16"/>
      <c r="O2047" s="16"/>
      <c r="P2047" s="16"/>
      <c r="Q2047" s="16"/>
      <c r="R2047" s="16"/>
      <c r="S2047" s="16"/>
    </row>
    <row r="2048" spans="1:19" x14ac:dyDescent="0.25">
      <c r="A2048" s="40"/>
      <c r="B2048" s="40"/>
      <c r="C2048" s="40"/>
      <c r="D2048" s="40"/>
      <c r="E2048" s="40"/>
      <c r="F2048" s="41"/>
      <c r="G2048" s="42"/>
      <c r="H2048" s="42"/>
      <c r="I2048" s="43"/>
      <c r="J2048" s="43"/>
      <c r="K2048" s="16"/>
      <c r="L2048" s="16"/>
      <c r="M2048" s="16"/>
      <c r="N2048" s="16"/>
      <c r="O2048" s="16"/>
      <c r="P2048" s="16"/>
      <c r="Q2048" s="16"/>
      <c r="R2048" s="16"/>
      <c r="S2048" s="16"/>
    </row>
    <row r="2049" spans="1:19" x14ac:dyDescent="0.25">
      <c r="A2049" s="40"/>
      <c r="B2049" s="40"/>
      <c r="C2049" s="40"/>
      <c r="D2049" s="40"/>
      <c r="E2049" s="40"/>
      <c r="F2049" s="41"/>
      <c r="G2049" s="42"/>
      <c r="H2049" s="42"/>
      <c r="I2049" s="43"/>
      <c r="J2049" s="43"/>
      <c r="K2049" s="16"/>
      <c r="L2049" s="16"/>
      <c r="M2049" s="16"/>
      <c r="N2049" s="16"/>
      <c r="O2049" s="16"/>
      <c r="P2049" s="16"/>
      <c r="Q2049" s="16"/>
      <c r="R2049" s="16"/>
      <c r="S2049" s="16"/>
    </row>
    <row r="2050" spans="1:19" x14ac:dyDescent="0.25">
      <c r="A2050" s="40"/>
      <c r="B2050" s="40"/>
      <c r="C2050" s="40"/>
      <c r="D2050" s="40"/>
      <c r="E2050" s="40"/>
      <c r="F2050" s="41"/>
      <c r="G2050" s="42"/>
      <c r="H2050" s="42"/>
      <c r="I2050" s="43"/>
      <c r="J2050" s="43"/>
      <c r="K2050" s="16"/>
      <c r="L2050" s="16"/>
      <c r="M2050" s="16"/>
      <c r="N2050" s="16"/>
      <c r="O2050" s="16"/>
      <c r="P2050" s="16"/>
      <c r="Q2050" s="16"/>
      <c r="R2050" s="16"/>
      <c r="S2050" s="16"/>
    </row>
    <row r="2051" spans="1:19" x14ac:dyDescent="0.25">
      <c r="A2051" s="40"/>
      <c r="B2051" s="40"/>
      <c r="C2051" s="40"/>
      <c r="D2051" s="40"/>
      <c r="E2051" s="40"/>
      <c r="F2051" s="41"/>
      <c r="G2051" s="42"/>
      <c r="H2051" s="42"/>
      <c r="I2051" s="43"/>
      <c r="J2051" s="43"/>
      <c r="K2051" s="16"/>
      <c r="L2051" s="16"/>
      <c r="M2051" s="16"/>
      <c r="N2051" s="16"/>
      <c r="O2051" s="16"/>
      <c r="P2051" s="16"/>
      <c r="Q2051" s="16"/>
      <c r="R2051" s="16"/>
      <c r="S2051" s="16"/>
    </row>
    <row r="2052" spans="1:19" x14ac:dyDescent="0.25">
      <c r="A2052" s="40"/>
      <c r="B2052" s="40"/>
      <c r="C2052" s="40"/>
      <c r="D2052" s="40"/>
      <c r="E2052" s="40"/>
      <c r="F2052" s="41"/>
      <c r="G2052" s="42"/>
      <c r="H2052" s="42"/>
      <c r="I2052" s="43"/>
      <c r="J2052" s="43"/>
      <c r="K2052" s="16"/>
      <c r="L2052" s="16"/>
      <c r="M2052" s="16"/>
      <c r="N2052" s="16"/>
      <c r="O2052" s="16"/>
      <c r="P2052" s="16"/>
      <c r="Q2052" s="16"/>
      <c r="R2052" s="16"/>
      <c r="S2052" s="16"/>
    </row>
    <row r="2053" spans="1:19" x14ac:dyDescent="0.25">
      <c r="A2053" s="40"/>
      <c r="B2053" s="40"/>
      <c r="C2053" s="40"/>
      <c r="D2053" s="40"/>
      <c r="E2053" s="40"/>
      <c r="F2053" s="41"/>
      <c r="G2053" s="42"/>
      <c r="H2053" s="42"/>
      <c r="I2053" s="43"/>
      <c r="J2053" s="43"/>
      <c r="K2053" s="16"/>
      <c r="L2053" s="16"/>
      <c r="M2053" s="16"/>
      <c r="N2053" s="16"/>
      <c r="O2053" s="16"/>
      <c r="P2053" s="16"/>
      <c r="Q2053" s="16"/>
      <c r="R2053" s="16"/>
      <c r="S2053" s="16"/>
    </row>
    <row r="2054" spans="1:19" x14ac:dyDescent="0.25">
      <c r="A2054" s="40"/>
      <c r="B2054" s="40"/>
      <c r="C2054" s="40"/>
      <c r="D2054" s="40"/>
      <c r="E2054" s="40"/>
      <c r="F2054" s="41"/>
      <c r="G2054" s="42"/>
      <c r="H2054" s="42"/>
      <c r="I2054" s="43"/>
      <c r="J2054" s="43"/>
      <c r="K2054" s="16"/>
      <c r="L2054" s="16"/>
      <c r="M2054" s="16"/>
      <c r="N2054" s="16"/>
      <c r="O2054" s="16"/>
      <c r="P2054" s="16"/>
      <c r="Q2054" s="16"/>
      <c r="R2054" s="16"/>
      <c r="S2054" s="16"/>
    </row>
    <row r="2055" spans="1:19" x14ac:dyDescent="0.25">
      <c r="A2055" s="40"/>
      <c r="B2055" s="40"/>
      <c r="C2055" s="40"/>
      <c r="D2055" s="40"/>
      <c r="E2055" s="40"/>
      <c r="F2055" s="41"/>
      <c r="G2055" s="42"/>
      <c r="H2055" s="42"/>
      <c r="I2055" s="43"/>
      <c r="J2055" s="43"/>
      <c r="K2055" s="16"/>
      <c r="L2055" s="16"/>
      <c r="M2055" s="16"/>
      <c r="N2055" s="16"/>
      <c r="O2055" s="16"/>
      <c r="P2055" s="16"/>
      <c r="Q2055" s="16"/>
      <c r="R2055" s="16"/>
      <c r="S2055" s="16"/>
    </row>
    <row r="2056" spans="1:19" x14ac:dyDescent="0.25">
      <c r="A2056" s="40"/>
      <c r="B2056" s="40"/>
      <c r="C2056" s="40"/>
      <c r="D2056" s="40"/>
      <c r="E2056" s="40"/>
      <c r="F2056" s="41"/>
      <c r="G2056" s="42"/>
      <c r="H2056" s="42"/>
      <c r="I2056" s="43"/>
      <c r="J2056" s="43"/>
      <c r="K2056" s="16"/>
      <c r="L2056" s="16"/>
      <c r="M2056" s="16"/>
      <c r="N2056" s="16"/>
      <c r="O2056" s="16"/>
      <c r="P2056" s="16"/>
      <c r="Q2056" s="16"/>
      <c r="R2056" s="16"/>
      <c r="S2056" s="16"/>
    </row>
    <row r="2057" spans="1:19" x14ac:dyDescent="0.25">
      <c r="A2057" s="40"/>
      <c r="B2057" s="40"/>
      <c r="C2057" s="40"/>
      <c r="D2057" s="40"/>
      <c r="E2057" s="40"/>
      <c r="F2057" s="41"/>
      <c r="G2057" s="42"/>
      <c r="H2057" s="42"/>
      <c r="I2057" s="43"/>
      <c r="J2057" s="43"/>
      <c r="K2057" s="16"/>
      <c r="L2057" s="16"/>
      <c r="M2057" s="16"/>
      <c r="N2057" s="16"/>
      <c r="O2057" s="16"/>
      <c r="P2057" s="16"/>
      <c r="Q2057" s="16"/>
      <c r="R2057" s="16"/>
      <c r="S2057" s="16"/>
    </row>
    <row r="2058" spans="1:19" x14ac:dyDescent="0.25">
      <c r="A2058" s="40"/>
      <c r="B2058" s="40"/>
      <c r="C2058" s="40"/>
      <c r="D2058" s="40"/>
      <c r="E2058" s="40"/>
      <c r="F2058" s="41"/>
      <c r="G2058" s="42"/>
      <c r="H2058" s="42"/>
      <c r="I2058" s="43"/>
      <c r="J2058" s="43"/>
      <c r="K2058" s="16"/>
      <c r="L2058" s="16"/>
      <c r="M2058" s="16"/>
      <c r="N2058" s="16"/>
      <c r="O2058" s="16"/>
      <c r="P2058" s="16"/>
      <c r="Q2058" s="16"/>
      <c r="R2058" s="16"/>
      <c r="S2058" s="16"/>
    </row>
    <row r="2059" spans="1:19" x14ac:dyDescent="0.25">
      <c r="A2059" s="40"/>
      <c r="B2059" s="40"/>
      <c r="C2059" s="40"/>
      <c r="D2059" s="40"/>
      <c r="E2059" s="40"/>
      <c r="F2059" s="41"/>
      <c r="G2059" s="42"/>
      <c r="H2059" s="42"/>
      <c r="I2059" s="43"/>
      <c r="J2059" s="43"/>
      <c r="K2059" s="16"/>
      <c r="L2059" s="16"/>
      <c r="M2059" s="16"/>
      <c r="N2059" s="16"/>
      <c r="O2059" s="16"/>
      <c r="P2059" s="16"/>
      <c r="Q2059" s="16"/>
      <c r="R2059" s="16"/>
      <c r="S2059" s="16"/>
    </row>
    <row r="2060" spans="1:19" x14ac:dyDescent="0.25">
      <c r="A2060" s="40"/>
      <c r="B2060" s="40"/>
      <c r="C2060" s="40"/>
      <c r="D2060" s="40"/>
      <c r="E2060" s="40"/>
      <c r="F2060" s="41"/>
      <c r="G2060" s="42"/>
      <c r="H2060" s="42"/>
      <c r="I2060" s="43"/>
      <c r="J2060" s="43"/>
      <c r="K2060" s="16"/>
      <c r="L2060" s="16"/>
      <c r="M2060" s="16"/>
      <c r="N2060" s="16"/>
      <c r="O2060" s="16"/>
      <c r="P2060" s="16"/>
      <c r="Q2060" s="16"/>
      <c r="R2060" s="16"/>
      <c r="S2060" s="16"/>
    </row>
    <row r="2061" spans="1:19" x14ac:dyDescent="0.25">
      <c r="A2061" s="40"/>
      <c r="B2061" s="40"/>
      <c r="C2061" s="40"/>
      <c r="D2061" s="40"/>
      <c r="E2061" s="40"/>
      <c r="F2061" s="41"/>
      <c r="G2061" s="42"/>
      <c r="H2061" s="42"/>
      <c r="I2061" s="43"/>
      <c r="J2061" s="43"/>
      <c r="K2061" s="16"/>
      <c r="L2061" s="16"/>
      <c r="M2061" s="16"/>
      <c r="N2061" s="16"/>
      <c r="O2061" s="16"/>
      <c r="P2061" s="16"/>
      <c r="Q2061" s="16"/>
      <c r="R2061" s="16"/>
      <c r="S2061" s="16"/>
    </row>
    <row r="2062" spans="1:19" x14ac:dyDescent="0.25">
      <c r="A2062" s="40"/>
      <c r="B2062" s="40"/>
      <c r="C2062" s="40"/>
      <c r="D2062" s="40"/>
      <c r="E2062" s="40"/>
      <c r="F2062" s="41"/>
      <c r="G2062" s="42"/>
      <c r="H2062" s="42"/>
      <c r="I2062" s="43"/>
      <c r="J2062" s="43"/>
      <c r="K2062" s="16"/>
      <c r="L2062" s="16"/>
      <c r="M2062" s="16"/>
      <c r="N2062" s="16"/>
      <c r="O2062" s="16"/>
      <c r="P2062" s="16"/>
      <c r="Q2062" s="16"/>
      <c r="R2062" s="16"/>
      <c r="S2062" s="16"/>
    </row>
    <row r="2063" spans="1:19" x14ac:dyDescent="0.25">
      <c r="A2063" s="40"/>
      <c r="B2063" s="40"/>
      <c r="C2063" s="40"/>
      <c r="D2063" s="40"/>
      <c r="E2063" s="40"/>
      <c r="F2063" s="41"/>
      <c r="G2063" s="42"/>
      <c r="H2063" s="42"/>
      <c r="I2063" s="43"/>
      <c r="J2063" s="43"/>
      <c r="K2063" s="16"/>
      <c r="L2063" s="16"/>
      <c r="M2063" s="16"/>
      <c r="N2063" s="16"/>
      <c r="O2063" s="16"/>
      <c r="P2063" s="16"/>
      <c r="Q2063" s="16"/>
      <c r="R2063" s="16"/>
      <c r="S2063" s="16"/>
    </row>
    <row r="2064" spans="1:19" x14ac:dyDescent="0.25">
      <c r="A2064" s="40"/>
      <c r="B2064" s="40"/>
      <c r="C2064" s="40"/>
      <c r="D2064" s="40"/>
      <c r="E2064" s="40"/>
      <c r="F2064" s="41"/>
      <c r="G2064" s="42"/>
      <c r="H2064" s="42"/>
      <c r="I2064" s="43"/>
      <c r="J2064" s="43"/>
      <c r="K2064" s="16"/>
      <c r="L2064" s="16"/>
      <c r="M2064" s="16"/>
      <c r="N2064" s="16"/>
      <c r="O2064" s="16"/>
      <c r="P2064" s="16"/>
      <c r="Q2064" s="16"/>
      <c r="R2064" s="16"/>
      <c r="S2064" s="16"/>
    </row>
    <row r="2065" spans="1:19" x14ac:dyDescent="0.25">
      <c r="A2065" s="40"/>
      <c r="B2065" s="40"/>
      <c r="C2065" s="40"/>
      <c r="D2065" s="40"/>
      <c r="E2065" s="40"/>
      <c r="F2065" s="41"/>
      <c r="G2065" s="42"/>
      <c r="H2065" s="42"/>
      <c r="I2065" s="43"/>
      <c r="J2065" s="43"/>
      <c r="K2065" s="16"/>
      <c r="L2065" s="16"/>
      <c r="M2065" s="16"/>
      <c r="N2065" s="16"/>
      <c r="O2065" s="16"/>
      <c r="P2065" s="16"/>
      <c r="Q2065" s="16"/>
      <c r="R2065" s="16"/>
      <c r="S2065" s="16"/>
    </row>
    <row r="2066" spans="1:19" x14ac:dyDescent="0.25">
      <c r="A2066" s="40"/>
      <c r="B2066" s="40"/>
      <c r="C2066" s="40"/>
      <c r="D2066" s="40"/>
      <c r="E2066" s="40"/>
      <c r="F2066" s="41"/>
      <c r="G2066" s="42"/>
      <c r="H2066" s="42"/>
      <c r="I2066" s="43"/>
      <c r="J2066" s="43"/>
      <c r="K2066" s="16"/>
      <c r="L2066" s="16"/>
      <c r="M2066" s="16"/>
      <c r="N2066" s="16"/>
      <c r="O2066" s="16"/>
      <c r="P2066" s="16"/>
      <c r="Q2066" s="16"/>
      <c r="R2066" s="16"/>
      <c r="S2066" s="16"/>
    </row>
    <row r="2067" spans="1:19" x14ac:dyDescent="0.25">
      <c r="A2067" s="40"/>
      <c r="B2067" s="40"/>
      <c r="C2067" s="40"/>
      <c r="D2067" s="40"/>
      <c r="E2067" s="40"/>
      <c r="F2067" s="41"/>
      <c r="G2067" s="42"/>
      <c r="H2067" s="42"/>
      <c r="I2067" s="43"/>
      <c r="J2067" s="43"/>
      <c r="K2067" s="16"/>
      <c r="L2067" s="16"/>
      <c r="M2067" s="16"/>
      <c r="N2067" s="16"/>
      <c r="O2067" s="16"/>
      <c r="P2067" s="16"/>
      <c r="Q2067" s="16"/>
      <c r="R2067" s="16"/>
      <c r="S2067" s="16"/>
    </row>
    <row r="2068" spans="1:19" x14ac:dyDescent="0.25">
      <c r="A2068" s="40"/>
      <c r="B2068" s="40"/>
      <c r="C2068" s="40"/>
      <c r="D2068" s="40"/>
      <c r="E2068" s="40"/>
      <c r="F2068" s="41"/>
      <c r="G2068" s="42"/>
      <c r="H2068" s="42"/>
      <c r="I2068" s="43"/>
      <c r="J2068" s="43"/>
      <c r="K2068" s="16"/>
      <c r="L2068" s="16"/>
      <c r="M2068" s="16"/>
      <c r="N2068" s="16"/>
      <c r="O2068" s="16"/>
      <c r="P2068" s="16"/>
      <c r="Q2068" s="16"/>
      <c r="R2068" s="16"/>
      <c r="S2068" s="16"/>
    </row>
    <row r="2069" spans="1:19" x14ac:dyDescent="0.25">
      <c r="A2069" s="40"/>
      <c r="B2069" s="40"/>
      <c r="C2069" s="40"/>
      <c r="D2069" s="40"/>
      <c r="E2069" s="40"/>
      <c r="F2069" s="41"/>
      <c r="G2069" s="42"/>
      <c r="H2069" s="42"/>
      <c r="I2069" s="43"/>
      <c r="J2069" s="43"/>
      <c r="K2069" s="16"/>
      <c r="L2069" s="16"/>
      <c r="M2069" s="16"/>
      <c r="N2069" s="16"/>
      <c r="O2069" s="16"/>
      <c r="P2069" s="16"/>
      <c r="Q2069" s="16"/>
      <c r="R2069" s="16"/>
      <c r="S2069" s="16"/>
    </row>
    <row r="2070" spans="1:19" x14ac:dyDescent="0.25">
      <c r="A2070" s="40"/>
      <c r="B2070" s="40"/>
      <c r="C2070" s="40"/>
      <c r="D2070" s="40"/>
      <c r="E2070" s="40"/>
      <c r="F2070" s="41"/>
      <c r="G2070" s="42"/>
      <c r="H2070" s="42"/>
      <c r="I2070" s="43"/>
      <c r="J2070" s="43"/>
      <c r="K2070" s="16"/>
      <c r="L2070" s="16"/>
      <c r="M2070" s="16"/>
      <c r="N2070" s="16"/>
      <c r="O2070" s="16"/>
      <c r="P2070" s="16"/>
      <c r="Q2070" s="16"/>
      <c r="R2070" s="16"/>
      <c r="S2070" s="16"/>
    </row>
    <row r="2071" spans="1:19" x14ac:dyDescent="0.25">
      <c r="A2071" s="40"/>
      <c r="B2071" s="40"/>
      <c r="C2071" s="40"/>
      <c r="D2071" s="40"/>
      <c r="E2071" s="40"/>
      <c r="F2071" s="41"/>
      <c r="G2071" s="42"/>
      <c r="H2071" s="42"/>
      <c r="I2071" s="43"/>
      <c r="J2071" s="43"/>
      <c r="K2071" s="16"/>
      <c r="L2071" s="16"/>
      <c r="M2071" s="16"/>
      <c r="N2071" s="16"/>
      <c r="O2071" s="16"/>
      <c r="P2071" s="16"/>
      <c r="Q2071" s="16"/>
      <c r="R2071" s="16"/>
      <c r="S2071" s="16"/>
    </row>
    <row r="2072" spans="1:19" x14ac:dyDescent="0.25">
      <c r="A2072" s="40"/>
      <c r="B2072" s="40"/>
      <c r="C2072" s="40"/>
      <c r="D2072" s="40"/>
      <c r="E2072" s="40"/>
      <c r="F2072" s="41"/>
      <c r="G2072" s="42"/>
      <c r="H2072" s="42"/>
      <c r="I2072" s="43"/>
      <c r="J2072" s="43"/>
      <c r="K2072" s="16"/>
      <c r="L2072" s="16"/>
      <c r="M2072" s="16"/>
      <c r="N2072" s="16"/>
      <c r="O2072" s="16"/>
      <c r="P2072" s="16"/>
      <c r="Q2072" s="16"/>
      <c r="R2072" s="16"/>
      <c r="S2072" s="16"/>
    </row>
    <row r="2073" spans="1:19" x14ac:dyDescent="0.25">
      <c r="A2073" s="40"/>
      <c r="B2073" s="40"/>
      <c r="C2073" s="40"/>
      <c r="D2073" s="40"/>
      <c r="E2073" s="40"/>
      <c r="F2073" s="41"/>
      <c r="G2073" s="42"/>
      <c r="H2073" s="42"/>
      <c r="I2073" s="43"/>
      <c r="J2073" s="43"/>
      <c r="K2073" s="16"/>
      <c r="L2073" s="16"/>
      <c r="M2073" s="16"/>
      <c r="N2073" s="16"/>
      <c r="O2073" s="16"/>
      <c r="P2073" s="16"/>
      <c r="Q2073" s="16"/>
      <c r="R2073" s="16"/>
      <c r="S2073" s="16"/>
    </row>
    <row r="2074" spans="1:19" x14ac:dyDescent="0.25">
      <c r="A2074" s="40"/>
      <c r="B2074" s="40"/>
      <c r="C2074" s="40"/>
      <c r="D2074" s="40"/>
      <c r="E2074" s="40"/>
      <c r="F2074" s="41"/>
      <c r="G2074" s="42"/>
      <c r="H2074" s="42"/>
      <c r="I2074" s="43"/>
      <c r="J2074" s="43"/>
      <c r="K2074" s="16"/>
      <c r="L2074" s="16"/>
      <c r="M2074" s="16"/>
      <c r="N2074" s="16"/>
      <c r="O2074" s="16"/>
      <c r="P2074" s="16"/>
      <c r="Q2074" s="16"/>
      <c r="R2074" s="16"/>
      <c r="S2074" s="16"/>
    </row>
    <row r="2075" spans="1:19" x14ac:dyDescent="0.25">
      <c r="A2075" s="40"/>
      <c r="B2075" s="40"/>
      <c r="C2075" s="40"/>
      <c r="D2075" s="40"/>
      <c r="E2075" s="40"/>
      <c r="F2075" s="41"/>
      <c r="G2075" s="42"/>
      <c r="H2075" s="42"/>
      <c r="I2075" s="43"/>
      <c r="J2075" s="43"/>
      <c r="K2075" s="16"/>
      <c r="L2075" s="16"/>
      <c r="M2075" s="16"/>
      <c r="N2075" s="16"/>
      <c r="O2075" s="16"/>
      <c r="P2075" s="16"/>
      <c r="Q2075" s="16"/>
      <c r="R2075" s="16"/>
      <c r="S2075" s="16"/>
    </row>
    <row r="2076" spans="1:19" x14ac:dyDescent="0.25">
      <c r="A2076" s="40"/>
      <c r="B2076" s="40"/>
      <c r="C2076" s="40"/>
      <c r="D2076" s="40"/>
      <c r="E2076" s="40"/>
      <c r="F2076" s="41"/>
      <c r="G2076" s="42"/>
      <c r="H2076" s="42"/>
      <c r="I2076" s="43"/>
      <c r="J2076" s="43"/>
      <c r="K2076" s="16"/>
      <c r="L2076" s="16"/>
      <c r="M2076" s="16"/>
      <c r="N2076" s="16"/>
      <c r="O2076" s="16"/>
      <c r="P2076" s="16"/>
      <c r="Q2076" s="16"/>
      <c r="R2076" s="16"/>
      <c r="S2076" s="16"/>
    </row>
    <row r="2077" spans="1:19" x14ac:dyDescent="0.25">
      <c r="A2077" s="40"/>
      <c r="B2077" s="40"/>
      <c r="C2077" s="40"/>
      <c r="D2077" s="40"/>
      <c r="E2077" s="40"/>
      <c r="F2077" s="41"/>
      <c r="G2077" s="42"/>
      <c r="H2077" s="42"/>
      <c r="I2077" s="43"/>
      <c r="J2077" s="43"/>
      <c r="K2077" s="16"/>
      <c r="L2077" s="16"/>
      <c r="M2077" s="16"/>
      <c r="N2077" s="16"/>
      <c r="O2077" s="16"/>
      <c r="P2077" s="16"/>
      <c r="Q2077" s="16"/>
      <c r="R2077" s="16"/>
      <c r="S2077" s="16"/>
    </row>
    <row r="2078" spans="1:19" x14ac:dyDescent="0.25">
      <c r="A2078" s="40"/>
      <c r="B2078" s="40"/>
      <c r="C2078" s="40"/>
      <c r="D2078" s="40"/>
      <c r="E2078" s="40"/>
      <c r="F2078" s="41"/>
      <c r="G2078" s="42"/>
      <c r="H2078" s="42"/>
      <c r="I2078" s="43"/>
      <c r="J2078" s="43"/>
      <c r="K2078" s="16"/>
      <c r="L2078" s="16"/>
      <c r="M2078" s="16"/>
      <c r="N2078" s="16"/>
      <c r="O2078" s="16"/>
      <c r="P2078" s="16"/>
      <c r="Q2078" s="16"/>
      <c r="R2078" s="16"/>
      <c r="S2078" s="16"/>
    </row>
    <row r="2079" spans="1:19" s="16" customFormat="1" x14ac:dyDescent="0.25">
      <c r="A2079" s="40"/>
      <c r="B2079" s="40"/>
      <c r="C2079" s="40"/>
      <c r="D2079" s="40"/>
      <c r="E2079" s="40"/>
      <c r="F2079" s="41"/>
      <c r="G2079" s="42"/>
      <c r="H2079" s="42"/>
      <c r="I2079" s="43"/>
      <c r="J2079" s="43"/>
    </row>
    <row r="2080" spans="1:19" s="16" customFormat="1" x14ac:dyDescent="0.25">
      <c r="A2080" s="40"/>
      <c r="B2080" s="40"/>
      <c r="C2080" s="40"/>
      <c r="D2080" s="40"/>
      <c r="E2080" s="40"/>
      <c r="F2080" s="41"/>
      <c r="G2080" s="42"/>
      <c r="H2080" s="42"/>
      <c r="I2080" s="43"/>
      <c r="J2080" s="43"/>
    </row>
    <row r="2081" spans="1:10" s="16" customFormat="1" x14ac:dyDescent="0.25">
      <c r="A2081" s="40"/>
      <c r="B2081" s="40"/>
      <c r="C2081" s="40"/>
      <c r="D2081" s="40"/>
      <c r="E2081" s="40"/>
      <c r="F2081" s="41"/>
      <c r="G2081" s="42"/>
      <c r="H2081" s="42"/>
      <c r="I2081" s="43"/>
      <c r="J2081" s="43"/>
    </row>
    <row r="2082" spans="1:10" s="16" customFormat="1" ht="207.75" customHeight="1" x14ac:dyDescent="0.25">
      <c r="A2082" s="40"/>
      <c r="B2082" s="40"/>
      <c r="C2082" s="40"/>
      <c r="D2082" s="40"/>
      <c r="E2082" s="40"/>
      <c r="F2082" s="41"/>
      <c r="G2082" s="42"/>
      <c r="H2082" s="42"/>
      <c r="I2082" s="43"/>
      <c r="J2082" s="43"/>
    </row>
    <row r="2083" spans="1:10" s="16" customFormat="1" x14ac:dyDescent="0.25">
      <c r="A2083" s="40"/>
      <c r="B2083" s="40"/>
      <c r="C2083" s="40"/>
      <c r="D2083" s="40"/>
      <c r="E2083" s="40"/>
      <c r="F2083" s="41"/>
      <c r="G2083" s="42"/>
      <c r="H2083" s="42"/>
      <c r="I2083" s="43"/>
      <c r="J2083" s="43"/>
    </row>
    <row r="2084" spans="1:10" s="16" customFormat="1" x14ac:dyDescent="0.25">
      <c r="A2084" s="40"/>
      <c r="B2084" s="40"/>
      <c r="C2084" s="40"/>
      <c r="D2084" s="40"/>
      <c r="E2084" s="40"/>
      <c r="F2084" s="41"/>
      <c r="G2084" s="42"/>
      <c r="H2084" s="42"/>
      <c r="I2084" s="43"/>
      <c r="J2084" s="43"/>
    </row>
    <row r="2085" spans="1:10" s="16" customFormat="1" x14ac:dyDescent="0.25">
      <c r="A2085" s="40"/>
      <c r="B2085" s="40"/>
      <c r="C2085" s="40"/>
      <c r="D2085" s="40"/>
      <c r="E2085" s="40"/>
      <c r="F2085" s="41"/>
      <c r="G2085" s="42"/>
      <c r="H2085" s="42"/>
      <c r="I2085" s="43"/>
      <c r="J2085" s="43"/>
    </row>
    <row r="2086" spans="1:10" s="16" customFormat="1" x14ac:dyDescent="0.25">
      <c r="A2086" s="40"/>
      <c r="B2086" s="40"/>
      <c r="C2086" s="40"/>
      <c r="D2086" s="40"/>
      <c r="E2086" s="40"/>
      <c r="F2086" s="41"/>
      <c r="G2086" s="42"/>
      <c r="H2086" s="42"/>
      <c r="I2086" s="43"/>
      <c r="J2086" s="43"/>
    </row>
    <row r="2087" spans="1:10" s="16" customFormat="1" x14ac:dyDescent="0.25">
      <c r="A2087" s="40"/>
      <c r="B2087" s="40"/>
      <c r="C2087" s="40"/>
      <c r="D2087" s="40"/>
      <c r="E2087" s="40"/>
      <c r="F2087" s="41"/>
      <c r="G2087" s="42"/>
      <c r="H2087" s="42"/>
      <c r="I2087" s="43"/>
      <c r="J2087" s="43"/>
    </row>
    <row r="2088" spans="1:10" s="16" customFormat="1" x14ac:dyDescent="0.25">
      <c r="A2088" s="40"/>
      <c r="B2088" s="40"/>
      <c r="C2088" s="40"/>
      <c r="D2088" s="40"/>
      <c r="E2088" s="40"/>
      <c r="F2088" s="41"/>
      <c r="G2088" s="42"/>
      <c r="H2088" s="42"/>
      <c r="I2088" s="43"/>
      <c r="J2088" s="43"/>
    </row>
    <row r="2089" spans="1:10" s="16" customFormat="1" x14ac:dyDescent="0.25">
      <c r="A2089" s="40"/>
      <c r="B2089" s="40"/>
      <c r="C2089" s="40"/>
      <c r="D2089" s="40"/>
      <c r="E2089" s="40"/>
      <c r="F2089" s="41"/>
      <c r="G2089" s="42"/>
      <c r="H2089" s="42"/>
      <c r="I2089" s="43"/>
      <c r="J2089" s="43"/>
    </row>
    <row r="2090" spans="1:10" s="16" customFormat="1" x14ac:dyDescent="0.25">
      <c r="A2090" s="40"/>
      <c r="B2090" s="40"/>
      <c r="C2090" s="40"/>
      <c r="D2090" s="40"/>
      <c r="E2090" s="40"/>
      <c r="F2090" s="41"/>
      <c r="G2090" s="42"/>
      <c r="H2090" s="42"/>
      <c r="I2090" s="43"/>
      <c r="J2090" s="43"/>
    </row>
    <row r="2091" spans="1:10" s="16" customFormat="1" x14ac:dyDescent="0.25">
      <c r="A2091" s="40"/>
      <c r="B2091" s="40"/>
      <c r="C2091" s="40"/>
      <c r="D2091" s="40"/>
      <c r="E2091" s="40"/>
      <c r="F2091" s="41"/>
      <c r="G2091" s="42"/>
      <c r="H2091" s="42"/>
      <c r="I2091" s="43"/>
      <c r="J2091" s="43"/>
    </row>
    <row r="2092" spans="1:10" s="16" customFormat="1" x14ac:dyDescent="0.25">
      <c r="A2092" s="40"/>
      <c r="B2092" s="40"/>
      <c r="C2092" s="40"/>
      <c r="D2092" s="40"/>
      <c r="E2092" s="40"/>
      <c r="F2092" s="41"/>
      <c r="G2092" s="42"/>
      <c r="H2092" s="42"/>
      <c r="I2092" s="43"/>
      <c r="J2092" s="43"/>
    </row>
    <row r="2093" spans="1:10" s="16" customFormat="1" x14ac:dyDescent="0.25">
      <c r="A2093" s="40"/>
      <c r="B2093" s="40"/>
      <c r="C2093" s="40"/>
      <c r="D2093" s="40"/>
      <c r="E2093" s="40"/>
      <c r="F2093" s="41"/>
      <c r="G2093" s="42"/>
      <c r="H2093" s="42"/>
      <c r="I2093" s="43"/>
      <c r="J2093" s="43"/>
    </row>
    <row r="2094" spans="1:10" s="16" customFormat="1" x14ac:dyDescent="0.25">
      <c r="A2094" s="40"/>
      <c r="B2094" s="40"/>
      <c r="C2094" s="40"/>
      <c r="D2094" s="40"/>
      <c r="E2094" s="40"/>
      <c r="F2094" s="41"/>
      <c r="G2094" s="42"/>
      <c r="H2094" s="42"/>
      <c r="I2094" s="43"/>
      <c r="J2094" s="43"/>
    </row>
    <row r="2095" spans="1:10" s="16" customFormat="1" x14ac:dyDescent="0.25">
      <c r="A2095" s="40"/>
      <c r="B2095" s="40"/>
      <c r="C2095" s="40"/>
      <c r="D2095" s="40"/>
      <c r="E2095" s="40"/>
      <c r="F2095" s="41"/>
      <c r="G2095" s="42"/>
      <c r="H2095" s="42"/>
      <c r="I2095" s="43"/>
      <c r="J2095" s="43"/>
    </row>
    <row r="2096" spans="1:10" s="16" customFormat="1" x14ac:dyDescent="0.25">
      <c r="A2096" s="40"/>
      <c r="B2096" s="40"/>
      <c r="C2096" s="40"/>
      <c r="D2096" s="40"/>
      <c r="E2096" s="40"/>
      <c r="F2096" s="41"/>
      <c r="G2096" s="42"/>
      <c r="H2096" s="42"/>
      <c r="I2096" s="43"/>
      <c r="J2096" s="43"/>
    </row>
    <row r="2097" spans="1:10" s="16" customFormat="1" x14ac:dyDescent="0.25">
      <c r="A2097" s="40"/>
      <c r="B2097" s="40"/>
      <c r="C2097" s="40"/>
      <c r="D2097" s="40"/>
      <c r="E2097" s="40"/>
      <c r="F2097" s="41"/>
      <c r="G2097" s="42"/>
      <c r="H2097" s="42"/>
      <c r="I2097" s="43"/>
      <c r="J2097" s="43"/>
    </row>
    <row r="2098" spans="1:10" s="16" customFormat="1" x14ac:dyDescent="0.25">
      <c r="A2098" s="40"/>
      <c r="B2098" s="40"/>
      <c r="C2098" s="40"/>
      <c r="D2098" s="40"/>
      <c r="E2098" s="40"/>
      <c r="F2098" s="41"/>
      <c r="G2098" s="42"/>
      <c r="H2098" s="42"/>
      <c r="I2098" s="43"/>
      <c r="J2098" s="43"/>
    </row>
    <row r="2099" spans="1:10" s="16" customFormat="1" x14ac:dyDescent="0.25">
      <c r="A2099" s="40"/>
      <c r="B2099" s="40"/>
      <c r="C2099" s="40"/>
      <c r="D2099" s="40"/>
      <c r="E2099" s="40"/>
      <c r="F2099" s="41"/>
      <c r="G2099" s="42"/>
      <c r="H2099" s="42"/>
      <c r="I2099" s="43"/>
      <c r="J2099" s="43"/>
    </row>
    <row r="2100" spans="1:10" s="16" customFormat="1" x14ac:dyDescent="0.25">
      <c r="A2100" s="40"/>
      <c r="B2100" s="40"/>
      <c r="C2100" s="40"/>
      <c r="D2100" s="40"/>
      <c r="E2100" s="40"/>
      <c r="F2100" s="41"/>
      <c r="G2100" s="42"/>
      <c r="H2100" s="42"/>
      <c r="I2100" s="43"/>
      <c r="J2100" s="43"/>
    </row>
    <row r="2101" spans="1:10" s="16" customFormat="1" x14ac:dyDescent="0.25">
      <c r="A2101" s="40"/>
      <c r="B2101" s="40"/>
      <c r="C2101" s="40"/>
      <c r="D2101" s="40"/>
      <c r="E2101" s="40"/>
      <c r="F2101" s="41"/>
      <c r="G2101" s="42"/>
      <c r="H2101" s="42"/>
      <c r="I2101" s="43"/>
      <c r="J2101" s="43"/>
    </row>
    <row r="2102" spans="1:10" s="16" customFormat="1" x14ac:dyDescent="0.25">
      <c r="A2102" s="40"/>
      <c r="B2102" s="40"/>
      <c r="C2102" s="40"/>
      <c r="D2102" s="40"/>
      <c r="E2102" s="40"/>
      <c r="F2102" s="41"/>
      <c r="G2102" s="42"/>
      <c r="H2102" s="42"/>
      <c r="I2102" s="43"/>
      <c r="J2102" s="43"/>
    </row>
    <row r="2103" spans="1:10" s="16" customFormat="1" x14ac:dyDescent="0.25">
      <c r="A2103" s="40"/>
      <c r="B2103" s="40"/>
      <c r="C2103" s="40"/>
      <c r="D2103" s="40"/>
      <c r="E2103" s="40"/>
      <c r="F2103" s="41"/>
      <c r="G2103" s="42"/>
      <c r="H2103" s="42"/>
      <c r="I2103" s="43"/>
      <c r="J2103" s="43"/>
    </row>
    <row r="2104" spans="1:10" s="16" customFormat="1" x14ac:dyDescent="0.25">
      <c r="A2104" s="40"/>
      <c r="B2104" s="40"/>
      <c r="C2104" s="40"/>
      <c r="D2104" s="40"/>
      <c r="E2104" s="40"/>
      <c r="F2104" s="41"/>
      <c r="G2104" s="42"/>
      <c r="H2104" s="42"/>
      <c r="I2104" s="43"/>
      <c r="J2104" s="43"/>
    </row>
    <row r="2105" spans="1:10" s="16" customFormat="1" x14ac:dyDescent="0.25">
      <c r="A2105" s="40"/>
      <c r="B2105" s="40"/>
      <c r="C2105" s="40"/>
      <c r="D2105" s="40"/>
      <c r="E2105" s="40"/>
      <c r="F2105" s="41"/>
      <c r="G2105" s="42"/>
      <c r="H2105" s="42"/>
      <c r="I2105" s="43"/>
      <c r="J2105" s="43"/>
    </row>
    <row r="2106" spans="1:10" s="16" customFormat="1" x14ac:dyDescent="0.25">
      <c r="A2106" s="40"/>
      <c r="B2106" s="40"/>
      <c r="C2106" s="40"/>
      <c r="D2106" s="40"/>
      <c r="E2106" s="40"/>
      <c r="F2106" s="41"/>
      <c r="G2106" s="42"/>
      <c r="H2106" s="42"/>
      <c r="I2106" s="43"/>
      <c r="J2106" s="43"/>
    </row>
    <row r="2107" spans="1:10" s="16" customFormat="1" x14ac:dyDescent="0.25">
      <c r="A2107" s="40"/>
      <c r="B2107" s="40"/>
      <c r="C2107" s="40"/>
      <c r="D2107" s="40"/>
      <c r="E2107" s="40"/>
      <c r="F2107" s="41"/>
      <c r="G2107" s="42"/>
      <c r="H2107" s="42"/>
      <c r="I2107" s="43"/>
      <c r="J2107" s="43"/>
    </row>
    <row r="2108" spans="1:10" s="16" customFormat="1" x14ac:dyDescent="0.25">
      <c r="A2108" s="40"/>
      <c r="B2108" s="40"/>
      <c r="C2108" s="40"/>
      <c r="D2108" s="40"/>
      <c r="E2108" s="40"/>
      <c r="F2108" s="41"/>
      <c r="G2108" s="42"/>
      <c r="H2108" s="42"/>
      <c r="I2108" s="43"/>
      <c r="J2108" s="43"/>
    </row>
    <row r="2109" spans="1:10" s="16" customFormat="1" x14ac:dyDescent="0.25">
      <c r="A2109" s="40"/>
      <c r="B2109" s="40"/>
      <c r="C2109" s="40"/>
      <c r="D2109" s="40"/>
      <c r="E2109" s="40"/>
      <c r="F2109" s="41"/>
      <c r="G2109" s="42"/>
      <c r="H2109" s="42"/>
      <c r="I2109" s="43"/>
      <c r="J2109" s="43"/>
    </row>
    <row r="2110" spans="1:10" s="16" customFormat="1" x14ac:dyDescent="0.25">
      <c r="A2110" s="40"/>
      <c r="B2110" s="40"/>
      <c r="C2110" s="40"/>
      <c r="D2110" s="40"/>
      <c r="E2110" s="40"/>
      <c r="F2110" s="41"/>
      <c r="G2110" s="42"/>
      <c r="H2110" s="42"/>
      <c r="I2110" s="43"/>
      <c r="J2110" s="43"/>
    </row>
    <row r="2111" spans="1:10" s="16" customFormat="1" x14ac:dyDescent="0.25">
      <c r="A2111" s="40"/>
      <c r="B2111" s="40"/>
      <c r="C2111" s="40"/>
      <c r="D2111" s="40"/>
      <c r="E2111" s="40"/>
      <c r="F2111" s="41"/>
      <c r="G2111" s="42"/>
      <c r="H2111" s="42"/>
      <c r="I2111" s="43"/>
      <c r="J2111" s="43"/>
    </row>
    <row r="2112" spans="1:10" s="16" customFormat="1" x14ac:dyDescent="0.25">
      <c r="A2112" s="40"/>
      <c r="B2112" s="40"/>
      <c r="C2112" s="40"/>
      <c r="D2112" s="40"/>
      <c r="E2112" s="40"/>
      <c r="F2112" s="41"/>
      <c r="G2112" s="42"/>
      <c r="H2112" s="42"/>
      <c r="I2112" s="43"/>
      <c r="J2112" s="43"/>
    </row>
    <row r="2113" spans="1:10" s="16" customFormat="1" x14ac:dyDescent="0.25">
      <c r="A2113" s="40"/>
      <c r="B2113" s="40"/>
      <c r="C2113" s="40"/>
      <c r="D2113" s="40"/>
      <c r="E2113" s="40"/>
      <c r="F2113" s="41"/>
      <c r="G2113" s="42"/>
      <c r="H2113" s="42"/>
      <c r="I2113" s="43"/>
      <c r="J2113" s="43"/>
    </row>
    <row r="2114" spans="1:10" s="16" customFormat="1" x14ac:dyDescent="0.25">
      <c r="A2114" s="40"/>
      <c r="B2114" s="40"/>
      <c r="C2114" s="40"/>
      <c r="D2114" s="40"/>
      <c r="E2114" s="40"/>
      <c r="F2114" s="41"/>
      <c r="G2114" s="42"/>
      <c r="H2114" s="42"/>
      <c r="I2114" s="43"/>
      <c r="J2114" s="43"/>
    </row>
    <row r="2115" spans="1:10" s="16" customFormat="1" x14ac:dyDescent="0.25">
      <c r="A2115" s="40"/>
      <c r="B2115" s="40"/>
      <c r="C2115" s="40"/>
      <c r="D2115" s="40"/>
      <c r="E2115" s="40"/>
      <c r="F2115" s="41"/>
      <c r="G2115" s="42"/>
      <c r="H2115" s="42"/>
      <c r="I2115" s="43"/>
      <c r="J2115" s="43"/>
    </row>
    <row r="2116" spans="1:10" s="16" customFormat="1" x14ac:dyDescent="0.25">
      <c r="A2116" s="40"/>
      <c r="B2116" s="40"/>
      <c r="C2116" s="40"/>
      <c r="D2116" s="40"/>
      <c r="E2116" s="40"/>
      <c r="F2116" s="41"/>
      <c r="G2116" s="42"/>
      <c r="H2116" s="42"/>
      <c r="I2116" s="43"/>
      <c r="J2116" s="43"/>
    </row>
    <row r="2117" spans="1:10" s="16" customFormat="1" x14ac:dyDescent="0.25">
      <c r="A2117" s="40"/>
      <c r="B2117" s="40"/>
      <c r="C2117" s="40"/>
      <c r="D2117" s="40"/>
      <c r="E2117" s="40"/>
      <c r="F2117" s="41"/>
      <c r="G2117" s="42"/>
      <c r="H2117" s="42"/>
      <c r="I2117" s="43"/>
      <c r="J2117" s="43"/>
    </row>
    <row r="2118" spans="1:10" s="16" customFormat="1" x14ac:dyDescent="0.25">
      <c r="A2118" s="40"/>
      <c r="B2118" s="40"/>
      <c r="C2118" s="40"/>
      <c r="D2118" s="40"/>
      <c r="E2118" s="40"/>
      <c r="F2118" s="41"/>
      <c r="G2118" s="42"/>
      <c r="H2118" s="42"/>
      <c r="I2118" s="43"/>
      <c r="J2118" s="43"/>
    </row>
    <row r="2119" spans="1:10" s="16" customFormat="1" x14ac:dyDescent="0.25">
      <c r="A2119" s="40"/>
      <c r="B2119" s="40"/>
      <c r="C2119" s="40"/>
      <c r="D2119" s="40"/>
      <c r="E2119" s="40"/>
      <c r="F2119" s="41"/>
      <c r="G2119" s="42"/>
      <c r="H2119" s="42"/>
      <c r="I2119" s="43"/>
      <c r="J2119" s="43"/>
    </row>
    <row r="2120" spans="1:10" s="16" customFormat="1" x14ac:dyDescent="0.25">
      <c r="A2120" s="40"/>
      <c r="B2120" s="40"/>
      <c r="C2120" s="40"/>
      <c r="D2120" s="40"/>
      <c r="E2120" s="40"/>
      <c r="F2120" s="41"/>
      <c r="G2120" s="42"/>
      <c r="H2120" s="42"/>
      <c r="I2120" s="43"/>
      <c r="J2120" s="43"/>
    </row>
    <row r="2121" spans="1:10" s="16" customFormat="1" x14ac:dyDescent="0.25">
      <c r="A2121" s="40"/>
      <c r="B2121" s="40"/>
      <c r="C2121" s="40"/>
      <c r="D2121" s="40"/>
      <c r="E2121" s="40"/>
      <c r="F2121" s="41"/>
      <c r="G2121" s="42"/>
      <c r="H2121" s="42"/>
      <c r="I2121" s="43"/>
      <c r="J2121" s="43"/>
    </row>
    <row r="2122" spans="1:10" s="16" customFormat="1" x14ac:dyDescent="0.25">
      <c r="A2122" s="40"/>
      <c r="B2122" s="40"/>
      <c r="C2122" s="40"/>
      <c r="D2122" s="40"/>
      <c r="E2122" s="40"/>
      <c r="F2122" s="41"/>
      <c r="G2122" s="42"/>
      <c r="H2122" s="42"/>
      <c r="I2122" s="43"/>
      <c r="J2122" s="43"/>
    </row>
    <row r="2123" spans="1:10" s="16" customFormat="1" x14ac:dyDescent="0.25">
      <c r="A2123" s="40"/>
      <c r="B2123" s="40"/>
      <c r="C2123" s="40"/>
      <c r="D2123" s="40"/>
      <c r="E2123" s="40"/>
      <c r="F2123" s="41"/>
      <c r="G2123" s="42"/>
      <c r="H2123" s="42"/>
      <c r="I2123" s="43"/>
      <c r="J2123" s="43"/>
    </row>
    <row r="2124" spans="1:10" s="16" customFormat="1" x14ac:dyDescent="0.25">
      <c r="A2124" s="40"/>
      <c r="B2124" s="40"/>
      <c r="C2124" s="40"/>
      <c r="D2124" s="40"/>
      <c r="E2124" s="40"/>
      <c r="F2124" s="41"/>
      <c r="G2124" s="42"/>
      <c r="H2124" s="42"/>
      <c r="I2124" s="43"/>
      <c r="J2124" s="43"/>
    </row>
    <row r="2125" spans="1:10" s="16" customFormat="1" x14ac:dyDescent="0.25">
      <c r="A2125" s="40"/>
      <c r="B2125" s="40"/>
      <c r="C2125" s="40"/>
      <c r="D2125" s="40"/>
      <c r="E2125" s="40"/>
      <c r="F2125" s="41"/>
      <c r="G2125" s="42"/>
      <c r="H2125" s="42"/>
      <c r="I2125" s="43"/>
      <c r="J2125" s="43"/>
    </row>
    <row r="2126" spans="1:10" s="16" customFormat="1" x14ac:dyDescent="0.25">
      <c r="A2126" s="40"/>
      <c r="B2126" s="40"/>
      <c r="C2126" s="40"/>
      <c r="D2126" s="40"/>
      <c r="E2126" s="40"/>
      <c r="F2126" s="41"/>
      <c r="G2126" s="42"/>
      <c r="H2126" s="42"/>
      <c r="I2126" s="43"/>
      <c r="J2126" s="43"/>
    </row>
    <row r="2127" spans="1:10" s="16" customFormat="1" x14ac:dyDescent="0.25">
      <c r="A2127" s="40"/>
      <c r="B2127" s="40"/>
      <c r="C2127" s="40"/>
      <c r="D2127" s="40"/>
      <c r="E2127" s="40"/>
      <c r="F2127" s="41"/>
      <c r="G2127" s="42"/>
      <c r="H2127" s="42"/>
      <c r="I2127" s="43"/>
      <c r="J2127" s="43"/>
    </row>
    <row r="2128" spans="1:10" s="16" customFormat="1" x14ac:dyDescent="0.25">
      <c r="A2128" s="40"/>
      <c r="B2128" s="40"/>
      <c r="C2128" s="40"/>
      <c r="D2128" s="40"/>
      <c r="E2128" s="40"/>
      <c r="F2128" s="41"/>
      <c r="G2128" s="42"/>
      <c r="H2128" s="42"/>
      <c r="I2128" s="43"/>
      <c r="J2128" s="43"/>
    </row>
    <row r="2129" spans="1:10" s="16" customFormat="1" x14ac:dyDescent="0.25">
      <c r="A2129" s="40"/>
      <c r="B2129" s="40"/>
      <c r="C2129" s="40"/>
      <c r="D2129" s="40"/>
      <c r="E2129" s="40"/>
      <c r="F2129" s="41"/>
      <c r="G2129" s="42"/>
      <c r="H2129" s="42"/>
      <c r="I2129" s="43"/>
      <c r="J2129" s="43"/>
    </row>
    <row r="2130" spans="1:10" s="16" customFormat="1" x14ac:dyDescent="0.25">
      <c r="A2130" s="40"/>
      <c r="B2130" s="40"/>
      <c r="C2130" s="40"/>
      <c r="D2130" s="40"/>
      <c r="E2130" s="40"/>
      <c r="F2130" s="41"/>
      <c r="G2130" s="42"/>
      <c r="H2130" s="42"/>
      <c r="I2130" s="43"/>
      <c r="J2130" s="43"/>
    </row>
    <row r="2131" spans="1:10" s="16" customFormat="1" x14ac:dyDescent="0.25">
      <c r="A2131" s="40"/>
      <c r="B2131" s="40"/>
      <c r="C2131" s="40"/>
      <c r="D2131" s="40"/>
      <c r="E2131" s="40"/>
      <c r="F2131" s="41"/>
      <c r="G2131" s="42"/>
      <c r="H2131" s="42"/>
      <c r="I2131" s="43"/>
      <c r="J2131" s="43"/>
    </row>
    <row r="2132" spans="1:10" s="16" customFormat="1" x14ac:dyDescent="0.25">
      <c r="A2132" s="40"/>
      <c r="B2132" s="40"/>
      <c r="C2132" s="40"/>
      <c r="D2132" s="40"/>
      <c r="E2132" s="40"/>
      <c r="F2132" s="41"/>
      <c r="G2132" s="42"/>
      <c r="H2132" s="42"/>
      <c r="I2132" s="43"/>
      <c r="J2132" s="43"/>
    </row>
    <row r="2133" spans="1:10" s="16" customFormat="1" x14ac:dyDescent="0.25">
      <c r="A2133" s="40"/>
      <c r="B2133" s="40"/>
      <c r="C2133" s="40"/>
      <c r="D2133" s="40"/>
      <c r="E2133" s="40"/>
      <c r="F2133" s="41"/>
      <c r="G2133" s="42"/>
      <c r="H2133" s="42"/>
      <c r="I2133" s="43"/>
      <c r="J2133" s="43"/>
    </row>
    <row r="2134" spans="1:10" s="16" customFormat="1" x14ac:dyDescent="0.25">
      <c r="A2134" s="40"/>
      <c r="B2134" s="40"/>
      <c r="C2134" s="40"/>
      <c r="D2134" s="40"/>
      <c r="E2134" s="40"/>
      <c r="F2134" s="41"/>
      <c r="G2134" s="42"/>
      <c r="H2134" s="42"/>
      <c r="I2134" s="43"/>
      <c r="J2134" s="43"/>
    </row>
    <row r="2135" spans="1:10" s="16" customFormat="1" x14ac:dyDescent="0.25">
      <c r="A2135" s="40"/>
      <c r="B2135" s="40"/>
      <c r="C2135" s="40"/>
      <c r="D2135" s="40"/>
      <c r="E2135" s="40"/>
      <c r="F2135" s="41"/>
      <c r="G2135" s="42"/>
      <c r="H2135" s="42"/>
      <c r="I2135" s="43"/>
      <c r="J2135" s="43"/>
    </row>
    <row r="2136" spans="1:10" s="16" customFormat="1" x14ac:dyDescent="0.25">
      <c r="A2136" s="40"/>
      <c r="B2136" s="40"/>
      <c r="C2136" s="40"/>
      <c r="D2136" s="40"/>
      <c r="E2136" s="40"/>
      <c r="F2136" s="41"/>
      <c r="G2136" s="42"/>
      <c r="H2136" s="42"/>
      <c r="I2136" s="43"/>
      <c r="J2136" s="43"/>
    </row>
    <row r="2137" spans="1:10" s="16" customFormat="1" x14ac:dyDescent="0.25">
      <c r="A2137" s="40"/>
      <c r="B2137" s="40"/>
      <c r="C2137" s="40"/>
      <c r="D2137" s="40"/>
      <c r="E2137" s="40"/>
      <c r="F2137" s="41"/>
      <c r="G2137" s="42"/>
      <c r="H2137" s="42"/>
      <c r="I2137" s="43"/>
      <c r="J2137" s="43"/>
    </row>
    <row r="2138" spans="1:10" s="16" customFormat="1" x14ac:dyDescent="0.25">
      <c r="A2138" s="40"/>
      <c r="B2138" s="40"/>
      <c r="C2138" s="40"/>
      <c r="D2138" s="40"/>
      <c r="E2138" s="40"/>
      <c r="F2138" s="41"/>
      <c r="G2138" s="42"/>
      <c r="H2138" s="42"/>
      <c r="I2138" s="43"/>
      <c r="J2138" s="43"/>
    </row>
    <row r="2139" spans="1:10" s="16" customFormat="1" x14ac:dyDescent="0.25">
      <c r="A2139" s="40"/>
      <c r="B2139" s="40"/>
      <c r="C2139" s="40"/>
      <c r="D2139" s="40"/>
      <c r="E2139" s="40"/>
      <c r="F2139" s="41"/>
      <c r="G2139" s="42"/>
      <c r="H2139" s="42"/>
      <c r="I2139" s="43"/>
      <c r="J2139" s="43"/>
    </row>
    <row r="2140" spans="1:10" s="16" customFormat="1" x14ac:dyDescent="0.25">
      <c r="A2140" s="40"/>
      <c r="B2140" s="40"/>
      <c r="C2140" s="40"/>
      <c r="D2140" s="40"/>
      <c r="E2140" s="40"/>
      <c r="F2140" s="41"/>
      <c r="G2140" s="42"/>
      <c r="H2140" s="42"/>
      <c r="I2140" s="43"/>
      <c r="J2140" s="43"/>
    </row>
    <row r="2141" spans="1:10" s="16" customFormat="1" x14ac:dyDescent="0.25">
      <c r="A2141" s="40"/>
      <c r="B2141" s="40"/>
      <c r="C2141" s="40"/>
      <c r="D2141" s="40"/>
      <c r="E2141" s="40"/>
      <c r="F2141" s="41"/>
      <c r="G2141" s="42"/>
      <c r="H2141" s="42"/>
      <c r="I2141" s="43"/>
      <c r="J2141" s="43"/>
    </row>
    <row r="2142" spans="1:10" s="16" customFormat="1" x14ac:dyDescent="0.25">
      <c r="A2142" s="40"/>
      <c r="B2142" s="40"/>
      <c r="C2142" s="40"/>
      <c r="D2142" s="40"/>
      <c r="E2142" s="40"/>
      <c r="F2142" s="41"/>
      <c r="G2142" s="42"/>
      <c r="H2142" s="42"/>
      <c r="I2142" s="43"/>
      <c r="J2142" s="43"/>
    </row>
    <row r="2143" spans="1:10" s="16" customFormat="1" x14ac:dyDescent="0.25">
      <c r="A2143" s="40"/>
      <c r="B2143" s="40"/>
      <c r="C2143" s="40"/>
      <c r="D2143" s="40"/>
      <c r="E2143" s="40"/>
      <c r="F2143" s="41"/>
      <c r="G2143" s="42"/>
      <c r="H2143" s="42"/>
      <c r="I2143" s="43"/>
      <c r="J2143" s="43"/>
    </row>
    <row r="2144" spans="1:10" s="16" customFormat="1" x14ac:dyDescent="0.25">
      <c r="A2144" s="40"/>
      <c r="B2144" s="40"/>
      <c r="C2144" s="40"/>
      <c r="D2144" s="40"/>
      <c r="E2144" s="40"/>
      <c r="F2144" s="41"/>
      <c r="G2144" s="42"/>
      <c r="H2144" s="42"/>
      <c r="I2144" s="43"/>
      <c r="J2144" s="43"/>
    </row>
    <row r="2145" spans="1:10" s="16" customFormat="1" x14ac:dyDescent="0.25">
      <c r="A2145" s="40"/>
      <c r="B2145" s="40"/>
      <c r="C2145" s="40"/>
      <c r="D2145" s="40"/>
      <c r="E2145" s="40"/>
      <c r="F2145" s="41"/>
      <c r="G2145" s="42"/>
      <c r="H2145" s="42"/>
      <c r="I2145" s="43"/>
      <c r="J2145" s="43"/>
    </row>
    <row r="2146" spans="1:10" s="16" customFormat="1" x14ac:dyDescent="0.25">
      <c r="A2146" s="40"/>
      <c r="B2146" s="40"/>
      <c r="C2146" s="40"/>
      <c r="D2146" s="40"/>
      <c r="E2146" s="40"/>
      <c r="F2146" s="41"/>
      <c r="G2146" s="42"/>
      <c r="H2146" s="42"/>
      <c r="I2146" s="43"/>
      <c r="J2146" s="43"/>
    </row>
    <row r="2147" spans="1:10" s="16" customFormat="1" x14ac:dyDescent="0.25">
      <c r="A2147" s="40"/>
      <c r="B2147" s="40"/>
      <c r="C2147" s="40"/>
      <c r="D2147" s="40"/>
      <c r="E2147" s="40"/>
      <c r="F2147" s="41"/>
      <c r="G2147" s="42"/>
      <c r="H2147" s="42"/>
      <c r="I2147" s="43"/>
      <c r="J2147" s="43"/>
    </row>
    <row r="2148" spans="1:10" s="16" customFormat="1" x14ac:dyDescent="0.25">
      <c r="A2148" s="40"/>
      <c r="B2148" s="40"/>
      <c r="C2148" s="40"/>
      <c r="D2148" s="40"/>
      <c r="E2148" s="40"/>
      <c r="F2148" s="41"/>
      <c r="G2148" s="42"/>
      <c r="H2148" s="42"/>
      <c r="I2148" s="43"/>
      <c r="J2148" s="43"/>
    </row>
    <row r="2149" spans="1:10" s="16" customFormat="1" x14ac:dyDescent="0.25">
      <c r="A2149" s="40"/>
      <c r="B2149" s="40"/>
      <c r="C2149" s="40"/>
      <c r="D2149" s="40"/>
      <c r="E2149" s="40"/>
      <c r="F2149" s="41"/>
      <c r="G2149" s="42"/>
      <c r="H2149" s="42"/>
      <c r="I2149" s="43"/>
      <c r="J2149" s="43"/>
    </row>
    <row r="2150" spans="1:10" s="16" customFormat="1" x14ac:dyDescent="0.25">
      <c r="A2150" s="40"/>
      <c r="B2150" s="40"/>
      <c r="C2150" s="40"/>
      <c r="D2150" s="40"/>
      <c r="E2150" s="40"/>
      <c r="F2150" s="41"/>
      <c r="G2150" s="42"/>
      <c r="H2150" s="42"/>
      <c r="I2150" s="43"/>
      <c r="J2150" s="43"/>
    </row>
    <row r="2151" spans="1:10" s="16" customFormat="1" x14ac:dyDescent="0.25">
      <c r="A2151" s="40"/>
      <c r="B2151" s="40"/>
      <c r="C2151" s="40"/>
      <c r="D2151" s="40"/>
      <c r="E2151" s="40"/>
      <c r="F2151" s="41"/>
      <c r="G2151" s="42"/>
      <c r="H2151" s="42"/>
      <c r="I2151" s="43"/>
      <c r="J2151" s="43"/>
    </row>
    <row r="2152" spans="1:10" s="16" customFormat="1" x14ac:dyDescent="0.25">
      <c r="A2152" s="40"/>
      <c r="B2152" s="40"/>
      <c r="C2152" s="40"/>
      <c r="D2152" s="40"/>
      <c r="E2152" s="40"/>
      <c r="F2152" s="41"/>
      <c r="G2152" s="42"/>
      <c r="H2152" s="42"/>
      <c r="I2152" s="43"/>
      <c r="J2152" s="43"/>
    </row>
    <row r="2153" spans="1:10" s="16" customFormat="1" x14ac:dyDescent="0.25">
      <c r="A2153" s="40"/>
      <c r="B2153" s="40"/>
      <c r="C2153" s="40"/>
      <c r="D2153" s="40"/>
      <c r="E2153" s="40"/>
      <c r="F2153" s="41"/>
      <c r="G2153" s="42"/>
      <c r="H2153" s="42"/>
      <c r="I2153" s="43"/>
      <c r="J2153" s="43"/>
    </row>
    <row r="2154" spans="1:10" s="16" customFormat="1" x14ac:dyDescent="0.25">
      <c r="A2154" s="40"/>
      <c r="B2154" s="40"/>
      <c r="C2154" s="40"/>
      <c r="D2154" s="40"/>
      <c r="E2154" s="40"/>
      <c r="F2154" s="41"/>
      <c r="G2154" s="42"/>
      <c r="H2154" s="42"/>
      <c r="I2154" s="43"/>
      <c r="J2154" s="43"/>
    </row>
    <row r="2155" spans="1:10" s="16" customFormat="1" x14ac:dyDescent="0.25">
      <c r="A2155" s="40"/>
      <c r="B2155" s="40"/>
      <c r="C2155" s="40"/>
      <c r="D2155" s="40"/>
      <c r="E2155" s="40"/>
      <c r="F2155" s="41"/>
      <c r="G2155" s="42"/>
      <c r="H2155" s="42"/>
      <c r="I2155" s="43"/>
      <c r="J2155" s="43"/>
    </row>
    <row r="2156" spans="1:10" s="16" customFormat="1" x14ac:dyDescent="0.25">
      <c r="A2156" s="40"/>
      <c r="B2156" s="40"/>
      <c r="C2156" s="40"/>
      <c r="D2156" s="40"/>
      <c r="E2156" s="40"/>
      <c r="F2156" s="41"/>
      <c r="G2156" s="42"/>
      <c r="H2156" s="42"/>
      <c r="I2156" s="43"/>
      <c r="J2156" s="43"/>
    </row>
    <row r="2157" spans="1:10" s="16" customFormat="1" x14ac:dyDescent="0.25">
      <c r="A2157" s="40"/>
      <c r="B2157" s="40"/>
      <c r="C2157" s="40"/>
      <c r="D2157" s="40"/>
      <c r="E2157" s="40"/>
      <c r="F2157" s="41"/>
      <c r="G2157" s="42"/>
      <c r="H2157" s="42"/>
      <c r="I2157" s="43"/>
      <c r="J2157" s="43"/>
    </row>
    <row r="2158" spans="1:10" s="16" customFormat="1" x14ac:dyDescent="0.25">
      <c r="A2158" s="40"/>
      <c r="B2158" s="40"/>
      <c r="C2158" s="40"/>
      <c r="D2158" s="40"/>
      <c r="E2158" s="40"/>
      <c r="F2158" s="41"/>
      <c r="G2158" s="42"/>
      <c r="H2158" s="42"/>
      <c r="I2158" s="43"/>
      <c r="J2158" s="43"/>
    </row>
    <row r="2159" spans="1:10" s="16" customFormat="1" x14ac:dyDescent="0.25">
      <c r="A2159" s="40"/>
      <c r="B2159" s="40"/>
      <c r="C2159" s="40"/>
      <c r="D2159" s="40"/>
      <c r="E2159" s="40"/>
      <c r="F2159" s="41"/>
      <c r="G2159" s="42"/>
      <c r="H2159" s="42"/>
      <c r="I2159" s="43"/>
      <c r="J2159" s="43"/>
    </row>
    <row r="2160" spans="1:10" s="16" customFormat="1" x14ac:dyDescent="0.25">
      <c r="A2160" s="40"/>
      <c r="B2160" s="40"/>
      <c r="C2160" s="40"/>
      <c r="D2160" s="40"/>
      <c r="E2160" s="40"/>
      <c r="F2160" s="41"/>
      <c r="G2160" s="42"/>
      <c r="H2160" s="42"/>
      <c r="I2160" s="43"/>
      <c r="J2160" s="43"/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7036D-303C-4DB5-B2C6-A896E481E033}">
  <dimension ref="A1:D12"/>
  <sheetViews>
    <sheetView workbookViewId="0">
      <selection activeCell="B11" sqref="B11"/>
    </sheetView>
  </sheetViews>
  <sheetFormatPr defaultRowHeight="15" x14ac:dyDescent="0.25"/>
  <cols>
    <col min="2" max="2" width="15.42578125" customWidth="1"/>
  </cols>
  <sheetData>
    <row r="1" spans="1:4" x14ac:dyDescent="0.25">
      <c r="A1" s="50" t="s">
        <v>4512</v>
      </c>
    </row>
    <row r="7" spans="1:4" ht="57.75" customHeight="1" x14ac:dyDescent="0.25"/>
    <row r="9" spans="1:4" x14ac:dyDescent="0.25">
      <c r="B9" s="53" t="s">
        <v>4513</v>
      </c>
      <c r="C9" s="54"/>
      <c r="D9" s="55"/>
    </row>
    <row r="10" spans="1:4" x14ac:dyDescent="0.25">
      <c r="B10" s="51"/>
      <c r="C10" s="51"/>
      <c r="D10" s="51"/>
    </row>
    <row r="11" spans="1:4" ht="42" customHeight="1" x14ac:dyDescent="0.25">
      <c r="B11" s="56"/>
      <c r="C11" s="51" t="s">
        <v>4514</v>
      </c>
      <c r="D11" s="51"/>
    </row>
    <row r="12" spans="1:4" x14ac:dyDescent="0.25">
      <c r="B12" s="51"/>
      <c r="C12" s="51"/>
      <c r="D12" s="5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E3E8B-0751-4E07-8D37-E35E1B4D4144}">
  <dimension ref="A1:M15"/>
  <sheetViews>
    <sheetView workbookViewId="0">
      <selection activeCell="G33" sqref="G33"/>
    </sheetView>
  </sheetViews>
  <sheetFormatPr defaultRowHeight="15" x14ac:dyDescent="0.25"/>
  <cols>
    <col min="2" max="2" width="15.42578125" customWidth="1"/>
    <col min="4" max="4" width="7.5703125" customWidth="1"/>
  </cols>
  <sheetData>
    <row r="1" spans="1:13" x14ac:dyDescent="0.25">
      <c r="A1" s="50" t="s">
        <v>4511</v>
      </c>
    </row>
    <row r="7" spans="1:13" ht="57.75" customHeight="1" x14ac:dyDescent="0.25"/>
    <row r="9" spans="1:13" x14ac:dyDescent="0.25">
      <c r="B9" s="53" t="s">
        <v>4516</v>
      </c>
      <c r="C9" s="54"/>
      <c r="D9" s="55"/>
    </row>
    <row r="10" spans="1:13" x14ac:dyDescent="0.25">
      <c r="B10" s="51"/>
      <c r="C10" s="51"/>
      <c r="D10" s="51"/>
    </row>
    <row r="11" spans="1:13" ht="42" customHeight="1" x14ac:dyDescent="0.25">
      <c r="B11" s="56"/>
      <c r="C11" s="51" t="s">
        <v>4514</v>
      </c>
      <c r="D11" s="51"/>
    </row>
    <row r="12" spans="1:13" x14ac:dyDescent="0.25">
      <c r="B12" s="51"/>
      <c r="C12" s="51"/>
      <c r="D12" s="51"/>
    </row>
    <row r="15" spans="1:13" x14ac:dyDescent="0.25">
      <c r="M15" s="7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540F4-292B-4798-8409-DCE5C1906BFB}">
  <dimension ref="A4:G30"/>
  <sheetViews>
    <sheetView tabSelected="1" topLeftCell="A4" workbookViewId="0">
      <selection activeCell="J36" sqref="J36"/>
    </sheetView>
  </sheetViews>
  <sheetFormatPr defaultRowHeight="15" x14ac:dyDescent="0.25"/>
  <cols>
    <col min="2" max="2" width="22.85546875" customWidth="1"/>
    <col min="3" max="3" width="17.42578125" style="33" customWidth="1"/>
    <col min="4" max="4" width="12.28515625" style="33" customWidth="1"/>
  </cols>
  <sheetData>
    <row r="4" spans="1:4" ht="149.44999999999999" customHeight="1" x14ac:dyDescent="0.25"/>
    <row r="5" spans="1:4" ht="25.9" customHeight="1" x14ac:dyDescent="0.25">
      <c r="B5" s="70" t="s">
        <v>4519</v>
      </c>
    </row>
    <row r="6" spans="1:4" ht="25.15" customHeight="1" x14ac:dyDescent="0.25">
      <c r="B6" s="61" t="s">
        <v>4523</v>
      </c>
      <c r="C6" s="34"/>
      <c r="D6" s="35"/>
    </row>
    <row r="7" spans="1:4" x14ac:dyDescent="0.25">
      <c r="B7" s="32" t="str">
        <f>'1. loc AMC'!A2033</f>
        <v>Totaal kosten 
assortiment AMC</v>
      </c>
      <c r="C7" s="45"/>
      <c r="D7" s="46">
        <f>'1. loc AMC'!J2033</f>
        <v>0</v>
      </c>
    </row>
    <row r="8" spans="1:4" x14ac:dyDescent="0.25">
      <c r="B8" s="36" t="str">
        <f>'2. loc VUmc'!A2031</f>
        <v>Totaal kosten 
assortiment Vumc</v>
      </c>
      <c r="C8" s="37"/>
      <c r="D8" s="38">
        <f>'2. loc VUmc'!J2031</f>
        <v>0</v>
      </c>
    </row>
    <row r="9" spans="1:4" x14ac:dyDescent="0.25">
      <c r="B9" s="52"/>
      <c r="C9" s="62"/>
      <c r="D9" s="66" t="s">
        <v>4518</v>
      </c>
    </row>
    <row r="10" spans="1:4" ht="27.6" customHeight="1" x14ac:dyDescent="0.25">
      <c r="B10" s="64" t="s">
        <v>4507</v>
      </c>
      <c r="C10" s="65"/>
      <c r="D10" s="63">
        <f>SUM(D7,D8)</f>
        <v>0</v>
      </c>
    </row>
    <row r="11" spans="1:4" x14ac:dyDescent="0.25">
      <c r="A11" s="32"/>
    </row>
    <row r="12" spans="1:4" ht="25.9" customHeight="1" x14ac:dyDescent="0.25">
      <c r="B12" s="70" t="s">
        <v>4520</v>
      </c>
    </row>
    <row r="13" spans="1:4" x14ac:dyDescent="0.25">
      <c r="B13" s="61" t="s">
        <v>4522</v>
      </c>
      <c r="C13" s="34"/>
      <c r="D13" s="35"/>
    </row>
    <row r="14" spans="1:4" x14ac:dyDescent="0.25">
      <c r="B14" s="68">
        <f>'3. Spoedzending'!B11</f>
        <v>0</v>
      </c>
      <c r="C14" s="69"/>
      <c r="D14" s="63">
        <f>'3. Spoedzending'!B11</f>
        <v>0</v>
      </c>
    </row>
    <row r="16" spans="1:4" ht="30" customHeight="1" x14ac:dyDescent="0.25">
      <c r="B16" s="70" t="s">
        <v>4521</v>
      </c>
    </row>
    <row r="17" spans="2:7" x14ac:dyDescent="0.25">
      <c r="B17" s="61" t="s">
        <v>4522</v>
      </c>
      <c r="C17" s="34"/>
      <c r="D17" s="35"/>
    </row>
    <row r="18" spans="2:7" x14ac:dyDescent="0.25">
      <c r="B18" s="68" t="s">
        <v>4515</v>
      </c>
      <c r="C18" s="69"/>
      <c r="D18" s="63">
        <f>'4. Ritprijs'!B11</f>
        <v>0</v>
      </c>
    </row>
    <row r="23" spans="2:7" x14ac:dyDescent="0.25">
      <c r="B23" s="73" t="s">
        <v>4532</v>
      </c>
      <c r="C23" s="73"/>
      <c r="D23" s="73"/>
      <c r="E23" s="73"/>
      <c r="F23" s="73"/>
      <c r="G23" s="73"/>
    </row>
    <row r="24" spans="2:7" x14ac:dyDescent="0.25">
      <c r="B24" s="73"/>
      <c r="C24" s="73"/>
      <c r="D24" s="73"/>
      <c r="E24" s="73"/>
      <c r="F24" s="73"/>
      <c r="G24" s="73"/>
    </row>
    <row r="25" spans="2:7" x14ac:dyDescent="0.25">
      <c r="B25" s="77" t="s">
        <v>4524</v>
      </c>
      <c r="C25" s="77"/>
      <c r="D25" s="74" t="s">
        <v>4525</v>
      </c>
      <c r="E25" s="73"/>
      <c r="F25" s="73"/>
      <c r="G25" s="73" t="s">
        <v>4531</v>
      </c>
    </row>
    <row r="26" spans="2:7" x14ac:dyDescent="0.25">
      <c r="B26" s="81" t="s">
        <v>4528</v>
      </c>
      <c r="C26" s="75"/>
      <c r="D26" s="75"/>
      <c r="E26" s="73"/>
      <c r="F26" s="73"/>
      <c r="G26" s="73"/>
    </row>
    <row r="27" spans="2:7" x14ac:dyDescent="0.25">
      <c r="B27" s="78" t="s">
        <v>4527</v>
      </c>
      <c r="C27" s="79"/>
      <c r="D27" s="75"/>
      <c r="E27" s="73"/>
      <c r="F27" s="73"/>
      <c r="G27" s="73"/>
    </row>
    <row r="28" spans="2:7" x14ac:dyDescent="0.25">
      <c r="B28" s="81" t="s">
        <v>4526</v>
      </c>
      <c r="C28" s="75"/>
      <c r="D28" s="75"/>
      <c r="E28" s="73"/>
      <c r="F28" s="73"/>
      <c r="G28" s="73"/>
    </row>
    <row r="29" spans="2:7" x14ac:dyDescent="0.25">
      <c r="B29" s="78" t="s">
        <v>4529</v>
      </c>
      <c r="C29" s="80"/>
      <c r="D29" s="76"/>
      <c r="E29" s="73"/>
      <c r="F29" s="73"/>
      <c r="G29" s="73"/>
    </row>
    <row r="30" spans="2:7" x14ac:dyDescent="0.25">
      <c r="B30" s="81" t="s">
        <v>4530</v>
      </c>
      <c r="C30" s="76"/>
      <c r="D30" s="76"/>
      <c r="E30" s="73"/>
      <c r="F30" s="73"/>
      <c r="G30" s="7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1. loc AMC</vt:lpstr>
      <vt:lpstr>2. loc VUmc</vt:lpstr>
      <vt:lpstr>3. Spoedzending</vt:lpstr>
      <vt:lpstr>4. Ritprijs</vt:lpstr>
      <vt:lpstr>5.Totaalblad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Dekker, B.V. (Bianca)</dc:creator>
  <cp:lastModifiedBy>Melchers, J.A. (Jeroen)</cp:lastModifiedBy>
  <dcterms:created xsi:type="dcterms:W3CDTF">2025-03-31T11:21:24Z</dcterms:created>
  <dcterms:modified xsi:type="dcterms:W3CDTF">2025-05-30T11:30:35Z</dcterms:modified>
</cp:coreProperties>
</file>