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EABegrotingstool/Shared Documents/General/EA Begrotingstool/3. Specificeren/"/>
    </mc:Choice>
  </mc:AlternateContent>
  <xr:revisionPtr revIDLastSave="1514" documentId="8_{93CD6644-AF55-42E1-BD5F-987C3771ED48}" xr6:coauthVersionLast="47" xr6:coauthVersionMax="47" xr10:uidLastSave="{20DF820E-0124-4A62-93BE-DE6054011A31}"/>
  <bookViews>
    <workbookView xWindow="-108" yWindow="-108" windowWidth="23256" windowHeight="12456" firstSheet="1" activeTab="2" xr2:uid="{00000000-000D-0000-FFFF-FFFF00000000}"/>
  </bookViews>
  <sheets>
    <sheet name="Inhoudsopgave" sheetId="6" r:id="rId1"/>
    <sheet name="1. Kenmerken klantorganisatie" sheetId="10" r:id="rId2"/>
    <sheet name="2a. Basisfunctionaliteit (&amp;C)" sheetId="2" r:id="rId3"/>
    <sheet name="2b. Aanvullende functionaliteit" sheetId="5" r:id="rId4"/>
    <sheet name="2c. Gebruiksgemak" sheetId="4" r:id="rId5"/>
    <sheet name="3. Aanbieder" sheetId="11" r:id="rId6"/>
    <sheet name="4. Performance" sheetId="9" r:id="rId7"/>
    <sheet name="5. Partnership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8" l="1"/>
  <c r="E10" i="6"/>
  <c r="E22" i="9"/>
  <c r="D7" i="6" s="1"/>
  <c r="G40" i="4"/>
  <c r="D6" i="6" s="1"/>
  <c r="D8" i="6"/>
  <c r="G39" i="5"/>
  <c r="G41" i="5" s="1"/>
  <c r="D5" i="6" s="1"/>
  <c r="G60" i="2"/>
  <c r="D4" i="6" s="1"/>
  <c r="D10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tc={2238BCB7-5BB9-4D87-B432-1474A4EA7738}</author>
  </authors>
  <commentList>
    <comment ref="A1" authorId="0" shapeId="0" xr:uid="{2238BCB7-5BB9-4D87-B432-1474A4EA7738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Waarom dan dit tabblad?
Beantwoorden:
    Om de tabbladen bij PvE en Pvw synchroon te laten lopen :)</t>
      </text>
    </comment>
  </commentList>
</comments>
</file>

<file path=xl/sharedStrings.xml><?xml version="1.0" encoding="utf-8"?>
<sst xmlns="http://schemas.openxmlformats.org/spreadsheetml/2006/main" count="202" uniqueCount="168">
  <si>
    <t>Programma van Kwaliteitswensen OMO</t>
  </si>
  <si>
    <t>Onderdeel</t>
  </si>
  <si>
    <t>Punten</t>
  </si>
  <si>
    <t>Weging</t>
  </si>
  <si>
    <t>2a.</t>
  </si>
  <si>
    <t>Dekking van het product op de onderdelen van het P&amp;C proces (bovenop Programma van Eisen)</t>
  </si>
  <si>
    <t>2b.</t>
  </si>
  <si>
    <t>Aanvullende functionaliteit</t>
  </si>
  <si>
    <t>2c.</t>
  </si>
  <si>
    <t>Gebruikersgemak</t>
  </si>
  <si>
    <t>4.</t>
  </si>
  <si>
    <t>Performance (minimale performance is onderdeel van de selectiecriteria)</t>
  </si>
  <si>
    <t>5.</t>
  </si>
  <si>
    <t>Partnership</t>
  </si>
  <si>
    <t>===</t>
  </si>
  <si>
    <t>Kenmerken klantorganisatie</t>
  </si>
  <si>
    <t>Geen aanvullende wensen</t>
  </si>
  <si>
    <t>Processtappen binnen de P&amp;C cyclus</t>
  </si>
  <si>
    <t>Ja/Nee</t>
  </si>
  <si>
    <t>Toelichting (leg kort uit hoe uw applicatie hierin voorziet)</t>
  </si>
  <si>
    <t>Eis</t>
  </si>
  <si>
    <t>STAP 1. Voorbereiden van de begroting door koppeling met bronsystemen</t>
  </si>
  <si>
    <t>==&gt; A1. Leerlingaantallen worden ingelezen vanuit leerlingadministratie:</t>
  </si>
  <si>
    <t>- Prognosemodel in Excel</t>
  </si>
  <si>
    <t xml:space="preserve">==&gt; A2. Berekenen van de Rijksbekostiging </t>
  </si>
  <si>
    <t>- Zijn er aanvullende mechanismen om bekostiging toe te wijzen</t>
  </si>
  <si>
    <t>Bijzondere bekostiging (op basis van specifieke opgave), zoals</t>
  </si>
  <si>
    <t>- zie Programma van Eisen</t>
  </si>
  <si>
    <t>==&gt; B1. De formatie wordt ingelezen vanuit personeels- en salarisadministratie</t>
  </si>
  <si>
    <t>zie Programma van Eisen</t>
  </si>
  <si>
    <t>- Kan de geplande formatie worden ingelezen vanuit FoLeTa?</t>
  </si>
  <si>
    <t>- Kan de geplande formatie worden ingelezen vanuit Zermelo?</t>
  </si>
  <si>
    <t>==&gt; B2. De werkgeverskosten worden berekend</t>
  </si>
  <si>
    <t>==&gt; C. De exploitatie uit voorgaande boekingsperioden wordt ingelezen</t>
  </si>
  <si>
    <t>==&gt; D1. De activa (sub-)administratie wordt ingelezen tbv afschrijvingen</t>
  </si>
  <si>
    <t>==&gt; D2. Toevoegen van (des)investeringen</t>
  </si>
  <si>
    <t>==&gt; E. Contracten worden ingelezen tbv licenties, abonnementen, etc</t>
  </si>
  <si>
    <t>- uit AFAS contractmodule</t>
  </si>
  <si>
    <t>- uit Excel</t>
  </si>
  <si>
    <t>==&gt; F. Het meerjarenonderhoudsplan wordt ingelezen, ook tbv liquiditeitsprognose</t>
  </si>
  <si>
    <t>- zie tabblad 2b. Aanvullende functionaliteit</t>
  </si>
  <si>
    <t>STAP 2. Opstellen begroting</t>
  </si>
  <si>
    <t>Is er een mechanisme van versie-beheer op deel-begrotingen (geldstroom binnen administratie)</t>
  </si>
  <si>
    <t>Wordt afgedwongen dat bij deze stappen commentaar wordt vastgelegd?</t>
  </si>
  <si>
    <t>Is er versie-beheer op ge-accepteerde (deel-)begrotingen?</t>
  </si>
  <si>
    <t>STAP 3. Samenstellen van de begroting</t>
  </si>
  <si>
    <t>STAP 4. Controleren van de begroting</t>
  </si>
  <si>
    <t>STAP 5. Presenteren van de begroting</t>
  </si>
  <si>
    <t>==&gt; Na inhoudelijk samenstelling wordt begroting met verschillende gremia gedeeld:</t>
  </si>
  <si>
    <t>==&gt; Is er export van de begroting op kostensoort/-plaats/-drager</t>
  </si>
  <si>
    <t>STAP 6. Rapportage over inzet, andere indicatoren en verschilanalyses</t>
  </si>
  <si>
    <t>STAP 7. Bijstellen van de begroting</t>
  </si>
  <si>
    <t>=====</t>
  </si>
  <si>
    <t>Maximale punten</t>
  </si>
  <si>
    <t>1. Aanvullende rapportages op basis van de in het systeen aanwezige gegevens</t>
  </si>
  <si>
    <t>Liquiditeitsprognose</t>
  </si>
  <si>
    <t>Balans</t>
  </si>
  <si>
    <t>Meerjarenbalans</t>
  </si>
  <si>
    <t>2. Gebruik van gedifferentieerde GSK (gemiddelde salariskosten) per begroting</t>
  </si>
  <si>
    <t>Kan er per begrotingsonderdeel (bv BRIN) een GSK worden berekend?</t>
  </si>
  <si>
    <t>Kan er een differentiatie (categorisering) worden aangebracht op basis van salarisschaal?</t>
  </si>
  <si>
    <t>Kunnen loonkosten worden berekend op basis van opgegeven aantallen fte per GSK-categorie</t>
  </si>
  <si>
    <t>3. Begroten op basis van gedocumenteerde mutaties op bestaande begroting</t>
  </si>
  <si>
    <t>Kan er een begroting worden opgesteld met behulp van mutaties op een reeds goedgekeurde (meerjaren-) begroting</t>
  </si>
  <si>
    <t>Kan prognose worden opgesteld met behulp van mutaties op een reeds goedgekeurde begroting?</t>
  </si>
  <si>
    <t>4. Koppeling met Tangelo of vergelijkbare document opmaak software</t>
  </si>
  <si>
    <t>OMO overweegt om Tangelo te adopteren als verenigingsbrede standaard voor de opmaak van jaarrekening, begrotingen, management rapportage. Kan er worden gekoppeld met het Tangelo platform?</t>
  </si>
  <si>
    <t>5. Vastleggen van aanvullende informatie op investeringen</t>
  </si>
  <si>
    <t>Kan bij investeringen worden aangegeven hoe de uitgaven in de tijd worden verspreid (met oog op liquiditeits prognose)</t>
  </si>
  <si>
    <t>Kan er separaat worden aangegeven wanneer de afschrijvingen dienen te starten? De ingebruikname van een actief kan immers afwijken van de investeringen.</t>
  </si>
  <si>
    <t>Kan in het investeringsoverzicht worden aangegeven dat bepaalde investeringen reeds door RvB zijn goedgekeurd en wanneer</t>
  </si>
  <si>
    <t>6. Koppeling met MJOP (bv O-Prognose)</t>
  </si>
  <si>
    <t>OMO heeft geopteerd voor de methode van activeren en afschrijven bij de</t>
  </si>
  <si>
    <t>introductie van de componenten-methode op planmatig onderhoud</t>
  </si>
  <si>
    <t>Het betreft veelal omvangrijke investeringen die over een langere periode worden</t>
  </si>
  <si>
    <t>uitgesmeerd (bv nieuwbouw of vernieuwbouw).</t>
  </si>
  <si>
    <t>Bovendien kan de timing van geplande uitgaven in de tijd verschuiven</t>
  </si>
  <si>
    <t xml:space="preserve">Is er een koppeling met de gegevens uit de MJOP conform de richtlijnen van </t>
  </si>
  <si>
    <t>www.pohv.nl</t>
  </si>
  <si>
    <t>7. Eigen rekenregels</t>
  </si>
  <si>
    <t>- Kunnen eigen formules worden opgesteld om begrotingsposten te berekenen</t>
  </si>
  <si>
    <t>op basis van vooraf bepaalde kentallen (bv m2's, of indexatie)</t>
  </si>
  <si>
    <t>====</t>
  </si>
  <si>
    <t>Maximaal aantal punten</t>
  </si>
  <si>
    <t>Gebruikersgemak/laagdrempeligheid</t>
  </si>
  <si>
    <t>Voor dit onderdeel geldt de beantwoording slechts als ondersteuning. </t>
  </si>
  <si>
    <t>De uiteindelijke score wordt bepaald door gebruikerspanels adhv productdemonstraties</t>
  </si>
  <si>
    <t>OMO behoudt zich het recht voor om bij referenties te toetsen</t>
  </si>
  <si>
    <t>De scores per onderdeel leiden middels de weging tot een score voor dit onderdeel</t>
  </si>
  <si>
    <t>1. Gemak voor eindgebruikers</t>
  </si>
  <si>
    <t>- gegevens kunnen op eenvoudige wijze worden vastgelegd</t>
  </si>
  <si>
    <t>- het gevolg van wijzigingen is op eenvoudige wijze zichtbaar te maken</t>
  </si>
  <si>
    <t>- de toelichting bij gegevens is te allen tijde inzichtelijk</t>
  </si>
  <si>
    <t>- het is mogelijk om meer dan 1 waarde te selecteren bij gebruik van filters</t>
  </si>
  <si>
    <t>- de layout van invoerschermen kan door de gebruiker worden aangepast</t>
  </si>
  <si>
    <t>- de gebruiker kan op eenvoudige wijze met scenario's werken</t>
  </si>
  <si>
    <t>- bij vastleggen van investeringen wordt de investeringsruimte berekend</t>
  </si>
  <si>
    <t>Maximale score door panel met eindgebruikers</t>
  </si>
  <si>
    <t>2. Gemak voor adviseurs ('super-gebruikers')</t>
  </si>
  <si>
    <t>Voor super-gebruikers gelden dezelfde vragen; eveneens slechts ter ondersteuning</t>
  </si>
  <si>
    <t>Maximale score door panel met super-users</t>
  </si>
  <si>
    <t>3. Gemak voor beheer</t>
  </si>
  <si>
    <t>==&gt; Beheerder binnen de gebruikersorganisatie kan:</t>
  </si>
  <si>
    <t>- handmatig gebruikers toevoegen/verwijderen</t>
  </si>
  <si>
    <t>- gebruikers autoriseren per (deel-)begroting</t>
  </si>
  <si>
    <t>==&gt; beheer van scenario's</t>
  </si>
  <si>
    <t>Leg uit/laat zien hoe het gebruik van scenario's beheersbaar is bij grote groepen gebruikers</t>
  </si>
  <si>
    <t>==&gt; Bijwerken van parameters</t>
  </si>
  <si>
    <t>- kunnen de parameters van bekostiging eenvoudig worden aangepast</t>
  </si>
  <si>
    <t>- kunnen de parameters van de salariskosten eenvoudig worden aangepast</t>
  </si>
  <si>
    <t>- het is mogelijk om aanpassingen die leverancier doet uit te stellen</t>
  </si>
  <si>
    <t>==&gt; logging van gebruik</t>
  </si>
  <si>
    <t>- gebruik van het systeem wordt per gebruiker gelogd op handeling</t>
  </si>
  <si>
    <t>- mutaties in de data worden per gebruiker gelogd op veldniveau</t>
  </si>
  <si>
    <t>==&gt; mogelijkheid om controle-tellingen te definieren</t>
  </si>
  <si>
    <t>- door middel van flexibele rapportage met data uit de tool</t>
  </si>
  <si>
    <t>- door middel van combinatie van gegevens uit de tool en eigen data</t>
  </si>
  <si>
    <t>Maximale score door panel beheerders</t>
  </si>
  <si>
    <t>Kenmerken van de aanbiedende organisatie</t>
  </si>
  <si>
    <t>Geef korte toelichting per punt</t>
  </si>
  <si>
    <t>1. Bedrijfsomvang</t>
  </si>
  <si>
    <t>ter info</t>
  </si>
  <si>
    <t>- hoeveel werknemers voor produktontwikkeling</t>
  </si>
  <si>
    <t>- hoeveel werknemers voor support</t>
  </si>
  <si>
    <t>2. Klantenbase</t>
  </si>
  <si>
    <t>- hoeveel besturen maken gebruik van het product</t>
  </si>
  <si>
    <t>- wat is het totaal aantal medewerkers bij de besturen</t>
  </si>
  <si>
    <t>- hoeveel gebruikers van het platform zijn er</t>
  </si>
  <si>
    <t>- hoe zijn de klanten verdeeld over de verschillende sectoren</t>
  </si>
  <si>
    <t>3. Omvang (moeder-)bedrijf</t>
  </si>
  <si>
    <t>- was is de jaaromzet van het bedrijf in software</t>
  </si>
  <si>
    <t>(inclusief eventueel moederbedrijf)</t>
  </si>
  <si>
    <t>- hoeveel medewerkers zijn er betrokken bij software ontwikkeling</t>
  </si>
  <si>
    <t>Toelichting</t>
  </si>
  <si>
    <t>Meetbare performance (wachttijd)</t>
  </si>
  <si>
    <r>
      <rPr>
        <sz val="11"/>
        <color rgb="FF000000"/>
        <rFont val="Calibri"/>
        <family val="2"/>
        <scheme val="minor"/>
      </rPr>
      <t xml:space="preserve">- Welke </t>
    </r>
    <r>
      <rPr>
        <b/>
        <sz val="11"/>
        <color rgb="FF000000"/>
        <rFont val="Calibri"/>
        <family val="2"/>
        <scheme val="minor"/>
      </rPr>
      <t>reactietijd</t>
    </r>
    <r>
      <rPr>
        <sz val="11"/>
        <color rgb="FF000000"/>
        <rFont val="Calibri"/>
        <family val="2"/>
        <scheme val="minor"/>
      </rPr>
      <t xml:space="preserve"> kunt u garanderen bij de door OMO geschetste</t>
    </r>
  </si>
  <si>
    <t xml:space="preserve">hoeveelheid data en het aantal gebruikers en beschrijf hoe dit zal worden </t>
  </si>
  <si>
    <t>gemonitord en welke maatregelen zullen worden genomen</t>
  </si>
  <si>
    <t xml:space="preserve"> (performance management)</t>
  </si>
  <si>
    <t xml:space="preserve">- Welke werkwijze schrijft u voor om te garanderen </t>
  </si>
  <si>
    <t>dat er geen belemmerende wachttijden ontstaan voor gebruikers</t>
  </si>
  <si>
    <t>wanneer één gebruiker ervoor kiest om een deelbegroting</t>
  </si>
  <si>
    <t>door te rekenen?</t>
  </si>
  <si>
    <t>- Hoelang is het platform niet beschikbaar wanneer er een update van</t>
  </si>
  <si>
    <t>de parameters (bekostiging en salaris) wordt uitgevoerd?</t>
  </si>
  <si>
    <t>Meetbare beschikbaarheid (uptime)</t>
  </si>
  <si>
    <t>- Welke beschikbaarheid van het platform wordt gegarandeerd,</t>
  </si>
  <si>
    <t xml:space="preserve">rekening houdend met de piekmomenten in de P&amp;C cyclus en beschrijf </t>
  </si>
  <si>
    <t>hoe dit zal worden gemonitord en welke maatregelen er desgewenst</t>
  </si>
  <si>
    <t>zullen worden genomen.</t>
  </si>
  <si>
    <t>(availibility management)</t>
  </si>
  <si>
    <t>4. Invloed van klanten</t>
  </si>
  <si>
    <t>- is er sprake van gebruikersdagen</t>
  </si>
  <si>
    <t>5. Implementatie</t>
  </si>
  <si>
    <t>- is er sprake van beproefde vragenlijsten</t>
  </si>
  <si>
    <t>- Is er sprake van een beproefd validatie-protocol</t>
  </si>
  <si>
    <t>6. Opleiding</t>
  </si>
  <si>
    <t>- is er cursusmateriaal voor gebruikers</t>
  </si>
  <si>
    <t>- Is er cursusmateriaal voor beheerders</t>
  </si>
  <si>
    <t>7. Toekomstige ontwikkelingen</t>
  </si>
  <si>
    <t>- beschrijf hoe een partnership met betrekking tot door OMO</t>
  </si>
  <si>
    <t>gewenste functionaliteit zal worden vormgegeven</t>
  </si>
  <si>
    <t>maximum</t>
  </si>
  <si>
    <t>8. Bijzondere functionaliteit</t>
  </si>
  <si>
    <t>- geef aan welke bijzondere eigenschappen van uw platform extra aandacht behoeven , maar niet door ons zijn genoemd</t>
  </si>
  <si>
    <t>Performance</t>
  </si>
  <si>
    <t>a</t>
  </si>
  <si>
    <t>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</si>
</sst>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/>
    <xf numFmtId="0" fontId="1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quotePrefix="1" applyFont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quotePrefix="1" applyAlignment="1">
      <alignment vertical="top" wrapText="1"/>
    </xf>
    <xf numFmtId="0" fontId="0" fillId="0" borderId="0" xfId="0" quotePrefix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0" borderId="0" xfId="0" quotePrefix="1" applyAlignment="1">
      <alignment vertical="top"/>
    </xf>
    <xf numFmtId="0" fontId="4" fillId="0" borderId="0" xfId="0" applyFont="1" applyAlignment="1">
      <alignment vertical="top"/>
    </xf>
    <xf numFmtId="0" fontId="1" fillId="2" borderId="0" xfId="0" quotePrefix="1" applyFont="1" applyFill="1" applyAlignment="1">
      <alignment vertical="top"/>
    </xf>
    <xf numFmtId="0" fontId="0" fillId="0" borderId="0" xfId="0" quotePrefix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2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9" fillId="0" borderId="0" xfId="1" applyAlignment="1">
      <alignment vertical="top" wrapText="1"/>
    </xf>
    <xf numFmtId="0" fontId="1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7" fillId="0" borderId="0" xfId="0" quotePrefix="1" applyFont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ns Verweij" id="{6D36AAF2-D78D-41FB-8175-B3C92A684092}" userId="S::h.verweij@omo.nl::814824ce-960c-4ca6-b24b-00071d2a704c" providerId="AD"/>
  <person displayName="Gert Jan Vendeloo" id="{81DCA2F3-C6B5-4F0D-A015-CD56CFB252A4}" userId="S::g.vendeloo@omo.nl::d5d769d9-1b3c-4476-97a3-2f336f440261" providerId="AD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02-09T13:55:03.37" personId="{6D36AAF2-D78D-41FB-8175-B3C92A684092}" id="{2238BCB7-5BB9-4D87-B432-1474A4EA7738}">
    <text>Waarom dan dit tabblad?</text>
  </threadedComment>
  <threadedComment ref="A1" dT="2025-02-09T14:24:00.23" personId="{81DCA2F3-C6B5-4F0D-A015-CD56CFB252A4}" id="{0BCBF3F7-C6BD-4D4C-A8EA-D2F93F15F72F}" parentId="{2238BCB7-5BB9-4D87-B432-1474A4EA7738}">
    <text>Om de tabbladen bij PvE en Pvw synchroon te laten lopen :)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hv.nl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2DFC-B9D9-4F25-BCF2-AE3A0402A530}">
  <dimension ref="A1:E10"/>
  <sheetViews>
    <sheetView workbookViewId="0">
      <selection activeCell="C9" sqref="C9"/>
    </sheetView>
  </sheetViews>
  <sheetFormatPr defaultRowHeight="14.4" x14ac:dyDescent="0.3"/>
  <cols>
    <col min="1" max="1" width="3.5546875" style="1" customWidth="1"/>
    <col min="2" max="2" width="3.88671875" customWidth="1"/>
    <col min="3" max="3" width="82.5546875" customWidth="1"/>
    <col min="4" max="4" width="7.109375" style="6" customWidth="1"/>
    <col min="5" max="5" width="9.109375" style="6"/>
  </cols>
  <sheetData>
    <row r="1" spans="1:5" ht="21" x14ac:dyDescent="0.4">
      <c r="A1" s="5" t="s">
        <v>0</v>
      </c>
    </row>
    <row r="3" spans="1:5" x14ac:dyDescent="0.3">
      <c r="A3" s="1" t="s">
        <v>1</v>
      </c>
      <c r="D3" s="4" t="s">
        <v>2</v>
      </c>
      <c r="E3" s="4" t="s">
        <v>3</v>
      </c>
    </row>
    <row r="4" spans="1:5" x14ac:dyDescent="0.3">
      <c r="B4" t="s">
        <v>4</v>
      </c>
      <c r="C4" t="s">
        <v>5</v>
      </c>
      <c r="D4" s="6">
        <f>'2a. Basisfunctionaliteit (&amp;C)'!G60</f>
        <v>100</v>
      </c>
      <c r="E4" s="6">
        <v>25</v>
      </c>
    </row>
    <row r="5" spans="1:5" x14ac:dyDescent="0.3">
      <c r="B5" t="s">
        <v>6</v>
      </c>
      <c r="C5" t="s">
        <v>7</v>
      </c>
      <c r="D5" s="6">
        <f>'2b. Aanvullende functionaliteit'!G41</f>
        <v>100</v>
      </c>
      <c r="E5" s="6">
        <v>20</v>
      </c>
    </row>
    <row r="6" spans="1:5" x14ac:dyDescent="0.3">
      <c r="B6" t="s">
        <v>8</v>
      </c>
      <c r="C6" t="s">
        <v>9</v>
      </c>
      <c r="D6" s="6">
        <f>'2c. Gebruiksgemak'!G40</f>
        <v>100</v>
      </c>
      <c r="E6" s="6">
        <v>20</v>
      </c>
    </row>
    <row r="7" spans="1:5" x14ac:dyDescent="0.3">
      <c r="B7" s="3" t="s">
        <v>10</v>
      </c>
      <c r="C7" t="s">
        <v>11</v>
      </c>
      <c r="D7" s="6">
        <f>'4. Performance'!E22</f>
        <v>100</v>
      </c>
      <c r="E7" s="6">
        <v>15</v>
      </c>
    </row>
    <row r="8" spans="1:5" x14ac:dyDescent="0.3">
      <c r="B8" s="3" t="s">
        <v>12</v>
      </c>
      <c r="C8" t="s">
        <v>13</v>
      </c>
      <c r="D8" s="6">
        <f>'5. Partnership'!G21</f>
        <v>100</v>
      </c>
      <c r="E8" s="6">
        <v>20</v>
      </c>
    </row>
    <row r="9" spans="1:5" x14ac:dyDescent="0.3">
      <c r="D9" s="7" t="s">
        <v>14</v>
      </c>
      <c r="E9" s="7" t="s">
        <v>14</v>
      </c>
    </row>
    <row r="10" spans="1:5" x14ac:dyDescent="0.3">
      <c r="D10" s="6">
        <f>SUM(D4:D9)</f>
        <v>500</v>
      </c>
      <c r="E10" s="6">
        <f>SUM(E4:E9)</f>
        <v>100</v>
      </c>
    </row>
  </sheetData>
  <sheetProtection algorithmName="SHA-512" hashValue="T+EGCsDDfi5kdLIyMCasQcM34FrMplJnhMoac6paIVh/1ex1j/DeZHb3rdywkhpRr7IZ8KcWyYZzq+sEY4xjDQ==" saltValue="R/Ic4Ty4ll4Cq8v/AxFeNQ==" spinCount="100000" sheet="1" objects="1" scenario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7B5C-5CF1-43B7-B633-2811D0654BCB}">
  <dimension ref="A1:A3"/>
  <sheetViews>
    <sheetView workbookViewId="0">
      <selection activeCell="F16" sqref="F16"/>
    </sheetView>
  </sheetViews>
  <sheetFormatPr defaultRowHeight="14.4" x14ac:dyDescent="0.3"/>
  <sheetData>
    <row r="1" spans="1:1" ht="18" x14ac:dyDescent="0.35">
      <c r="A1" s="2" t="s">
        <v>15</v>
      </c>
    </row>
    <row r="3" spans="1:1" x14ac:dyDescent="0.3">
      <c r="A3" t="s">
        <v>16</v>
      </c>
    </row>
  </sheetData>
  <sheetProtection algorithmName="SHA-512" hashValue="Z3lKEIR+h55KsLJVz2Ps5H+nmEgMahjGjq87dvd27m5kyymH3NZ6AGrYvBdNdiob/vEIq5PgXAj/SzvIpQn8PA==" saltValue="B6Qf1UjkI7/+rUBySG9Tew==" spinCount="100000" sheet="1" objects="1" scenarios="1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9EE5-CAC3-427E-AC33-B8294AE5E374}">
  <sheetPr>
    <pageSetUpPr fitToPage="1"/>
  </sheetPr>
  <dimension ref="A1:H65"/>
  <sheetViews>
    <sheetView tabSelected="1" zoomScaleNormal="100" zoomScaleSheetLayoutView="100" workbookViewId="0">
      <selection activeCell="D16" sqref="D16"/>
    </sheetView>
  </sheetViews>
  <sheetFormatPr defaultRowHeight="14.4" x14ac:dyDescent="0.3"/>
  <cols>
    <col min="1" max="1" width="3.6640625" style="10" customWidth="1"/>
    <col min="2" max="2" width="3.6640625" style="9" customWidth="1"/>
    <col min="3" max="3" width="83" style="10" customWidth="1"/>
    <col min="4" max="4" width="8.109375" style="10" customWidth="1"/>
    <col min="5" max="5" width="55.6640625" style="10" customWidth="1"/>
    <col min="6" max="6" width="5.6640625" style="10" customWidth="1"/>
    <col min="7" max="7" width="10.6640625" style="12" customWidth="1"/>
    <col min="8" max="8" width="3.6640625" style="12" customWidth="1"/>
    <col min="9" max="16384" width="8.88671875" style="10"/>
  </cols>
  <sheetData>
    <row r="1" spans="1:8" ht="18" x14ac:dyDescent="0.3">
      <c r="A1" s="20" t="s">
        <v>17</v>
      </c>
      <c r="D1" s="9" t="s">
        <v>18</v>
      </c>
      <c r="E1" s="9" t="s">
        <v>19</v>
      </c>
      <c r="F1" s="21" t="s">
        <v>20</v>
      </c>
      <c r="G1" s="21" t="s">
        <v>2</v>
      </c>
      <c r="H1" s="21"/>
    </row>
    <row r="2" spans="1:8" ht="7.5" customHeight="1" x14ac:dyDescent="0.3">
      <c r="A2" s="20"/>
      <c r="D2" s="9"/>
      <c r="E2" s="9"/>
      <c r="F2" s="21"/>
      <c r="G2" s="21"/>
      <c r="H2" s="21"/>
    </row>
    <row r="3" spans="1:8" ht="14.4" customHeight="1" x14ac:dyDescent="0.3">
      <c r="A3" s="8"/>
      <c r="B3" s="22" t="s">
        <v>21</v>
      </c>
      <c r="C3" s="23"/>
    </row>
    <row r="4" spans="1:8" ht="14.4" customHeight="1" x14ac:dyDescent="0.3">
      <c r="A4" s="8"/>
      <c r="B4" s="13" t="s">
        <v>22</v>
      </c>
    </row>
    <row r="5" spans="1:8" ht="14.4" customHeight="1" x14ac:dyDescent="0.3">
      <c r="A5" s="8"/>
      <c r="C5" s="24" t="s">
        <v>23</v>
      </c>
      <c r="D5" s="11"/>
      <c r="E5" s="14"/>
      <c r="G5" s="12">
        <v>10</v>
      </c>
    </row>
    <row r="6" spans="1:8" ht="14.4" customHeight="1" x14ac:dyDescent="0.3">
      <c r="A6" s="8"/>
      <c r="C6" s="24"/>
    </row>
    <row r="7" spans="1:8" ht="14.4" customHeight="1" x14ac:dyDescent="0.3">
      <c r="A7" s="8"/>
      <c r="B7" s="13" t="s">
        <v>24</v>
      </c>
    </row>
    <row r="8" spans="1:8" ht="14.4" customHeight="1" x14ac:dyDescent="0.3">
      <c r="A8" s="8"/>
      <c r="B8" s="13"/>
      <c r="C8" s="24" t="s">
        <v>25</v>
      </c>
      <c r="D8" s="11"/>
      <c r="E8" s="14"/>
      <c r="G8" s="12">
        <v>10</v>
      </c>
    </row>
    <row r="9" spans="1:8" ht="14.4" customHeight="1" x14ac:dyDescent="0.3">
      <c r="A9" s="8"/>
      <c r="B9" s="13"/>
      <c r="C9" s="24"/>
    </row>
    <row r="10" spans="1:8" ht="14.4" customHeight="1" x14ac:dyDescent="0.3">
      <c r="A10" s="8"/>
      <c r="B10" s="13"/>
      <c r="C10" s="13" t="s">
        <v>26</v>
      </c>
      <c r="E10" s="25"/>
    </row>
    <row r="11" spans="1:8" ht="14.4" customHeight="1" x14ac:dyDescent="0.3">
      <c r="A11" s="8"/>
      <c r="B11" s="13"/>
      <c r="C11" s="24" t="s">
        <v>27</v>
      </c>
    </row>
    <row r="12" spans="1:8" ht="14.4" customHeight="1" x14ac:dyDescent="0.3">
      <c r="A12" s="8"/>
      <c r="B12" s="13"/>
      <c r="C12" s="24"/>
    </row>
    <row r="13" spans="1:8" ht="14.4" customHeight="1" x14ac:dyDescent="0.3">
      <c r="A13" s="8"/>
      <c r="B13" s="13" t="s">
        <v>28</v>
      </c>
    </row>
    <row r="14" spans="1:8" ht="14.4" customHeight="1" x14ac:dyDescent="0.3">
      <c r="A14" s="8"/>
      <c r="B14" s="13"/>
      <c r="C14" s="10" t="s">
        <v>29</v>
      </c>
    </row>
    <row r="15" spans="1:8" ht="14.4" customHeight="1" x14ac:dyDescent="0.3">
      <c r="A15" s="8"/>
      <c r="B15" s="13"/>
      <c r="C15" s="24" t="s">
        <v>30</v>
      </c>
      <c r="D15" s="11"/>
      <c r="E15" s="14"/>
      <c r="F15" s="12"/>
      <c r="G15" s="12">
        <v>10</v>
      </c>
    </row>
    <row r="16" spans="1:8" ht="14.4" customHeight="1" x14ac:dyDescent="0.3">
      <c r="A16" s="8"/>
      <c r="B16" s="13"/>
      <c r="C16" s="24" t="s">
        <v>31</v>
      </c>
      <c r="D16" s="11"/>
      <c r="E16" s="14"/>
      <c r="F16" s="12"/>
      <c r="G16" s="12">
        <v>10</v>
      </c>
    </row>
    <row r="17" spans="1:7" ht="14.4" customHeight="1" x14ac:dyDescent="0.3">
      <c r="A17" s="8"/>
      <c r="B17" s="13"/>
      <c r="C17" s="24"/>
      <c r="F17" s="12"/>
    </row>
    <row r="18" spans="1:7" ht="14.4" customHeight="1" x14ac:dyDescent="0.3">
      <c r="A18" s="8"/>
      <c r="B18" s="13" t="s">
        <v>32</v>
      </c>
      <c r="C18" s="24"/>
    </row>
    <row r="19" spans="1:7" ht="14.4" customHeight="1" x14ac:dyDescent="0.3">
      <c r="A19" s="8"/>
      <c r="B19" s="13"/>
      <c r="C19" s="10" t="s">
        <v>29</v>
      </c>
    </row>
    <row r="20" spans="1:7" ht="14.4" customHeight="1" x14ac:dyDescent="0.3">
      <c r="A20" s="8"/>
      <c r="B20" s="13"/>
    </row>
    <row r="21" spans="1:7" ht="14.4" customHeight="1" x14ac:dyDescent="0.3">
      <c r="A21" s="8"/>
      <c r="B21" s="13" t="s">
        <v>33</v>
      </c>
    </row>
    <row r="22" spans="1:7" ht="14.4" customHeight="1" x14ac:dyDescent="0.3">
      <c r="A22" s="8"/>
      <c r="B22" s="13"/>
      <c r="C22" s="10" t="s">
        <v>29</v>
      </c>
    </row>
    <row r="23" spans="1:7" ht="14.4" customHeight="1" x14ac:dyDescent="0.3">
      <c r="A23" s="8"/>
      <c r="B23" s="13"/>
    </row>
    <row r="24" spans="1:7" ht="14.4" customHeight="1" x14ac:dyDescent="0.3">
      <c r="A24" s="8"/>
      <c r="B24" s="13" t="s">
        <v>34</v>
      </c>
    </row>
    <row r="25" spans="1:7" ht="14.4" customHeight="1" x14ac:dyDescent="0.3">
      <c r="A25" s="8"/>
      <c r="B25" s="13"/>
      <c r="C25" s="10" t="s">
        <v>29</v>
      </c>
    </row>
    <row r="26" spans="1:7" ht="14.4" customHeight="1" x14ac:dyDescent="0.3">
      <c r="A26" s="8"/>
      <c r="B26" s="13"/>
    </row>
    <row r="27" spans="1:7" ht="14.4" customHeight="1" x14ac:dyDescent="0.3">
      <c r="A27" s="8"/>
      <c r="B27" s="13" t="s">
        <v>35</v>
      </c>
    </row>
    <row r="28" spans="1:7" ht="14.4" customHeight="1" x14ac:dyDescent="0.3">
      <c r="A28" s="8"/>
      <c r="B28" s="13"/>
      <c r="C28" s="10" t="s">
        <v>29</v>
      </c>
    </row>
    <row r="29" spans="1:7" ht="14.4" customHeight="1" x14ac:dyDescent="0.3">
      <c r="A29" s="8"/>
      <c r="B29" s="13"/>
    </row>
    <row r="30" spans="1:7" x14ac:dyDescent="0.3">
      <c r="B30" s="13" t="s">
        <v>36</v>
      </c>
    </row>
    <row r="31" spans="1:7" ht="14.4" customHeight="1" x14ac:dyDescent="0.3">
      <c r="B31" s="13"/>
      <c r="C31" s="24" t="s">
        <v>37</v>
      </c>
      <c r="D31" s="11"/>
      <c r="E31" s="14"/>
      <c r="G31" s="12">
        <v>10</v>
      </c>
    </row>
    <row r="32" spans="1:7" ht="14.4" customHeight="1" x14ac:dyDescent="0.3">
      <c r="C32" s="24" t="s">
        <v>38</v>
      </c>
      <c r="D32" s="11"/>
      <c r="E32" s="14"/>
      <c r="G32" s="12">
        <v>10</v>
      </c>
    </row>
    <row r="33" spans="2:7" ht="14.4" customHeight="1" x14ac:dyDescent="0.3">
      <c r="B33" s="13"/>
      <c r="C33" s="24"/>
    </row>
    <row r="34" spans="2:7" ht="14.4" customHeight="1" x14ac:dyDescent="0.3">
      <c r="B34" s="13" t="s">
        <v>39</v>
      </c>
      <c r="C34" s="24"/>
    </row>
    <row r="35" spans="2:7" ht="14.4" customHeight="1" x14ac:dyDescent="0.3">
      <c r="B35" s="13"/>
      <c r="C35" s="24" t="s">
        <v>40</v>
      </c>
    </row>
    <row r="36" spans="2:7" ht="14.4" customHeight="1" x14ac:dyDescent="0.3">
      <c r="B36" s="13"/>
      <c r="C36" s="24"/>
    </row>
    <row r="37" spans="2:7" ht="14.4" customHeight="1" x14ac:dyDescent="0.3">
      <c r="B37" s="26" t="s">
        <v>41</v>
      </c>
      <c r="C37" s="23"/>
    </row>
    <row r="38" spans="2:7" x14ac:dyDescent="0.3">
      <c r="C38" s="10" t="s">
        <v>42</v>
      </c>
      <c r="D38" s="11"/>
      <c r="E38" s="14"/>
      <c r="G38" s="12">
        <v>20</v>
      </c>
    </row>
    <row r="39" spans="2:7" ht="14.4" customHeight="1" x14ac:dyDescent="0.3">
      <c r="C39" s="10" t="s">
        <v>43</v>
      </c>
      <c r="D39" s="11"/>
      <c r="E39" s="14"/>
      <c r="G39" s="12">
        <v>10</v>
      </c>
    </row>
    <row r="40" spans="2:7" x14ac:dyDescent="0.3">
      <c r="C40" s="10" t="s">
        <v>44</v>
      </c>
      <c r="D40" s="11"/>
      <c r="E40" s="14"/>
      <c r="G40" s="12">
        <v>10</v>
      </c>
    </row>
    <row r="41" spans="2:7" ht="14.4" customHeight="1" x14ac:dyDescent="0.3"/>
    <row r="42" spans="2:7" ht="14.4" customHeight="1" x14ac:dyDescent="0.3">
      <c r="B42" s="22" t="s">
        <v>45</v>
      </c>
      <c r="C42" s="23"/>
    </row>
    <row r="43" spans="2:7" x14ac:dyDescent="0.3">
      <c r="C43" s="10" t="s">
        <v>29</v>
      </c>
    </row>
    <row r="45" spans="2:7" ht="14.4" customHeight="1" x14ac:dyDescent="0.3">
      <c r="B45" s="22" t="s">
        <v>46</v>
      </c>
      <c r="C45" s="23"/>
    </row>
    <row r="46" spans="2:7" x14ac:dyDescent="0.3">
      <c r="C46" s="10" t="s">
        <v>29</v>
      </c>
    </row>
    <row r="47" spans="2:7" ht="14.4" customHeight="1" x14ac:dyDescent="0.3"/>
    <row r="48" spans="2:7" ht="14.4" customHeight="1" x14ac:dyDescent="0.3">
      <c r="B48" s="22" t="s">
        <v>47</v>
      </c>
      <c r="C48" s="23"/>
    </row>
    <row r="49" spans="2:8" ht="14.4" customHeight="1" x14ac:dyDescent="0.3">
      <c r="B49" s="13" t="s">
        <v>48</v>
      </c>
    </row>
    <row r="50" spans="2:8" ht="14.4" customHeight="1" x14ac:dyDescent="0.3">
      <c r="B50" s="13"/>
      <c r="C50" s="10" t="s">
        <v>29</v>
      </c>
    </row>
    <row r="51" spans="2:8" ht="14.4" customHeight="1" x14ac:dyDescent="0.3">
      <c r="B51" s="13" t="s">
        <v>49</v>
      </c>
    </row>
    <row r="52" spans="2:8" ht="14.4" customHeight="1" x14ac:dyDescent="0.3">
      <c r="B52" s="13"/>
      <c r="C52" s="10" t="s">
        <v>29</v>
      </c>
    </row>
    <row r="53" spans="2:8" ht="14.4" customHeight="1" x14ac:dyDescent="0.3"/>
    <row r="54" spans="2:8" ht="14.4" customHeight="1" x14ac:dyDescent="0.3">
      <c r="B54" s="22" t="s">
        <v>50</v>
      </c>
      <c r="C54" s="23"/>
    </row>
    <row r="55" spans="2:8" ht="14.4" customHeight="1" x14ac:dyDescent="0.3">
      <c r="C55" s="10" t="s">
        <v>29</v>
      </c>
    </row>
    <row r="56" spans="2:8" ht="14.4" customHeight="1" x14ac:dyDescent="0.3"/>
    <row r="57" spans="2:8" ht="14.4" customHeight="1" x14ac:dyDescent="0.3">
      <c r="B57" s="22" t="s">
        <v>51</v>
      </c>
      <c r="C57" s="23"/>
    </row>
    <row r="58" spans="2:8" x14ac:dyDescent="0.3">
      <c r="C58" s="10" t="s">
        <v>29</v>
      </c>
    </row>
    <row r="59" spans="2:8" x14ac:dyDescent="0.3">
      <c r="G59" s="27" t="s">
        <v>52</v>
      </c>
      <c r="H59" s="27"/>
    </row>
    <row r="60" spans="2:8" x14ac:dyDescent="0.3">
      <c r="E60" s="28" t="s">
        <v>53</v>
      </c>
      <c r="G60" s="29">
        <f>SUM(G5:G59)</f>
        <v>100</v>
      </c>
      <c r="H60" s="21"/>
    </row>
    <row r="62" spans="2:8" ht="14.4" customHeight="1" x14ac:dyDescent="0.3"/>
    <row r="63" spans="2:8" ht="14.4" customHeight="1" x14ac:dyDescent="0.3"/>
    <row r="64" spans="2:8" ht="14.4" customHeight="1" x14ac:dyDescent="0.3"/>
    <row r="65" ht="14.4" customHeight="1" x14ac:dyDescent="0.3"/>
  </sheetData>
  <sheetProtection algorithmName="SHA-512" hashValue="tCiaOYLT7uRiCCDZ2AvgdgH0AgIPPHU6EYyhVAN4mWGiIEAqE/Iu16Qf3JMBYoTRA1JAkGdr9uLbkbpoXeBgdA==" saltValue="WkgO6gq19QKMmmyozyz+6Q==" spinCount="100000" sheet="1" objects="1" scenarios="1"/>
  <protectedRanges>
    <protectedRange algorithmName="SHA-512" hashValue="8pYeEZPGI/E4Q0EtBakVUh51/3Cj1aQzuz5BKNQu7CSQ04/MFRip1gsAUhxSeQvDz8xcg8QVxvviFFBQr0ryFQ==" saltValue="EjEEhP6Xds0vG3xEdbbY9A==" spinCount="100000" sqref="E5 E8 E15 E16 E31 E32 E38 E39 E40" name="Toelichting"/>
    <protectedRange algorithmName="SHA-512" hashValue="M9/IzHCqDs3m6hCcZI5JOujovpYYiQpA7OSnIXuwySn711IMcwdKJaqpqpQg0ziPKfxwHHe/jy3eFWk7Ayq9kA==" saltValue="J5umNZrTvcdqrwxRghJqew==" spinCount="100000" sqref="D5 D8 D15 D16 D31 D32 D38 D39 D40" name="janee"/>
  </protectedRanges>
  <pageMargins left="0.7" right="0.7" top="0.75" bottom="0.75" header="0.3" footer="0.3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77490-00C9-4889-83DF-E86DFD25C069}">
  <dimension ref="A1:H41"/>
  <sheetViews>
    <sheetView topLeftCell="C22" workbookViewId="0">
      <selection activeCell="D32" sqref="D32"/>
    </sheetView>
  </sheetViews>
  <sheetFormatPr defaultColWidth="9.109375" defaultRowHeight="14.4" x14ac:dyDescent="0.3"/>
  <cols>
    <col min="1" max="1" width="3.6640625" style="10" customWidth="1"/>
    <col min="2" max="2" width="3.6640625" style="9" customWidth="1"/>
    <col min="3" max="3" width="80.6640625" style="15" customWidth="1"/>
    <col min="4" max="4" width="10.6640625" style="10" customWidth="1"/>
    <col min="5" max="5" width="55.6640625" style="10" customWidth="1"/>
    <col min="6" max="6" width="5.6640625" style="10" customWidth="1"/>
    <col min="7" max="7" width="10.6640625" style="12" customWidth="1"/>
    <col min="8" max="8" width="3.6640625" style="12" customWidth="1"/>
    <col min="9" max="16384" width="9.109375" style="10"/>
  </cols>
  <sheetData>
    <row r="1" spans="1:8" ht="18" x14ac:dyDescent="0.3">
      <c r="A1" s="20" t="s">
        <v>7</v>
      </c>
      <c r="D1" s="9" t="s">
        <v>18</v>
      </c>
      <c r="E1" s="9" t="s">
        <v>19</v>
      </c>
      <c r="F1" s="21" t="s">
        <v>20</v>
      </c>
      <c r="G1" s="21" t="s">
        <v>2</v>
      </c>
      <c r="H1" s="21"/>
    </row>
    <row r="3" spans="1:8" x14ac:dyDescent="0.3">
      <c r="D3" s="30"/>
      <c r="G3" s="21"/>
    </row>
    <row r="4" spans="1:8" x14ac:dyDescent="0.3">
      <c r="B4" s="9" t="s">
        <v>54</v>
      </c>
      <c r="G4" s="21"/>
    </row>
    <row r="5" spans="1:8" x14ac:dyDescent="0.3">
      <c r="C5" s="17" t="s">
        <v>55</v>
      </c>
      <c r="D5" s="11"/>
      <c r="E5" s="11"/>
      <c r="G5" s="12">
        <v>5</v>
      </c>
    </row>
    <row r="6" spans="1:8" x14ac:dyDescent="0.3">
      <c r="C6" s="17" t="s">
        <v>56</v>
      </c>
      <c r="D6" s="11"/>
      <c r="E6" s="11"/>
      <c r="G6" s="12">
        <v>5</v>
      </c>
    </row>
    <row r="7" spans="1:8" x14ac:dyDescent="0.3">
      <c r="C7" s="17" t="s">
        <v>57</v>
      </c>
      <c r="D7" s="11"/>
      <c r="E7" s="11"/>
      <c r="G7" s="12">
        <v>5</v>
      </c>
    </row>
    <row r="8" spans="1:8" x14ac:dyDescent="0.3">
      <c r="C8" s="17"/>
    </row>
    <row r="9" spans="1:8" x14ac:dyDescent="0.3">
      <c r="B9" s="9" t="s">
        <v>58</v>
      </c>
      <c r="C9" s="17"/>
    </row>
    <row r="10" spans="1:8" x14ac:dyDescent="0.3">
      <c r="C10" s="17" t="s">
        <v>59</v>
      </c>
      <c r="D10" s="11"/>
      <c r="E10" s="11"/>
      <c r="G10" s="12">
        <v>5</v>
      </c>
    </row>
    <row r="11" spans="1:8" ht="15" customHeight="1" x14ac:dyDescent="0.3">
      <c r="C11" s="17" t="s">
        <v>60</v>
      </c>
      <c r="D11" s="11"/>
      <c r="E11" s="11"/>
      <c r="G11" s="12">
        <v>5</v>
      </c>
    </row>
    <row r="12" spans="1:8" x14ac:dyDescent="0.3">
      <c r="C12" s="17" t="s">
        <v>61</v>
      </c>
      <c r="D12" s="11"/>
      <c r="E12" s="11"/>
      <c r="G12" s="12">
        <v>10</v>
      </c>
    </row>
    <row r="14" spans="1:8" x14ac:dyDescent="0.3">
      <c r="B14" s="9" t="s">
        <v>62</v>
      </c>
    </row>
    <row r="15" spans="1:8" ht="28.8" x14ac:dyDescent="0.3">
      <c r="C15" s="15" t="s">
        <v>63</v>
      </c>
      <c r="D15" s="11"/>
      <c r="E15" s="11"/>
      <c r="G15" s="12">
        <v>10</v>
      </c>
    </row>
    <row r="16" spans="1:8" ht="28.8" x14ac:dyDescent="0.3">
      <c r="C16" s="15" t="s">
        <v>64</v>
      </c>
      <c r="D16" s="11"/>
      <c r="E16" s="11"/>
      <c r="G16" s="12">
        <v>10</v>
      </c>
    </row>
    <row r="18" spans="2:7" x14ac:dyDescent="0.3">
      <c r="B18" s="9" t="s">
        <v>65</v>
      </c>
    </row>
    <row r="19" spans="2:7" ht="43.2" x14ac:dyDescent="0.3">
      <c r="C19" s="15" t="s">
        <v>66</v>
      </c>
      <c r="D19" s="11"/>
      <c r="E19" s="11"/>
      <c r="G19" s="12">
        <v>10</v>
      </c>
    </row>
    <row r="21" spans="2:7" x14ac:dyDescent="0.3">
      <c r="B21" s="9" t="s">
        <v>67</v>
      </c>
    </row>
    <row r="22" spans="2:7" ht="28.8" x14ac:dyDescent="0.3">
      <c r="C22" s="15" t="s">
        <v>68</v>
      </c>
      <c r="D22" s="11"/>
      <c r="E22" s="11"/>
      <c r="G22" s="12">
        <v>5</v>
      </c>
    </row>
    <row r="23" spans="2:7" ht="28.8" x14ac:dyDescent="0.3">
      <c r="C23" s="15" t="s">
        <v>69</v>
      </c>
      <c r="D23" s="11"/>
      <c r="E23" s="11"/>
      <c r="G23" s="12">
        <v>5</v>
      </c>
    </row>
    <row r="24" spans="2:7" ht="28.8" x14ac:dyDescent="0.3">
      <c r="C24" s="15" t="s">
        <v>70</v>
      </c>
      <c r="D24" s="11"/>
      <c r="E24" s="11"/>
      <c r="G24" s="12">
        <v>5</v>
      </c>
    </row>
    <row r="26" spans="2:7" x14ac:dyDescent="0.3">
      <c r="B26" s="9" t="s">
        <v>71</v>
      </c>
    </row>
    <row r="27" spans="2:7" x14ac:dyDescent="0.3">
      <c r="C27" s="15" t="s">
        <v>72</v>
      </c>
    </row>
    <row r="28" spans="2:7" x14ac:dyDescent="0.3">
      <c r="C28" s="15" t="s">
        <v>73</v>
      </c>
    </row>
    <row r="29" spans="2:7" x14ac:dyDescent="0.3">
      <c r="C29" s="15" t="s">
        <v>74</v>
      </c>
    </row>
    <row r="30" spans="2:7" x14ac:dyDescent="0.3">
      <c r="C30" s="15" t="s">
        <v>75</v>
      </c>
    </row>
    <row r="31" spans="2:7" x14ac:dyDescent="0.3">
      <c r="C31" s="15" t="s">
        <v>76</v>
      </c>
    </row>
    <row r="32" spans="2:7" x14ac:dyDescent="0.3">
      <c r="C32" s="15" t="s">
        <v>77</v>
      </c>
      <c r="D32" s="11"/>
      <c r="E32" s="11"/>
      <c r="G32" s="12">
        <v>10</v>
      </c>
    </row>
    <row r="33" spans="2:7" x14ac:dyDescent="0.3">
      <c r="C33" s="31" t="s">
        <v>78</v>
      </c>
    </row>
    <row r="35" spans="2:7" x14ac:dyDescent="0.3">
      <c r="B35" s="9" t="s">
        <v>79</v>
      </c>
    </row>
    <row r="36" spans="2:7" x14ac:dyDescent="0.3">
      <c r="C36" s="17" t="s">
        <v>80</v>
      </c>
    </row>
    <row r="37" spans="2:7" x14ac:dyDescent="0.3">
      <c r="C37" s="15" t="s">
        <v>81</v>
      </c>
      <c r="D37" s="11"/>
      <c r="E37" s="11"/>
      <c r="G37" s="12">
        <v>10</v>
      </c>
    </row>
    <row r="38" spans="2:7" x14ac:dyDescent="0.3">
      <c r="G38" s="27" t="s">
        <v>82</v>
      </c>
    </row>
    <row r="39" spans="2:7" x14ac:dyDescent="0.3">
      <c r="G39" s="12">
        <f>SUM(G5:G37)</f>
        <v>100</v>
      </c>
    </row>
    <row r="41" spans="2:7" x14ac:dyDescent="0.3">
      <c r="E41" s="28" t="s">
        <v>83</v>
      </c>
      <c r="G41" s="29">
        <f>G39+H39</f>
        <v>100</v>
      </c>
    </row>
  </sheetData>
  <sheetProtection algorithmName="SHA-512" hashValue="ffxoNpVVjydEsUPftQB8Q7MOEmKFjZ5MoXX2OWY5aRWG0CfWPChM8/8Qd6hNW38VqeF9zseIDCWyEj8VY9SAnw==" saltValue="HAefuq6HT8/gDob/B6VHCg==" spinCount="100000" sheet="1" objects="1" scenarios="1"/>
  <protectedRanges>
    <protectedRange algorithmName="SHA-512" hashValue="VbV36Z8GEgrqggOlDQZNZeGOfe5MBwPoPDORwin7TV7JoJBvbGOsSTvcOT6U7CnV+NqS/ydeL8UekyHOTO7uBA==" saltValue="bmy6zxH5Ej6EIAueYRgybw==" spinCount="100000" sqref="D5 D6 D7 D10 D11 D12 D15 D16 D19 D22 D23 D24 D32 D37" name="janee"/>
    <protectedRange algorithmName="SHA-512" hashValue="CMY6fpErZ4OcN0JqXfjlbv7ZNtBIZBZV31nL2u/rZxRQV98nLFkuuTaUFsHUJQdKwuXoAJcqyj5hPuz+mXAgsw==" saltValue="Qp7I7I/FxP4kjF0rcGR/ig==" spinCount="100000" sqref="E5 E6 E7 E10 E11 E12 E15 E16 E19 E22 E23 E24 E32 E37" name="toelichting"/>
  </protectedRanges>
  <hyperlinks>
    <hyperlink ref="C33" r:id="rId1" xr:uid="{4A8A9CEC-2D19-4172-8545-E6A110E31264}"/>
  </hyperlinks>
  <pageMargins left="0.7" right="0.7" top="0.75" bottom="0.75" header="0.3" footer="0.3"/>
  <pageSetup paperSize="9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D1BB9-4330-4BC9-8E4D-C9C38B81EE00}">
  <sheetPr>
    <pageSetUpPr fitToPage="1"/>
  </sheetPr>
  <dimension ref="A1:N90"/>
  <sheetViews>
    <sheetView topLeftCell="A23" workbookViewId="0">
      <selection activeCell="C35" sqref="C35"/>
    </sheetView>
  </sheetViews>
  <sheetFormatPr defaultRowHeight="14.4" x14ac:dyDescent="0.3"/>
  <cols>
    <col min="1" max="1" width="3.6640625" style="10" customWidth="1"/>
    <col min="2" max="2" width="3.6640625" style="9" customWidth="1"/>
    <col min="3" max="3" width="79.109375" style="10" customWidth="1"/>
    <col min="4" max="4" width="8.44140625" style="10" customWidth="1"/>
    <col min="5" max="5" width="46.88671875" style="10" customWidth="1"/>
    <col min="6" max="6" width="2.6640625" style="10" customWidth="1"/>
    <col min="7" max="7" width="6.5546875" style="12" customWidth="1"/>
    <col min="8" max="16384" width="8.88671875" style="10"/>
  </cols>
  <sheetData>
    <row r="1" spans="1:7" ht="18" x14ac:dyDescent="0.3">
      <c r="A1" s="20" t="s">
        <v>84</v>
      </c>
      <c r="D1" s="9"/>
      <c r="E1" s="25"/>
    </row>
    <row r="2" spans="1:7" ht="14.25" customHeight="1" x14ac:dyDescent="0.3">
      <c r="A2" s="20"/>
      <c r="C2" s="10" t="s">
        <v>85</v>
      </c>
      <c r="D2" s="9"/>
      <c r="E2" s="25"/>
    </row>
    <row r="3" spans="1:7" ht="14.25" customHeight="1" x14ac:dyDescent="0.3">
      <c r="A3" s="20"/>
      <c r="C3" s="10" t="s">
        <v>86</v>
      </c>
      <c r="D3" s="9"/>
      <c r="E3" s="25"/>
    </row>
    <row r="4" spans="1:7" ht="14.25" customHeight="1" x14ac:dyDescent="0.3">
      <c r="A4" s="20"/>
      <c r="C4" s="10" t="s">
        <v>87</v>
      </c>
      <c r="D4" s="9"/>
      <c r="E4" s="25"/>
    </row>
    <row r="5" spans="1:7" ht="14.25" customHeight="1" x14ac:dyDescent="0.3">
      <c r="A5" s="20"/>
      <c r="C5" s="10" t="s">
        <v>88</v>
      </c>
      <c r="D5" s="9"/>
      <c r="E5" s="25"/>
    </row>
    <row r="6" spans="1:7" ht="12" customHeight="1" x14ac:dyDescent="0.3">
      <c r="A6" s="20"/>
      <c r="D6" s="9" t="s">
        <v>18</v>
      </c>
      <c r="E6" s="25" t="s">
        <v>19</v>
      </c>
      <c r="G6" s="21"/>
    </row>
    <row r="7" spans="1:7" ht="18" x14ac:dyDescent="0.3">
      <c r="A7" s="20"/>
      <c r="B7" s="32" t="s">
        <v>89</v>
      </c>
      <c r="C7" s="33"/>
      <c r="D7" s="9"/>
      <c r="E7" s="25"/>
    </row>
    <row r="8" spans="1:7" ht="14.4" customHeight="1" x14ac:dyDescent="0.3">
      <c r="A8" s="8"/>
      <c r="C8" s="24" t="s">
        <v>90</v>
      </c>
      <c r="D8" s="11"/>
      <c r="E8" s="14"/>
    </row>
    <row r="9" spans="1:7" ht="14.4" customHeight="1" x14ac:dyDescent="0.3">
      <c r="A9" s="8"/>
      <c r="C9" s="24" t="s">
        <v>91</v>
      </c>
      <c r="D9" s="11"/>
      <c r="E9" s="14"/>
    </row>
    <row r="10" spans="1:7" ht="14.4" customHeight="1" x14ac:dyDescent="0.3">
      <c r="A10" s="8"/>
      <c r="C10" s="24" t="s">
        <v>92</v>
      </c>
      <c r="D10" s="11"/>
      <c r="E10" s="14"/>
    </row>
    <row r="11" spans="1:7" ht="14.4" customHeight="1" x14ac:dyDescent="0.3">
      <c r="A11" s="8"/>
      <c r="C11" s="24" t="s">
        <v>93</v>
      </c>
      <c r="D11" s="11"/>
      <c r="E11" s="14"/>
    </row>
    <row r="12" spans="1:7" ht="14.4" customHeight="1" x14ac:dyDescent="0.3">
      <c r="A12" s="8"/>
      <c r="C12" s="24" t="s">
        <v>94</v>
      </c>
      <c r="D12" s="11"/>
      <c r="E12" s="14"/>
    </row>
    <row r="13" spans="1:7" ht="14.4" customHeight="1" x14ac:dyDescent="0.3">
      <c r="A13" s="8"/>
      <c r="C13" s="24" t="s">
        <v>95</v>
      </c>
      <c r="D13" s="11"/>
      <c r="E13" s="14"/>
    </row>
    <row r="14" spans="1:7" ht="14.4" customHeight="1" x14ac:dyDescent="0.3">
      <c r="A14" s="8"/>
      <c r="C14" s="24" t="s">
        <v>96</v>
      </c>
      <c r="D14" s="11"/>
      <c r="E14" s="14"/>
    </row>
    <row r="15" spans="1:7" ht="5.0999999999999996" customHeight="1" x14ac:dyDescent="0.3">
      <c r="A15" s="8"/>
      <c r="C15" s="24"/>
      <c r="G15" s="9"/>
    </row>
    <row r="16" spans="1:7" ht="14.4" customHeight="1" x14ac:dyDescent="0.3">
      <c r="A16" s="8"/>
      <c r="E16" s="28" t="s">
        <v>97</v>
      </c>
      <c r="G16" s="12">
        <v>50</v>
      </c>
    </row>
    <row r="17" spans="1:7" ht="7.5" customHeight="1" x14ac:dyDescent="0.3">
      <c r="A17" s="8"/>
      <c r="E17" s="28"/>
    </row>
    <row r="18" spans="1:7" ht="14.4" customHeight="1" x14ac:dyDescent="0.3">
      <c r="A18" s="8"/>
      <c r="B18" s="32" t="s">
        <v>98</v>
      </c>
      <c r="C18" s="33"/>
      <c r="E18" s="28"/>
    </row>
    <row r="19" spans="1:7" ht="14.4" customHeight="1" x14ac:dyDescent="0.3">
      <c r="A19" s="8"/>
      <c r="C19" s="10" t="s">
        <v>99</v>
      </c>
      <c r="E19" s="28" t="s">
        <v>100</v>
      </c>
      <c r="G19" s="12">
        <v>20</v>
      </c>
    </row>
    <row r="20" spans="1:7" ht="6.9" customHeight="1" x14ac:dyDescent="0.3">
      <c r="A20" s="8"/>
      <c r="E20" s="28"/>
    </row>
    <row r="21" spans="1:7" ht="14.4" customHeight="1" x14ac:dyDescent="0.3">
      <c r="A21" s="8"/>
      <c r="B21" s="32" t="s">
        <v>101</v>
      </c>
      <c r="C21" s="33"/>
      <c r="D21" s="9" t="s">
        <v>18</v>
      </c>
      <c r="E21" s="25" t="s">
        <v>19</v>
      </c>
    </row>
    <row r="22" spans="1:7" ht="14.4" customHeight="1" x14ac:dyDescent="0.3">
      <c r="A22" s="8"/>
      <c r="C22" s="13" t="s">
        <v>102</v>
      </c>
    </row>
    <row r="23" spans="1:7" ht="14.4" customHeight="1" x14ac:dyDescent="0.3">
      <c r="A23" s="8"/>
      <c r="C23" s="10" t="s">
        <v>103</v>
      </c>
      <c r="D23" s="11" t="s">
        <v>166</v>
      </c>
      <c r="E23" s="14"/>
    </row>
    <row r="24" spans="1:7" ht="14.4" customHeight="1" x14ac:dyDescent="0.3">
      <c r="A24" s="8"/>
      <c r="C24" s="10" t="s">
        <v>104</v>
      </c>
      <c r="D24" s="11"/>
      <c r="E24" s="14" t="s">
        <v>167</v>
      </c>
    </row>
    <row r="25" spans="1:7" ht="14.4" customHeight="1" x14ac:dyDescent="0.3">
      <c r="A25" s="8"/>
      <c r="C25" s="13" t="s">
        <v>105</v>
      </c>
      <c r="E25" s="15"/>
    </row>
    <row r="26" spans="1:7" ht="14.4" customHeight="1" x14ac:dyDescent="0.3">
      <c r="A26" s="8"/>
      <c r="C26" s="10" t="s">
        <v>106</v>
      </c>
      <c r="D26" s="11"/>
      <c r="E26" s="14"/>
    </row>
    <row r="27" spans="1:7" ht="14.4" customHeight="1" x14ac:dyDescent="0.3">
      <c r="A27" s="8"/>
      <c r="B27" s="13"/>
      <c r="C27" s="13" t="s">
        <v>107</v>
      </c>
    </row>
    <row r="28" spans="1:7" ht="14.4" customHeight="1" x14ac:dyDescent="0.3">
      <c r="A28" s="8"/>
      <c r="B28" s="13"/>
      <c r="C28" s="24" t="s">
        <v>108</v>
      </c>
      <c r="D28" s="11"/>
      <c r="E28" s="14"/>
    </row>
    <row r="29" spans="1:7" ht="14.4" customHeight="1" x14ac:dyDescent="0.3">
      <c r="A29" s="8"/>
      <c r="B29" s="13"/>
      <c r="C29" s="24" t="s">
        <v>109</v>
      </c>
      <c r="D29" s="11"/>
      <c r="E29" s="14"/>
    </row>
    <row r="30" spans="1:7" ht="14.4" customHeight="1" x14ac:dyDescent="0.3">
      <c r="A30" s="8"/>
      <c r="C30" s="24" t="s">
        <v>110</v>
      </c>
      <c r="D30" s="11"/>
      <c r="E30" s="14"/>
    </row>
    <row r="31" spans="1:7" ht="14.4" customHeight="1" x14ac:dyDescent="0.3">
      <c r="A31" s="8"/>
      <c r="C31" s="13" t="s">
        <v>111</v>
      </c>
    </row>
    <row r="32" spans="1:7" ht="14.4" customHeight="1" x14ac:dyDescent="0.3">
      <c r="A32" s="8"/>
      <c r="C32" s="24" t="s">
        <v>112</v>
      </c>
      <c r="D32" s="11"/>
      <c r="E32" s="14"/>
    </row>
    <row r="33" spans="1:14" ht="14.4" customHeight="1" x14ac:dyDescent="0.3">
      <c r="A33" s="8"/>
      <c r="B33" s="13"/>
      <c r="C33" s="24" t="s">
        <v>113</v>
      </c>
      <c r="D33" s="11"/>
      <c r="E33" s="14"/>
    </row>
    <row r="34" spans="1:14" ht="14.4" customHeight="1" x14ac:dyDescent="0.3">
      <c r="A34" s="8"/>
      <c r="C34" s="13" t="s">
        <v>114</v>
      </c>
    </row>
    <row r="35" spans="1:14" ht="14.4" customHeight="1" x14ac:dyDescent="0.3">
      <c r="C35" s="24" t="s">
        <v>115</v>
      </c>
      <c r="D35" s="11"/>
      <c r="E35" s="14"/>
    </row>
    <row r="36" spans="1:14" ht="14.4" customHeight="1" x14ac:dyDescent="0.3">
      <c r="C36" s="24" t="s">
        <v>116</v>
      </c>
      <c r="D36" s="11"/>
      <c r="E36" s="14"/>
      <c r="N36" s="15"/>
    </row>
    <row r="37" spans="1:14" ht="5.4" customHeight="1" x14ac:dyDescent="0.3">
      <c r="A37" s="8"/>
      <c r="C37" s="24"/>
    </row>
    <row r="38" spans="1:14" ht="14.4" customHeight="1" x14ac:dyDescent="0.3">
      <c r="A38" s="8"/>
      <c r="C38" s="24"/>
      <c r="E38" s="28" t="s">
        <v>117</v>
      </c>
      <c r="G38" s="12">
        <v>30</v>
      </c>
    </row>
    <row r="39" spans="1:14" x14ac:dyDescent="0.3">
      <c r="G39" s="27" t="s">
        <v>82</v>
      </c>
    </row>
    <row r="40" spans="1:14" x14ac:dyDescent="0.3">
      <c r="E40" s="28" t="s">
        <v>53</v>
      </c>
      <c r="G40" s="29">
        <f>SUM(G16:G38)</f>
        <v>100</v>
      </c>
    </row>
    <row r="45" spans="1:14" ht="14.4" customHeight="1" x14ac:dyDescent="0.3"/>
    <row r="46" spans="1:14" ht="14.4" customHeight="1" x14ac:dyDescent="0.3"/>
    <row r="47" spans="1:14" ht="14.4" customHeight="1" x14ac:dyDescent="0.3"/>
    <row r="48" spans="1:14" ht="14.4" customHeight="1" x14ac:dyDescent="0.3"/>
    <row r="49" ht="14.4" customHeight="1" x14ac:dyDescent="0.3"/>
    <row r="50" ht="14.4" customHeight="1" x14ac:dyDescent="0.3"/>
    <row r="51" ht="14.4" customHeight="1" x14ac:dyDescent="0.3"/>
    <row r="52" ht="14.4" customHeight="1" x14ac:dyDescent="0.3"/>
    <row r="53" ht="14.4" customHeight="1" x14ac:dyDescent="0.3"/>
    <row r="54" ht="14.4" customHeight="1" x14ac:dyDescent="0.3"/>
    <row r="55" ht="14.4" customHeight="1" x14ac:dyDescent="0.3"/>
    <row r="56" ht="14.4" customHeight="1" x14ac:dyDescent="0.3"/>
    <row r="57" ht="14.4" customHeight="1" x14ac:dyDescent="0.3"/>
    <row r="58" ht="14.4" customHeight="1" x14ac:dyDescent="0.3"/>
    <row r="59" ht="14.4" customHeight="1" x14ac:dyDescent="0.3"/>
    <row r="60" ht="14.4" customHeight="1" x14ac:dyDescent="0.3"/>
    <row r="61" ht="14.4" customHeight="1" x14ac:dyDescent="0.3"/>
    <row r="62" ht="14.4" customHeight="1" x14ac:dyDescent="0.3"/>
    <row r="63" ht="14.4" customHeight="1" x14ac:dyDescent="0.3"/>
    <row r="64" ht="14.4" customHeight="1" x14ac:dyDescent="0.3"/>
    <row r="65" ht="14.4" customHeight="1" x14ac:dyDescent="0.3"/>
    <row r="66" ht="14.4" customHeight="1" x14ac:dyDescent="0.3"/>
    <row r="67" ht="14.4" customHeight="1" x14ac:dyDescent="0.3"/>
    <row r="68" ht="14.4" customHeight="1" x14ac:dyDescent="0.3"/>
    <row r="85" spans="2:3" x14ac:dyDescent="0.3">
      <c r="B85" s="13"/>
    </row>
    <row r="86" spans="2:3" x14ac:dyDescent="0.3">
      <c r="C86" s="24"/>
    </row>
    <row r="88" spans="2:3" x14ac:dyDescent="0.3">
      <c r="B88" s="13"/>
    </row>
    <row r="89" spans="2:3" x14ac:dyDescent="0.3">
      <c r="C89" s="24"/>
    </row>
    <row r="90" spans="2:3" x14ac:dyDescent="0.3">
      <c r="C90" s="24"/>
    </row>
  </sheetData>
  <sheetProtection algorithmName="SHA-512" hashValue="yun/PjZ19tXvHo5gYPCsIGhbd8LvisJkkJ4tpu7a7015AZRdN9yYnK8XjY9z0BARDKDnZ7TkqwB8luBx9IxdOA==" saltValue="6ETANE6mnF5Az35tfh6UbQ==" spinCount="100000" sheet="1" objects="1" scenarios="1"/>
  <protectedRanges>
    <protectedRange algorithmName="SHA-512" hashValue="xaY3eGPx5c6nCugl966kjmcwgTHGbhxmq3HBJf/2SQSwessCqBYQyCk5Igg0D6/dWwsUwHGeGIfDTDGTinT5jA==" saltValue="+p2fJOYn3NUdpA2BStj1zg==" spinCount="100000" sqref="E8 E9 E10 E11 E12 E13 E14 E23 E24 E26 E28 E29 E30 E32 E33 E35 E36" name="toelichting"/>
    <protectedRange algorithmName="SHA-512" hashValue="aa4yUPgiI2ne6oL9rnWge6Q+4iHsvKLMmxRzce5rDKABC/tgJeXq8x6f8bi6lv9B3bJTBz9gPEvYev7hshTscA==" saltValue="hryoMcdfKgLCwtASx0BnKw==" spinCount="100000" sqref="D8 D9 D10 D11 D12 D13 D14 D23 D24 D26 D28 D29 D30 D32 D33 D35 D36" name="janee"/>
  </protectedRanges>
  <pageMargins left="0.70866141732283472" right="0.70866141732283472" top="0.35433070866141736" bottom="0.35433070866141736" header="0.31496062992125984" footer="0.31496062992125984"/>
  <pageSetup paperSize="9"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D6208-AE5C-4469-A6FD-F84BE83FED98}">
  <dimension ref="A1:G18"/>
  <sheetViews>
    <sheetView workbookViewId="0">
      <selection activeCell="C17" sqref="C17"/>
    </sheetView>
  </sheetViews>
  <sheetFormatPr defaultRowHeight="14.4" x14ac:dyDescent="0.3"/>
  <cols>
    <col min="1" max="1" width="5.109375" style="10" customWidth="1"/>
    <col min="2" max="2" width="6" style="10" customWidth="1"/>
    <col min="3" max="3" width="61" style="10" bestFit="1" customWidth="1"/>
    <col min="4" max="4" width="4.33203125" style="10" customWidth="1"/>
    <col min="5" max="5" width="43.6640625" style="10" customWidth="1"/>
    <col min="6" max="16384" width="8.88671875" style="10"/>
  </cols>
  <sheetData>
    <row r="1" spans="1:7" ht="18" x14ac:dyDescent="0.3">
      <c r="A1" s="20" t="s">
        <v>118</v>
      </c>
      <c r="E1" s="10" t="s">
        <v>119</v>
      </c>
    </row>
    <row r="4" spans="1:7" x14ac:dyDescent="0.3">
      <c r="B4" s="9" t="s">
        <v>120</v>
      </c>
      <c r="F4" s="10" t="s">
        <v>121</v>
      </c>
      <c r="G4" s="12"/>
    </row>
    <row r="5" spans="1:7" x14ac:dyDescent="0.3">
      <c r="B5" s="9"/>
      <c r="C5" s="24" t="s">
        <v>122</v>
      </c>
      <c r="E5" s="36"/>
      <c r="G5" s="12"/>
    </row>
    <row r="6" spans="1:7" x14ac:dyDescent="0.3">
      <c r="B6" s="9"/>
      <c r="C6" s="24" t="s">
        <v>123</v>
      </c>
      <c r="E6" s="37"/>
      <c r="G6" s="12"/>
    </row>
    <row r="7" spans="1:7" x14ac:dyDescent="0.3">
      <c r="B7" s="9"/>
      <c r="G7" s="12"/>
    </row>
    <row r="8" spans="1:7" x14ac:dyDescent="0.3">
      <c r="B8" s="9" t="s">
        <v>124</v>
      </c>
      <c r="F8" s="10" t="s">
        <v>121</v>
      </c>
      <c r="G8" s="12"/>
    </row>
    <row r="9" spans="1:7" x14ac:dyDescent="0.3">
      <c r="B9" s="9"/>
      <c r="C9" s="24" t="s">
        <v>125</v>
      </c>
      <c r="E9" s="36"/>
      <c r="G9" s="12"/>
    </row>
    <row r="10" spans="1:7" x14ac:dyDescent="0.3">
      <c r="B10" s="9"/>
      <c r="C10" s="24" t="s">
        <v>126</v>
      </c>
      <c r="E10" s="36"/>
      <c r="G10" s="12"/>
    </row>
    <row r="11" spans="1:7" x14ac:dyDescent="0.3">
      <c r="B11" s="9"/>
      <c r="C11" s="24" t="s">
        <v>127</v>
      </c>
      <c r="E11" s="36"/>
      <c r="G11" s="12"/>
    </row>
    <row r="12" spans="1:7" x14ac:dyDescent="0.3">
      <c r="B12" s="9"/>
      <c r="C12" s="24" t="s">
        <v>128</v>
      </c>
      <c r="E12" s="37"/>
      <c r="G12" s="12"/>
    </row>
    <row r="13" spans="1:7" x14ac:dyDescent="0.3">
      <c r="B13" s="9"/>
      <c r="G13" s="12"/>
    </row>
    <row r="14" spans="1:7" x14ac:dyDescent="0.3">
      <c r="B14" s="9" t="s">
        <v>129</v>
      </c>
      <c r="F14" s="10" t="s">
        <v>121</v>
      </c>
      <c r="G14" s="12"/>
    </row>
    <row r="15" spans="1:7" x14ac:dyDescent="0.3">
      <c r="B15" s="9"/>
      <c r="C15" s="24" t="s">
        <v>130</v>
      </c>
      <c r="E15" s="37"/>
      <c r="G15" s="12"/>
    </row>
    <row r="16" spans="1:7" x14ac:dyDescent="0.3">
      <c r="B16" s="9"/>
      <c r="C16" s="10" t="s">
        <v>131</v>
      </c>
      <c r="G16" s="12"/>
    </row>
    <row r="17" spans="2:7" x14ac:dyDescent="0.3">
      <c r="B17" s="9"/>
      <c r="C17" s="24" t="s">
        <v>132</v>
      </c>
      <c r="E17" s="37"/>
      <c r="G17" s="12"/>
    </row>
    <row r="18" spans="2:7" x14ac:dyDescent="0.3">
      <c r="B18" s="9"/>
      <c r="C18" s="10" t="s">
        <v>131</v>
      </c>
      <c r="G18" s="12"/>
    </row>
  </sheetData>
  <sheetProtection algorithmName="SHA-512" hashValue="HkGTnl5NU1LTklPxzfD/g3QgDYlqoarmc4S+5d4S1NDpP0vAteaviY07RtHn0z9EqM8xvFPCxGEZyVKcX+1dow==" saltValue="vzX+jTh1LaGXdCxnbM3XDQ==" spinCount="100000" sheet="1" objects="1" scenarios="1"/>
  <protectedRanges>
    <protectedRange algorithmName="SHA-512" hashValue="qriLAxh1ZZSUAxc2wRVisVElOIgf/JLLGeg40bKodUO6q5p4+cUm+kISPjVQhFnHt7MhzZaU6G+IxlP4JUGTIA==" saltValue="5cSRZIwTrgF/1cp+Ne+OVQ==" spinCount="100000" sqref="E5 E6 E9 E10 E11 E12 E15 E17" name="toelichting"/>
  </protectedRange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1E925-B928-4566-9E30-9B693257E65B}">
  <dimension ref="A1:E22"/>
  <sheetViews>
    <sheetView workbookViewId="0">
      <selection activeCell="C18" sqref="C18"/>
    </sheetView>
  </sheetViews>
  <sheetFormatPr defaultRowHeight="14.4" x14ac:dyDescent="0.3"/>
  <cols>
    <col min="1" max="2" width="3.6640625" style="10" customWidth="1"/>
    <col min="3" max="3" width="63.88671875" style="10" customWidth="1"/>
    <col min="4" max="4" width="34.44140625" style="10" customWidth="1"/>
    <col min="5" max="16384" width="8.88671875" style="10"/>
  </cols>
  <sheetData>
    <row r="1" spans="1:5" ht="18" x14ac:dyDescent="0.3">
      <c r="A1" s="20" t="s">
        <v>165</v>
      </c>
    </row>
    <row r="2" spans="1:5" x14ac:dyDescent="0.3">
      <c r="D2" s="9" t="s">
        <v>133</v>
      </c>
      <c r="E2" s="9" t="s">
        <v>2</v>
      </c>
    </row>
    <row r="3" spans="1:5" x14ac:dyDescent="0.3">
      <c r="B3" s="9" t="s">
        <v>134</v>
      </c>
    </row>
    <row r="4" spans="1:5" x14ac:dyDescent="0.3">
      <c r="B4" s="9"/>
      <c r="C4" s="34" t="s">
        <v>135</v>
      </c>
    </row>
    <row r="5" spans="1:5" x14ac:dyDescent="0.3">
      <c r="B5" s="9"/>
      <c r="C5" s="10" t="s">
        <v>136</v>
      </c>
    </row>
    <row r="6" spans="1:5" x14ac:dyDescent="0.3">
      <c r="B6" s="9"/>
      <c r="C6" s="10" t="s">
        <v>137</v>
      </c>
      <c r="D6" s="14"/>
      <c r="E6" s="35">
        <v>25</v>
      </c>
    </row>
    <row r="7" spans="1:5" x14ac:dyDescent="0.3">
      <c r="B7" s="9"/>
      <c r="C7" s="9" t="s">
        <v>138</v>
      </c>
      <c r="E7" s="12"/>
    </row>
    <row r="8" spans="1:5" x14ac:dyDescent="0.3">
      <c r="C8" s="24" t="s">
        <v>139</v>
      </c>
      <c r="E8" s="12"/>
    </row>
    <row r="9" spans="1:5" x14ac:dyDescent="0.3">
      <c r="C9" s="24" t="s">
        <v>140</v>
      </c>
      <c r="E9" s="12"/>
    </row>
    <row r="10" spans="1:5" x14ac:dyDescent="0.3">
      <c r="C10" s="10" t="s">
        <v>141</v>
      </c>
      <c r="E10" s="12"/>
    </row>
    <row r="11" spans="1:5" x14ac:dyDescent="0.3">
      <c r="C11" s="10" t="s">
        <v>142</v>
      </c>
      <c r="D11" s="14"/>
      <c r="E11" s="35">
        <v>25</v>
      </c>
    </row>
    <row r="12" spans="1:5" x14ac:dyDescent="0.3">
      <c r="C12" s="24" t="s">
        <v>143</v>
      </c>
      <c r="E12" s="12"/>
    </row>
    <row r="13" spans="1:5" x14ac:dyDescent="0.3">
      <c r="C13" s="24" t="s">
        <v>144</v>
      </c>
      <c r="D13" s="14"/>
      <c r="E13" s="35">
        <v>25</v>
      </c>
    </row>
    <row r="14" spans="1:5" x14ac:dyDescent="0.3">
      <c r="E14" s="12"/>
    </row>
    <row r="15" spans="1:5" x14ac:dyDescent="0.3">
      <c r="B15" s="9" t="s">
        <v>145</v>
      </c>
      <c r="E15" s="12"/>
    </row>
    <row r="16" spans="1:5" x14ac:dyDescent="0.3">
      <c r="C16" s="24" t="s">
        <v>146</v>
      </c>
      <c r="E16" s="12"/>
    </row>
    <row r="17" spans="3:5" x14ac:dyDescent="0.3">
      <c r="C17" s="10" t="s">
        <v>147</v>
      </c>
    </row>
    <row r="18" spans="3:5" x14ac:dyDescent="0.3">
      <c r="C18" s="10" t="s">
        <v>148</v>
      </c>
    </row>
    <row r="19" spans="3:5" x14ac:dyDescent="0.3">
      <c r="C19" s="10" t="s">
        <v>149</v>
      </c>
      <c r="D19" s="14"/>
      <c r="E19" s="35">
        <v>25</v>
      </c>
    </row>
    <row r="20" spans="3:5" x14ac:dyDescent="0.3">
      <c r="C20" s="9" t="s">
        <v>150</v>
      </c>
    </row>
    <row r="21" spans="3:5" x14ac:dyDescent="0.3">
      <c r="E21" s="27" t="s">
        <v>82</v>
      </c>
    </row>
    <row r="22" spans="3:5" x14ac:dyDescent="0.3">
      <c r="E22" s="21">
        <f>SUM(E6:E21)</f>
        <v>100</v>
      </c>
    </row>
  </sheetData>
  <sheetProtection algorithmName="SHA-512" hashValue="+eC/nqt+4D3/ChBoV6l0ECfgnSJAY70fxh4hchoiTWZW0mzJACe+HQ6OMV+vObzQ8qmiBypRCoNc8HlM7PodBQ==" saltValue="hMKIJKxrhKTyCLd9zSeJXA==" spinCount="100000" sheet="1" objects="1" scenarios="1"/>
  <protectedRanges>
    <protectedRange algorithmName="SHA-512" hashValue="cy2H9yxKTRwlJ64kq6UA8AHWP5YXca/EuSkm4CwKQ3JTk0K+73bNcCPCk2mYfE9GJ2hOc084283FhC2/QOdsqA==" saltValue="NnuVDIMZl2YDnhvH1A/iSQ==" spinCount="100000" sqref="D6 D11 D13 D19" name="toelichting"/>
  </protectedRange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F2BAC-FEA9-4A11-8CDC-CD04F5A9EDC1}">
  <dimension ref="A1:H21"/>
  <sheetViews>
    <sheetView workbookViewId="0">
      <selection activeCell="E8" sqref="E8"/>
    </sheetView>
  </sheetViews>
  <sheetFormatPr defaultRowHeight="14.4" x14ac:dyDescent="0.3"/>
  <cols>
    <col min="1" max="1" width="3.6640625" style="10" customWidth="1"/>
    <col min="2" max="2" width="3.6640625" style="9" customWidth="1"/>
    <col min="3" max="3" width="58.44140625" style="10" customWidth="1"/>
    <col min="4" max="4" width="8.88671875" style="10"/>
    <col min="5" max="5" width="34.88671875" style="10" customWidth="1"/>
    <col min="6" max="6" width="8.88671875" style="10"/>
    <col min="7" max="7" width="9.109375" style="12"/>
    <col min="8" max="16384" width="8.88671875" style="10"/>
  </cols>
  <sheetData>
    <row r="1" spans="1:8" ht="18" x14ac:dyDescent="0.3">
      <c r="A1" s="20" t="s">
        <v>13</v>
      </c>
      <c r="D1" s="9" t="s">
        <v>18</v>
      </c>
      <c r="E1" s="10" t="s">
        <v>119</v>
      </c>
    </row>
    <row r="3" spans="1:8" x14ac:dyDescent="0.3">
      <c r="B3" s="9" t="s">
        <v>151</v>
      </c>
      <c r="G3" s="21" t="s">
        <v>2</v>
      </c>
    </row>
    <row r="4" spans="1:8" x14ac:dyDescent="0.3">
      <c r="C4" s="24" t="s">
        <v>152</v>
      </c>
      <c r="D4" s="11"/>
      <c r="E4" s="14"/>
      <c r="G4" s="12">
        <v>5</v>
      </c>
    </row>
    <row r="5" spans="1:8" x14ac:dyDescent="0.3">
      <c r="C5" s="24"/>
    </row>
    <row r="6" spans="1:8" x14ac:dyDescent="0.3">
      <c r="B6" s="9" t="s">
        <v>153</v>
      </c>
    </row>
    <row r="7" spans="1:8" x14ac:dyDescent="0.3">
      <c r="C7" s="24" t="s">
        <v>154</v>
      </c>
      <c r="D7" s="11"/>
      <c r="E7" s="14"/>
      <c r="G7" s="12">
        <v>5</v>
      </c>
    </row>
    <row r="8" spans="1:8" x14ac:dyDescent="0.3">
      <c r="C8" s="24" t="s">
        <v>155</v>
      </c>
      <c r="D8" s="11"/>
      <c r="E8" s="14"/>
      <c r="G8" s="12">
        <v>5</v>
      </c>
    </row>
    <row r="10" spans="1:8" x14ac:dyDescent="0.3">
      <c r="B10" s="9" t="s">
        <v>156</v>
      </c>
    </row>
    <row r="11" spans="1:8" x14ac:dyDescent="0.3">
      <c r="C11" s="24" t="s">
        <v>157</v>
      </c>
      <c r="D11" s="11"/>
      <c r="E11" s="14"/>
      <c r="G11" s="12">
        <v>5</v>
      </c>
    </row>
    <row r="12" spans="1:8" x14ac:dyDescent="0.3">
      <c r="C12" s="24" t="s">
        <v>158</v>
      </c>
      <c r="D12" s="11"/>
      <c r="E12" s="14"/>
      <c r="G12" s="12">
        <v>5</v>
      </c>
    </row>
    <row r="13" spans="1:8" x14ac:dyDescent="0.3">
      <c r="C13" s="24"/>
    </row>
    <row r="14" spans="1:8" x14ac:dyDescent="0.3">
      <c r="B14" s="9" t="s">
        <v>159</v>
      </c>
      <c r="C14" s="24"/>
    </row>
    <row r="15" spans="1:8" x14ac:dyDescent="0.3">
      <c r="C15" s="24" t="s">
        <v>160</v>
      </c>
    </row>
    <row r="16" spans="1:8" x14ac:dyDescent="0.3">
      <c r="C16" s="10" t="s">
        <v>161</v>
      </c>
      <c r="E16" s="14"/>
      <c r="G16" s="12">
        <v>50</v>
      </c>
      <c r="H16" s="10" t="s">
        <v>162</v>
      </c>
    </row>
    <row r="18" spans="2:7" x14ac:dyDescent="0.3">
      <c r="B18" s="9" t="s">
        <v>163</v>
      </c>
    </row>
    <row r="19" spans="2:7" s="15" customFormat="1" ht="28.8" x14ac:dyDescent="0.3">
      <c r="B19" s="16"/>
      <c r="C19" s="17" t="s">
        <v>164</v>
      </c>
      <c r="E19" s="14"/>
      <c r="G19" s="19">
        <v>25</v>
      </c>
    </row>
    <row r="20" spans="2:7" s="15" customFormat="1" x14ac:dyDescent="0.3">
      <c r="B20" s="16"/>
      <c r="C20" s="17"/>
      <c r="G20" s="18" t="s">
        <v>82</v>
      </c>
    </row>
    <row r="21" spans="2:7" x14ac:dyDescent="0.3">
      <c r="E21" s="28" t="s">
        <v>53</v>
      </c>
      <c r="G21" s="29">
        <f>SUM(G4:G19)</f>
        <v>100</v>
      </c>
    </row>
  </sheetData>
  <sheetProtection algorithmName="SHA-512" hashValue="8ZVlZ4jl4TJkEXC6j4Gc6YysfksHbKQ2Mh1oufOWFV2EYl3G4xzMaU0wCVsgt3KTpHhjcQ5sBupjht5Kl1EQnQ==" saltValue="YQ67kt68fQ1IFORZWF0h0A==" spinCount="100000" sheet="1" objects="1" scenarios="1"/>
  <protectedRanges>
    <protectedRange algorithmName="SHA-512" hashValue="t6D0MudwOTYmFcqSlxMRGdbgW5jAM1k0ogpyrReb/Nx6Ho99lrdrs99gbh5yrG0pWB7w93ZDGVoBlZfzRoIwPw==" saltValue="Gb7x+O0fhrU82jm1b/GNMw==" spinCount="100000" sqref="E4 E7 E8 E11 E12 E16 E19" name="toelichting"/>
    <protectedRange algorithmName="SHA-512" hashValue="gXwb+bbcqrNs34XEp2l2pjOybGQBL5DVghO/Vru9UKuHgBMqdO1SykosOjvCYr/W5R0V1U9tSba5X90SsAuyyg==" saltValue="S9lv7C5T5N+JacO3ePSrsg==" spinCount="100000" sqref="D4 D7 D8 D11 D12" name="janee"/>
  </protectedRange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3677465F9F8246BD0D701D1EE7FFCD" ma:contentTypeVersion="4" ma:contentTypeDescription="Create a new document." ma:contentTypeScope="" ma:versionID="0a6025c5b7794109350ac610abcbecf7">
  <xsd:schema xmlns:xsd="http://www.w3.org/2001/XMLSchema" xmlns:xs="http://www.w3.org/2001/XMLSchema" xmlns:p="http://schemas.microsoft.com/office/2006/metadata/properties" xmlns:ns2="e7e10530-82ac-40a7-a3c9-bbbe881ed1de" targetNamespace="http://schemas.microsoft.com/office/2006/metadata/properties" ma:root="true" ma:fieldsID="4c5aceb80be795433bfde2acf482af4f" ns2:_="">
    <xsd:import namespace="e7e10530-82ac-40a7-a3c9-bbbe881ed1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10530-82ac-40a7-a3c9-bbbe881ed1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8899F5-C7E1-4D66-9702-BA153ACEFD7D}">
  <ds:schemaRefs>
    <ds:schemaRef ds:uri="http://schemas.microsoft.com/office/2006/documentManagement/types"/>
    <ds:schemaRef ds:uri="http://schemas.openxmlformats.org/package/2006/metadata/core-properties"/>
    <ds:schemaRef ds:uri="e7e10530-82ac-40a7-a3c9-bbbe881ed1de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0848DA-19CC-43C4-A249-F4B6B3DD33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39373B-7DF0-4C0B-AC6A-1D61631F4C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Inhoudsopgave</vt:lpstr>
      <vt:lpstr>1. Kenmerken klantorganisatie</vt:lpstr>
      <vt:lpstr>2a. Basisfunctionaliteit (&amp;C)</vt:lpstr>
      <vt:lpstr>2b. Aanvullende functionaliteit</vt:lpstr>
      <vt:lpstr>2c. Gebruiksgemak</vt:lpstr>
      <vt:lpstr>3. Aanbieder</vt:lpstr>
      <vt:lpstr>4. Performance</vt:lpstr>
      <vt:lpstr>5. Partnership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Gertjan Vendeloo</dc:creator>
  <cp:keywords/>
  <dc:description/>
  <cp:lastModifiedBy>Gert Jan Vendeloo</cp:lastModifiedBy>
  <cp:revision/>
  <dcterms:created xsi:type="dcterms:W3CDTF">2018-11-05T16:17:20Z</dcterms:created>
  <dcterms:modified xsi:type="dcterms:W3CDTF">2025-02-11T06:32:52Z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0x010100093677465F9F8246BD0D701D1EE7FFCD</vt:lpwstr>
  </property>
  <property fmtid="{D5CDD505-2E9C-101B-9397-08002B2CF9AE}" pid="3" name="MSIP_Label_415030db-5b96-4a80-bef5-9bbf300e0d2e_Enabled">
    <vt:lpwstr>true</vt:lpwstr>
  </property>
  <property fmtid="{D5CDD505-2E9C-101B-9397-08002B2CF9AE}" pid="4" name="MSIP_Label_415030db-5b96-4a80-bef5-9bbf300e0d2e_SetDate">
    <vt:lpwstr>2024-11-27T08:32:14Z</vt:lpwstr>
  </property>
  <property fmtid="{D5CDD505-2E9C-101B-9397-08002B2CF9AE}" pid="5" name="MSIP_Label_415030db-5b96-4a80-bef5-9bbf300e0d2e_Method">
    <vt:lpwstr>Standard</vt:lpwstr>
  </property>
  <property fmtid="{D5CDD505-2E9C-101B-9397-08002B2CF9AE}" pid="6" name="MSIP_Label_415030db-5b96-4a80-bef5-9bbf300e0d2e_Name">
    <vt:lpwstr>General</vt:lpwstr>
  </property>
  <property fmtid="{D5CDD505-2E9C-101B-9397-08002B2CF9AE}" pid="7" name="MSIP_Label_415030db-5b96-4a80-bef5-9bbf300e0d2e_SiteId">
    <vt:lpwstr>9e9002aa-e50e-44b8-bb7a-021d21198024</vt:lpwstr>
  </property>
  <property fmtid="{D5CDD505-2E9C-101B-9397-08002B2CF9AE}" pid="8" name="MSIP_Label_415030db-5b96-4a80-bef5-9bbf300e0d2e_ActionId">
    <vt:lpwstr>29e40831-c596-49c4-853b-5d7cd1190df0</vt:lpwstr>
  </property>
  <property fmtid="{D5CDD505-2E9C-101B-9397-08002B2CF9AE}" pid="9" name="MSIP_Label_415030db-5b96-4a80-bef5-9bbf300e0d2e_ContentBits">
    <vt:lpwstr>0</vt:lpwstr>
  </property>
  <property fmtid="{D5CDD505-2E9C-101B-9397-08002B2CF9AE}" pid="10" name="MediaServiceImageTags">
    <vt:lpwstr/>
  </property>
  <property fmtid="{D5CDD505-2E9C-101B-9397-08002B2CF9AE}" pid="11" name="Order">
    <vt:r8>33200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