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https://gmdb.sharepoint.com/sites/t-1890/Gedeelde documenten/Aanbesteding/06 Gunningscriteria/G1 Zero-emissie materieel/"/>
    </mc:Choice>
  </mc:AlternateContent>
  <xr:revisionPtr revIDLastSave="1075" documentId="13_ncr:1_{B17FC79E-2C00-4809-8991-6F5B6D4B665E}" xr6:coauthVersionLast="47" xr6:coauthVersionMax="47" xr10:uidLastSave="{3728096E-4FC7-4661-A3C8-E692A9D1BE48}"/>
  <bookViews>
    <workbookView xWindow="28680" yWindow="-120" windowWidth="29040" windowHeight="18240" tabRatio="775" activeTab="7" xr2:uid="{00000000-000D-0000-FFFF-FFFF00000000}"/>
  </bookViews>
  <sheets>
    <sheet name="Voorbeeld " sheetId="36" r:id="rId1"/>
    <sheet name="invulformulier" sheetId="21" r:id="rId2"/>
    <sheet name="bewijslast" sheetId="24" r:id="rId3"/>
    <sheet name="instructie" sheetId="34" r:id="rId4"/>
    <sheet name="logboek overzicht" sheetId="27" r:id="rId5"/>
    <sheet name="Begin" sheetId="29" r:id="rId6"/>
    <sheet name="logboek" sheetId="31" r:id="rId7"/>
    <sheet name="Einde" sheetId="26" r:id="rId8"/>
  </sheets>
  <definedNames>
    <definedName name="_xlnm.Print_Area" localSheetId="5">Begin!$B$2:$J$20</definedName>
    <definedName name="_xlnm.Print_Area" localSheetId="2">bewijslast!$A$1:$K$103</definedName>
    <definedName name="_xlnm.Print_Area" localSheetId="7">Einde!$B$2:$J$20</definedName>
    <definedName name="_xlnm.Print_Area" localSheetId="3">instructie!$B$2:$J$20</definedName>
    <definedName name="_xlnm.Print_Area" localSheetId="1">invulformulier!$B$1:$M$102</definedName>
    <definedName name="_xlnm.Print_Area" localSheetId="6">logboek!$A$1:$Y$103</definedName>
    <definedName name="_xlnm.Print_Area" localSheetId="4">'logboek overzicht'!$A$1:$L$103</definedName>
    <definedName name="_xlnm.Print_Area" localSheetId="0">'Voorbeeld '!$B$1:$M$101</definedName>
    <definedName name="asfaltMAXkorting">#REF!</definedName>
    <definedName name="bandenCIRCdrempel">#REF!</definedName>
    <definedName name="bandenCIRCfactor">#REF!</definedName>
    <definedName name="bandenCIRCkorting">#REF!</definedName>
    <definedName name="bandenCIRCplafond">#REF!</definedName>
    <definedName name="bandenMAXkorting">#REF!</definedName>
    <definedName name="bandenMKIdrempel">#REF!</definedName>
    <definedName name="bandenMKIfactor">#REF!</definedName>
    <definedName name="bandenMKIkorting">#REF!</definedName>
    <definedName name="bandenMKIplafond">#REF!</definedName>
    <definedName name="bandMKIdrempel">#REF!</definedName>
    <definedName name="bandMKIplafond">#REF!</definedName>
    <definedName name="betonMAXkorting">#REF!</definedName>
    <definedName name="buizenCIRCdrempel">#REF!</definedName>
    <definedName name="buizenCIRCfactor">#REF!</definedName>
    <definedName name="buizenCIRCkorting">#REF!</definedName>
    <definedName name="buizenCIRCplafond">#REF!</definedName>
    <definedName name="buizenMAXkorting">#REF!</definedName>
    <definedName name="buizenMKIdrempel">#REF!</definedName>
    <definedName name="buizenMKIfactor">#REF!</definedName>
    <definedName name="buizenMKIkorting">#REF!</definedName>
    <definedName name="buizenMKIplafond">#REF!</definedName>
    <definedName name="deklaagCIRCdrempel">#REF!</definedName>
    <definedName name="deklaagCIRCfactor">#REF!</definedName>
    <definedName name="deklaagCIRCkorting">#REF!</definedName>
    <definedName name="deklaagCIRCplafond">#REF!</definedName>
    <definedName name="deklaagGARdrempel">#REF!</definedName>
    <definedName name="deklaagGARkorting">#REF!</definedName>
    <definedName name="deklaagGARplafond">#REF!</definedName>
    <definedName name="deklaagMAXkorting">#REF!</definedName>
    <definedName name="deklaagMKIdrempel">#REF!</definedName>
    <definedName name="deklaagMKIfactor">#REF!</definedName>
    <definedName name="deklaagMKIkorting">#REF!</definedName>
    <definedName name="deklaagMKIplafond">#REF!</definedName>
    <definedName name="kortingGS">#REF!</definedName>
    <definedName name="kortingTOTAAL">#REF!</definedName>
    <definedName name="kortingVT">#REF!</definedName>
    <definedName name="kortingWT">#REF!</definedName>
    <definedName name="onderCIRCdrempel">#REF!</definedName>
    <definedName name="onderCIRCfactor">#REF!</definedName>
    <definedName name="onderCIRCkorting">#REF!</definedName>
    <definedName name="onderCIRCplafond">#REF!</definedName>
    <definedName name="onderGARdrempel">#REF!</definedName>
    <definedName name="onderGARkorting">#REF!</definedName>
    <definedName name="onderGARplafond">#REF!</definedName>
    <definedName name="onderMAXkorting">#REF!</definedName>
    <definedName name="onderMKIdrempel">#REF!</definedName>
    <definedName name="onderMKIfactor">#REF!</definedName>
    <definedName name="onderMKIkorting">#REF!</definedName>
    <definedName name="onderMKIplafond">#REF!</definedName>
    <definedName name="roodCIRCdrempel">#REF!</definedName>
    <definedName name="roodCIRCkorting">#REF!</definedName>
    <definedName name="roodCIRCplafond">#REF!</definedName>
    <definedName name="roodGARdrempel">#REF!</definedName>
    <definedName name="roodGARkorting">#REF!</definedName>
    <definedName name="roodGARplafond">#REF!</definedName>
    <definedName name="roodMKIdrempel">#REF!</definedName>
    <definedName name="roodMKIkorting">#REF!</definedName>
    <definedName name="roodMKIplafond">#REF!</definedName>
    <definedName name="stenenCIRdrempel">#REF!</definedName>
    <definedName name="stenenCIRkorting">#REF!</definedName>
    <definedName name="stenenCIRplafond">#REF!</definedName>
    <definedName name="stenenMAXkorting">#REF!</definedName>
    <definedName name="stenenMKIdrempel">#REF!</definedName>
    <definedName name="stenenMKIkorting">#REF!</definedName>
    <definedName name="stenenMKIplafond">#REF!</definedName>
    <definedName name="tegelsCIRdrempel">#REF!</definedName>
    <definedName name="tegelsCIRkorting">#REF!</definedName>
    <definedName name="tegelsCIRplafond">#REF!</definedName>
    <definedName name="tegelsMAXkorting">#REF!</definedName>
    <definedName name="tegelsMKIdrempel">#REF!</definedName>
    <definedName name="tegelsMKIkoritng">#REF!</definedName>
    <definedName name="tegelsMKIkorting">#REF!</definedName>
    <definedName name="tegelsMKIplafond">#REF!</definedName>
    <definedName name="tussenCIRCdrempel">#REF!</definedName>
    <definedName name="tussenCIRCfactor">#REF!</definedName>
    <definedName name="tussenCIRCkorting">#REF!</definedName>
    <definedName name="tussenCIRCplafond">#REF!</definedName>
    <definedName name="tussenGARdrempel">#REF!</definedName>
    <definedName name="tussenGARkorting">#REF!</definedName>
    <definedName name="tussenGARplafond">#REF!</definedName>
    <definedName name="tussenMAXkorting">#REF!</definedName>
    <definedName name="tussenMKIdrempel">#REF!</definedName>
    <definedName name="tussenMKIkorting">#REF!</definedName>
    <definedName name="tussenMKIplafon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5" i="31" l="1"/>
  <c r="M103" i="31"/>
  <c r="M79" i="31"/>
  <c r="K103" i="24"/>
  <c r="J103" i="24"/>
  <c r="I103" i="24"/>
  <c r="H103" i="24"/>
  <c r="J79" i="24"/>
  <c r="K79" i="24"/>
  <c r="I79" i="24"/>
  <c r="H79" i="24"/>
  <c r="K55" i="24"/>
  <c r="J55" i="24"/>
  <c r="I55" i="24"/>
  <c r="H55" i="24"/>
  <c r="I31" i="24"/>
  <c r="K31" i="24"/>
  <c r="J31" i="24"/>
  <c r="H31" i="24"/>
  <c r="M38" i="31" l="1"/>
  <c r="M83" i="36"/>
  <c r="L80" i="36"/>
  <c r="J80" i="36"/>
  <c r="H80" i="36"/>
  <c r="F80" i="36"/>
  <c r="F82" i="36" s="1"/>
  <c r="K79" i="36"/>
  <c r="I79" i="36"/>
  <c r="G79" i="36"/>
  <c r="E79" i="36"/>
  <c r="K78" i="36"/>
  <c r="I78" i="36"/>
  <c r="G78" i="36"/>
  <c r="E78" i="36"/>
  <c r="K77" i="36"/>
  <c r="I77" i="36"/>
  <c r="G77" i="36"/>
  <c r="E77" i="36"/>
  <c r="K76" i="36"/>
  <c r="I76" i="36"/>
  <c r="G76" i="36"/>
  <c r="E76" i="36"/>
  <c r="K75" i="36"/>
  <c r="I75" i="36"/>
  <c r="G75" i="36"/>
  <c r="E75" i="36"/>
  <c r="K74" i="36"/>
  <c r="I74" i="36"/>
  <c r="G74" i="36"/>
  <c r="E74" i="36"/>
  <c r="K73" i="36"/>
  <c r="I73" i="36"/>
  <c r="G73" i="36"/>
  <c r="E73" i="36"/>
  <c r="K72" i="36"/>
  <c r="I72" i="36"/>
  <c r="G72" i="36"/>
  <c r="E72" i="36"/>
  <c r="K71" i="36"/>
  <c r="I71" i="36"/>
  <c r="G71" i="36"/>
  <c r="E71" i="36"/>
  <c r="K70" i="36"/>
  <c r="I70" i="36"/>
  <c r="G70" i="36"/>
  <c r="E70" i="36"/>
  <c r="K69" i="36"/>
  <c r="I69" i="36"/>
  <c r="G69" i="36"/>
  <c r="E69" i="36"/>
  <c r="K68" i="36"/>
  <c r="I68" i="36"/>
  <c r="G68" i="36"/>
  <c r="E68" i="36"/>
  <c r="K67" i="36"/>
  <c r="I67" i="36"/>
  <c r="G67" i="36"/>
  <c r="E67" i="36"/>
  <c r="K66" i="36"/>
  <c r="I66" i="36"/>
  <c r="G66" i="36"/>
  <c r="E66" i="36"/>
  <c r="K65" i="36"/>
  <c r="K80" i="36" s="1"/>
  <c r="L81" i="36" s="1"/>
  <c r="I65" i="36"/>
  <c r="I80" i="36" s="1"/>
  <c r="J81" i="36" s="1"/>
  <c r="G65" i="36"/>
  <c r="G80" i="36" s="1"/>
  <c r="H81" i="36" s="1"/>
  <c r="E65" i="36"/>
  <c r="E80" i="36" s="1"/>
  <c r="F81" i="36" s="1"/>
  <c r="M59" i="36"/>
  <c r="L56" i="36"/>
  <c r="J56" i="36"/>
  <c r="H56" i="36"/>
  <c r="F56" i="36"/>
  <c r="K55" i="36"/>
  <c r="I55" i="36"/>
  <c r="G55" i="36"/>
  <c r="E55" i="36"/>
  <c r="K54" i="36"/>
  <c r="I54" i="36"/>
  <c r="G54" i="36"/>
  <c r="E54" i="36"/>
  <c r="K53" i="36"/>
  <c r="I53" i="36"/>
  <c r="G53" i="36"/>
  <c r="E53" i="36"/>
  <c r="K52" i="36"/>
  <c r="I52" i="36"/>
  <c r="G52" i="36"/>
  <c r="E52" i="36"/>
  <c r="K51" i="36"/>
  <c r="I51" i="36"/>
  <c r="G51" i="36"/>
  <c r="E51" i="36"/>
  <c r="K50" i="36"/>
  <c r="I50" i="36"/>
  <c r="G50" i="36"/>
  <c r="E50" i="36"/>
  <c r="K49" i="36"/>
  <c r="I49" i="36"/>
  <c r="G49" i="36"/>
  <c r="E49" i="36"/>
  <c r="K48" i="36"/>
  <c r="K56" i="36" s="1"/>
  <c r="L57" i="36" s="1"/>
  <c r="I48" i="36"/>
  <c r="I56" i="36" s="1"/>
  <c r="J57" i="36" s="1"/>
  <c r="G48" i="36"/>
  <c r="G56" i="36" s="1"/>
  <c r="H57" i="36" s="1"/>
  <c r="E48" i="36"/>
  <c r="E56" i="36" s="1"/>
  <c r="F57" i="36" s="1"/>
  <c r="M43" i="36"/>
  <c r="L40" i="36"/>
  <c r="J40" i="36"/>
  <c r="H40" i="36"/>
  <c r="F40" i="36"/>
  <c r="K39" i="36"/>
  <c r="I39" i="36"/>
  <c r="G39" i="36"/>
  <c r="E39" i="36"/>
  <c r="K38" i="36"/>
  <c r="I38" i="36"/>
  <c r="G38" i="36"/>
  <c r="E38" i="36"/>
  <c r="K37" i="36"/>
  <c r="I37" i="36"/>
  <c r="G37" i="36"/>
  <c r="E37" i="36"/>
  <c r="K36" i="36"/>
  <c r="I36" i="36"/>
  <c r="G36" i="36"/>
  <c r="E36" i="36"/>
  <c r="K35" i="36"/>
  <c r="I35" i="36"/>
  <c r="G35" i="36"/>
  <c r="E35" i="36"/>
  <c r="K34" i="36"/>
  <c r="I34" i="36"/>
  <c r="G34" i="36"/>
  <c r="E34" i="36"/>
  <c r="K33" i="36"/>
  <c r="I33" i="36"/>
  <c r="G33" i="36"/>
  <c r="E33" i="36"/>
  <c r="K32" i="36"/>
  <c r="K40" i="36" s="1"/>
  <c r="L41" i="36" s="1"/>
  <c r="I32" i="36"/>
  <c r="I40" i="36" s="1"/>
  <c r="J41" i="36" s="1"/>
  <c r="G32" i="36"/>
  <c r="G40" i="36" s="1"/>
  <c r="H41" i="36" s="1"/>
  <c r="E32" i="36"/>
  <c r="E40" i="36" s="1"/>
  <c r="F41" i="36" s="1"/>
  <c r="M27" i="36"/>
  <c r="L24" i="36"/>
  <c r="L26" i="36" s="1"/>
  <c r="J24" i="36"/>
  <c r="H24" i="36"/>
  <c r="F24" i="36"/>
  <c r="K23" i="36"/>
  <c r="I23" i="36"/>
  <c r="G23" i="36"/>
  <c r="E23" i="36"/>
  <c r="K22" i="36"/>
  <c r="I22" i="36"/>
  <c r="G22" i="36"/>
  <c r="E22" i="36"/>
  <c r="K21" i="36"/>
  <c r="I21" i="36"/>
  <c r="G21" i="36"/>
  <c r="E21" i="36"/>
  <c r="K20" i="36"/>
  <c r="I20" i="36"/>
  <c r="G20" i="36"/>
  <c r="E20" i="36"/>
  <c r="K19" i="36"/>
  <c r="I19" i="36"/>
  <c r="G19" i="36"/>
  <c r="E19" i="36"/>
  <c r="K18" i="36"/>
  <c r="I18" i="36"/>
  <c r="G18" i="36"/>
  <c r="E18" i="36"/>
  <c r="K17" i="36"/>
  <c r="I17" i="36"/>
  <c r="G17" i="36"/>
  <c r="E17" i="36"/>
  <c r="K16" i="36"/>
  <c r="K24" i="36" s="1"/>
  <c r="L25" i="36" s="1"/>
  <c r="I16" i="36"/>
  <c r="I24" i="36" s="1"/>
  <c r="J25" i="36" s="1"/>
  <c r="G16" i="36"/>
  <c r="G24" i="36" s="1"/>
  <c r="H25" i="36" s="1"/>
  <c r="E16" i="36"/>
  <c r="E24" i="36" s="1"/>
  <c r="F25" i="36" s="1"/>
  <c r="C11" i="36"/>
  <c r="M102" i="31"/>
  <c r="L102" i="31"/>
  <c r="K102" i="31"/>
  <c r="J102" i="31"/>
  <c r="I102" i="31"/>
  <c r="H102" i="31"/>
  <c r="G102" i="31"/>
  <c r="F102" i="31"/>
  <c r="E102" i="31"/>
  <c r="D102" i="31"/>
  <c r="C102" i="31"/>
  <c r="M101" i="31"/>
  <c r="L101" i="31"/>
  <c r="K101" i="31"/>
  <c r="J101" i="31"/>
  <c r="I101" i="31"/>
  <c r="H101" i="31"/>
  <c r="G101" i="31"/>
  <c r="F101" i="31"/>
  <c r="E101" i="31"/>
  <c r="D101" i="31"/>
  <c r="C101" i="31"/>
  <c r="M100" i="31"/>
  <c r="L100" i="31"/>
  <c r="K100" i="31"/>
  <c r="J100" i="31"/>
  <c r="I100" i="31"/>
  <c r="H100" i="31"/>
  <c r="G100" i="31"/>
  <c r="F100" i="31"/>
  <c r="E100" i="31"/>
  <c r="D100" i="31"/>
  <c r="C100" i="31"/>
  <c r="M99" i="31"/>
  <c r="L99" i="31"/>
  <c r="K99" i="31"/>
  <c r="J99" i="31"/>
  <c r="I99" i="31"/>
  <c r="H99" i="31"/>
  <c r="G99" i="31"/>
  <c r="F99" i="31"/>
  <c r="E99" i="31"/>
  <c r="D99" i="31"/>
  <c r="C99" i="31"/>
  <c r="M98" i="31"/>
  <c r="L98" i="31"/>
  <c r="K98" i="31"/>
  <c r="J98" i="31"/>
  <c r="I98" i="31"/>
  <c r="H98" i="31"/>
  <c r="G98" i="31"/>
  <c r="F98" i="31"/>
  <c r="E98" i="31"/>
  <c r="D98" i="31"/>
  <c r="C98" i="31"/>
  <c r="M97" i="31"/>
  <c r="L97" i="31"/>
  <c r="K97" i="31"/>
  <c r="J97" i="31"/>
  <c r="I97" i="31"/>
  <c r="H97" i="31"/>
  <c r="G97" i="31"/>
  <c r="F97" i="31"/>
  <c r="E97" i="31"/>
  <c r="D97" i="31"/>
  <c r="C97" i="31"/>
  <c r="M96" i="31"/>
  <c r="L96" i="31"/>
  <c r="K96" i="31"/>
  <c r="J96" i="31"/>
  <c r="I96" i="31"/>
  <c r="H96" i="31"/>
  <c r="G96" i="31"/>
  <c r="F96" i="31"/>
  <c r="E96" i="31"/>
  <c r="D96" i="31"/>
  <c r="C96" i="31"/>
  <c r="M95" i="31"/>
  <c r="L95" i="31"/>
  <c r="K95" i="31"/>
  <c r="J95" i="31"/>
  <c r="I95" i="31"/>
  <c r="H95" i="31"/>
  <c r="G95" i="31"/>
  <c r="F95" i="31"/>
  <c r="E95" i="31"/>
  <c r="D95" i="31"/>
  <c r="C95" i="31"/>
  <c r="M94" i="31"/>
  <c r="L94" i="31"/>
  <c r="K94" i="31"/>
  <c r="J94" i="31"/>
  <c r="I94" i="31"/>
  <c r="H94" i="31"/>
  <c r="G94" i="31"/>
  <c r="F94" i="31"/>
  <c r="E94" i="31"/>
  <c r="D94" i="31"/>
  <c r="C94" i="31"/>
  <c r="M93" i="31"/>
  <c r="L93" i="31"/>
  <c r="K93" i="31"/>
  <c r="J93" i="31"/>
  <c r="I93" i="31"/>
  <c r="H93" i="31"/>
  <c r="G93" i="31"/>
  <c r="F93" i="31"/>
  <c r="E93" i="31"/>
  <c r="D93" i="31"/>
  <c r="C93" i="31"/>
  <c r="M92" i="31"/>
  <c r="L92" i="31"/>
  <c r="K92" i="31"/>
  <c r="J92" i="31"/>
  <c r="I92" i="31"/>
  <c r="H92" i="31"/>
  <c r="G92" i="31"/>
  <c r="F92" i="31"/>
  <c r="E92" i="31"/>
  <c r="D92" i="31"/>
  <c r="C92" i="31"/>
  <c r="M91" i="31"/>
  <c r="L91" i="31"/>
  <c r="K91" i="31"/>
  <c r="J91" i="31"/>
  <c r="I91" i="31"/>
  <c r="H91" i="31"/>
  <c r="G91" i="31"/>
  <c r="F91" i="31"/>
  <c r="E91" i="31"/>
  <c r="D91" i="31"/>
  <c r="C91" i="31"/>
  <c r="M90" i="31"/>
  <c r="L90" i="31"/>
  <c r="K90" i="31"/>
  <c r="J90" i="31"/>
  <c r="I90" i="31"/>
  <c r="H90" i="31"/>
  <c r="G90" i="31"/>
  <c r="F90" i="31"/>
  <c r="E90" i="31"/>
  <c r="D90" i="31"/>
  <c r="C90" i="31"/>
  <c r="M89" i="31"/>
  <c r="L89" i="31"/>
  <c r="K89" i="31"/>
  <c r="J89" i="31"/>
  <c r="I89" i="31"/>
  <c r="H89" i="31"/>
  <c r="G89" i="31"/>
  <c r="F89" i="31"/>
  <c r="E89" i="31"/>
  <c r="D89" i="31"/>
  <c r="C89" i="31"/>
  <c r="M88" i="31"/>
  <c r="L88" i="31"/>
  <c r="K88" i="31"/>
  <c r="J88" i="31"/>
  <c r="I88" i="31"/>
  <c r="H88" i="31"/>
  <c r="G88" i="31"/>
  <c r="F88" i="31"/>
  <c r="E88" i="31"/>
  <c r="D88" i="31"/>
  <c r="C88" i="31"/>
  <c r="M87" i="31"/>
  <c r="L87" i="31"/>
  <c r="K87" i="31"/>
  <c r="J87" i="31"/>
  <c r="I87" i="31"/>
  <c r="H87" i="31"/>
  <c r="G87" i="31"/>
  <c r="F87" i="31"/>
  <c r="E87" i="31"/>
  <c r="D87" i="31"/>
  <c r="C87" i="31"/>
  <c r="M86" i="31"/>
  <c r="L86" i="31"/>
  <c r="K86" i="31"/>
  <c r="J86" i="31"/>
  <c r="I86" i="31"/>
  <c r="H86" i="31"/>
  <c r="G86" i="31"/>
  <c r="F86" i="31"/>
  <c r="E86" i="31"/>
  <c r="D86" i="31"/>
  <c r="C86" i="31"/>
  <c r="M85" i="31"/>
  <c r="L85" i="31"/>
  <c r="K85" i="31"/>
  <c r="J85" i="31"/>
  <c r="I85" i="31"/>
  <c r="H85" i="31"/>
  <c r="G85" i="31"/>
  <c r="F85" i="31"/>
  <c r="E85" i="31"/>
  <c r="D85" i="31"/>
  <c r="C85" i="31"/>
  <c r="M84" i="31"/>
  <c r="L84" i="31"/>
  <c r="K84" i="31"/>
  <c r="J84" i="31"/>
  <c r="I84" i="31"/>
  <c r="H84" i="31"/>
  <c r="G84" i="31"/>
  <c r="F84" i="31"/>
  <c r="E84" i="31"/>
  <c r="D84" i="31"/>
  <c r="C84" i="31"/>
  <c r="L61" i="31"/>
  <c r="C61" i="31"/>
  <c r="L68" i="31"/>
  <c r="L102" i="27"/>
  <c r="K102" i="27"/>
  <c r="J102" i="27"/>
  <c r="G102" i="27"/>
  <c r="F102" i="27"/>
  <c r="E102" i="27"/>
  <c r="C102" i="27"/>
  <c r="L101" i="27"/>
  <c r="K101" i="27"/>
  <c r="J101" i="27"/>
  <c r="G101" i="27"/>
  <c r="F101" i="27"/>
  <c r="E101" i="27"/>
  <c r="C101" i="27"/>
  <c r="L100" i="27"/>
  <c r="K100" i="27"/>
  <c r="J100" i="27"/>
  <c r="G100" i="27"/>
  <c r="F100" i="27"/>
  <c r="E100" i="27"/>
  <c r="C100" i="27"/>
  <c r="L99" i="27"/>
  <c r="K99" i="27"/>
  <c r="J99" i="27"/>
  <c r="G99" i="27"/>
  <c r="F99" i="27"/>
  <c r="E99" i="27"/>
  <c r="C99" i="27"/>
  <c r="L98" i="27"/>
  <c r="K98" i="27"/>
  <c r="J98" i="27"/>
  <c r="G98" i="27"/>
  <c r="F98" i="27"/>
  <c r="E98" i="27"/>
  <c r="C98" i="27"/>
  <c r="L97" i="27"/>
  <c r="K97" i="27"/>
  <c r="J97" i="27"/>
  <c r="G97" i="27"/>
  <c r="F97" i="27"/>
  <c r="E97" i="27"/>
  <c r="C97" i="27"/>
  <c r="L96" i="27"/>
  <c r="K96" i="27"/>
  <c r="J96" i="27"/>
  <c r="G96" i="27"/>
  <c r="F96" i="27"/>
  <c r="E96" i="27"/>
  <c r="C96" i="27"/>
  <c r="L95" i="27"/>
  <c r="K95" i="27"/>
  <c r="J95" i="27"/>
  <c r="G95" i="27"/>
  <c r="F95" i="27"/>
  <c r="E95" i="27"/>
  <c r="C95" i="27"/>
  <c r="L94" i="27"/>
  <c r="K94" i="27"/>
  <c r="J94" i="27"/>
  <c r="G94" i="27"/>
  <c r="F94" i="27"/>
  <c r="E94" i="27"/>
  <c r="C94" i="27"/>
  <c r="L93" i="27"/>
  <c r="K93" i="27"/>
  <c r="J93" i="27"/>
  <c r="G93" i="27"/>
  <c r="F93" i="27"/>
  <c r="E93" i="27"/>
  <c r="C93" i="27"/>
  <c r="L92" i="27"/>
  <c r="K92" i="27"/>
  <c r="J92" i="27"/>
  <c r="G92" i="27"/>
  <c r="F92" i="27"/>
  <c r="E92" i="27"/>
  <c r="C92" i="27"/>
  <c r="L91" i="27"/>
  <c r="K91" i="27"/>
  <c r="J91" i="27"/>
  <c r="G91" i="27"/>
  <c r="F91" i="27"/>
  <c r="E91" i="27"/>
  <c r="C91" i="27"/>
  <c r="L90" i="27"/>
  <c r="K90" i="27"/>
  <c r="J90" i="27"/>
  <c r="G90" i="27"/>
  <c r="F90" i="27"/>
  <c r="E90" i="27"/>
  <c r="C90" i="27"/>
  <c r="L89" i="27"/>
  <c r="K89" i="27"/>
  <c r="J89" i="27"/>
  <c r="G89" i="27"/>
  <c r="F89" i="27"/>
  <c r="E89" i="27"/>
  <c r="C89" i="27"/>
  <c r="L88" i="27"/>
  <c r="K88" i="27"/>
  <c r="J88" i="27"/>
  <c r="G88" i="27"/>
  <c r="F88" i="27"/>
  <c r="E88" i="27"/>
  <c r="C88" i="27"/>
  <c r="L87" i="27"/>
  <c r="K87" i="27"/>
  <c r="J87" i="27"/>
  <c r="G87" i="27"/>
  <c r="F87" i="27"/>
  <c r="E87" i="27"/>
  <c r="C87" i="27"/>
  <c r="L86" i="27"/>
  <c r="K86" i="27"/>
  <c r="J86" i="27"/>
  <c r="G86" i="27"/>
  <c r="F86" i="27"/>
  <c r="E86" i="27"/>
  <c r="C86" i="27"/>
  <c r="L85" i="27"/>
  <c r="K85" i="27"/>
  <c r="J85" i="27"/>
  <c r="G85" i="27"/>
  <c r="F85" i="27"/>
  <c r="E85" i="27"/>
  <c r="C85" i="27"/>
  <c r="L84" i="27"/>
  <c r="K84" i="27"/>
  <c r="J84" i="27"/>
  <c r="G84" i="27"/>
  <c r="F84" i="27"/>
  <c r="E84" i="27"/>
  <c r="C84" i="27"/>
  <c r="M60" i="21"/>
  <c r="L57" i="21"/>
  <c r="J57" i="21"/>
  <c r="H57" i="21"/>
  <c r="F57" i="21"/>
  <c r="K56" i="21"/>
  <c r="I56" i="21"/>
  <c r="G56" i="21"/>
  <c r="E56" i="21"/>
  <c r="K55" i="21"/>
  <c r="I55" i="21"/>
  <c r="G55" i="21"/>
  <c r="E55" i="21"/>
  <c r="K54" i="21"/>
  <c r="I54" i="21"/>
  <c r="G54" i="21"/>
  <c r="E54" i="21"/>
  <c r="K53" i="21"/>
  <c r="I53" i="21"/>
  <c r="G53" i="21"/>
  <c r="E53" i="21"/>
  <c r="K52" i="21"/>
  <c r="I52" i="21"/>
  <c r="G52" i="21"/>
  <c r="E52" i="21"/>
  <c r="K51" i="21"/>
  <c r="I51" i="21"/>
  <c r="G51" i="21"/>
  <c r="E51" i="21"/>
  <c r="K50" i="21"/>
  <c r="I50" i="21"/>
  <c r="G50" i="21"/>
  <c r="E50" i="21"/>
  <c r="K49" i="21"/>
  <c r="K57" i="21" s="1"/>
  <c r="L58" i="21" s="1"/>
  <c r="I49" i="21"/>
  <c r="I57" i="21" s="1"/>
  <c r="J58" i="21" s="1"/>
  <c r="G49" i="21"/>
  <c r="G57" i="21" s="1"/>
  <c r="H58" i="21" s="1"/>
  <c r="E49" i="21"/>
  <c r="E57" i="21" s="1"/>
  <c r="F58" i="21" s="1"/>
  <c r="M44" i="21"/>
  <c r="L41" i="21"/>
  <c r="J41" i="21"/>
  <c r="H41" i="21"/>
  <c r="F41" i="21"/>
  <c r="K40" i="21"/>
  <c r="I40" i="21"/>
  <c r="G40" i="21"/>
  <c r="E40" i="21"/>
  <c r="K39" i="21"/>
  <c r="I39" i="21"/>
  <c r="G39" i="21"/>
  <c r="E39" i="21"/>
  <c r="K38" i="21"/>
  <c r="I38" i="21"/>
  <c r="G38" i="21"/>
  <c r="E38" i="21"/>
  <c r="K37" i="21"/>
  <c r="I37" i="21"/>
  <c r="G37" i="21"/>
  <c r="E37" i="21"/>
  <c r="K36" i="21"/>
  <c r="I36" i="21"/>
  <c r="G36" i="21"/>
  <c r="E36" i="21"/>
  <c r="K35" i="21"/>
  <c r="I35" i="21"/>
  <c r="G35" i="21"/>
  <c r="E35" i="21"/>
  <c r="K34" i="21"/>
  <c r="I34" i="21"/>
  <c r="G34" i="21"/>
  <c r="E34" i="21"/>
  <c r="K33" i="21"/>
  <c r="K41" i="21" s="1"/>
  <c r="L42" i="21" s="1"/>
  <c r="I33" i="21"/>
  <c r="I41" i="21" s="1"/>
  <c r="J42" i="21" s="1"/>
  <c r="G33" i="21"/>
  <c r="G41" i="21" s="1"/>
  <c r="H42" i="21" s="1"/>
  <c r="E33" i="21"/>
  <c r="E41" i="21" s="1"/>
  <c r="F42" i="21" s="1"/>
  <c r="H25" i="21"/>
  <c r="F25" i="21"/>
  <c r="E62" i="31"/>
  <c r="E63" i="31"/>
  <c r="E64" i="31"/>
  <c r="E65" i="31"/>
  <c r="E66" i="31"/>
  <c r="E67" i="31"/>
  <c r="E68" i="31"/>
  <c r="E69" i="31"/>
  <c r="E70" i="31"/>
  <c r="E71" i="31"/>
  <c r="E72" i="31"/>
  <c r="E73" i="31"/>
  <c r="E74" i="31"/>
  <c r="E75" i="31"/>
  <c r="E76" i="31"/>
  <c r="E77" i="31"/>
  <c r="E78" i="31"/>
  <c r="E60" i="31"/>
  <c r="E61" i="31"/>
  <c r="F61" i="31"/>
  <c r="E38" i="31"/>
  <c r="E39" i="31"/>
  <c r="E40" i="31"/>
  <c r="E41" i="31"/>
  <c r="E42" i="31"/>
  <c r="E43" i="31"/>
  <c r="E44" i="31"/>
  <c r="E45" i="31"/>
  <c r="E46" i="31"/>
  <c r="E47" i="31"/>
  <c r="E48" i="31"/>
  <c r="E49" i="31"/>
  <c r="E50" i="31"/>
  <c r="E51" i="31"/>
  <c r="E52" i="31"/>
  <c r="E53" i="31"/>
  <c r="E54" i="31"/>
  <c r="E36" i="31"/>
  <c r="E37" i="31"/>
  <c r="F37" i="31"/>
  <c r="E14" i="31"/>
  <c r="E15" i="31"/>
  <c r="E16" i="31"/>
  <c r="E17" i="31"/>
  <c r="E18" i="31"/>
  <c r="E19" i="31"/>
  <c r="E20" i="31"/>
  <c r="E21" i="31"/>
  <c r="E22" i="31"/>
  <c r="E23" i="31"/>
  <c r="E24" i="31"/>
  <c r="E25" i="31"/>
  <c r="E26" i="31"/>
  <c r="E27" i="31"/>
  <c r="E28" i="31"/>
  <c r="E29" i="31"/>
  <c r="E30" i="31"/>
  <c r="E12" i="31"/>
  <c r="E13" i="31"/>
  <c r="I60" i="31"/>
  <c r="J78" i="31"/>
  <c r="I78" i="31"/>
  <c r="J77" i="31"/>
  <c r="I77" i="31"/>
  <c r="J76" i="31"/>
  <c r="I76" i="31"/>
  <c r="J75" i="31"/>
  <c r="I75" i="31"/>
  <c r="J74" i="31"/>
  <c r="I74" i="31"/>
  <c r="J73" i="31"/>
  <c r="I73" i="31"/>
  <c r="J72" i="31"/>
  <c r="I72" i="31"/>
  <c r="J71" i="31"/>
  <c r="I71" i="31"/>
  <c r="J70" i="31"/>
  <c r="I70" i="31"/>
  <c r="J69" i="31"/>
  <c r="I69" i="31"/>
  <c r="J68" i="31"/>
  <c r="I68" i="31"/>
  <c r="J67" i="31"/>
  <c r="I67" i="31"/>
  <c r="J66" i="31"/>
  <c r="I66" i="31"/>
  <c r="J65" i="31"/>
  <c r="I65" i="31"/>
  <c r="J64" i="31"/>
  <c r="I64" i="31"/>
  <c r="J63" i="31"/>
  <c r="I63" i="31"/>
  <c r="J62" i="31"/>
  <c r="I62" i="31"/>
  <c r="J61" i="31"/>
  <c r="I61" i="31"/>
  <c r="J60" i="31"/>
  <c r="J54" i="31"/>
  <c r="I54" i="31"/>
  <c r="J53" i="31"/>
  <c r="I53" i="31"/>
  <c r="J52" i="31"/>
  <c r="I52" i="31"/>
  <c r="J51" i="31"/>
  <c r="I51" i="31"/>
  <c r="J50" i="31"/>
  <c r="I50" i="31"/>
  <c r="J49" i="31"/>
  <c r="I49" i="31"/>
  <c r="J48" i="31"/>
  <c r="I48" i="31"/>
  <c r="J47" i="31"/>
  <c r="I47" i="31"/>
  <c r="J46" i="31"/>
  <c r="I46" i="31"/>
  <c r="J45" i="31"/>
  <c r="I45" i="31"/>
  <c r="J44" i="31"/>
  <c r="I44" i="31"/>
  <c r="J43" i="31"/>
  <c r="I43" i="31"/>
  <c r="J42" i="31"/>
  <c r="I42" i="31"/>
  <c r="J41" i="31"/>
  <c r="I41" i="31"/>
  <c r="J40" i="31"/>
  <c r="I40" i="31"/>
  <c r="J39" i="31"/>
  <c r="I39" i="31"/>
  <c r="J38" i="31"/>
  <c r="I38" i="31"/>
  <c r="J37" i="31"/>
  <c r="I37" i="31"/>
  <c r="J36" i="31"/>
  <c r="I36" i="31"/>
  <c r="I13" i="31"/>
  <c r="J13" i="31"/>
  <c r="I14" i="31"/>
  <c r="J14" i="31"/>
  <c r="I15" i="31"/>
  <c r="J15" i="31"/>
  <c r="I16" i="31"/>
  <c r="J16" i="31"/>
  <c r="I17" i="31"/>
  <c r="J17" i="31"/>
  <c r="I18" i="31"/>
  <c r="J18" i="31"/>
  <c r="I19" i="31"/>
  <c r="J19" i="31"/>
  <c r="I20" i="31"/>
  <c r="J20" i="31"/>
  <c r="I21" i="31"/>
  <c r="J21" i="31"/>
  <c r="I22" i="31"/>
  <c r="J22" i="31"/>
  <c r="I23" i="31"/>
  <c r="J23" i="31"/>
  <c r="I24" i="31"/>
  <c r="J24" i="31"/>
  <c r="I25" i="31"/>
  <c r="J25" i="31"/>
  <c r="I26" i="31"/>
  <c r="J26" i="31"/>
  <c r="I27" i="31"/>
  <c r="J27" i="31"/>
  <c r="I28" i="31"/>
  <c r="J28" i="31"/>
  <c r="I29" i="31"/>
  <c r="J29" i="31"/>
  <c r="I30" i="31"/>
  <c r="J30" i="31"/>
  <c r="J12" i="31"/>
  <c r="I12" i="31"/>
  <c r="D61" i="31"/>
  <c r="D62" i="31"/>
  <c r="D63" i="31"/>
  <c r="D64" i="31"/>
  <c r="D65" i="31"/>
  <c r="D66" i="31"/>
  <c r="D67" i="31"/>
  <c r="D68" i="31"/>
  <c r="D69" i="31"/>
  <c r="D70" i="31"/>
  <c r="D71" i="31"/>
  <c r="D72" i="31"/>
  <c r="D73" i="31"/>
  <c r="D74" i="31"/>
  <c r="D75" i="31"/>
  <c r="D76" i="31"/>
  <c r="D77" i="31"/>
  <c r="D78" i="31"/>
  <c r="D60" i="31"/>
  <c r="D37" i="31"/>
  <c r="D38" i="31"/>
  <c r="D39" i="31"/>
  <c r="D40" i="31"/>
  <c r="D41" i="31"/>
  <c r="D42" i="31"/>
  <c r="D43" i="31"/>
  <c r="D44" i="31"/>
  <c r="D45" i="31"/>
  <c r="D46" i="31"/>
  <c r="D47" i="31"/>
  <c r="D48" i="31"/>
  <c r="D49" i="31"/>
  <c r="D50" i="31"/>
  <c r="D51" i="31"/>
  <c r="D52" i="31"/>
  <c r="D53" i="31"/>
  <c r="D54" i="31"/>
  <c r="D36" i="31"/>
  <c r="F26" i="36" l="1"/>
  <c r="H26" i="36"/>
  <c r="J26" i="36"/>
  <c r="F42" i="36"/>
  <c r="H42" i="36"/>
  <c r="J42" i="36"/>
  <c r="L42" i="36"/>
  <c r="F58" i="36"/>
  <c r="H58" i="36"/>
  <c r="J58" i="36"/>
  <c r="L58" i="36"/>
  <c r="H82" i="36"/>
  <c r="J82" i="36"/>
  <c r="L82" i="36"/>
  <c r="F59" i="21"/>
  <c r="H59" i="21"/>
  <c r="J59" i="21"/>
  <c r="L59" i="21"/>
  <c r="F43" i="21"/>
  <c r="H43" i="21"/>
  <c r="J43" i="21"/>
  <c r="L43" i="21"/>
  <c r="K61" i="27"/>
  <c r="K62" i="27"/>
  <c r="K63" i="27"/>
  <c r="K64" i="27"/>
  <c r="K65" i="27"/>
  <c r="K66" i="27"/>
  <c r="K67" i="27"/>
  <c r="K68" i="27"/>
  <c r="K69" i="27"/>
  <c r="K70" i="27"/>
  <c r="K71" i="27"/>
  <c r="K72" i="27"/>
  <c r="K73" i="27"/>
  <c r="K74" i="27"/>
  <c r="K75" i="27"/>
  <c r="K76" i="27"/>
  <c r="K77" i="27"/>
  <c r="K78" i="27"/>
  <c r="K60" i="27"/>
  <c r="K37" i="27"/>
  <c r="K38" i="27"/>
  <c r="K39" i="27"/>
  <c r="K40" i="27"/>
  <c r="K41" i="27"/>
  <c r="K42" i="27"/>
  <c r="K43" i="27"/>
  <c r="K44" i="27"/>
  <c r="K45" i="27"/>
  <c r="K46" i="27"/>
  <c r="K47" i="27"/>
  <c r="K48" i="27"/>
  <c r="K49" i="27"/>
  <c r="K50" i="27"/>
  <c r="K51" i="27"/>
  <c r="K52" i="27"/>
  <c r="K53" i="27"/>
  <c r="K54" i="27"/>
  <c r="K36" i="27"/>
  <c r="K14" i="27"/>
  <c r="K15" i="27"/>
  <c r="K16" i="27"/>
  <c r="K17" i="27"/>
  <c r="K18" i="27"/>
  <c r="K19" i="27"/>
  <c r="K20" i="27"/>
  <c r="K21" i="27"/>
  <c r="K22" i="27"/>
  <c r="K23" i="27"/>
  <c r="K24" i="27"/>
  <c r="K25" i="27"/>
  <c r="K26" i="27"/>
  <c r="K27" i="27"/>
  <c r="K28" i="27"/>
  <c r="K29" i="27"/>
  <c r="K30" i="27"/>
  <c r="K13" i="27"/>
  <c r="K12" i="27"/>
  <c r="M12" i="31"/>
  <c r="D13" i="31"/>
  <c r="D14" i="31"/>
  <c r="D15" i="31"/>
  <c r="D16" i="31"/>
  <c r="D17" i="31"/>
  <c r="D18" i="31"/>
  <c r="D19" i="31"/>
  <c r="D20" i="31"/>
  <c r="D21" i="31"/>
  <c r="D22" i="31"/>
  <c r="D23" i="31"/>
  <c r="D24" i="31"/>
  <c r="D25" i="31"/>
  <c r="D26" i="31"/>
  <c r="D27" i="31"/>
  <c r="D28" i="31"/>
  <c r="D29" i="31"/>
  <c r="D30" i="31"/>
  <c r="D12" i="31"/>
  <c r="F30" i="31"/>
  <c r="M36" i="31"/>
  <c r="L81" i="21"/>
  <c r="J81" i="21"/>
  <c r="H81" i="21"/>
  <c r="F81" i="21"/>
  <c r="M28" i="21"/>
  <c r="M84" i="21"/>
  <c r="C12" i="21" s="1"/>
  <c r="K80" i="21"/>
  <c r="K79" i="21"/>
  <c r="K78" i="21"/>
  <c r="K77" i="21"/>
  <c r="K76" i="21"/>
  <c r="K75" i="21"/>
  <c r="K74" i="21"/>
  <c r="K73" i="21"/>
  <c r="K72" i="21"/>
  <c r="K71" i="21"/>
  <c r="K70" i="21"/>
  <c r="K69" i="21"/>
  <c r="K68" i="21"/>
  <c r="K67" i="21"/>
  <c r="K66" i="21"/>
  <c r="I80" i="21"/>
  <c r="I79" i="21"/>
  <c r="I78" i="21"/>
  <c r="I77" i="21"/>
  <c r="I76" i="21"/>
  <c r="I75" i="21"/>
  <c r="I74" i="21"/>
  <c r="I73" i="21"/>
  <c r="I72" i="21"/>
  <c r="I71" i="21"/>
  <c r="I70" i="21"/>
  <c r="I69" i="21"/>
  <c r="I68" i="21"/>
  <c r="I67" i="21"/>
  <c r="I66" i="21"/>
  <c r="G66" i="21"/>
  <c r="G80" i="21"/>
  <c r="G79" i="21"/>
  <c r="G78" i="21"/>
  <c r="G77" i="21"/>
  <c r="G76" i="21"/>
  <c r="G75" i="21"/>
  <c r="G74" i="21"/>
  <c r="G73" i="21"/>
  <c r="G72" i="21"/>
  <c r="G71" i="21"/>
  <c r="G70" i="21"/>
  <c r="G69" i="21"/>
  <c r="G68" i="21"/>
  <c r="G67" i="21"/>
  <c r="E80" i="21"/>
  <c r="E79" i="21"/>
  <c r="E78" i="21"/>
  <c r="E77" i="21"/>
  <c r="E76" i="21"/>
  <c r="E75" i="21"/>
  <c r="E74" i="21"/>
  <c r="E73" i="21"/>
  <c r="E72" i="21"/>
  <c r="E71" i="21"/>
  <c r="E70" i="21"/>
  <c r="E69" i="21"/>
  <c r="E68" i="21"/>
  <c r="E67" i="21"/>
  <c r="E66" i="21"/>
  <c r="K24" i="21"/>
  <c r="K23" i="21"/>
  <c r="K22" i="21"/>
  <c r="K21" i="21"/>
  <c r="K20" i="21"/>
  <c r="K19" i="21"/>
  <c r="K18" i="21"/>
  <c r="K17" i="21"/>
  <c r="I24" i="21"/>
  <c r="I23" i="21"/>
  <c r="I22" i="21"/>
  <c r="I21" i="21"/>
  <c r="I20" i="21"/>
  <c r="I19" i="21"/>
  <c r="I18" i="21"/>
  <c r="I17" i="21"/>
  <c r="G24" i="21"/>
  <c r="G23" i="21"/>
  <c r="G22" i="21"/>
  <c r="G21" i="21"/>
  <c r="G20" i="21"/>
  <c r="G19" i="21"/>
  <c r="G18" i="21"/>
  <c r="G17" i="21"/>
  <c r="E24" i="21"/>
  <c r="E23" i="21"/>
  <c r="E22" i="21"/>
  <c r="E21" i="21"/>
  <c r="E20" i="21"/>
  <c r="E19" i="21"/>
  <c r="E18" i="21"/>
  <c r="E17" i="21"/>
  <c r="J25" i="21"/>
  <c r="M78" i="31"/>
  <c r="K78" i="31"/>
  <c r="G78" i="31"/>
  <c r="L78" i="31"/>
  <c r="F78" i="31"/>
  <c r="C78" i="31"/>
  <c r="M77" i="31"/>
  <c r="K77" i="31"/>
  <c r="G77" i="31"/>
  <c r="L77" i="31"/>
  <c r="F77" i="31"/>
  <c r="C77" i="31"/>
  <c r="M76" i="31"/>
  <c r="K76" i="31"/>
  <c r="G76" i="31"/>
  <c r="L76" i="31"/>
  <c r="F76" i="31"/>
  <c r="C76" i="31"/>
  <c r="M75" i="31"/>
  <c r="K75" i="31"/>
  <c r="G75" i="31"/>
  <c r="L75" i="31"/>
  <c r="F75" i="31"/>
  <c r="C75" i="31"/>
  <c r="M74" i="31"/>
  <c r="K74" i="31"/>
  <c r="G74" i="31"/>
  <c r="L74" i="31"/>
  <c r="F74" i="31"/>
  <c r="C74" i="31"/>
  <c r="M73" i="31"/>
  <c r="K73" i="31"/>
  <c r="G73" i="31"/>
  <c r="L73" i="31"/>
  <c r="F73" i="31"/>
  <c r="C73" i="31"/>
  <c r="M72" i="31"/>
  <c r="K72" i="31"/>
  <c r="G72" i="31"/>
  <c r="L72" i="31"/>
  <c r="F72" i="31"/>
  <c r="C72" i="31"/>
  <c r="M71" i="31"/>
  <c r="K71" i="31"/>
  <c r="G71" i="31"/>
  <c r="L71" i="31"/>
  <c r="F71" i="31"/>
  <c r="C71" i="31"/>
  <c r="M70" i="31"/>
  <c r="K70" i="31"/>
  <c r="G70" i="31"/>
  <c r="L70" i="31"/>
  <c r="F70" i="31"/>
  <c r="C70" i="31"/>
  <c r="M69" i="31"/>
  <c r="K69" i="31"/>
  <c r="G69" i="31"/>
  <c r="L69" i="31"/>
  <c r="F69" i="31"/>
  <c r="C69" i="31"/>
  <c r="M68" i="31"/>
  <c r="K68" i="31"/>
  <c r="G68" i="31"/>
  <c r="F68" i="31"/>
  <c r="C68" i="31"/>
  <c r="M67" i="31"/>
  <c r="K67" i="31"/>
  <c r="G67" i="31"/>
  <c r="L67" i="31"/>
  <c r="F67" i="31"/>
  <c r="C67" i="31"/>
  <c r="M66" i="31"/>
  <c r="K66" i="31"/>
  <c r="G66" i="31"/>
  <c r="L66" i="31"/>
  <c r="F66" i="31"/>
  <c r="C66" i="31"/>
  <c r="M65" i="31"/>
  <c r="K65" i="31"/>
  <c r="G65" i="31"/>
  <c r="L65" i="31"/>
  <c r="F65" i="31"/>
  <c r="C65" i="31"/>
  <c r="M64" i="31"/>
  <c r="K64" i="31"/>
  <c r="G64" i="31"/>
  <c r="L64" i="31"/>
  <c r="F64" i="31"/>
  <c r="C64" i="31"/>
  <c r="M63" i="31"/>
  <c r="K63" i="31"/>
  <c r="G63" i="31"/>
  <c r="L63" i="31"/>
  <c r="F63" i="31"/>
  <c r="C63" i="31"/>
  <c r="M62" i="31"/>
  <c r="K62" i="31"/>
  <c r="G62" i="31"/>
  <c r="L62" i="31"/>
  <c r="F62" i="31"/>
  <c r="C62" i="31"/>
  <c r="M61" i="31"/>
  <c r="K61" i="31"/>
  <c r="G61" i="31"/>
  <c r="M60" i="31"/>
  <c r="K60" i="31"/>
  <c r="G60" i="31"/>
  <c r="L60" i="31"/>
  <c r="F60" i="31"/>
  <c r="C60" i="31"/>
  <c r="M54" i="31"/>
  <c r="K54" i="31"/>
  <c r="H54" i="31"/>
  <c r="G54" i="31"/>
  <c r="L54" i="31"/>
  <c r="F54" i="31"/>
  <c r="C54" i="31"/>
  <c r="M53" i="31"/>
  <c r="K53" i="31"/>
  <c r="H53" i="31"/>
  <c r="G53" i="31"/>
  <c r="L53" i="31"/>
  <c r="F53" i="31"/>
  <c r="C53" i="31"/>
  <c r="M52" i="31"/>
  <c r="K52" i="31"/>
  <c r="H52" i="31"/>
  <c r="G52" i="31"/>
  <c r="L52" i="31"/>
  <c r="F52" i="31"/>
  <c r="C52" i="31"/>
  <c r="M51" i="31"/>
  <c r="K51" i="31"/>
  <c r="H51" i="31"/>
  <c r="G51" i="31"/>
  <c r="L51" i="31"/>
  <c r="F51" i="31"/>
  <c r="C51" i="31"/>
  <c r="M50" i="31"/>
  <c r="K50" i="31"/>
  <c r="H50" i="31"/>
  <c r="G50" i="31"/>
  <c r="L50" i="31"/>
  <c r="F50" i="31"/>
  <c r="C50" i="31"/>
  <c r="M49" i="31"/>
  <c r="K49" i="31"/>
  <c r="H49" i="31"/>
  <c r="G49" i="31"/>
  <c r="L49" i="31"/>
  <c r="F49" i="31"/>
  <c r="C49" i="31"/>
  <c r="M48" i="31"/>
  <c r="K48" i="31"/>
  <c r="H48" i="31"/>
  <c r="G48" i="31"/>
  <c r="L48" i="31"/>
  <c r="F48" i="31"/>
  <c r="C48" i="31"/>
  <c r="M47" i="31"/>
  <c r="K47" i="31"/>
  <c r="H47" i="31"/>
  <c r="G47" i="31"/>
  <c r="L47" i="31"/>
  <c r="F47" i="31"/>
  <c r="C47" i="31"/>
  <c r="M46" i="31"/>
  <c r="K46" i="31"/>
  <c r="H46" i="31"/>
  <c r="G46" i="31"/>
  <c r="L46" i="31"/>
  <c r="F46" i="31"/>
  <c r="C46" i="31"/>
  <c r="M45" i="31"/>
  <c r="K45" i="31"/>
  <c r="H45" i="31"/>
  <c r="G45" i="31"/>
  <c r="L45" i="31"/>
  <c r="F45" i="31"/>
  <c r="C45" i="31"/>
  <c r="M44" i="31"/>
  <c r="K44" i="31"/>
  <c r="H44" i="31"/>
  <c r="G44" i="31"/>
  <c r="L44" i="31"/>
  <c r="F44" i="31"/>
  <c r="C44" i="31"/>
  <c r="M43" i="31"/>
  <c r="K43" i="31"/>
  <c r="H43" i="31"/>
  <c r="G43" i="31"/>
  <c r="L43" i="31"/>
  <c r="F43" i="31"/>
  <c r="C43" i="31"/>
  <c r="M42" i="31"/>
  <c r="K42" i="31"/>
  <c r="H42" i="31"/>
  <c r="G42" i="31"/>
  <c r="L42" i="31"/>
  <c r="F42" i="31"/>
  <c r="C42" i="31"/>
  <c r="M41" i="31"/>
  <c r="K41" i="31"/>
  <c r="H41" i="31"/>
  <c r="G41" i="31"/>
  <c r="L41" i="31"/>
  <c r="F41" i="31"/>
  <c r="C41" i="31"/>
  <c r="M40" i="31"/>
  <c r="K40" i="31"/>
  <c r="H40" i="31"/>
  <c r="G40" i="31"/>
  <c r="L40" i="31"/>
  <c r="F40" i="31"/>
  <c r="C40" i="31"/>
  <c r="M39" i="31"/>
  <c r="K39" i="31"/>
  <c r="H39" i="31"/>
  <c r="G39" i="31"/>
  <c r="L39" i="31"/>
  <c r="F39" i="31"/>
  <c r="C39" i="31"/>
  <c r="K38" i="31"/>
  <c r="H38" i="31"/>
  <c r="G38" i="31"/>
  <c r="L38" i="31"/>
  <c r="F38" i="31"/>
  <c r="C38" i="31"/>
  <c r="M37" i="31"/>
  <c r="K37" i="31"/>
  <c r="H37" i="31"/>
  <c r="G37" i="31"/>
  <c r="L37" i="31"/>
  <c r="C37" i="31"/>
  <c r="K36" i="31"/>
  <c r="H36" i="31"/>
  <c r="G36" i="31"/>
  <c r="L36" i="31"/>
  <c r="F36" i="31"/>
  <c r="C36" i="31"/>
  <c r="M30" i="31"/>
  <c r="K30" i="31"/>
  <c r="H30" i="31"/>
  <c r="G30" i="31"/>
  <c r="L30" i="31"/>
  <c r="C30" i="31"/>
  <c r="M29" i="31"/>
  <c r="K29" i="31"/>
  <c r="H29" i="31"/>
  <c r="G29" i="31"/>
  <c r="L29" i="31"/>
  <c r="F29" i="31"/>
  <c r="C29" i="31"/>
  <c r="M28" i="31"/>
  <c r="K28" i="31"/>
  <c r="H28" i="31"/>
  <c r="G28" i="31"/>
  <c r="L28" i="31"/>
  <c r="F28" i="31"/>
  <c r="C28" i="31"/>
  <c r="M27" i="31"/>
  <c r="K27" i="31"/>
  <c r="H27" i="31"/>
  <c r="G27" i="31"/>
  <c r="L27" i="31"/>
  <c r="F27" i="31"/>
  <c r="C27" i="31"/>
  <c r="M26" i="31"/>
  <c r="K26" i="31"/>
  <c r="H26" i="31"/>
  <c r="G26" i="31"/>
  <c r="L26" i="31"/>
  <c r="F26" i="31"/>
  <c r="C26" i="31"/>
  <c r="M25" i="31"/>
  <c r="K25" i="31"/>
  <c r="H25" i="31"/>
  <c r="G25" i="31"/>
  <c r="L25" i="31"/>
  <c r="F25" i="31"/>
  <c r="C25" i="31"/>
  <c r="M24" i="31"/>
  <c r="K24" i="31"/>
  <c r="H24" i="31"/>
  <c r="G24" i="31"/>
  <c r="L24" i="31"/>
  <c r="F24" i="31"/>
  <c r="C24" i="31"/>
  <c r="M23" i="31"/>
  <c r="K23" i="31"/>
  <c r="H23" i="31"/>
  <c r="G23" i="31"/>
  <c r="L23" i="31"/>
  <c r="F23" i="31"/>
  <c r="C23" i="31"/>
  <c r="M22" i="31"/>
  <c r="K22" i="31"/>
  <c r="H22" i="31"/>
  <c r="G22" i="31"/>
  <c r="L22" i="31"/>
  <c r="F22" i="31"/>
  <c r="C22" i="31"/>
  <c r="M21" i="31"/>
  <c r="K21" i="31"/>
  <c r="H21" i="31"/>
  <c r="G21" i="31"/>
  <c r="L21" i="31"/>
  <c r="F21" i="31"/>
  <c r="C21" i="31"/>
  <c r="M20" i="31"/>
  <c r="K20" i="31"/>
  <c r="H20" i="31"/>
  <c r="G20" i="31"/>
  <c r="L20" i="31"/>
  <c r="F20" i="31"/>
  <c r="C20" i="31"/>
  <c r="M19" i="31"/>
  <c r="M31" i="31" s="1"/>
  <c r="K19" i="31"/>
  <c r="H19" i="31"/>
  <c r="G19" i="31"/>
  <c r="L19" i="31"/>
  <c r="F19" i="31"/>
  <c r="C19" i="31"/>
  <c r="M18" i="31"/>
  <c r="K18" i="31"/>
  <c r="H18" i="31"/>
  <c r="G18" i="31"/>
  <c r="L18" i="31"/>
  <c r="F18" i="31"/>
  <c r="C18" i="31"/>
  <c r="M17" i="31"/>
  <c r="K17" i="31"/>
  <c r="H17" i="31"/>
  <c r="G17" i="31"/>
  <c r="L17" i="31"/>
  <c r="F17" i="31"/>
  <c r="C17" i="31"/>
  <c r="M16" i="31"/>
  <c r="K16" i="31"/>
  <c r="H16" i="31"/>
  <c r="G16" i="31"/>
  <c r="L16" i="31"/>
  <c r="F16" i="31"/>
  <c r="C16" i="31"/>
  <c r="M15" i="31"/>
  <c r="K15" i="31"/>
  <c r="H15" i="31"/>
  <c r="G15" i="31"/>
  <c r="L15" i="31"/>
  <c r="F15" i="31"/>
  <c r="C15" i="31"/>
  <c r="M14" i="31"/>
  <c r="K14" i="31"/>
  <c r="H14" i="31"/>
  <c r="G14" i="31"/>
  <c r="L14" i="31"/>
  <c r="F14" i="31"/>
  <c r="C14" i="31"/>
  <c r="M13" i="31"/>
  <c r="K13" i="31"/>
  <c r="H13" i="31"/>
  <c r="G13" i="31"/>
  <c r="L13" i="31"/>
  <c r="F13" i="31"/>
  <c r="C13" i="31"/>
  <c r="K12" i="31"/>
  <c r="H12" i="31"/>
  <c r="G12" i="31"/>
  <c r="L12" i="31"/>
  <c r="F12" i="31"/>
  <c r="C12" i="31"/>
  <c r="C8" i="31"/>
  <c r="C1" i="31"/>
  <c r="M82" i="36" l="1"/>
  <c r="M58" i="36"/>
  <c r="M42" i="36"/>
  <c r="M26" i="36"/>
  <c r="M59" i="21"/>
  <c r="M43" i="21"/>
  <c r="L12" i="27"/>
  <c r="E81" i="21"/>
  <c r="G81" i="21"/>
  <c r="H82" i="21" s="1"/>
  <c r="H83" i="21" s="1"/>
  <c r="I81" i="21"/>
  <c r="J82" i="21" s="1"/>
  <c r="J83" i="21" s="1"/>
  <c r="K81" i="21"/>
  <c r="L82" i="21" s="1"/>
  <c r="L83" i="21" s="1"/>
  <c r="K25" i="21"/>
  <c r="G25" i="21"/>
  <c r="H26" i="21" s="1"/>
  <c r="H27" i="21" s="1"/>
  <c r="L78" i="27"/>
  <c r="L76" i="27"/>
  <c r="L74" i="27"/>
  <c r="L72" i="27"/>
  <c r="L71" i="27"/>
  <c r="L70" i="27"/>
  <c r="L68" i="27"/>
  <c r="L66" i="27"/>
  <c r="L65" i="27"/>
  <c r="L64" i="27"/>
  <c r="L63" i="27"/>
  <c r="L62" i="27"/>
  <c r="L60" i="27"/>
  <c r="L54" i="27"/>
  <c r="L52" i="27"/>
  <c r="L51" i="27"/>
  <c r="L48" i="27"/>
  <c r="L47" i="27"/>
  <c r="L46" i="27"/>
  <c r="L45" i="27"/>
  <c r="L44" i="27"/>
  <c r="L43" i="27"/>
  <c r="L40" i="27"/>
  <c r="L39" i="27"/>
  <c r="L38" i="27"/>
  <c r="L37" i="27"/>
  <c r="L36" i="27"/>
  <c r="C8" i="24"/>
  <c r="C8" i="27"/>
  <c r="J78" i="27"/>
  <c r="F78" i="27"/>
  <c r="E78" i="27"/>
  <c r="C78" i="27"/>
  <c r="J77" i="27"/>
  <c r="F77" i="27"/>
  <c r="E77" i="27"/>
  <c r="C77" i="27"/>
  <c r="J76" i="27"/>
  <c r="F76" i="27"/>
  <c r="E76" i="27"/>
  <c r="C76" i="27"/>
  <c r="J75" i="27"/>
  <c r="F75" i="27"/>
  <c r="E75" i="27"/>
  <c r="C75" i="27"/>
  <c r="J74" i="27"/>
  <c r="F74" i="27"/>
  <c r="E74" i="27"/>
  <c r="C74" i="27"/>
  <c r="J73" i="27"/>
  <c r="F73" i="27"/>
  <c r="E73" i="27"/>
  <c r="C73" i="27"/>
  <c r="J72" i="27"/>
  <c r="F72" i="27"/>
  <c r="E72" i="27"/>
  <c r="C72" i="27"/>
  <c r="J71" i="27"/>
  <c r="F71" i="27"/>
  <c r="E71" i="27"/>
  <c r="C71" i="27"/>
  <c r="J70" i="27"/>
  <c r="F70" i="27"/>
  <c r="E70" i="27"/>
  <c r="C70" i="27"/>
  <c r="J69" i="27"/>
  <c r="F69" i="27"/>
  <c r="E69" i="27"/>
  <c r="C69" i="27"/>
  <c r="J68" i="27"/>
  <c r="F68" i="27"/>
  <c r="E68" i="27"/>
  <c r="C68" i="27"/>
  <c r="J67" i="27"/>
  <c r="F67" i="27"/>
  <c r="E67" i="27"/>
  <c r="C67" i="27"/>
  <c r="J66" i="27"/>
  <c r="F66" i="27"/>
  <c r="E66" i="27"/>
  <c r="C66" i="27"/>
  <c r="J65" i="27"/>
  <c r="F65" i="27"/>
  <c r="E65" i="27"/>
  <c r="C65" i="27"/>
  <c r="J64" i="27"/>
  <c r="F64" i="27"/>
  <c r="E64" i="27"/>
  <c r="C64" i="27"/>
  <c r="J63" i="27"/>
  <c r="F63" i="27"/>
  <c r="E63" i="27"/>
  <c r="C63" i="27"/>
  <c r="J62" i="27"/>
  <c r="F62" i="27"/>
  <c r="E62" i="27"/>
  <c r="C62" i="27"/>
  <c r="J61" i="27"/>
  <c r="F61" i="27"/>
  <c r="E61" i="27"/>
  <c r="C61" i="27"/>
  <c r="J60" i="27"/>
  <c r="F60" i="27"/>
  <c r="E60" i="27"/>
  <c r="C60" i="27"/>
  <c r="J54" i="27"/>
  <c r="G54" i="27"/>
  <c r="F54" i="27"/>
  <c r="E54" i="27"/>
  <c r="C54" i="27"/>
  <c r="J53" i="27"/>
  <c r="G53" i="27"/>
  <c r="F53" i="27"/>
  <c r="E53" i="27"/>
  <c r="C53" i="27"/>
  <c r="J52" i="27"/>
  <c r="G52" i="27"/>
  <c r="F52" i="27"/>
  <c r="E52" i="27"/>
  <c r="C52" i="27"/>
  <c r="J51" i="27"/>
  <c r="G51" i="27"/>
  <c r="F51" i="27"/>
  <c r="E51" i="27"/>
  <c r="C51" i="27"/>
  <c r="J50" i="27"/>
  <c r="G50" i="27"/>
  <c r="F50" i="27"/>
  <c r="E50" i="27"/>
  <c r="C50" i="27"/>
  <c r="J49" i="27"/>
  <c r="G49" i="27"/>
  <c r="F49" i="27"/>
  <c r="E49" i="27"/>
  <c r="C49" i="27"/>
  <c r="J48" i="27"/>
  <c r="G48" i="27"/>
  <c r="F48" i="27"/>
  <c r="E48" i="27"/>
  <c r="C48" i="27"/>
  <c r="J47" i="27"/>
  <c r="G47" i="27"/>
  <c r="F47" i="27"/>
  <c r="E47" i="27"/>
  <c r="C47" i="27"/>
  <c r="J46" i="27"/>
  <c r="G46" i="27"/>
  <c r="F46" i="27"/>
  <c r="E46" i="27"/>
  <c r="C46" i="27"/>
  <c r="J45" i="27"/>
  <c r="G45" i="27"/>
  <c r="F45" i="27"/>
  <c r="E45" i="27"/>
  <c r="C45" i="27"/>
  <c r="J44" i="27"/>
  <c r="G44" i="27"/>
  <c r="F44" i="27"/>
  <c r="E44" i="27"/>
  <c r="C44" i="27"/>
  <c r="J43" i="27"/>
  <c r="G43" i="27"/>
  <c r="F43" i="27"/>
  <c r="E43" i="27"/>
  <c r="C43" i="27"/>
  <c r="J42" i="27"/>
  <c r="G42" i="27"/>
  <c r="F42" i="27"/>
  <c r="E42" i="27"/>
  <c r="C42" i="27"/>
  <c r="J41" i="27"/>
  <c r="G41" i="27"/>
  <c r="F41" i="27"/>
  <c r="E41" i="27"/>
  <c r="C41" i="27"/>
  <c r="J40" i="27"/>
  <c r="G40" i="27"/>
  <c r="F40" i="27"/>
  <c r="E40" i="27"/>
  <c r="C40" i="27"/>
  <c r="J39" i="27"/>
  <c r="G39" i="27"/>
  <c r="F39" i="27"/>
  <c r="E39" i="27"/>
  <c r="C39" i="27"/>
  <c r="J38" i="27"/>
  <c r="G38" i="27"/>
  <c r="F38" i="27"/>
  <c r="E38" i="27"/>
  <c r="C38" i="27"/>
  <c r="J37" i="27"/>
  <c r="G37" i="27"/>
  <c r="F37" i="27"/>
  <c r="E37" i="27"/>
  <c r="C37" i="27"/>
  <c r="J36" i="27"/>
  <c r="G36" i="27"/>
  <c r="F36" i="27"/>
  <c r="E36" i="27"/>
  <c r="C36" i="27"/>
  <c r="J30" i="27"/>
  <c r="G30" i="27"/>
  <c r="E30" i="27"/>
  <c r="C30" i="27"/>
  <c r="J29" i="27"/>
  <c r="G29" i="27"/>
  <c r="E29" i="27"/>
  <c r="C29" i="27"/>
  <c r="J28" i="27"/>
  <c r="G28" i="27"/>
  <c r="E28" i="27"/>
  <c r="C28" i="27"/>
  <c r="J27" i="27"/>
  <c r="G27" i="27"/>
  <c r="E27" i="27"/>
  <c r="C27" i="27"/>
  <c r="J26" i="27"/>
  <c r="G26" i="27"/>
  <c r="E26" i="27"/>
  <c r="C26" i="27"/>
  <c r="J25" i="27"/>
  <c r="G25" i="27"/>
  <c r="E25" i="27"/>
  <c r="C25" i="27"/>
  <c r="J24" i="27"/>
  <c r="G24" i="27"/>
  <c r="E24" i="27"/>
  <c r="C24" i="27"/>
  <c r="J23" i="27"/>
  <c r="G23" i="27"/>
  <c r="E23" i="27"/>
  <c r="C23" i="27"/>
  <c r="J22" i="27"/>
  <c r="G22" i="27"/>
  <c r="E22" i="27"/>
  <c r="C22" i="27"/>
  <c r="J21" i="27"/>
  <c r="G21" i="27"/>
  <c r="E21" i="27"/>
  <c r="C21" i="27"/>
  <c r="J20" i="27"/>
  <c r="G20" i="27"/>
  <c r="E20" i="27"/>
  <c r="C20" i="27"/>
  <c r="J19" i="27"/>
  <c r="G19" i="27"/>
  <c r="E19" i="27"/>
  <c r="C19" i="27"/>
  <c r="J18" i="27"/>
  <c r="G18" i="27"/>
  <c r="E18" i="27"/>
  <c r="C18" i="27"/>
  <c r="J17" i="27"/>
  <c r="G17" i="27"/>
  <c r="E17" i="27"/>
  <c r="C17" i="27"/>
  <c r="J16" i="27"/>
  <c r="G16" i="27"/>
  <c r="E16" i="27"/>
  <c r="C16" i="27"/>
  <c r="J15" i="27"/>
  <c r="G15" i="27"/>
  <c r="E15" i="27"/>
  <c r="C15" i="27"/>
  <c r="J14" i="27"/>
  <c r="G14" i="27"/>
  <c r="E14" i="27"/>
  <c r="C14" i="27"/>
  <c r="J13" i="27"/>
  <c r="G13" i="27"/>
  <c r="E13" i="27"/>
  <c r="C13" i="27"/>
  <c r="J12" i="27"/>
  <c r="G12" i="27"/>
  <c r="E12" i="27"/>
  <c r="C12" i="27"/>
  <c r="L77" i="27"/>
  <c r="L75" i="27"/>
  <c r="L73" i="27"/>
  <c r="L69" i="27"/>
  <c r="L67" i="27"/>
  <c r="L61" i="27"/>
  <c r="L53" i="27"/>
  <c r="L50" i="27"/>
  <c r="L49" i="27"/>
  <c r="L42" i="27"/>
  <c r="L41" i="27"/>
  <c r="C1" i="27"/>
  <c r="C1" i="24"/>
  <c r="C10" i="36" l="1"/>
  <c r="F82" i="21"/>
  <c r="F83" i="21" s="1"/>
  <c r="L25" i="21"/>
  <c r="L26" i="21" l="1"/>
  <c r="L27" i="21"/>
  <c r="E25" i="21"/>
  <c r="F26" i="21" s="1"/>
  <c r="F27" i="21" s="1"/>
  <c r="L13" i="27" l="1"/>
  <c r="L25" i="27"/>
  <c r="L20" i="27"/>
  <c r="L16" i="27"/>
  <c r="L26" i="27"/>
  <c r="L23" i="27"/>
  <c r="L29" i="27"/>
  <c r="L24" i="27"/>
  <c r="L18" i="27"/>
  <c r="L30" i="27"/>
  <c r="L14" i="27"/>
  <c r="L28" i="27"/>
  <c r="L22" i="27"/>
  <c r="L19" i="27"/>
  <c r="L27" i="27"/>
  <c r="L17" i="27"/>
  <c r="L21" i="27"/>
  <c r="L15" i="27"/>
  <c r="I25" i="21" l="1"/>
  <c r="J26" i="21" s="1"/>
  <c r="J27" i="21" l="1"/>
  <c r="M27" i="21" s="1"/>
  <c r="M83" i="21"/>
  <c r="C11" i="21"/>
</calcChain>
</file>

<file path=xl/sharedStrings.xml><?xml version="1.0" encoding="utf-8"?>
<sst xmlns="http://schemas.openxmlformats.org/spreadsheetml/2006/main" count="569" uniqueCount="107">
  <si>
    <t>Invulformulier Zero-Emissie materieel</t>
  </si>
  <si>
    <t>Instructie</t>
  </si>
  <si>
    <t>Alle blauwe velden invullen:</t>
  </si>
  <si>
    <t xml:space="preserve">Inschrijver </t>
  </si>
  <si>
    <t>Inschrijver X</t>
  </si>
  <si>
    <t>Totale fictieve meerwaarde</t>
  </si>
  <si>
    <t>behaald</t>
  </si>
  <si>
    <t>te behalen</t>
  </si>
  <si>
    <t>Werktuig(en) t.b.v.: 
MAAIWERKZAAMHEDEN</t>
  </si>
  <si>
    <t>contractjaar 1</t>
  </si>
  <si>
    <t>contractjaar 2</t>
  </si>
  <si>
    <t>contractjaar 3</t>
  </si>
  <si>
    <t>contractjaar 4
en verder</t>
  </si>
  <si>
    <t>motor</t>
  </si>
  <si>
    <t>brandstof</t>
  </si>
  <si>
    <t>weegfactor</t>
  </si>
  <si>
    <t xml:space="preserve">waardering </t>
  </si>
  <si>
    <t>% van het totaal aantal uren inzet</t>
  </si>
  <si>
    <t>totale fictieve meerwaarde</t>
  </si>
  <si>
    <t xml:space="preserve">elektromotor </t>
  </si>
  <si>
    <t>stroom</t>
  </si>
  <si>
    <t>(zero-emissie)</t>
  </si>
  <si>
    <t>waterstof</t>
  </si>
  <si>
    <t>stage V  / tier 4 Final</t>
  </si>
  <si>
    <t>HVO 100 (biodiesel)</t>
  </si>
  <si>
    <t>stage IV  / tier 4</t>
  </si>
  <si>
    <t>stage IIIb</t>
  </si>
  <si>
    <t>diesel / HVO(&lt;100)</t>
  </si>
  <si>
    <t>Waardering t.o.v. percentage inzet totale uren</t>
  </si>
  <si>
    <t xml:space="preserve"> berekening fictieve meerwaarde </t>
  </si>
  <si>
    <t>regel verbergen</t>
  </si>
  <si>
    <t xml:space="preserve"> behaalde fictieve meerwaarde </t>
  </si>
  <si>
    <t>te behalen fictieve meerwaarde</t>
  </si>
  <si>
    <t>Werktuig(en) t.b.v.: 
ONKRUIDBESTRIJDING VERHARDING</t>
  </si>
  <si>
    <t>Werktuigen t.b.v.: 
VEGEN VERHARDING</t>
  </si>
  <si>
    <t>VOERTUIGEN</t>
  </si>
  <si>
    <t>aandrijving</t>
  </si>
  <si>
    <t>verbrandingsmotor</t>
  </si>
  <si>
    <t>groen gas (BNG/LBG)</t>
  </si>
  <si>
    <t>&amp; elektromotor</t>
  </si>
  <si>
    <t>aardgas (CNG/LNG)</t>
  </si>
  <si>
    <t>(plug-in hybride)</t>
  </si>
  <si>
    <t>HVO(&lt;100)/GTL</t>
  </si>
  <si>
    <t>benzine/diesel</t>
  </si>
  <si>
    <t>(hybride)</t>
  </si>
  <si>
    <t xml:space="preserve">verbrandingsmotor </t>
  </si>
  <si>
    <t>Inschrijver</t>
  </si>
  <si>
    <t>gevestigd te</t>
  </si>
  <si>
    <t>KVK-nummer</t>
  </si>
  <si>
    <r>
      <rPr>
        <i/>
        <sz val="11"/>
        <color theme="1"/>
        <rFont val="Calibri"/>
        <family val="2"/>
        <scheme val="minor"/>
      </rPr>
      <t xml:space="preserve">(Bij een natuurlijk persoon naam en voornamen voluit, bij een rechtspersoon de statutaire naam; bij een natuurlijk persoon de woonplaats, bij een rechtspersoon de vestigingsplaats.)
</t>
    </r>
    <r>
      <rPr>
        <sz val="11"/>
        <color theme="1"/>
        <rFont val="Calibri"/>
        <family val="2"/>
        <scheme val="minor"/>
      </rPr>
      <t xml:space="preserve">Inschrijver verklaart zich door ondertekening dezes bereid de verplichtingen uit te zullen voeren welke behoren bij de aangeboden waarden uit bovenstaande tabel.
(De inschrijver(s) (zie inschrijvingsbiljet) wijzen als gemachtigde om hen voor alle zaken van de opdracht betreffende te vertegenwoordigen aan, de hierboven genoemde inschrijver.)
De inschrijver verklaart deze aanbieding te doen met inachtneming van de bepalingen (inclusief de boetebepalingen en garantiebepalingen) en gegevens zoals deze zijn omschreven in de voor de inschrijving relevante stukken. </t>
    </r>
  </si>
  <si>
    <t>gedaan op (datum)</t>
  </si>
  <si>
    <t>te (plaats)</t>
  </si>
  <si>
    <t>handtekening</t>
  </si>
  <si>
    <t xml:space="preserve">naam </t>
  </si>
  <si>
    <t>functie</t>
  </si>
  <si>
    <t>Dit invulformulier geheel invullen, ondertekenen en bij de inschrijving voegen.</t>
  </si>
  <si>
    <t>De inschrijver draagt het risico van aanwezigheid van dit Invulformulier bij de inschrijving.</t>
  </si>
  <si>
    <t>*** Naam***</t>
  </si>
  <si>
    <t xml:space="preserve">Integraal wijkonderhoud </t>
  </si>
  <si>
    <t>Perceel 1 Wijk  08, 09 &amp; 10</t>
  </si>
  <si>
    <t>stage V / tier 4 Final</t>
  </si>
  <si>
    <t>stage IV / tier 4</t>
  </si>
  <si>
    <t>Overzicht materieel</t>
  </si>
  <si>
    <t>WERKTUIGEN t.b.v. MAAIWERKZAAMHEDEN</t>
  </si>
  <si>
    <t xml:space="preserve">contractjaar 4
en verder
</t>
  </si>
  <si>
    <t>omschrijving materieelstuk</t>
  </si>
  <si>
    <t xml:space="preserve">kenteken of registratienr. </t>
  </si>
  <si>
    <t>stageklasse</t>
  </si>
  <si>
    <t>Controle rij</t>
  </si>
  <si>
    <t>WERKTUIGEN t.b.v. ONKRUIDBESTRIJDING OP VERHARDING</t>
  </si>
  <si>
    <t>contractjaar 4 en verder</t>
  </si>
  <si>
    <t>WERKTUIGEN t.b.v. VEGEN VERHARDING</t>
  </si>
  <si>
    <t>kenteken of registratienr.</t>
  </si>
  <si>
    <t>kenteken</t>
  </si>
  <si>
    <t>euronorm</t>
  </si>
  <si>
    <r>
      <rPr>
        <b/>
        <sz val="11"/>
        <color theme="0"/>
        <rFont val="Calibri"/>
        <family val="2"/>
        <scheme val="minor"/>
      </rPr>
      <t xml:space="preserve">Instructie logboek invullen
</t>
    </r>
    <r>
      <rPr>
        <sz val="11"/>
        <color theme="0"/>
        <rFont val="Calibri"/>
        <family val="2"/>
        <scheme val="minor"/>
      </rPr>
      <t xml:space="preserve">Het logboek dient maandelijks te worden ingevuld. 
Het tabblad 'logboek' dient als sjabloon; daarin kan één jaar geheel worden ingevuld.
Kopieer het tabblad voor elk contractjaar.  
Nummer de tabbladen logboek per de contractjaar.
</t>
    </r>
    <r>
      <rPr>
        <b/>
        <sz val="11"/>
        <color theme="0"/>
        <rFont val="Calibri"/>
        <family val="2"/>
        <scheme val="minor"/>
      </rPr>
      <t xml:space="preserve">let op! 
</t>
    </r>
    <r>
      <rPr>
        <sz val="11"/>
        <color theme="0"/>
        <rFont val="Calibri"/>
        <family val="2"/>
        <scheme val="minor"/>
      </rPr>
      <t xml:space="preserve">De locatie van </t>
    </r>
    <r>
      <rPr>
        <u/>
        <sz val="11"/>
        <color theme="0"/>
        <rFont val="Calibri"/>
        <family val="2"/>
        <scheme val="minor"/>
      </rPr>
      <t>alle</t>
    </r>
    <r>
      <rPr>
        <sz val="11"/>
        <color theme="0"/>
        <rFont val="Calibri"/>
        <family val="2"/>
        <scheme val="minor"/>
      </rPr>
      <t xml:space="preserve"> tabbladen van het logboek is belangrijk. 
Deze dienen </t>
    </r>
    <r>
      <rPr>
        <u/>
        <sz val="11"/>
        <color theme="0"/>
        <rFont val="Calibri"/>
        <family val="2"/>
        <scheme val="minor"/>
      </rPr>
      <t>na</t>
    </r>
    <r>
      <rPr>
        <sz val="11"/>
        <color theme="0"/>
        <rFont val="Calibri"/>
        <family val="2"/>
        <scheme val="minor"/>
      </rPr>
      <t xml:space="preserve"> het tabblad 'Begin' en </t>
    </r>
    <r>
      <rPr>
        <u/>
        <sz val="11"/>
        <color theme="0"/>
        <rFont val="Calibri"/>
        <family val="2"/>
        <scheme val="minor"/>
      </rPr>
      <t>voor</t>
    </r>
    <r>
      <rPr>
        <sz val="11"/>
        <color theme="0"/>
        <rFont val="Calibri"/>
        <family val="2"/>
        <scheme val="minor"/>
      </rPr>
      <t xml:space="preserve"> het tabblad 'Einde' te staan.
</t>
    </r>
  </si>
  <si>
    <t>Logboek overzicht</t>
  </si>
  <si>
    <t>Aannemer</t>
  </si>
  <si>
    <t>over de gehele opdracht</t>
  </si>
  <si>
    <t>merk</t>
  </si>
  <si>
    <t>bouwjaar</t>
  </si>
  <si>
    <t>kWh</t>
  </si>
  <si>
    <t>totaal beloofde %</t>
  </si>
  <si>
    <t>cumulatieve ingezette %</t>
  </si>
  <si>
    <t>WERKTUIGEN t.b.v. ONKRUIDBESTRIJDING VERHARDING</t>
  </si>
  <si>
    <t>omschrijving</t>
  </si>
  <si>
    <t>totaal aantal beloofde %</t>
  </si>
  <si>
    <r>
      <rPr>
        <b/>
        <sz val="11"/>
        <color theme="0"/>
        <rFont val="Calibri"/>
        <family val="2"/>
        <scheme val="minor"/>
      </rPr>
      <t>let op!</t>
    </r>
    <r>
      <rPr>
        <sz val="11"/>
        <color theme="0"/>
        <rFont val="Calibri"/>
        <family val="2"/>
        <scheme val="minor"/>
      </rPr>
      <t xml:space="preserve">
De locatie van </t>
    </r>
    <r>
      <rPr>
        <u/>
        <sz val="11"/>
        <color theme="0"/>
        <rFont val="Calibri"/>
        <family val="2"/>
        <scheme val="minor"/>
      </rPr>
      <t>alle</t>
    </r>
    <r>
      <rPr>
        <sz val="11"/>
        <color theme="0"/>
        <rFont val="Calibri"/>
        <family val="2"/>
        <scheme val="minor"/>
      </rPr>
      <t xml:space="preserve"> tabbladen van het logboek is belangrijk. 
Deze dienen </t>
    </r>
    <r>
      <rPr>
        <u/>
        <sz val="11"/>
        <color theme="0"/>
        <rFont val="Calibri"/>
        <family val="2"/>
        <scheme val="minor"/>
      </rPr>
      <t>na</t>
    </r>
    <r>
      <rPr>
        <sz val="11"/>
        <color theme="0"/>
        <rFont val="Calibri"/>
        <family val="2"/>
        <scheme val="minor"/>
      </rPr>
      <t xml:space="preserve"> dit tabblad 'Begin' en </t>
    </r>
    <r>
      <rPr>
        <u/>
        <sz val="11"/>
        <color theme="0"/>
        <rFont val="Calibri"/>
        <family val="2"/>
        <scheme val="minor"/>
      </rPr>
      <t>voor</t>
    </r>
    <r>
      <rPr>
        <sz val="11"/>
        <color theme="0"/>
        <rFont val="Calibri"/>
        <family val="2"/>
        <scheme val="minor"/>
      </rPr>
      <t xml:space="preserve"> het tabblad 'Einde' te staan.
</t>
    </r>
  </si>
  <si>
    <t>Overzicht materieel - logboek</t>
  </si>
  <si>
    <t>maandinzet</t>
  </si>
  <si>
    <t>Aandrijving</t>
  </si>
  <si>
    <t>jan</t>
  </si>
  <si>
    <t>feb</t>
  </si>
  <si>
    <t>mrt</t>
  </si>
  <si>
    <t>apr</t>
  </si>
  <si>
    <t>mei</t>
  </si>
  <si>
    <t>jun</t>
  </si>
  <si>
    <t>jul</t>
  </si>
  <si>
    <t>aug</t>
  </si>
  <si>
    <t>sept</t>
  </si>
  <si>
    <t>okt</t>
  </si>
  <si>
    <t>nov</t>
  </si>
  <si>
    <t>dec</t>
  </si>
  <si>
    <t xml:space="preserve">weekinzet </t>
  </si>
  <si>
    <t xml:space="preserve">registratienr. </t>
  </si>
  <si>
    <r>
      <rPr>
        <b/>
        <sz val="11"/>
        <color theme="0"/>
        <rFont val="Calibri"/>
        <family val="2"/>
        <scheme val="minor"/>
      </rPr>
      <t>let op!</t>
    </r>
    <r>
      <rPr>
        <sz val="11"/>
        <color theme="0"/>
        <rFont val="Calibri"/>
        <family val="2"/>
        <scheme val="minor"/>
      </rPr>
      <t xml:space="preserve">
De locatie van </t>
    </r>
    <r>
      <rPr>
        <u/>
        <sz val="11"/>
        <color theme="0"/>
        <rFont val="Calibri"/>
        <family val="2"/>
        <scheme val="minor"/>
      </rPr>
      <t>alle</t>
    </r>
    <r>
      <rPr>
        <sz val="11"/>
        <color theme="0"/>
        <rFont val="Calibri"/>
        <family val="2"/>
        <scheme val="minor"/>
      </rPr>
      <t xml:space="preserve"> tabbladen van het logboek is belangrijk. 
Deze dienen </t>
    </r>
    <r>
      <rPr>
        <u/>
        <sz val="11"/>
        <color theme="0"/>
        <rFont val="Calibri"/>
        <family val="2"/>
        <scheme val="minor"/>
      </rPr>
      <t>na</t>
    </r>
    <r>
      <rPr>
        <sz val="11"/>
        <color theme="0"/>
        <rFont val="Calibri"/>
        <family val="2"/>
        <scheme val="minor"/>
      </rPr>
      <t xml:space="preserve"> het tabblad 'Begin' en </t>
    </r>
    <r>
      <rPr>
        <u/>
        <sz val="11"/>
        <color theme="0"/>
        <rFont val="Calibri"/>
        <family val="2"/>
        <scheme val="minor"/>
      </rPr>
      <t>voor</t>
    </r>
    <r>
      <rPr>
        <sz val="11"/>
        <color theme="0"/>
        <rFont val="Calibri"/>
        <family val="2"/>
        <scheme val="minor"/>
      </rPr>
      <t xml:space="preserve"> dit tabblad 'Einde' te staan.
</t>
    </r>
  </si>
  <si>
    <t>Voorbeeld perceel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</si>
</sst>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_ &quot;€&quot;\ * #,##0_ ;_ &quot;€&quot;\ * \-#,##0_ ;_ &quot;€&quot;\ * &quot;-&quot;??_ ;_ @_ "/>
    <numFmt numFmtId="165" formatCode="0.0"/>
    <numFmt numFmtId="166" formatCode="&quot;€&quot;\ #,##0"/>
    <numFmt numFmtId="167" formatCode="_ [$€-2]\ * #,##0.00_ ;_ [$€-2]\ * \-#,##0.00_ ;_ [$€-2]\ * &quot;-&quot;??_ ;_ @_ "/>
  </numFmts>
  <fonts count="35">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tint="-0.499984740745262"/>
      <name val="Calibri"/>
      <family val="2"/>
      <scheme val="minor"/>
    </font>
    <font>
      <sz val="11"/>
      <name val="Calibri"/>
      <family val="2"/>
      <scheme val="minor"/>
    </font>
    <font>
      <sz val="11"/>
      <color theme="1"/>
      <name val="Calibri "/>
    </font>
    <font>
      <sz val="11"/>
      <color theme="0" tint="-0.249977111117893"/>
      <name val="Calibri"/>
      <family val="2"/>
      <scheme val="minor"/>
    </font>
    <font>
      <b/>
      <sz val="14"/>
      <color theme="0"/>
      <name val="Calibri"/>
      <family val="2"/>
      <scheme val="minor"/>
    </font>
    <font>
      <b/>
      <sz val="14"/>
      <color indexed="8"/>
      <name val="Calibri"/>
      <family val="2"/>
    </font>
    <font>
      <b/>
      <sz val="14"/>
      <name val="Calibri"/>
      <family val="2"/>
      <scheme val="minor"/>
    </font>
    <font>
      <i/>
      <u/>
      <sz val="11"/>
      <name val="Calibri"/>
      <family val="2"/>
      <scheme val="minor"/>
    </font>
    <font>
      <b/>
      <sz val="14"/>
      <color theme="0" tint="-0.499984740745262"/>
      <name val="Calibri"/>
      <family val="2"/>
      <scheme val="minor"/>
    </font>
    <font>
      <b/>
      <sz val="11"/>
      <name val="Calibri"/>
      <family val="2"/>
      <scheme val="minor"/>
    </font>
    <font>
      <sz val="11"/>
      <color theme="0" tint="-0.34998626667073579"/>
      <name val="Calibri"/>
      <family val="2"/>
      <scheme val="minor"/>
    </font>
    <font>
      <i/>
      <sz val="11"/>
      <color theme="1"/>
      <name val="Calibri"/>
      <family val="2"/>
      <scheme val="minor"/>
    </font>
    <font>
      <i/>
      <sz val="8"/>
      <color theme="1"/>
      <name val="Calibri"/>
      <family val="2"/>
      <scheme val="minor"/>
    </font>
    <font>
      <b/>
      <sz val="14"/>
      <color theme="0" tint="-0.34998626667073579"/>
      <name val="Calibri"/>
      <family val="2"/>
      <scheme val="minor"/>
    </font>
    <font>
      <b/>
      <sz val="12"/>
      <color theme="1"/>
      <name val="Calibri"/>
      <family val="2"/>
      <scheme val="minor"/>
    </font>
    <font>
      <sz val="12"/>
      <name val="Calibri"/>
      <family val="2"/>
      <scheme val="minor"/>
    </font>
    <font>
      <sz val="11"/>
      <color theme="0"/>
      <name val="Calibri"/>
      <family val="2"/>
      <scheme val="minor"/>
    </font>
    <font>
      <u/>
      <sz val="11"/>
      <color theme="0"/>
      <name val="Calibri"/>
      <family val="2"/>
      <scheme val="minor"/>
    </font>
    <font>
      <sz val="12"/>
      <name val="Calibri"/>
      <family val="2"/>
    </font>
    <font>
      <sz val="11"/>
      <color rgb="FFFF0000"/>
      <name val="Calibri"/>
      <family val="2"/>
      <scheme val="minor"/>
    </font>
    <font>
      <sz val="8"/>
      <name val="Calibri"/>
      <family val="2"/>
      <scheme val="minor"/>
    </font>
    <font>
      <sz val="11"/>
      <color rgb="FF000000"/>
      <name val="Calibri"/>
    </font>
    <font>
      <b/>
      <i/>
      <sz val="11"/>
      <name val="Calibri"/>
      <family val="2"/>
      <scheme val="minor"/>
    </font>
    <font>
      <i/>
      <sz val="11"/>
      <color theme="0" tint="-0.499984740745262"/>
      <name val="Calibri"/>
      <family val="2"/>
      <scheme val="minor"/>
    </font>
    <font>
      <i/>
      <sz val="11"/>
      <name val="Calibri"/>
      <family val="2"/>
      <scheme val="minor"/>
    </font>
    <font>
      <b/>
      <i/>
      <sz val="14"/>
      <name val="Calibri"/>
      <family val="2"/>
      <scheme val="minor"/>
    </font>
    <font>
      <i/>
      <sz val="11"/>
      <color rgb="FFFF0000"/>
      <name val="Calibri"/>
      <family val="2"/>
      <scheme val="minor"/>
    </font>
    <font>
      <b/>
      <sz val="11"/>
      <color rgb="FFFF0000"/>
      <name val="Calibri"/>
      <family val="2"/>
      <scheme val="minor"/>
    </font>
    <font>
      <b/>
      <sz val="12"/>
      <name val="Calibri"/>
      <family val="2"/>
    </font>
    <font>
      <b/>
      <sz val="12"/>
      <name val="Calibri"/>
      <family val="2"/>
      <scheme val="minor"/>
    </font>
    <font>
      <sz val="36"/>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DDEBF7"/>
        <bgColor rgb="FF000000"/>
      </patternFill>
    </fill>
    <fill>
      <patternFill patternType="solid">
        <fgColor rgb="FF00264C"/>
        <bgColor indexed="64"/>
      </patternFill>
    </fill>
    <fill>
      <patternFill patternType="solid">
        <fgColor rgb="FFB5985A"/>
        <bgColor indexed="64"/>
      </patternFill>
    </fill>
  </fills>
  <borders count="10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bottom style="thin">
        <color auto="1"/>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hair">
        <color indexed="64"/>
      </top>
      <bottom/>
      <diagonal/>
    </border>
    <border>
      <left style="medium">
        <color indexed="64"/>
      </left>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hair">
        <color indexed="64"/>
      </top>
      <bottom style="medium">
        <color indexed="64"/>
      </bottom>
      <diagonal/>
    </border>
    <border>
      <left/>
      <right/>
      <top style="thin">
        <color indexed="64"/>
      </top>
      <bottom style="thin">
        <color indexed="64"/>
      </bottom>
      <diagonal/>
    </border>
    <border>
      <left style="medium">
        <color indexed="64"/>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top style="hair">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right style="thin">
        <color indexed="64"/>
      </right>
      <top style="medium">
        <color indexed="64"/>
      </top>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rgb="FF000000"/>
      </bottom>
      <diagonal/>
    </border>
    <border>
      <left style="thin">
        <color indexed="64"/>
      </left>
      <right style="thin">
        <color indexed="64"/>
      </right>
      <top style="thin">
        <color indexed="64"/>
      </top>
      <bottom style="medium">
        <color rgb="FF000000"/>
      </bottom>
      <diagonal/>
    </border>
    <border>
      <left style="medium">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338">
    <xf numFmtId="0" fontId="0" fillId="0" borderId="0" xfId="0"/>
    <xf numFmtId="0" fontId="9" fillId="0" borderId="0" xfId="0" applyFont="1"/>
    <xf numFmtId="0" fontId="10" fillId="0" borderId="0" xfId="0" applyFont="1"/>
    <xf numFmtId="0" fontId="5" fillId="0" borderId="0" xfId="0" applyFont="1"/>
    <xf numFmtId="0" fontId="5" fillId="0" borderId="0" xfId="0" applyFont="1" applyAlignment="1">
      <alignment horizontal="center"/>
    </xf>
    <xf numFmtId="0" fontId="5" fillId="0" borderId="0" xfId="0" applyFont="1" applyAlignment="1">
      <alignment vertical="top" wrapText="1"/>
    </xf>
    <xf numFmtId="0" fontId="5" fillId="0" borderId="0" xfId="0" applyFont="1" applyAlignment="1">
      <alignment horizontal="left"/>
    </xf>
    <xf numFmtId="0" fontId="6" fillId="0" borderId="0" xfId="0" applyFont="1" applyAlignment="1">
      <alignment horizontal="center"/>
    </xf>
    <xf numFmtId="0" fontId="7" fillId="0" borderId="0" xfId="0" applyFont="1"/>
    <xf numFmtId="164" fontId="12" fillId="0" borderId="0" xfId="1" applyNumberFormat="1" applyFont="1" applyBorder="1" applyAlignment="1" applyProtection="1">
      <alignment horizontal="center" vertical="center"/>
    </xf>
    <xf numFmtId="1" fontId="5" fillId="0" borderId="12" xfId="1" applyNumberFormat="1" applyFont="1" applyBorder="1" applyAlignment="1" applyProtection="1">
      <alignment horizontal="center"/>
    </xf>
    <xf numFmtId="1" fontId="5" fillId="0" borderId="20" xfId="1" applyNumberFormat="1" applyFont="1" applyBorder="1" applyAlignment="1" applyProtection="1">
      <alignment horizontal="center"/>
    </xf>
    <xf numFmtId="1" fontId="5" fillId="0" borderId="32" xfId="1" applyNumberFormat="1" applyFont="1" applyBorder="1" applyAlignment="1" applyProtection="1">
      <alignment horizontal="center"/>
    </xf>
    <xf numFmtId="1" fontId="5" fillId="0" borderId="6" xfId="1" applyNumberFormat="1" applyFont="1" applyBorder="1" applyAlignment="1" applyProtection="1">
      <alignment horizontal="center"/>
    </xf>
    <xf numFmtId="1" fontId="5" fillId="0" borderId="16" xfId="1" applyNumberFormat="1" applyFont="1" applyBorder="1" applyAlignment="1" applyProtection="1">
      <alignment horizontal="center"/>
    </xf>
    <xf numFmtId="1" fontId="5" fillId="0" borderId="22" xfId="1" applyNumberFormat="1" applyFont="1" applyBorder="1" applyAlignment="1" applyProtection="1">
      <alignment horizontal="center"/>
    </xf>
    <xf numFmtId="1" fontId="5" fillId="0" borderId="7" xfId="1" applyNumberFormat="1" applyFont="1" applyBorder="1" applyAlignment="1" applyProtection="1">
      <alignment horizontal="center"/>
    </xf>
    <xf numFmtId="44" fontId="5" fillId="0" borderId="0" xfId="1" applyFont="1" applyProtection="1"/>
    <xf numFmtId="165" fontId="5" fillId="0" borderId="18" xfId="1" applyNumberFormat="1" applyFont="1" applyBorder="1" applyAlignment="1" applyProtection="1">
      <alignment horizontal="center"/>
    </xf>
    <xf numFmtId="0" fontId="5" fillId="0" borderId="10" xfId="0" applyFont="1" applyBorder="1" applyAlignment="1">
      <alignment wrapText="1"/>
    </xf>
    <xf numFmtId="0" fontId="5" fillId="0" borderId="30" xfId="0" applyFont="1" applyBorder="1" applyAlignment="1">
      <alignment wrapText="1"/>
    </xf>
    <xf numFmtId="0" fontId="5" fillId="0" borderId="24" xfId="0" applyFont="1" applyBorder="1" applyAlignment="1">
      <alignment wrapText="1"/>
    </xf>
    <xf numFmtId="0" fontId="5" fillId="0" borderId="31" xfId="0" applyFont="1" applyBorder="1" applyAlignment="1">
      <alignment wrapText="1"/>
    </xf>
    <xf numFmtId="0" fontId="5" fillId="0" borderId="11" xfId="0" applyFont="1" applyBorder="1" applyAlignment="1">
      <alignment wrapText="1"/>
    </xf>
    <xf numFmtId="0" fontId="5" fillId="0" borderId="14" xfId="0" applyFont="1" applyBorder="1" applyAlignment="1">
      <alignment wrapText="1"/>
    </xf>
    <xf numFmtId="0" fontId="5" fillId="0" borderId="5" xfId="0" applyFont="1" applyBorder="1" applyAlignment="1">
      <alignment wrapText="1"/>
    </xf>
    <xf numFmtId="0" fontId="5" fillId="0" borderId="15" xfId="0" applyFont="1" applyBorder="1" applyAlignment="1">
      <alignment wrapText="1"/>
    </xf>
    <xf numFmtId="0" fontId="5" fillId="0" borderId="17" xfId="0" applyFont="1" applyBorder="1" applyAlignment="1">
      <alignment wrapText="1"/>
    </xf>
    <xf numFmtId="164" fontId="5" fillId="0" borderId="0" xfId="0" applyNumberFormat="1" applyFont="1"/>
    <xf numFmtId="0" fontId="5" fillId="0" borderId="21" xfId="0" applyFont="1" applyBorder="1" applyAlignment="1">
      <alignment wrapText="1"/>
    </xf>
    <xf numFmtId="0" fontId="5" fillId="0" borderId="23" xfId="0" applyFont="1" applyBorder="1" applyAlignment="1">
      <alignment wrapText="1"/>
    </xf>
    <xf numFmtId="0" fontId="5" fillId="0" borderId="33" xfId="0" applyFont="1" applyBorder="1" applyAlignment="1">
      <alignment wrapText="1"/>
    </xf>
    <xf numFmtId="0" fontId="13" fillId="0" borderId="13" xfId="0" applyFont="1" applyBorder="1"/>
    <xf numFmtId="0" fontId="13" fillId="0" borderId="34" xfId="0" applyFont="1" applyBorder="1"/>
    <xf numFmtId="0" fontId="13" fillId="0" borderId="0" xfId="0" applyFont="1"/>
    <xf numFmtId="0" fontId="13" fillId="0" borderId="14" xfId="0" applyFont="1" applyBorder="1"/>
    <xf numFmtId="0" fontId="13" fillId="0" borderId="20" xfId="0" applyFont="1" applyBorder="1"/>
    <xf numFmtId="0" fontId="4" fillId="0" borderId="36" xfId="0" applyFont="1" applyBorder="1"/>
    <xf numFmtId="0" fontId="13" fillId="0" borderId="37" xfId="0" applyFont="1" applyBorder="1"/>
    <xf numFmtId="0" fontId="5" fillId="0" borderId="1" xfId="0" applyFont="1" applyBorder="1" applyAlignment="1">
      <alignment wrapText="1"/>
    </xf>
    <xf numFmtId="0" fontId="5" fillId="0" borderId="9" xfId="0" applyFont="1" applyBorder="1" applyAlignment="1">
      <alignment wrapText="1"/>
    </xf>
    <xf numFmtId="0" fontId="5" fillId="0" borderId="38" xfId="0" applyFont="1" applyBorder="1" applyAlignment="1">
      <alignment wrapText="1"/>
    </xf>
    <xf numFmtId="0" fontId="5" fillId="0" borderId="19" xfId="0" applyFont="1" applyBorder="1" applyAlignment="1">
      <alignment wrapText="1"/>
    </xf>
    <xf numFmtId="0" fontId="5" fillId="0" borderId="40" xfId="0" applyFont="1" applyBorder="1" applyAlignment="1">
      <alignment wrapText="1"/>
    </xf>
    <xf numFmtId="0" fontId="13" fillId="0" borderId="30" xfId="0" applyFont="1" applyBorder="1" applyAlignment="1">
      <alignment wrapText="1"/>
    </xf>
    <xf numFmtId="0" fontId="5" fillId="0" borderId="35" xfId="0" applyFont="1" applyBorder="1"/>
    <xf numFmtId="0" fontId="13" fillId="0" borderId="33" xfId="0" applyFont="1" applyBorder="1"/>
    <xf numFmtId="164" fontId="12" fillId="0" borderId="0" xfId="1" applyNumberFormat="1" applyFont="1" applyFill="1" applyBorder="1" applyAlignment="1" applyProtection="1">
      <alignment horizontal="center" vertical="center"/>
    </xf>
    <xf numFmtId="0" fontId="2" fillId="0" borderId="0" xfId="0" applyFont="1" applyAlignment="1">
      <alignment vertical="top" wrapText="1"/>
    </xf>
    <xf numFmtId="164" fontId="12" fillId="0" borderId="0" xfId="1" applyNumberFormat="1" applyFont="1" applyFill="1" applyBorder="1" applyAlignment="1" applyProtection="1">
      <alignment vertical="center"/>
    </xf>
    <xf numFmtId="0" fontId="13" fillId="0" borderId="34" xfId="0" applyFont="1" applyBorder="1" applyAlignment="1">
      <alignment horizontal="right"/>
    </xf>
    <xf numFmtId="0" fontId="13" fillId="0" borderId="35" xfId="0" applyFont="1" applyBorder="1" applyAlignment="1">
      <alignment horizontal="right"/>
    </xf>
    <xf numFmtId="0" fontId="14" fillId="0" borderId="36" xfId="0" applyFont="1" applyBorder="1" applyAlignment="1">
      <alignment horizontal="right"/>
    </xf>
    <xf numFmtId="0" fontId="5" fillId="0" borderId="29" xfId="0" applyFont="1" applyBorder="1"/>
    <xf numFmtId="0" fontId="5" fillId="0" borderId="2" xfId="0" applyFont="1" applyBorder="1"/>
    <xf numFmtId="0" fontId="18" fillId="0" borderId="0" xfId="0" applyFont="1"/>
    <xf numFmtId="49" fontId="5" fillId="0" borderId="0" xfId="0" applyNumberFormat="1" applyFont="1" applyAlignment="1">
      <alignment horizontal="left"/>
    </xf>
    <xf numFmtId="1" fontId="5" fillId="2" borderId="51" xfId="2" applyNumberFormat="1" applyFont="1" applyFill="1" applyBorder="1" applyAlignment="1" applyProtection="1">
      <alignment horizontal="center"/>
      <protection locked="0"/>
    </xf>
    <xf numFmtId="1" fontId="5" fillId="2" borderId="52" xfId="2" applyNumberFormat="1" applyFont="1" applyFill="1" applyBorder="1" applyAlignment="1" applyProtection="1">
      <alignment horizontal="center"/>
      <protection locked="0"/>
    </xf>
    <xf numFmtId="1" fontId="5" fillId="2" borderId="53" xfId="2" applyNumberFormat="1" applyFont="1" applyFill="1" applyBorder="1" applyAlignment="1" applyProtection="1">
      <alignment horizontal="center"/>
      <protection locked="0"/>
    </xf>
    <xf numFmtId="1" fontId="5" fillId="2" borderId="54" xfId="2" applyNumberFormat="1" applyFont="1" applyFill="1" applyBorder="1" applyAlignment="1" applyProtection="1">
      <alignment horizontal="center"/>
      <protection locked="0"/>
    </xf>
    <xf numFmtId="1" fontId="5" fillId="2" borderId="55" xfId="2" applyNumberFormat="1" applyFont="1" applyFill="1" applyBorder="1" applyAlignment="1" applyProtection="1">
      <alignment horizontal="center"/>
      <protection locked="0"/>
    </xf>
    <xf numFmtId="1" fontId="5" fillId="2" borderId="56" xfId="2" applyNumberFormat="1" applyFont="1" applyFill="1" applyBorder="1" applyAlignment="1" applyProtection="1">
      <alignment horizontal="center"/>
      <protection locked="0"/>
    </xf>
    <xf numFmtId="1" fontId="5" fillId="2" borderId="57" xfId="2" applyNumberFormat="1" applyFont="1" applyFill="1" applyBorder="1" applyAlignment="1" applyProtection="1">
      <alignment horizontal="center"/>
      <protection locked="0"/>
    </xf>
    <xf numFmtId="1" fontId="5" fillId="2" borderId="58" xfId="2" applyNumberFormat="1" applyFont="1" applyFill="1" applyBorder="1" applyAlignment="1" applyProtection="1">
      <alignment horizontal="center"/>
      <protection locked="0"/>
    </xf>
    <xf numFmtId="0" fontId="5" fillId="0" borderId="39" xfId="0" applyFont="1" applyBorder="1" applyAlignment="1">
      <alignment vertical="top" wrapText="1"/>
    </xf>
    <xf numFmtId="166" fontId="10" fillId="0" borderId="29" xfId="0" applyNumberFormat="1" applyFont="1" applyBorder="1" applyAlignment="1">
      <alignment horizontal="right"/>
    </xf>
    <xf numFmtId="166" fontId="17" fillId="0" borderId="4" xfId="1" applyNumberFormat="1" applyFont="1" applyBorder="1" applyAlignment="1" applyProtection="1">
      <alignment horizontal="right"/>
    </xf>
    <xf numFmtId="165" fontId="5" fillId="0" borderId="12" xfId="1" applyNumberFormat="1" applyFont="1" applyBorder="1" applyAlignment="1" applyProtection="1">
      <alignment horizontal="center"/>
    </xf>
    <xf numFmtId="165" fontId="5" fillId="0" borderId="16" xfId="1" applyNumberFormat="1" applyFont="1" applyBorder="1" applyAlignment="1" applyProtection="1">
      <alignment horizontal="center"/>
    </xf>
    <xf numFmtId="165" fontId="5" fillId="0" borderId="32" xfId="1" applyNumberFormat="1" applyFont="1" applyBorder="1" applyAlignment="1" applyProtection="1">
      <alignment horizontal="center"/>
    </xf>
    <xf numFmtId="165" fontId="5" fillId="0" borderId="6" xfId="1" applyNumberFormat="1" applyFont="1" applyBorder="1" applyAlignment="1" applyProtection="1">
      <alignment horizontal="center"/>
    </xf>
    <xf numFmtId="165" fontId="5" fillId="0" borderId="7" xfId="1" applyNumberFormat="1" applyFont="1" applyBorder="1" applyAlignment="1" applyProtection="1">
      <alignment horizontal="center"/>
    </xf>
    <xf numFmtId="0" fontId="3" fillId="0" borderId="0" xfId="0" applyFont="1"/>
    <xf numFmtId="1" fontId="5" fillId="0" borderId="51" xfId="2" applyNumberFormat="1" applyFont="1" applyBorder="1" applyAlignment="1" applyProtection="1">
      <alignment horizontal="center"/>
    </xf>
    <xf numFmtId="0" fontId="5" fillId="0" borderId="84" xfId="0" applyFont="1" applyBorder="1"/>
    <xf numFmtId="0" fontId="0" fillId="0" borderId="0" xfId="0" applyAlignment="1">
      <alignment vertical="top"/>
    </xf>
    <xf numFmtId="0" fontId="5" fillId="2" borderId="0" xfId="0" applyFont="1" applyFill="1"/>
    <xf numFmtId="1" fontId="5" fillId="2" borderId="78" xfId="2" applyNumberFormat="1" applyFont="1" applyFill="1" applyBorder="1" applyAlignment="1" applyProtection="1">
      <alignment horizontal="center"/>
      <protection locked="0"/>
    </xf>
    <xf numFmtId="1" fontId="5" fillId="2" borderId="9" xfId="2" applyNumberFormat="1" applyFont="1" applyFill="1" applyBorder="1" applyAlignment="1" applyProtection="1">
      <alignment horizontal="center"/>
      <protection locked="0"/>
    </xf>
    <xf numFmtId="1" fontId="5" fillId="2" borderId="11" xfId="2" applyNumberFormat="1" applyFont="1" applyFill="1" applyBorder="1" applyAlignment="1" applyProtection="1">
      <alignment horizontal="center"/>
      <protection locked="0"/>
    </xf>
    <xf numFmtId="1" fontId="5" fillId="2" borderId="5" xfId="2" applyNumberFormat="1" applyFont="1" applyFill="1" applyBorder="1" applyAlignment="1" applyProtection="1">
      <alignment horizontal="center"/>
      <protection locked="0"/>
    </xf>
    <xf numFmtId="1" fontId="5" fillId="2" borderId="17" xfId="2" applyNumberFormat="1" applyFont="1" applyFill="1" applyBorder="1" applyAlignment="1" applyProtection="1">
      <alignment horizontal="center"/>
      <protection locked="0"/>
    </xf>
    <xf numFmtId="1" fontId="5" fillId="2" borderId="23" xfId="2" applyNumberFormat="1" applyFont="1" applyFill="1" applyBorder="1" applyAlignment="1" applyProtection="1">
      <alignment horizontal="center"/>
      <protection locked="0"/>
    </xf>
    <xf numFmtId="1" fontId="5" fillId="0" borderId="78" xfId="2" applyNumberFormat="1" applyFont="1" applyBorder="1" applyAlignment="1" applyProtection="1">
      <alignment horizontal="center"/>
    </xf>
    <xf numFmtId="166" fontId="14" fillId="0" borderId="86" xfId="1" applyNumberFormat="1" applyFont="1" applyBorder="1" applyAlignment="1" applyProtection="1">
      <alignment horizontal="right"/>
    </xf>
    <xf numFmtId="1" fontId="5" fillId="2" borderId="85" xfId="2" applyNumberFormat="1" applyFont="1" applyFill="1" applyBorder="1" applyAlignment="1" applyProtection="1">
      <alignment horizontal="center"/>
      <protection locked="0"/>
    </xf>
    <xf numFmtId="1" fontId="5" fillId="2" borderId="87" xfId="2" applyNumberFormat="1" applyFont="1" applyFill="1" applyBorder="1" applyAlignment="1" applyProtection="1">
      <alignment horizontal="center"/>
      <protection locked="0"/>
    </xf>
    <xf numFmtId="1" fontId="5" fillId="2" borderId="88" xfId="2" applyNumberFormat="1" applyFont="1" applyFill="1" applyBorder="1" applyAlignment="1" applyProtection="1">
      <alignment horizontal="center"/>
      <protection locked="0"/>
    </xf>
    <xf numFmtId="1" fontId="5" fillId="2" borderId="89" xfId="2" applyNumberFormat="1" applyFont="1" applyFill="1" applyBorder="1" applyAlignment="1" applyProtection="1">
      <alignment horizontal="center"/>
      <protection locked="0"/>
    </xf>
    <xf numFmtId="1" fontId="5" fillId="2" borderId="90" xfId="2" applyNumberFormat="1" applyFont="1" applyFill="1" applyBorder="1" applyAlignment="1" applyProtection="1">
      <alignment horizontal="center"/>
      <protection locked="0"/>
    </xf>
    <xf numFmtId="1" fontId="5" fillId="2" borderId="91" xfId="2" applyNumberFormat="1" applyFont="1" applyFill="1" applyBorder="1" applyAlignment="1" applyProtection="1">
      <alignment horizontal="center"/>
      <protection locked="0"/>
    </xf>
    <xf numFmtId="1" fontId="5" fillId="0" borderId="85" xfId="2" applyNumberFormat="1" applyFont="1" applyBorder="1" applyAlignment="1" applyProtection="1">
      <alignment horizontal="center"/>
    </xf>
    <xf numFmtId="166" fontId="5" fillId="0" borderId="89" xfId="1" applyNumberFormat="1" applyFont="1" applyBorder="1" applyAlignment="1" applyProtection="1">
      <alignment horizontal="right"/>
    </xf>
    <xf numFmtId="1" fontId="3" fillId="0" borderId="93" xfId="1" applyNumberFormat="1" applyFont="1" applyBorder="1" applyAlignment="1" applyProtection="1">
      <alignment horizontal="center"/>
    </xf>
    <xf numFmtId="1" fontId="5" fillId="0" borderId="78" xfId="1" applyNumberFormat="1" applyFont="1" applyBorder="1" applyAlignment="1" applyProtection="1">
      <alignment horizontal="center"/>
    </xf>
    <xf numFmtId="1" fontId="5" fillId="0" borderId="9" xfId="1" applyNumberFormat="1" applyFont="1" applyBorder="1" applyAlignment="1" applyProtection="1">
      <alignment horizontal="center"/>
    </xf>
    <xf numFmtId="1" fontId="5" fillId="0" borderId="11" xfId="1" applyNumberFormat="1" applyFont="1" applyBorder="1" applyAlignment="1" applyProtection="1">
      <alignment horizontal="center"/>
    </xf>
    <xf numFmtId="1" fontId="5" fillId="0" borderId="5" xfId="1" applyNumberFormat="1" applyFont="1" applyBorder="1" applyAlignment="1" applyProtection="1">
      <alignment horizontal="center"/>
    </xf>
    <xf numFmtId="1" fontId="5" fillId="0" borderId="17" xfId="1" applyNumberFormat="1" applyFont="1" applyBorder="1" applyAlignment="1" applyProtection="1">
      <alignment horizontal="center"/>
    </xf>
    <xf numFmtId="1" fontId="5" fillId="0" borderId="23" xfId="1" applyNumberFormat="1" applyFont="1" applyBorder="1" applyAlignment="1" applyProtection="1">
      <alignment horizontal="center"/>
    </xf>
    <xf numFmtId="1" fontId="5" fillId="0" borderId="86" xfId="1" applyNumberFormat="1" applyFont="1" applyBorder="1" applyAlignment="1" applyProtection="1">
      <alignment horizontal="center"/>
    </xf>
    <xf numFmtId="1" fontId="3" fillId="0" borderId="10" xfId="1" applyNumberFormat="1" applyFont="1" applyBorder="1" applyAlignment="1" applyProtection="1">
      <alignment horizontal="center"/>
    </xf>
    <xf numFmtId="165" fontId="5" fillId="0" borderId="94" xfId="1" applyNumberFormat="1" applyFont="1" applyBorder="1" applyAlignment="1" applyProtection="1">
      <alignment horizontal="center"/>
    </xf>
    <xf numFmtId="165" fontId="5" fillId="0" borderId="95" xfId="1" applyNumberFormat="1" applyFont="1" applyBorder="1" applyAlignment="1" applyProtection="1">
      <alignment horizontal="center"/>
    </xf>
    <xf numFmtId="165" fontId="5" fillId="0" borderId="42" xfId="1" applyNumberFormat="1" applyFont="1" applyBorder="1" applyAlignment="1" applyProtection="1">
      <alignment horizontal="center"/>
    </xf>
    <xf numFmtId="165" fontId="5" fillId="0" borderId="96" xfId="1" applyNumberFormat="1" applyFont="1" applyBorder="1" applyAlignment="1" applyProtection="1">
      <alignment horizontal="center"/>
    </xf>
    <xf numFmtId="165" fontId="5" fillId="0" borderId="97" xfId="1" applyNumberFormat="1" applyFont="1" applyBorder="1" applyAlignment="1" applyProtection="1">
      <alignment horizontal="center"/>
    </xf>
    <xf numFmtId="165" fontId="5" fillId="0" borderId="43" xfId="1" applyNumberFormat="1" applyFont="1" applyBorder="1" applyAlignment="1" applyProtection="1">
      <alignment horizontal="center"/>
    </xf>
    <xf numFmtId="1" fontId="5" fillId="2" borderId="19" xfId="2" applyNumberFormat="1" applyFont="1" applyFill="1" applyBorder="1" applyAlignment="1" applyProtection="1">
      <alignment horizontal="center"/>
      <protection locked="0"/>
    </xf>
    <xf numFmtId="1" fontId="5" fillId="2" borderId="86" xfId="2" applyNumberFormat="1" applyFont="1" applyFill="1" applyBorder="1" applyAlignment="1" applyProtection="1">
      <alignment horizontal="center"/>
      <protection locked="0"/>
    </xf>
    <xf numFmtId="0" fontId="0" fillId="0" borderId="0" xfId="0" applyAlignment="1">
      <alignment vertical="top" wrapText="1"/>
    </xf>
    <xf numFmtId="0" fontId="0" fillId="2" borderId="0" xfId="0" applyFill="1" applyAlignment="1">
      <alignment vertical="top"/>
    </xf>
    <xf numFmtId="0" fontId="11" fillId="0" borderId="0" xfId="0" applyFont="1"/>
    <xf numFmtId="0" fontId="19" fillId="3" borderId="59" xfId="0" applyFont="1" applyFill="1" applyBorder="1" applyAlignment="1">
      <alignment horizontal="left" vertical="top" wrapText="1"/>
    </xf>
    <xf numFmtId="0" fontId="19" fillId="3" borderId="60" xfId="0" applyFont="1" applyFill="1" applyBorder="1" applyAlignment="1">
      <alignment horizontal="left" vertical="top" wrapText="1"/>
    </xf>
    <xf numFmtId="0" fontId="19" fillId="3" borderId="75" xfId="0" applyFont="1" applyFill="1" applyBorder="1" applyAlignment="1">
      <alignment horizontal="left" vertical="top" wrapText="1"/>
    </xf>
    <xf numFmtId="1" fontId="19" fillId="3" borderId="65" xfId="0" applyNumberFormat="1" applyFont="1" applyFill="1" applyBorder="1" applyAlignment="1">
      <alignment horizontal="center" vertical="top" wrapText="1"/>
    </xf>
    <xf numFmtId="0" fontId="19" fillId="3" borderId="18" xfId="0" applyFont="1" applyFill="1" applyBorder="1" applyAlignment="1">
      <alignment horizontal="left" vertical="top" wrapText="1"/>
    </xf>
    <xf numFmtId="0" fontId="19" fillId="3" borderId="19" xfId="0" applyFont="1" applyFill="1" applyBorder="1" applyAlignment="1">
      <alignment horizontal="left" vertical="top" wrapText="1"/>
    </xf>
    <xf numFmtId="0" fontId="19" fillId="3" borderId="58" xfId="0" applyFont="1" applyFill="1" applyBorder="1" applyAlignment="1">
      <alignment horizontal="left" vertical="top" wrapText="1"/>
    </xf>
    <xf numFmtId="1" fontId="19" fillId="3" borderId="67" xfId="0" applyNumberFormat="1" applyFont="1" applyFill="1" applyBorder="1" applyAlignment="1">
      <alignment horizontal="center" vertical="top" wrapText="1"/>
    </xf>
    <xf numFmtId="0" fontId="19" fillId="3" borderId="18" xfId="0" applyFont="1" applyFill="1" applyBorder="1" applyAlignment="1">
      <alignment horizontal="left" vertical="top"/>
    </xf>
    <xf numFmtId="0" fontId="19" fillId="3" borderId="61" xfId="0" applyFont="1" applyFill="1" applyBorder="1" applyAlignment="1">
      <alignment horizontal="left" vertical="top" wrapText="1"/>
    </xf>
    <xf numFmtId="0" fontId="19" fillId="3" borderId="62" xfId="0" applyFont="1" applyFill="1" applyBorder="1" applyAlignment="1">
      <alignment horizontal="left" vertical="top" wrapText="1"/>
    </xf>
    <xf numFmtId="0" fontId="19" fillId="3" borderId="77" xfId="0" applyFont="1" applyFill="1" applyBorder="1" applyAlignment="1">
      <alignment horizontal="left" vertical="top" wrapText="1"/>
    </xf>
    <xf numFmtId="1" fontId="19" fillId="3" borderId="68" xfId="0" applyNumberFormat="1" applyFont="1" applyFill="1" applyBorder="1" applyAlignment="1">
      <alignment horizontal="center" vertical="top" wrapText="1"/>
    </xf>
    <xf numFmtId="0" fontId="19" fillId="3" borderId="65" xfId="0" applyFont="1" applyFill="1" applyBorder="1" applyAlignment="1">
      <alignment horizontal="left" vertical="top" wrapText="1"/>
    </xf>
    <xf numFmtId="0" fontId="19" fillId="3" borderId="67" xfId="0" applyFont="1" applyFill="1" applyBorder="1" applyAlignment="1">
      <alignment horizontal="left" vertical="top" wrapText="1"/>
    </xf>
    <xf numFmtId="0" fontId="19" fillId="3" borderId="68" xfId="0" applyFont="1" applyFill="1" applyBorder="1" applyAlignment="1">
      <alignment horizontal="left" vertical="top" wrapText="1"/>
    </xf>
    <xf numFmtId="1" fontId="19" fillId="2" borderId="59" xfId="0" applyNumberFormat="1" applyFont="1" applyFill="1" applyBorder="1" applyAlignment="1" applyProtection="1">
      <alignment horizontal="center" vertical="top"/>
      <protection locked="0"/>
    </xf>
    <xf numFmtId="1" fontId="19" fillId="2" borderId="60" xfId="0" applyNumberFormat="1" applyFont="1" applyFill="1" applyBorder="1" applyAlignment="1" applyProtection="1">
      <alignment horizontal="center" vertical="top"/>
      <protection locked="0"/>
    </xf>
    <xf numFmtId="1" fontId="19" fillId="2" borderId="65" xfId="0" applyNumberFormat="1" applyFont="1" applyFill="1" applyBorder="1" applyAlignment="1" applyProtection="1">
      <alignment horizontal="center" vertical="top"/>
      <protection locked="0"/>
    </xf>
    <xf numFmtId="1" fontId="19" fillId="2" borderId="75" xfId="1" applyNumberFormat="1" applyFont="1" applyFill="1" applyBorder="1" applyAlignment="1" applyProtection="1">
      <alignment horizontal="center" vertical="top"/>
      <protection locked="0"/>
    </xf>
    <xf numFmtId="1" fontId="19" fillId="2" borderId="18" xfId="0" applyNumberFormat="1" applyFont="1" applyFill="1" applyBorder="1" applyAlignment="1" applyProtection="1">
      <alignment horizontal="center" vertical="top"/>
      <protection locked="0"/>
    </xf>
    <xf numFmtId="1" fontId="19" fillId="2" borderId="19" xfId="0" applyNumberFormat="1" applyFont="1" applyFill="1" applyBorder="1" applyAlignment="1" applyProtection="1">
      <alignment horizontal="center" vertical="top"/>
      <protection locked="0"/>
    </xf>
    <xf numFmtId="1" fontId="19" fillId="2" borderId="67" xfId="0" applyNumberFormat="1" applyFont="1" applyFill="1" applyBorder="1" applyAlignment="1" applyProtection="1">
      <alignment horizontal="center" vertical="top"/>
      <protection locked="0"/>
    </xf>
    <xf numFmtId="1" fontId="19" fillId="2" borderId="58" xfId="1" applyNumberFormat="1" applyFont="1" applyFill="1" applyBorder="1" applyAlignment="1" applyProtection="1">
      <alignment horizontal="center" vertical="top"/>
      <protection locked="0"/>
    </xf>
    <xf numFmtId="0" fontId="19" fillId="2" borderId="18" xfId="0" applyFont="1" applyFill="1" applyBorder="1" applyAlignment="1" applyProtection="1">
      <alignment horizontal="center" vertical="top"/>
      <protection locked="0"/>
    </xf>
    <xf numFmtId="0" fontId="19" fillId="2" borderId="19" xfId="0" applyFont="1" applyFill="1" applyBorder="1" applyAlignment="1" applyProtection="1">
      <alignment horizontal="center" vertical="top"/>
      <protection locked="0"/>
    </xf>
    <xf numFmtId="0" fontId="19" fillId="2" borderId="67" xfId="0" applyFont="1" applyFill="1" applyBorder="1" applyAlignment="1" applyProtection="1">
      <alignment horizontal="center" vertical="top"/>
      <protection locked="0"/>
    </xf>
    <xf numFmtId="0" fontId="19" fillId="2" borderId="58" xfId="0" applyFont="1" applyFill="1" applyBorder="1" applyAlignment="1" applyProtection="1">
      <alignment horizontal="center" vertical="top"/>
      <protection locked="0"/>
    </xf>
    <xf numFmtId="0" fontId="19" fillId="2" borderId="69" xfId="0" applyFont="1" applyFill="1" applyBorder="1" applyAlignment="1" applyProtection="1">
      <alignment horizontal="center" vertical="top"/>
      <protection locked="0"/>
    </xf>
    <xf numFmtId="0" fontId="19" fillId="2" borderId="70" xfId="0" applyFont="1" applyFill="1" applyBorder="1" applyAlignment="1" applyProtection="1">
      <alignment horizontal="center" vertical="top"/>
      <protection locked="0"/>
    </xf>
    <xf numFmtId="0" fontId="19" fillId="2" borderId="79" xfId="0" applyFont="1" applyFill="1" applyBorder="1" applyAlignment="1" applyProtection="1">
      <alignment horizontal="center" vertical="top"/>
      <protection locked="0"/>
    </xf>
    <xf numFmtId="0" fontId="19" fillId="2" borderId="76" xfId="0" applyFont="1" applyFill="1" applyBorder="1" applyAlignment="1" applyProtection="1">
      <alignment horizontal="center" vertical="top"/>
      <protection locked="0"/>
    </xf>
    <xf numFmtId="0" fontId="19" fillId="2" borderId="61" xfId="0" applyFont="1" applyFill="1" applyBorder="1" applyAlignment="1" applyProtection="1">
      <alignment horizontal="center" vertical="top"/>
      <protection locked="0"/>
    </xf>
    <xf numFmtId="0" fontId="19" fillId="2" borderId="62" xfId="0" applyFont="1" applyFill="1" applyBorder="1" applyAlignment="1" applyProtection="1">
      <alignment horizontal="center" vertical="top"/>
      <protection locked="0"/>
    </xf>
    <xf numFmtId="0" fontId="19" fillId="2" borderId="68" xfId="0" applyFont="1" applyFill="1" applyBorder="1" applyAlignment="1" applyProtection="1">
      <alignment horizontal="center" vertical="top"/>
      <protection locked="0"/>
    </xf>
    <xf numFmtId="0" fontId="19" fillId="2" borderId="77" xfId="0" applyFont="1" applyFill="1" applyBorder="1" applyAlignment="1" applyProtection="1">
      <alignment horizontal="center" vertical="top"/>
      <protection locked="0"/>
    </xf>
    <xf numFmtId="0" fontId="19" fillId="3" borderId="59" xfId="0" applyFont="1" applyFill="1" applyBorder="1" applyAlignment="1">
      <alignment horizontal="center" vertical="top" wrapText="1"/>
    </xf>
    <xf numFmtId="0" fontId="19" fillId="3" borderId="75" xfId="0" applyFont="1" applyFill="1" applyBorder="1" applyAlignment="1">
      <alignment horizontal="center" vertical="top" wrapText="1"/>
    </xf>
    <xf numFmtId="0" fontId="19" fillId="3" borderId="80" xfId="0" applyFont="1" applyFill="1" applyBorder="1" applyAlignment="1">
      <alignment horizontal="center" vertical="top" wrapText="1"/>
    </xf>
    <xf numFmtId="0" fontId="19" fillId="3" borderId="58" xfId="0" applyFont="1" applyFill="1" applyBorder="1" applyAlignment="1">
      <alignment horizontal="center" vertical="top" wrapText="1"/>
    </xf>
    <xf numFmtId="0" fontId="19" fillId="3" borderId="18" xfId="0" applyFont="1" applyFill="1" applyBorder="1" applyAlignment="1">
      <alignment horizontal="center" vertical="top" wrapText="1"/>
    </xf>
    <xf numFmtId="0" fontId="19" fillId="3" borderId="61" xfId="0" applyFont="1" applyFill="1" applyBorder="1" applyAlignment="1">
      <alignment horizontal="center" vertical="top" wrapText="1"/>
    </xf>
    <xf numFmtId="0" fontId="19" fillId="3" borderId="77" xfId="0" applyFont="1" applyFill="1" applyBorder="1" applyAlignment="1">
      <alignment horizontal="center" vertical="top" wrapText="1"/>
    </xf>
    <xf numFmtId="0" fontId="19" fillId="2" borderId="60" xfId="0" applyFont="1" applyFill="1" applyBorder="1" applyAlignment="1" applyProtection="1">
      <alignment horizontal="left" vertical="top" wrapText="1"/>
      <protection locked="0"/>
    </xf>
    <xf numFmtId="0" fontId="19" fillId="2" borderId="19" xfId="0" applyFont="1" applyFill="1" applyBorder="1" applyAlignment="1" applyProtection="1">
      <alignment horizontal="left" vertical="top" wrapText="1"/>
      <protection locked="0"/>
    </xf>
    <xf numFmtId="0" fontId="19" fillId="2" borderId="62" xfId="0" applyFont="1" applyFill="1" applyBorder="1" applyAlignment="1" applyProtection="1">
      <alignment horizontal="left" vertical="top" wrapText="1"/>
      <protection locked="0"/>
    </xf>
    <xf numFmtId="0" fontId="19" fillId="2" borderId="65" xfId="0" applyFont="1" applyFill="1" applyBorder="1" applyAlignment="1" applyProtection="1">
      <alignment horizontal="left" vertical="top" wrapText="1"/>
      <protection locked="0"/>
    </xf>
    <xf numFmtId="0" fontId="19" fillId="2" borderId="67" xfId="0" applyFont="1" applyFill="1" applyBorder="1" applyAlignment="1" applyProtection="1">
      <alignment horizontal="left" vertical="top" wrapText="1"/>
      <protection locked="0"/>
    </xf>
    <xf numFmtId="0" fontId="19" fillId="2" borderId="68" xfId="0" applyFont="1" applyFill="1" applyBorder="1" applyAlignment="1" applyProtection="1">
      <alignment horizontal="left" vertical="top" wrapText="1"/>
      <protection locked="0"/>
    </xf>
    <xf numFmtId="0" fontId="22" fillId="4" borderId="42" xfId="0" applyFont="1" applyFill="1" applyBorder="1" applyProtection="1">
      <protection locked="0"/>
    </xf>
    <xf numFmtId="0" fontId="22" fillId="4" borderId="73" xfId="0" applyFont="1" applyFill="1" applyBorder="1" applyProtection="1">
      <protection locked="0"/>
    </xf>
    <xf numFmtId="0" fontId="22" fillId="4" borderId="80" xfId="0" applyFont="1" applyFill="1" applyBorder="1" applyAlignment="1" applyProtection="1">
      <alignment horizontal="center" wrapText="1"/>
      <protection locked="0"/>
    </xf>
    <xf numFmtId="0" fontId="22" fillId="4" borderId="71" xfId="0" applyFont="1" applyFill="1" applyBorder="1" applyAlignment="1" applyProtection="1">
      <alignment horizontal="center" wrapText="1"/>
      <protection locked="0"/>
    </xf>
    <xf numFmtId="0" fontId="22" fillId="4" borderId="73" xfId="0" applyFont="1" applyFill="1" applyBorder="1" applyAlignment="1" applyProtection="1">
      <alignment horizontal="center" wrapText="1"/>
      <protection locked="0"/>
    </xf>
    <xf numFmtId="1" fontId="22" fillId="2" borderId="58" xfId="1" applyNumberFormat="1" applyFont="1" applyFill="1" applyBorder="1" applyAlignment="1" applyProtection="1">
      <alignment horizontal="left" vertical="top"/>
      <protection locked="0"/>
    </xf>
    <xf numFmtId="0" fontId="22" fillId="2" borderId="18" xfId="0" applyFont="1" applyFill="1" applyBorder="1" applyAlignment="1" applyProtection="1">
      <alignment horizontal="center" vertical="top"/>
      <protection locked="0"/>
    </xf>
    <xf numFmtId="0" fontId="22" fillId="2" borderId="19" xfId="0" applyFont="1" applyFill="1" applyBorder="1" applyAlignment="1" applyProtection="1">
      <alignment horizontal="center" vertical="top"/>
      <protection locked="0"/>
    </xf>
    <xf numFmtId="0" fontId="22" fillId="2" borderId="58" xfId="0" applyFont="1" applyFill="1" applyBorder="1" applyAlignment="1" applyProtection="1">
      <alignment horizontal="center" vertical="top"/>
      <protection locked="0"/>
    </xf>
    <xf numFmtId="0" fontId="22" fillId="2" borderId="70" xfId="0" applyFont="1" applyFill="1" applyBorder="1" applyAlignment="1" applyProtection="1">
      <alignment horizontal="center" vertical="top"/>
      <protection locked="0"/>
    </xf>
    <xf numFmtId="0" fontId="22" fillId="2" borderId="76" xfId="0" applyFont="1" applyFill="1" applyBorder="1" applyAlignment="1" applyProtection="1">
      <alignment horizontal="center" vertical="top"/>
      <protection locked="0"/>
    </xf>
    <xf numFmtId="0" fontId="22" fillId="4" borderId="62" xfId="0" applyFont="1" applyFill="1" applyBorder="1" applyProtection="1">
      <protection locked="0"/>
    </xf>
    <xf numFmtId="1" fontId="22" fillId="2" borderId="77" xfId="1" applyNumberFormat="1" applyFont="1" applyFill="1" applyBorder="1" applyAlignment="1" applyProtection="1">
      <alignment horizontal="left" vertical="top"/>
      <protection locked="0"/>
    </xf>
    <xf numFmtId="0" fontId="22" fillId="2" borderId="61" xfId="0" applyFont="1" applyFill="1" applyBorder="1" applyAlignment="1" applyProtection="1">
      <alignment horizontal="center" vertical="top"/>
      <protection locked="0"/>
    </xf>
    <xf numFmtId="0" fontId="22" fillId="4" borderId="80" xfId="0" applyFont="1" applyFill="1" applyBorder="1" applyAlignment="1" applyProtection="1">
      <alignment wrapText="1"/>
      <protection locked="0"/>
    </xf>
    <xf numFmtId="0" fontId="22" fillId="4" borderId="81" xfId="0" applyFont="1" applyFill="1" applyBorder="1" applyAlignment="1" applyProtection="1">
      <alignment wrapText="1"/>
      <protection locked="0"/>
    </xf>
    <xf numFmtId="0" fontId="22" fillId="2" borderId="18" xfId="0" applyFont="1" applyFill="1" applyBorder="1" applyAlignment="1" applyProtection="1">
      <alignment horizontal="left" vertical="top"/>
      <protection locked="0"/>
    </xf>
    <xf numFmtId="0" fontId="22" fillId="2" borderId="19" xfId="0" applyFont="1" applyFill="1" applyBorder="1" applyAlignment="1" applyProtection="1">
      <alignment wrapText="1"/>
      <protection locked="0"/>
    </xf>
    <xf numFmtId="0" fontId="22" fillId="2" borderId="70" xfId="0" applyFont="1" applyFill="1" applyBorder="1" applyAlignment="1" applyProtection="1">
      <alignment wrapText="1"/>
      <protection locked="0"/>
    </xf>
    <xf numFmtId="0" fontId="22" fillId="2" borderId="62" xfId="0" applyFont="1" applyFill="1" applyBorder="1" applyAlignment="1" applyProtection="1">
      <alignment wrapText="1"/>
      <protection locked="0"/>
    </xf>
    <xf numFmtId="0" fontId="19" fillId="2" borderId="59" xfId="0" applyFont="1" applyFill="1" applyBorder="1" applyAlignment="1" applyProtection="1">
      <alignment horizontal="left" vertical="top" wrapText="1"/>
      <protection locked="0"/>
    </xf>
    <xf numFmtId="0" fontId="19" fillId="4" borderId="66" xfId="0" applyFont="1" applyFill="1" applyBorder="1" applyAlignment="1" applyProtection="1">
      <alignment wrapText="1"/>
      <protection locked="0"/>
    </xf>
    <xf numFmtId="0" fontId="19" fillId="4" borderId="82" xfId="0" applyFont="1" applyFill="1" applyBorder="1" applyProtection="1">
      <protection locked="0"/>
    </xf>
    <xf numFmtId="0" fontId="19" fillId="4" borderId="59" xfId="0" applyFont="1" applyFill="1" applyBorder="1" applyAlignment="1" applyProtection="1">
      <alignment horizontal="center" wrapText="1"/>
      <protection locked="0"/>
    </xf>
    <xf numFmtId="0" fontId="19" fillId="4" borderId="60" xfId="0" applyFont="1" applyFill="1" applyBorder="1" applyAlignment="1" applyProtection="1">
      <alignment horizontal="center" wrapText="1"/>
      <protection locked="0"/>
    </xf>
    <xf numFmtId="0" fontId="19" fillId="4" borderId="75" xfId="0" applyFont="1" applyFill="1" applyBorder="1" applyAlignment="1" applyProtection="1">
      <alignment horizontal="center" wrapText="1"/>
      <protection locked="0"/>
    </xf>
    <xf numFmtId="0" fontId="19" fillId="4" borderId="80" xfId="0" applyFont="1" applyFill="1" applyBorder="1" applyAlignment="1" applyProtection="1">
      <alignment wrapText="1"/>
      <protection locked="0"/>
    </xf>
    <xf numFmtId="0" fontId="19" fillId="4" borderId="81" xfId="0" applyFont="1" applyFill="1" applyBorder="1" applyAlignment="1" applyProtection="1">
      <alignment wrapText="1"/>
      <protection locked="0"/>
    </xf>
    <xf numFmtId="0" fontId="19" fillId="4" borderId="83" xfId="0" applyFont="1" applyFill="1" applyBorder="1" applyProtection="1">
      <protection locked="0"/>
    </xf>
    <xf numFmtId="0" fontId="19" fillId="4" borderId="80" xfId="0" applyFont="1" applyFill="1" applyBorder="1" applyAlignment="1" applyProtection="1">
      <alignment horizontal="center" wrapText="1"/>
      <protection locked="0"/>
    </xf>
    <xf numFmtId="0" fontId="19" fillId="4" borderId="71" xfId="0" applyFont="1" applyFill="1" applyBorder="1" applyAlignment="1" applyProtection="1">
      <alignment horizontal="center" wrapText="1"/>
      <protection locked="0"/>
    </xf>
    <xf numFmtId="0" fontId="19" fillId="4" borderId="73" xfId="0" applyFont="1" applyFill="1" applyBorder="1" applyAlignment="1" applyProtection="1">
      <alignment horizontal="center" wrapText="1"/>
      <protection locked="0"/>
    </xf>
    <xf numFmtId="0" fontId="19" fillId="2" borderId="18" xfId="0" applyFont="1" applyFill="1" applyBorder="1" applyAlignment="1" applyProtection="1">
      <alignment horizontal="left" vertical="top" wrapText="1"/>
      <protection locked="0"/>
    </xf>
    <xf numFmtId="1" fontId="19" fillId="2" borderId="98" xfId="1" applyNumberFormat="1" applyFont="1" applyFill="1" applyBorder="1" applyAlignment="1" applyProtection="1">
      <alignment horizontal="left" vertical="top"/>
      <protection locked="0"/>
    </xf>
    <xf numFmtId="0" fontId="19" fillId="2" borderId="18" xfId="0" applyFont="1" applyFill="1" applyBorder="1" applyAlignment="1" applyProtection="1">
      <alignment horizontal="center" vertical="top" wrapText="1"/>
      <protection locked="0"/>
    </xf>
    <xf numFmtId="0" fontId="19" fillId="2" borderId="19" xfId="0" applyFont="1" applyFill="1" applyBorder="1" applyAlignment="1" applyProtection="1">
      <alignment horizontal="center" vertical="top" wrapText="1"/>
      <protection locked="0"/>
    </xf>
    <xf numFmtId="0" fontId="19" fillId="2" borderId="58" xfId="0" applyFont="1" applyFill="1" applyBorder="1" applyAlignment="1" applyProtection="1">
      <alignment horizontal="center" vertical="top" wrapText="1"/>
      <protection locked="0"/>
    </xf>
    <xf numFmtId="0" fontId="22" fillId="2" borderId="19" xfId="0" applyFont="1" applyFill="1" applyBorder="1" applyAlignment="1" applyProtection="1">
      <alignment horizontal="left" vertical="top"/>
      <protection locked="0"/>
    </xf>
    <xf numFmtId="0" fontId="19" fillId="2" borderId="18" xfId="0" applyFont="1" applyFill="1" applyBorder="1" applyAlignment="1" applyProtection="1">
      <alignment horizontal="left" vertical="top"/>
      <protection locked="0"/>
    </xf>
    <xf numFmtId="0" fontId="19" fillId="2" borderId="19" xfId="0" applyFont="1" applyFill="1" applyBorder="1" applyAlignment="1" applyProtection="1">
      <alignment horizontal="left" vertical="top"/>
      <protection locked="0"/>
    </xf>
    <xf numFmtId="0" fontId="22" fillId="2" borderId="70" xfId="0" applyFont="1" applyFill="1" applyBorder="1" applyAlignment="1" applyProtection="1">
      <alignment horizontal="left" vertical="top"/>
      <protection locked="0"/>
    </xf>
    <xf numFmtId="0" fontId="19" fillId="2" borderId="98" xfId="0" applyFont="1" applyFill="1" applyBorder="1" applyAlignment="1" applyProtection="1">
      <alignment horizontal="left" vertical="top"/>
      <protection locked="0"/>
    </xf>
    <xf numFmtId="0" fontId="19" fillId="2" borderId="60" xfId="0" applyFont="1" applyFill="1" applyBorder="1" applyAlignment="1" applyProtection="1">
      <alignment horizontal="center" vertical="top" wrapText="1"/>
      <protection locked="0"/>
    </xf>
    <xf numFmtId="0" fontId="19" fillId="2" borderId="75" xfId="0" applyFont="1" applyFill="1" applyBorder="1" applyAlignment="1" applyProtection="1">
      <alignment horizontal="center" vertical="top" wrapText="1"/>
      <protection locked="0"/>
    </xf>
    <xf numFmtId="0" fontId="9" fillId="2" borderId="0" xfId="0" applyFont="1" applyFill="1"/>
    <xf numFmtId="0" fontId="0" fillId="0" borderId="0" xfId="0" applyAlignment="1">
      <alignment horizontal="left"/>
    </xf>
    <xf numFmtId="0" fontId="0" fillId="0" borderId="0" xfId="0" applyAlignment="1">
      <alignment horizontal="left" wrapText="1"/>
    </xf>
    <xf numFmtId="0" fontId="16" fillId="0" borderId="0" xfId="0" applyFont="1" applyAlignment="1">
      <alignment vertical="center"/>
    </xf>
    <xf numFmtId="0" fontId="15" fillId="0" borderId="0" xfId="0" applyFont="1" applyAlignment="1">
      <alignment vertical="center"/>
    </xf>
    <xf numFmtId="164" fontId="10" fillId="0" borderId="2" xfId="1" applyNumberFormat="1" applyFont="1" applyBorder="1" applyAlignment="1" applyProtection="1">
      <alignment vertical="center"/>
      <protection locked="0"/>
    </xf>
    <xf numFmtId="164" fontId="12" fillId="0" borderId="4" xfId="1" applyNumberFormat="1" applyFont="1" applyBorder="1" applyAlignment="1" applyProtection="1">
      <alignment vertical="center"/>
      <protection locked="0"/>
    </xf>
    <xf numFmtId="1" fontId="5" fillId="0" borderId="46" xfId="0" applyNumberFormat="1" applyFont="1" applyBorder="1" applyAlignment="1" applyProtection="1">
      <alignment horizontal="center"/>
      <protection locked="0"/>
    </xf>
    <xf numFmtId="1" fontId="5" fillId="0" borderId="35" xfId="0" applyNumberFormat="1" applyFont="1" applyBorder="1" applyAlignment="1" applyProtection="1">
      <alignment horizontal="center"/>
      <protection locked="0"/>
    </xf>
    <xf numFmtId="1" fontId="5" fillId="0" borderId="47" xfId="0" applyNumberFormat="1" applyFont="1" applyBorder="1" applyAlignment="1" applyProtection="1">
      <alignment horizontal="center"/>
      <protection locked="0"/>
    </xf>
    <xf numFmtId="1" fontId="5" fillId="0" borderId="48" xfId="0" applyNumberFormat="1" applyFont="1" applyBorder="1" applyAlignment="1" applyProtection="1">
      <alignment horizontal="center"/>
      <protection locked="0"/>
    </xf>
    <xf numFmtId="166" fontId="14" fillId="0" borderId="92" xfId="1" applyNumberFormat="1" applyFont="1" applyBorder="1" applyAlignment="1" applyProtection="1">
      <alignment horizontal="right"/>
      <protection locked="0"/>
    </xf>
    <xf numFmtId="166" fontId="14" fillId="0" borderId="86" xfId="1" applyNumberFormat="1" applyFont="1" applyBorder="1" applyAlignment="1" applyProtection="1">
      <alignment horizontal="right"/>
      <protection locked="0"/>
    </xf>
    <xf numFmtId="166" fontId="14" fillId="0" borderId="57" xfId="1" applyNumberFormat="1" applyFont="1" applyBorder="1" applyAlignment="1" applyProtection="1">
      <alignment horizontal="right"/>
      <protection locked="0"/>
    </xf>
    <xf numFmtId="165" fontId="5" fillId="0" borderId="46" xfId="0" applyNumberFormat="1" applyFont="1" applyBorder="1" applyAlignment="1" applyProtection="1">
      <alignment horizontal="center"/>
      <protection locked="0"/>
    </xf>
    <xf numFmtId="1" fontId="5" fillId="0" borderId="49" xfId="0" applyNumberFormat="1" applyFont="1" applyBorder="1" applyAlignment="1" applyProtection="1">
      <alignment horizontal="center"/>
      <protection locked="0"/>
    </xf>
    <xf numFmtId="0" fontId="2" fillId="6" borderId="1" xfId="0" applyFont="1" applyFill="1" applyBorder="1" applyAlignment="1">
      <alignment vertical="center" wrapText="1"/>
    </xf>
    <xf numFmtId="0" fontId="2" fillId="6" borderId="3" xfId="0" applyFont="1" applyFill="1" applyBorder="1" applyAlignment="1">
      <alignment vertical="center" wrapText="1"/>
    </xf>
    <xf numFmtId="0" fontId="2" fillId="6" borderId="25" xfId="0" applyFont="1" applyFill="1" applyBorder="1" applyAlignment="1">
      <alignment vertical="center" wrapText="1"/>
    </xf>
    <xf numFmtId="0" fontId="2" fillId="6" borderId="28" xfId="0" applyFont="1" applyFill="1" applyBorder="1" applyAlignment="1">
      <alignment vertical="center" wrapText="1"/>
    </xf>
    <xf numFmtId="0" fontId="2" fillId="6" borderId="26" xfId="0" applyFont="1" applyFill="1" applyBorder="1" applyAlignment="1">
      <alignment vertical="center"/>
    </xf>
    <xf numFmtId="0" fontId="2" fillId="6" borderId="12" xfId="0" applyFont="1" applyFill="1" applyBorder="1" applyAlignment="1">
      <alignment vertical="center" wrapText="1"/>
    </xf>
    <xf numFmtId="0" fontId="2" fillId="6" borderId="64" xfId="0" applyFont="1" applyFill="1" applyBorder="1" applyAlignment="1">
      <alignment vertical="center" wrapText="1"/>
    </xf>
    <xf numFmtId="0" fontId="2" fillId="6" borderId="78" xfId="0" applyFont="1" applyFill="1" applyBorder="1" applyAlignment="1">
      <alignment vertical="center" wrapText="1"/>
    </xf>
    <xf numFmtId="0" fontId="2" fillId="6" borderId="27" xfId="0" applyFont="1" applyFill="1" applyBorder="1" applyAlignment="1">
      <alignment horizontal="left" wrapText="1"/>
    </xf>
    <xf numFmtId="0" fontId="8" fillId="5" borderId="25" xfId="0" applyFont="1" applyFill="1" applyBorder="1" applyAlignment="1">
      <alignment horizontal="left" vertical="center"/>
    </xf>
    <xf numFmtId="0" fontId="8" fillId="5" borderId="26" xfId="0" applyFont="1" applyFill="1" applyBorder="1" applyAlignment="1">
      <alignment horizontal="left" vertical="center"/>
    </xf>
    <xf numFmtId="0" fontId="8" fillId="5" borderId="25" xfId="0" applyFont="1" applyFill="1" applyBorder="1" applyAlignment="1">
      <alignment vertical="center"/>
    </xf>
    <xf numFmtId="0" fontId="8" fillId="5" borderId="26" xfId="0" applyFont="1" applyFill="1" applyBorder="1" applyAlignment="1">
      <alignment horizontal="center" vertical="center"/>
    </xf>
    <xf numFmtId="0" fontId="8" fillId="5" borderId="64" xfId="0" applyFont="1" applyFill="1" applyBorder="1" applyAlignment="1">
      <alignment vertical="center"/>
    </xf>
    <xf numFmtId="0" fontId="8" fillId="5" borderId="41" xfId="0" applyFont="1" applyFill="1" applyBorder="1" applyAlignment="1">
      <alignment horizontal="center" vertical="center"/>
    </xf>
    <xf numFmtId="0" fontId="8" fillId="5" borderId="27" xfId="0" applyFont="1" applyFill="1" applyBorder="1" applyAlignment="1">
      <alignment horizontal="center" vertical="center"/>
    </xf>
    <xf numFmtId="0" fontId="8" fillId="5" borderId="27" xfId="0" applyFont="1" applyFill="1" applyBorder="1" applyAlignment="1">
      <alignment horizontal="left" vertical="center"/>
    </xf>
    <xf numFmtId="0" fontId="8" fillId="5" borderId="63" xfId="0" applyFont="1" applyFill="1" applyBorder="1" applyAlignment="1">
      <alignment horizontal="center" vertical="center"/>
    </xf>
    <xf numFmtId="0" fontId="8" fillId="5" borderId="28" xfId="0" applyFont="1" applyFill="1" applyBorder="1" applyAlignment="1">
      <alignment horizontal="center" vertical="center"/>
    </xf>
    <xf numFmtId="0" fontId="8" fillId="6" borderId="63" xfId="0" applyFont="1" applyFill="1" applyBorder="1" applyAlignment="1">
      <alignment vertical="center" wrapText="1"/>
    </xf>
    <xf numFmtId="0" fontId="8" fillId="6" borderId="28" xfId="0" applyFont="1" applyFill="1" applyBorder="1" applyAlignment="1">
      <alignment vertical="center" wrapText="1"/>
    </xf>
    <xf numFmtId="0" fontId="8" fillId="6" borderId="64" xfId="0" applyFont="1" applyFill="1" applyBorder="1" applyAlignment="1">
      <alignment vertical="center" wrapText="1"/>
    </xf>
    <xf numFmtId="0" fontId="8" fillId="6" borderId="50" xfId="0" applyFont="1" applyFill="1" applyBorder="1" applyAlignment="1">
      <alignment vertical="center" wrapText="1"/>
    </xf>
    <xf numFmtId="0" fontId="8" fillId="6" borderId="78" xfId="0" applyFont="1" applyFill="1" applyBorder="1" applyAlignment="1">
      <alignment vertical="center" wrapText="1"/>
    </xf>
    <xf numFmtId="0" fontId="8" fillId="6" borderId="64" xfId="0" applyFont="1" applyFill="1" applyBorder="1" applyAlignment="1">
      <alignment vertical="center"/>
    </xf>
    <xf numFmtId="0" fontId="8" fillId="6" borderId="85" xfId="0" applyFont="1" applyFill="1" applyBorder="1" applyAlignment="1">
      <alignment vertical="center" wrapText="1"/>
    </xf>
    <xf numFmtId="0" fontId="8" fillId="6" borderId="63" xfId="0" applyFont="1" applyFill="1" applyBorder="1" applyAlignment="1">
      <alignment horizontal="center" vertical="center" wrapText="1"/>
    </xf>
    <xf numFmtId="0" fontId="8" fillId="6" borderId="28" xfId="0" applyFont="1" applyFill="1" applyBorder="1" applyAlignment="1">
      <alignment horizontal="center" vertical="center" wrapText="1"/>
    </xf>
    <xf numFmtId="0" fontId="8" fillId="6" borderId="64" xfId="0" applyFont="1" applyFill="1" applyBorder="1" applyAlignment="1">
      <alignment horizontal="center" vertical="center" wrapText="1"/>
    </xf>
    <xf numFmtId="0" fontId="8" fillId="6" borderId="50" xfId="0" applyFont="1" applyFill="1" applyBorder="1" applyAlignment="1">
      <alignment horizontal="center" vertical="center" wrapText="1"/>
    </xf>
    <xf numFmtId="0" fontId="8" fillId="6" borderId="12" xfId="0" applyFont="1" applyFill="1" applyBorder="1" applyAlignment="1">
      <alignment vertical="center" wrapText="1"/>
    </xf>
    <xf numFmtId="0" fontId="8" fillId="6" borderId="51" xfId="0" applyFont="1" applyFill="1" applyBorder="1" applyAlignment="1">
      <alignment vertical="center" wrapText="1"/>
    </xf>
    <xf numFmtId="0" fontId="19" fillId="3" borderId="71" xfId="0" applyFont="1" applyFill="1" applyBorder="1" applyAlignment="1">
      <alignment horizontal="left" vertical="top" wrapText="1"/>
    </xf>
    <xf numFmtId="0" fontId="8" fillId="6" borderId="99" xfId="0" applyFont="1" applyFill="1" applyBorder="1" applyAlignment="1">
      <alignment vertical="center" wrapText="1"/>
    </xf>
    <xf numFmtId="0" fontId="19" fillId="3" borderId="100" xfId="0" applyFont="1" applyFill="1" applyBorder="1" applyAlignment="1">
      <alignment horizontal="left" vertical="top" wrapText="1"/>
    </xf>
    <xf numFmtId="0" fontId="8" fillId="5" borderId="27" xfId="0" applyFont="1" applyFill="1" applyBorder="1" applyAlignment="1">
      <alignment horizontal="center" vertical="center" wrapText="1"/>
    </xf>
    <xf numFmtId="0" fontId="13" fillId="0" borderId="45" xfId="0" applyFont="1" applyBorder="1"/>
    <xf numFmtId="0" fontId="4" fillId="0" borderId="49" xfId="0" applyFont="1" applyBorder="1"/>
    <xf numFmtId="0" fontId="13" fillId="0" borderId="101" xfId="0" applyFont="1" applyBorder="1"/>
    <xf numFmtId="166" fontId="5" fillId="0" borderId="9" xfId="1" applyNumberFormat="1" applyFont="1" applyBorder="1" applyAlignment="1" applyProtection="1">
      <alignment horizontal="right"/>
    </xf>
    <xf numFmtId="167" fontId="5" fillId="0" borderId="9" xfId="1" applyNumberFormat="1" applyFont="1" applyBorder="1" applyAlignment="1" applyProtection="1">
      <alignment horizontal="right"/>
    </xf>
    <xf numFmtId="0" fontId="4" fillId="0" borderId="0" xfId="0" applyFont="1"/>
    <xf numFmtId="0" fontId="14" fillId="0" borderId="0" xfId="0" applyFont="1" applyAlignment="1">
      <alignment horizontal="right"/>
    </xf>
    <xf numFmtId="166" fontId="14" fillId="0" borderId="0" xfId="1" applyNumberFormat="1" applyFont="1" applyBorder="1" applyAlignment="1" applyProtection="1">
      <alignment horizontal="right"/>
      <protection locked="0"/>
    </xf>
    <xf numFmtId="166" fontId="14" fillId="0" borderId="0" xfId="1" applyNumberFormat="1" applyFont="1" applyBorder="1" applyAlignment="1" applyProtection="1">
      <alignment horizontal="right"/>
    </xf>
    <xf numFmtId="166" fontId="17" fillId="0" borderId="0" xfId="1" applyNumberFormat="1" applyFont="1" applyBorder="1" applyAlignment="1" applyProtection="1">
      <alignment horizontal="right"/>
    </xf>
    <xf numFmtId="0" fontId="26" fillId="0" borderId="14" xfId="0" applyFont="1" applyBorder="1"/>
    <xf numFmtId="0" fontId="27" fillId="0" borderId="35" xfId="0" applyFont="1" applyBorder="1"/>
    <xf numFmtId="0" fontId="26" fillId="0" borderId="35" xfId="0" applyFont="1" applyBorder="1" applyAlignment="1">
      <alignment horizontal="right"/>
    </xf>
    <xf numFmtId="0" fontId="26" fillId="0" borderId="20" xfId="0" applyFont="1" applyBorder="1"/>
    <xf numFmtId="166" fontId="28" fillId="0" borderId="89" xfId="1" applyNumberFormat="1" applyFont="1" applyBorder="1" applyAlignment="1" applyProtection="1">
      <alignment horizontal="right"/>
    </xf>
    <xf numFmtId="166" fontId="28" fillId="0" borderId="5" xfId="1" applyNumberFormat="1" applyFont="1" applyBorder="1" applyAlignment="1" applyProtection="1">
      <alignment horizontal="right"/>
    </xf>
    <xf numFmtId="166" fontId="28" fillId="0" borderId="54" xfId="1" applyNumberFormat="1" applyFont="1" applyBorder="1" applyAlignment="1" applyProtection="1">
      <alignment horizontal="right"/>
    </xf>
    <xf numFmtId="166" fontId="29" fillId="0" borderId="29" xfId="0" applyNumberFormat="1" applyFont="1" applyBorder="1" applyAlignment="1">
      <alignment horizontal="right"/>
    </xf>
    <xf numFmtId="0" fontId="28" fillId="0" borderId="0" xfId="0" applyFont="1"/>
    <xf numFmtId="0" fontId="26" fillId="0" borderId="0" xfId="0" applyFont="1"/>
    <xf numFmtId="167" fontId="10" fillId="0" borderId="29" xfId="0" applyNumberFormat="1" applyFont="1" applyBorder="1" applyAlignment="1">
      <alignment horizontal="right"/>
    </xf>
    <xf numFmtId="167" fontId="14" fillId="0" borderId="92" xfId="1" applyNumberFormat="1" applyFont="1" applyBorder="1" applyAlignment="1" applyProtection="1">
      <alignment horizontal="right"/>
      <protection locked="0"/>
    </xf>
    <xf numFmtId="167" fontId="14" fillId="0" borderId="86" xfId="1" applyNumberFormat="1" applyFont="1" applyBorder="1" applyAlignment="1" applyProtection="1">
      <alignment horizontal="right"/>
      <protection locked="0"/>
    </xf>
    <xf numFmtId="167" fontId="14" fillId="0" borderId="57" xfId="1" applyNumberFormat="1" applyFont="1" applyBorder="1" applyAlignment="1" applyProtection="1">
      <alignment horizontal="right"/>
      <protection locked="0"/>
    </xf>
    <xf numFmtId="167" fontId="17" fillId="0" borderId="4" xfId="1" applyNumberFormat="1" applyFont="1" applyBorder="1" applyAlignment="1" applyProtection="1">
      <alignment horizontal="right"/>
    </xf>
    <xf numFmtId="0" fontId="8" fillId="5" borderId="50" xfId="0" applyFont="1" applyFill="1" applyBorder="1" applyAlignment="1">
      <alignment horizontal="center" vertical="center" wrapText="1"/>
    </xf>
    <xf numFmtId="0" fontId="8" fillId="5" borderId="28" xfId="0" applyFont="1" applyFill="1" applyBorder="1" applyAlignment="1">
      <alignment horizontal="center" vertical="top" wrapText="1"/>
    </xf>
    <xf numFmtId="0" fontId="19" fillId="2" borderId="102" xfId="0" applyFont="1" applyFill="1" applyBorder="1" applyAlignment="1" applyProtection="1">
      <alignment horizontal="left" vertical="top" wrapText="1"/>
      <protection locked="0"/>
    </xf>
    <xf numFmtId="0" fontId="19" fillId="2" borderId="102" xfId="0" applyFont="1" applyFill="1" applyBorder="1" applyAlignment="1" applyProtection="1">
      <alignment vertical="top" wrapText="1"/>
      <protection locked="0"/>
    </xf>
    <xf numFmtId="0" fontId="22" fillId="4" borderId="102" xfId="0" applyFont="1" applyFill="1" applyBorder="1" applyProtection="1">
      <protection locked="0"/>
    </xf>
    <xf numFmtId="0" fontId="22" fillId="2" borderId="102" xfId="0" applyFont="1" applyFill="1" applyBorder="1" applyAlignment="1" applyProtection="1">
      <alignment horizontal="left" vertical="top"/>
      <protection locked="0"/>
    </xf>
    <xf numFmtId="0" fontId="19" fillId="2" borderId="66" xfId="0" applyFont="1" applyFill="1" applyBorder="1" applyAlignment="1" applyProtection="1">
      <alignment horizontal="center" vertical="top" wrapText="1"/>
      <protection locked="0"/>
    </xf>
    <xf numFmtId="0" fontId="19" fillId="2" borderId="42" xfId="0" applyFont="1" applyFill="1" applyBorder="1" applyAlignment="1" applyProtection="1">
      <alignment horizontal="center" vertical="top" wrapText="1"/>
      <protection locked="0"/>
    </xf>
    <xf numFmtId="0" fontId="19" fillId="2" borderId="103" xfId="0" applyFont="1" applyFill="1" applyBorder="1" applyAlignment="1" applyProtection="1">
      <alignment horizontal="left" vertical="top" wrapText="1"/>
      <protection locked="0"/>
    </xf>
    <xf numFmtId="0" fontId="19" fillId="2" borderId="104" xfId="0" applyFont="1" applyFill="1" applyBorder="1" applyAlignment="1" applyProtection="1">
      <alignment horizontal="left" vertical="top" wrapText="1"/>
      <protection locked="0"/>
    </xf>
    <xf numFmtId="0" fontId="19" fillId="2" borderId="104" xfId="0" applyFont="1" applyFill="1" applyBorder="1" applyAlignment="1" applyProtection="1">
      <alignment vertical="top" wrapText="1"/>
      <protection locked="0"/>
    </xf>
    <xf numFmtId="0" fontId="22" fillId="4" borderId="104" xfId="0" applyFont="1" applyFill="1" applyBorder="1" applyProtection="1">
      <protection locked="0"/>
    </xf>
    <xf numFmtId="1" fontId="19" fillId="2" borderId="105" xfId="3" applyNumberFormat="1" applyFont="1" applyFill="1" applyBorder="1" applyAlignment="1" applyProtection="1">
      <alignment horizontal="left" vertical="top"/>
      <protection locked="0"/>
    </xf>
    <xf numFmtId="0" fontId="19" fillId="2" borderId="106" xfId="0" applyFont="1" applyFill="1" applyBorder="1" applyAlignment="1" applyProtection="1">
      <alignment horizontal="left" vertical="top" wrapText="1"/>
      <protection locked="0"/>
    </xf>
    <xf numFmtId="1" fontId="19" fillId="2" borderId="107" xfId="3" applyNumberFormat="1" applyFont="1" applyFill="1" applyBorder="1" applyAlignment="1" applyProtection="1">
      <alignment horizontal="left" vertical="top"/>
      <protection locked="0"/>
    </xf>
    <xf numFmtId="0" fontId="19" fillId="2" borderId="106" xfId="0" applyFont="1" applyFill="1" applyBorder="1" applyAlignment="1" applyProtection="1">
      <alignment horizontal="left" vertical="top"/>
      <protection locked="0"/>
    </xf>
    <xf numFmtId="0" fontId="19" fillId="2" borderId="107" xfId="0" applyFont="1" applyFill="1" applyBorder="1" applyAlignment="1" applyProtection="1">
      <alignment horizontal="left" vertical="top"/>
      <protection locked="0"/>
    </xf>
    <xf numFmtId="0" fontId="13" fillId="0" borderId="21" xfId="0" applyFont="1" applyBorder="1"/>
    <xf numFmtId="0" fontId="13" fillId="0" borderId="48" xfId="0" applyFont="1" applyBorder="1"/>
    <xf numFmtId="1" fontId="3" fillId="0" borderId="101" xfId="1" applyNumberFormat="1" applyFont="1" applyBorder="1" applyAlignment="1" applyProtection="1">
      <alignment horizontal="center"/>
    </xf>
    <xf numFmtId="1" fontId="13" fillId="0" borderId="85" xfId="2" applyNumberFormat="1" applyFont="1" applyBorder="1" applyAlignment="1" applyProtection="1">
      <alignment horizontal="center"/>
    </xf>
    <xf numFmtId="0" fontId="30" fillId="0" borderId="0" xfId="0" applyFont="1"/>
    <xf numFmtId="0" fontId="23" fillId="0" borderId="0" xfId="0" applyFont="1"/>
    <xf numFmtId="0" fontId="25" fillId="0" borderId="0" xfId="0" applyFont="1"/>
    <xf numFmtId="165" fontId="5" fillId="0" borderId="44" xfId="0" applyNumberFormat="1" applyFont="1" applyBorder="1" applyAlignment="1" applyProtection="1">
      <alignment horizontal="center"/>
      <protection locked="0"/>
    </xf>
    <xf numFmtId="0" fontId="32" fillId="2" borderId="61" xfId="0" applyFont="1" applyFill="1" applyBorder="1" applyAlignment="1" applyProtection="1">
      <alignment horizontal="left" vertical="top"/>
      <protection locked="0"/>
    </xf>
    <xf numFmtId="0" fontId="33" fillId="3" borderId="61" xfId="0" applyFont="1" applyFill="1" applyBorder="1" applyAlignment="1">
      <alignment horizontal="left" vertical="top" wrapText="1"/>
    </xf>
    <xf numFmtId="167" fontId="5" fillId="0" borderId="0" xfId="0" applyNumberFormat="1" applyFont="1"/>
    <xf numFmtId="0" fontId="5" fillId="2" borderId="8" xfId="0" applyFont="1" applyFill="1" applyBorder="1" applyAlignment="1" applyProtection="1">
      <alignment horizontal="left"/>
      <protection locked="0"/>
    </xf>
    <xf numFmtId="0" fontId="5" fillId="2" borderId="44" xfId="0" applyFont="1" applyFill="1" applyBorder="1" applyAlignment="1" applyProtection="1">
      <alignment horizontal="left"/>
      <protection locked="0"/>
    </xf>
    <xf numFmtId="0" fontId="0" fillId="0" borderId="0" xfId="0" applyAlignment="1">
      <alignment horizontal="left" wrapText="1"/>
    </xf>
    <xf numFmtId="1" fontId="5" fillId="0" borderId="51" xfId="0" applyNumberFormat="1" applyFont="1" applyBorder="1" applyAlignment="1" applyProtection="1">
      <alignment horizontal="center" vertical="center"/>
      <protection locked="0"/>
    </xf>
    <xf numFmtId="1" fontId="5" fillId="0" borderId="73" xfId="0" applyNumberFormat="1" applyFont="1" applyBorder="1" applyAlignment="1" applyProtection="1">
      <alignment horizontal="center" vertical="center"/>
      <protection locked="0"/>
    </xf>
    <xf numFmtId="0" fontId="5" fillId="0" borderId="70" xfId="0" applyFont="1" applyBorder="1" applyAlignment="1">
      <alignment horizontal="left" vertical="center" wrapText="1"/>
    </xf>
    <xf numFmtId="0" fontId="5" fillId="0" borderId="24" xfId="0" applyFont="1" applyBorder="1" applyAlignment="1">
      <alignment horizontal="left" vertical="center" wrapText="1"/>
    </xf>
    <xf numFmtId="0" fontId="5" fillId="0" borderId="71" xfId="0" applyFont="1" applyBorder="1" applyAlignment="1">
      <alignment horizontal="left" vertical="center" wrapText="1"/>
    </xf>
    <xf numFmtId="0" fontId="5" fillId="0" borderId="72" xfId="0" applyFont="1" applyBorder="1" applyAlignment="1">
      <alignment horizontal="left" vertical="center" wrapText="1"/>
    </xf>
    <xf numFmtId="1" fontId="5" fillId="0" borderId="52" xfId="0" applyNumberFormat="1" applyFont="1" applyBorder="1" applyAlignment="1" applyProtection="1">
      <alignment horizontal="center" vertical="center"/>
      <protection locked="0"/>
    </xf>
    <xf numFmtId="1" fontId="5" fillId="0" borderId="74" xfId="0" applyNumberFormat="1" applyFont="1" applyBorder="1" applyAlignment="1" applyProtection="1">
      <alignment horizontal="center" vertical="center"/>
      <protection locked="0"/>
    </xf>
    <xf numFmtId="165" fontId="5" fillId="0" borderId="52" xfId="0" applyNumberFormat="1" applyFont="1" applyBorder="1" applyAlignment="1" applyProtection="1">
      <alignment horizontal="center" vertical="center"/>
      <protection locked="0"/>
    </xf>
    <xf numFmtId="165" fontId="5" fillId="0" borderId="56" xfId="0" applyNumberFormat="1" applyFont="1" applyBorder="1" applyAlignment="1" applyProtection="1">
      <alignment horizontal="center" vertical="center"/>
      <protection locked="0"/>
    </xf>
    <xf numFmtId="0" fontId="8" fillId="5" borderId="25" xfId="0" applyFont="1" applyFill="1" applyBorder="1" applyAlignment="1">
      <alignment horizontal="left" vertical="center" wrapText="1"/>
    </xf>
    <xf numFmtId="0" fontId="8" fillId="5" borderId="26" xfId="0" applyFont="1" applyFill="1" applyBorder="1" applyAlignment="1">
      <alignment horizontal="left" vertical="center"/>
    </xf>
    <xf numFmtId="0" fontId="8" fillId="5" borderId="27" xfId="0" applyFont="1" applyFill="1" applyBorder="1" applyAlignment="1">
      <alignment horizontal="left" vertical="center"/>
    </xf>
    <xf numFmtId="0" fontId="31" fillId="2" borderId="0" xfId="0" applyFont="1" applyFill="1" applyAlignment="1" applyProtection="1">
      <alignment horizontal="left"/>
      <protection locked="0"/>
    </xf>
    <xf numFmtId="0" fontId="8" fillId="5" borderId="26" xfId="0" applyFont="1" applyFill="1" applyBorder="1" applyAlignment="1">
      <alignment horizontal="left" vertical="center" wrapText="1"/>
    </xf>
    <xf numFmtId="0" fontId="8" fillId="5" borderId="27" xfId="0" applyFont="1" applyFill="1" applyBorder="1" applyAlignment="1">
      <alignment horizontal="left" vertical="center" wrapText="1"/>
    </xf>
    <xf numFmtId="0" fontId="5" fillId="2" borderId="0" xfId="0" applyFont="1" applyFill="1" applyAlignment="1" applyProtection="1">
      <alignment horizontal="center"/>
      <protection locked="0"/>
    </xf>
    <xf numFmtId="0" fontId="20" fillId="5" borderId="0" xfId="0" applyFont="1" applyFill="1" applyAlignment="1">
      <alignment horizontal="center" vertical="center" wrapText="1"/>
    </xf>
    <xf numFmtId="0" fontId="8" fillId="5" borderId="25" xfId="0" applyFont="1" applyFill="1" applyBorder="1" applyAlignment="1">
      <alignment horizontal="center" vertical="center"/>
    </xf>
    <xf numFmtId="0" fontId="8" fillId="5" borderId="27" xfId="0" applyFont="1" applyFill="1" applyBorder="1" applyAlignment="1">
      <alignment horizontal="center" vertical="center"/>
    </xf>
    <xf numFmtId="0" fontId="5" fillId="0" borderId="0" xfId="0" applyFont="1" applyAlignment="1">
      <alignment horizontal="left"/>
    </xf>
    <xf numFmtId="0" fontId="8" fillId="5" borderId="26" xfId="0" applyFont="1" applyFill="1" applyBorder="1" applyAlignment="1">
      <alignment horizontal="center" vertical="center"/>
    </xf>
    <xf numFmtId="0" fontId="34" fillId="0" borderId="0" xfId="0" applyFont="1" applyAlignment="1">
      <alignment horizontal="center"/>
    </xf>
  </cellXfs>
  <cellStyles count="4">
    <cellStyle name="Procent" xfId="2" builtinId="5"/>
    <cellStyle name="Standaard" xfId="0" builtinId="0"/>
    <cellStyle name="Valuta" xfId="1" builtinId="4"/>
    <cellStyle name="Valuta 2" xfId="3" xr:uid="{18CA0A06-0E54-415F-9E1D-DE2C5F4CDE12}"/>
  </cellStyles>
  <dxfs count="124">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i val="0"/>
      </font>
    </dxf>
    <dxf>
      <font>
        <b/>
        <i val="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i val="0"/>
        <color theme="1"/>
      </font>
      <fill>
        <patternFill patternType="solid">
          <bgColor rgb="FF92D050"/>
        </patternFill>
      </fill>
    </dxf>
    <dxf>
      <font>
        <b/>
        <i val="0"/>
        <color rgb="FFFF0000"/>
      </font>
    </dxf>
    <dxf>
      <font>
        <b/>
        <i val="0"/>
        <color rgb="FFFF0000"/>
      </font>
    </dxf>
    <dxf>
      <font>
        <b/>
        <i val="0"/>
        <color theme="1"/>
      </font>
      <fill>
        <patternFill patternType="solid">
          <bgColor rgb="FF92D050"/>
        </patternFill>
      </fill>
    </dxf>
    <dxf>
      <font>
        <b/>
        <i val="0"/>
        <color rgb="FFFF0000"/>
      </font>
    </dxf>
    <dxf>
      <font>
        <b/>
        <i val="0"/>
        <color rgb="FFFF0000"/>
      </font>
    </dxf>
    <dxf>
      <font>
        <b/>
        <i val="0"/>
        <color theme="1"/>
      </font>
      <fill>
        <patternFill patternType="solid">
          <bgColor rgb="FF92D050"/>
        </patternFill>
      </fill>
    </dxf>
    <dxf>
      <font>
        <b/>
        <i val="0"/>
        <color rgb="FFFF0000"/>
      </font>
    </dxf>
    <dxf>
      <font>
        <b/>
        <i val="0"/>
        <color rgb="FFFF0000"/>
      </font>
    </dxf>
    <dxf>
      <font>
        <b/>
        <i val="0"/>
        <color rgb="FFFF0000"/>
      </font>
    </dxf>
    <dxf>
      <font>
        <b/>
        <i val="0"/>
        <color rgb="FFFF0000"/>
      </font>
    </dxf>
    <dxf>
      <font>
        <b/>
        <i val="0"/>
        <color theme="1"/>
      </font>
      <fill>
        <patternFill patternType="solid">
          <bgColor rgb="FF92D050"/>
        </patternFill>
      </fill>
    </dxf>
    <dxf>
      <font>
        <b/>
        <i val="0"/>
        <color rgb="FFFF0000"/>
      </font>
    </dxf>
    <dxf>
      <font>
        <b/>
        <i val="0"/>
        <color rgb="FFFF0000"/>
      </font>
    </dxf>
    <dxf>
      <font>
        <b/>
        <i val="0"/>
        <color theme="1"/>
      </font>
      <fill>
        <patternFill patternType="solid">
          <bgColor rgb="FF92D050"/>
        </patternFill>
      </fill>
    </dxf>
    <dxf>
      <font>
        <b/>
        <i val="0"/>
        <color theme="1"/>
      </font>
      <fill>
        <patternFill patternType="solid">
          <bgColor rgb="FF92D050"/>
        </patternFill>
      </fill>
    </dxf>
    <dxf>
      <font>
        <b/>
        <i val="0"/>
        <color rgb="FFFF0000"/>
      </font>
    </dxf>
    <dxf>
      <font>
        <b/>
        <i val="0"/>
        <color rgb="FFFF0000"/>
      </font>
    </dxf>
    <dxf>
      <font>
        <b/>
        <i val="0"/>
        <color rgb="FFFF0000"/>
      </font>
    </dxf>
    <dxf>
      <font>
        <b/>
        <i val="0"/>
        <color rgb="FFFF0000"/>
      </font>
    </dxf>
    <dxf>
      <font>
        <b/>
        <i val="0"/>
        <color theme="1"/>
      </font>
      <fill>
        <patternFill patternType="solid">
          <bgColor rgb="FF92D050"/>
        </patternFill>
      </fill>
    </dxf>
    <dxf>
      <font>
        <b/>
        <i val="0"/>
        <color rgb="FFFF0000"/>
      </font>
    </dxf>
    <dxf>
      <font>
        <b/>
        <i val="0"/>
        <color rgb="FFFF0000"/>
      </font>
    </dxf>
    <dxf>
      <font>
        <b/>
        <i val="0"/>
        <color theme="1"/>
      </font>
      <fill>
        <patternFill patternType="solid">
          <bgColor rgb="FF92D050"/>
        </patternFill>
      </fill>
    </dxf>
    <dxf>
      <font>
        <b/>
        <i val="0"/>
        <color rgb="FFFF0000"/>
      </font>
    </dxf>
    <dxf>
      <font>
        <b/>
        <i val="0"/>
        <color theme="1"/>
      </font>
      <fill>
        <patternFill patternType="solid">
          <bgColor rgb="FF92D050"/>
        </patternFill>
      </fill>
    </dxf>
    <dxf>
      <font>
        <color rgb="FFFF0000"/>
      </font>
    </dxf>
    <dxf>
      <font>
        <b/>
        <i val="0"/>
        <color rgb="FFFF0000"/>
      </font>
    </dxf>
    <dxf>
      <font>
        <b/>
        <i val="0"/>
        <color rgb="FFFF0000"/>
      </font>
    </dxf>
    <dxf>
      <font>
        <b/>
        <i val="0"/>
        <color theme="1"/>
      </font>
      <fill>
        <patternFill patternType="solid">
          <bgColor rgb="FF92D050"/>
        </patternFill>
      </fill>
    </dxf>
    <dxf>
      <font>
        <b/>
        <i val="0"/>
        <color rgb="FFFF0000"/>
      </font>
    </dxf>
    <dxf>
      <font>
        <b/>
        <i val="0"/>
        <color rgb="FFFF0000"/>
      </font>
    </dxf>
    <dxf>
      <font>
        <b/>
        <i val="0"/>
        <color theme="1"/>
      </font>
      <fill>
        <patternFill patternType="solid">
          <bgColor rgb="FF92D050"/>
        </patternFill>
      </fill>
    </dxf>
    <dxf>
      <font>
        <b/>
        <i val="0"/>
        <color theme="1"/>
      </font>
      <fill>
        <patternFill patternType="solid">
          <bgColor rgb="FF92D050"/>
        </patternFill>
      </fill>
    </dxf>
    <dxf>
      <font>
        <b/>
        <i val="0"/>
        <color rgb="FFFF0000"/>
      </font>
    </dxf>
    <dxf>
      <font>
        <b/>
        <i val="0"/>
        <color rgb="FFFF0000"/>
      </font>
    </dxf>
    <dxf>
      <font>
        <b/>
        <i val="0"/>
        <color theme="1"/>
      </font>
      <fill>
        <patternFill patternType="solid">
          <bgColor rgb="FF92D050"/>
        </patternFill>
      </fill>
    </dxf>
    <dxf>
      <font>
        <b/>
        <i val="0"/>
        <color rgb="FFFF0000"/>
      </font>
    </dxf>
    <dxf>
      <font>
        <color rgb="FFFF0000"/>
      </font>
    </dxf>
    <dxf>
      <font>
        <color rgb="FFFF0000"/>
      </font>
    </dxf>
    <dxf>
      <font>
        <b/>
        <i val="0"/>
        <color theme="1"/>
      </font>
      <fill>
        <patternFill patternType="solid">
          <bgColor rgb="FF92D050"/>
        </patternFill>
      </fill>
    </dxf>
    <dxf>
      <font>
        <b/>
        <i val="0"/>
        <color rgb="FFFF0000"/>
      </font>
    </dxf>
    <dxf>
      <font>
        <color rgb="FFFF0000"/>
      </font>
    </dxf>
    <dxf>
      <font>
        <b/>
        <i val="0"/>
        <color rgb="FFFF0000"/>
      </font>
    </dxf>
    <dxf>
      <font>
        <b/>
        <i val="0"/>
        <color theme="1"/>
      </font>
      <fill>
        <patternFill patternType="solid">
          <bgColor rgb="FF92D050"/>
        </patternFill>
      </fill>
    </dxf>
    <dxf>
      <font>
        <b/>
        <i val="0"/>
        <color theme="1"/>
      </font>
      <fill>
        <patternFill patternType="solid">
          <bgColor rgb="FF92D050"/>
        </patternFill>
      </fill>
    </dxf>
    <dxf>
      <font>
        <b/>
        <i val="0"/>
        <color rgb="FFFF0000"/>
      </font>
    </dxf>
    <dxf>
      <font>
        <b/>
        <i val="0"/>
        <color rgb="FFFF0000"/>
      </font>
    </dxf>
    <dxf>
      <font>
        <b/>
        <i val="0"/>
        <color theme="1"/>
      </font>
      <fill>
        <patternFill patternType="solid">
          <bgColor rgb="FF92D050"/>
        </patternFill>
      </fill>
    </dxf>
    <dxf>
      <font>
        <b/>
        <i val="0"/>
        <color rgb="FFFF0000"/>
      </font>
    </dxf>
    <dxf>
      <font>
        <b/>
        <i val="0"/>
        <color rgb="FFFF0000"/>
      </font>
    </dxf>
    <dxf>
      <font>
        <b/>
        <i val="0"/>
        <color theme="1"/>
      </font>
      <fill>
        <patternFill patternType="solid">
          <bgColor rgb="FF92D050"/>
        </patternFill>
      </fill>
    </dxf>
    <dxf>
      <font>
        <b/>
        <i val="0"/>
        <color rgb="FFFF0000"/>
      </font>
    </dxf>
    <dxf>
      <font>
        <b/>
        <i val="0"/>
        <color rgb="FFFF0000"/>
      </font>
    </dxf>
    <dxf>
      <font>
        <b/>
        <i val="0"/>
        <color theme="1"/>
      </font>
      <fill>
        <patternFill patternType="solid">
          <bgColor rgb="FF92D050"/>
        </patternFill>
      </fill>
    </dxf>
    <dxf>
      <font>
        <b/>
        <i val="0"/>
        <color rgb="FFFF0000"/>
      </font>
    </dxf>
    <dxf>
      <font>
        <b/>
        <i val="0"/>
        <color rgb="FFFF0000"/>
      </font>
    </dxf>
    <dxf>
      <font>
        <b/>
        <i val="0"/>
        <color rgb="FFFF0000"/>
      </font>
    </dxf>
    <dxf>
      <font>
        <b/>
        <i val="0"/>
        <color rgb="FFFF0000"/>
      </font>
    </dxf>
    <dxf>
      <font>
        <b/>
        <i val="0"/>
        <color theme="1"/>
      </font>
      <fill>
        <patternFill patternType="solid">
          <bgColor rgb="FF92D050"/>
        </patternFill>
      </fill>
    </dxf>
    <dxf>
      <font>
        <b/>
        <i val="0"/>
        <color rgb="FFFF0000"/>
      </font>
    </dxf>
    <dxf>
      <font>
        <b/>
        <i val="0"/>
        <color rgb="FFFF0000"/>
      </font>
    </dxf>
    <dxf>
      <font>
        <b/>
        <i val="0"/>
        <color theme="1"/>
      </font>
      <fill>
        <patternFill patternType="solid">
          <bgColor rgb="FF92D050"/>
        </patternFill>
      </fill>
    </dxf>
    <dxf>
      <font>
        <b/>
        <i val="0"/>
        <color theme="1"/>
      </font>
      <fill>
        <patternFill patternType="solid">
          <bgColor rgb="FF92D050"/>
        </patternFill>
      </fill>
    </dxf>
    <dxf>
      <font>
        <b/>
        <i val="0"/>
        <color rgb="FFFF0000"/>
      </font>
    </dxf>
    <dxf>
      <font>
        <b/>
        <i val="0"/>
        <color rgb="FFFF0000"/>
      </font>
    </dxf>
    <dxf>
      <font>
        <b/>
        <i val="0"/>
        <color rgb="FFFF0000"/>
      </font>
    </dxf>
    <dxf>
      <font>
        <b/>
        <i val="0"/>
        <color rgb="FFFF0000"/>
      </font>
    </dxf>
    <dxf>
      <font>
        <b/>
        <i val="0"/>
        <color theme="1"/>
      </font>
      <fill>
        <patternFill patternType="solid">
          <bgColor rgb="FF92D050"/>
        </patternFill>
      </fill>
    </dxf>
    <dxf>
      <font>
        <b/>
        <i val="0"/>
        <color rgb="FFFF0000"/>
      </font>
    </dxf>
    <dxf>
      <font>
        <b/>
        <i val="0"/>
        <color rgb="FFFF0000"/>
      </font>
    </dxf>
    <dxf>
      <font>
        <b/>
        <i val="0"/>
        <color theme="1"/>
      </font>
      <fill>
        <patternFill patternType="solid">
          <bgColor rgb="FF92D050"/>
        </patternFill>
      </fill>
    </dxf>
    <dxf>
      <font>
        <b/>
        <i val="0"/>
        <color rgb="FFFF0000"/>
      </font>
    </dxf>
    <dxf>
      <font>
        <b/>
        <i val="0"/>
        <color theme="1"/>
      </font>
      <fill>
        <patternFill patternType="solid">
          <bgColor rgb="FF92D050"/>
        </patternFill>
      </fill>
    </dxf>
    <dxf>
      <font>
        <color rgb="FFFF0000"/>
      </font>
    </dxf>
    <dxf>
      <font>
        <b/>
        <i val="0"/>
        <color rgb="FFFF0000"/>
      </font>
    </dxf>
    <dxf>
      <font>
        <b/>
        <i val="0"/>
        <color rgb="FFFF0000"/>
      </font>
    </dxf>
    <dxf>
      <font>
        <b/>
        <i val="0"/>
        <color theme="1"/>
      </font>
      <fill>
        <patternFill patternType="solid">
          <bgColor rgb="FF92D050"/>
        </patternFill>
      </fill>
    </dxf>
    <dxf>
      <font>
        <b/>
        <i val="0"/>
        <color rgb="FFFF0000"/>
      </font>
    </dxf>
    <dxf>
      <font>
        <b/>
        <i val="0"/>
        <color rgb="FFFF0000"/>
      </font>
    </dxf>
    <dxf>
      <font>
        <b/>
        <i val="0"/>
        <color theme="1"/>
      </font>
      <fill>
        <patternFill patternType="solid">
          <bgColor rgb="FF92D050"/>
        </patternFill>
      </fill>
    </dxf>
    <dxf>
      <font>
        <b/>
        <i val="0"/>
        <color theme="1"/>
      </font>
      <fill>
        <patternFill patternType="solid">
          <bgColor rgb="FF92D050"/>
        </patternFill>
      </fill>
    </dxf>
    <dxf>
      <font>
        <b/>
        <i val="0"/>
        <color rgb="FFFF0000"/>
      </font>
    </dxf>
    <dxf>
      <font>
        <b/>
        <i val="0"/>
        <color rgb="FFFF0000"/>
      </font>
    </dxf>
    <dxf>
      <font>
        <b/>
        <i val="0"/>
        <color theme="1"/>
      </font>
      <fill>
        <patternFill patternType="solid">
          <bgColor rgb="FF92D050"/>
        </patternFill>
      </fill>
    </dxf>
    <dxf>
      <font>
        <b/>
        <i val="0"/>
        <color rgb="FFFF0000"/>
      </font>
    </dxf>
    <dxf>
      <font>
        <color rgb="FFFF0000"/>
      </font>
    </dxf>
    <dxf>
      <font>
        <color rgb="FFFF0000"/>
      </font>
    </dxf>
    <dxf>
      <font>
        <b/>
        <i val="0"/>
        <color theme="1"/>
      </font>
      <fill>
        <patternFill patternType="solid">
          <bgColor rgb="FF92D050"/>
        </patternFill>
      </fill>
    </dxf>
    <dxf>
      <font>
        <b/>
        <i val="0"/>
        <color rgb="FFFF0000"/>
      </font>
    </dxf>
    <dxf>
      <font>
        <color rgb="FFFF0000"/>
      </font>
    </dxf>
    <dxf>
      <font>
        <b/>
        <i val="0"/>
        <color rgb="FFFF0000"/>
      </font>
    </dxf>
    <dxf>
      <font>
        <b/>
        <i val="0"/>
        <color theme="1"/>
      </font>
      <fill>
        <patternFill patternType="solid">
          <bgColor rgb="FF92D050"/>
        </patternFill>
      </fill>
    </dxf>
    <dxf>
      <font>
        <b/>
        <i val="0"/>
        <color theme="1"/>
      </font>
      <fill>
        <patternFill patternType="solid">
          <bgColor rgb="FF92D050"/>
        </patternFill>
      </fill>
    </dxf>
    <dxf>
      <font>
        <b/>
        <i val="0"/>
        <color rgb="FFFF0000"/>
      </font>
    </dxf>
    <dxf>
      <font>
        <b/>
        <i val="0"/>
        <color rgb="FFFF0000"/>
      </font>
    </dxf>
  </dxfs>
  <tableStyles count="0" defaultTableStyle="TableStyleMedium2" defaultPivotStyle="PivotStyleLight16"/>
  <colors>
    <mruColors>
      <color rgb="FFB5985A"/>
      <color rgb="FF0026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762247</xdr:colOff>
      <xdr:row>0</xdr:row>
      <xdr:rowOff>0</xdr:rowOff>
    </xdr:from>
    <xdr:to>
      <xdr:col>12</xdr:col>
      <xdr:colOff>941839</xdr:colOff>
      <xdr:row>5</xdr:row>
      <xdr:rowOff>91168</xdr:rowOff>
    </xdr:to>
    <xdr:pic>
      <xdr:nvPicPr>
        <xdr:cNvPr id="2" name="Afbeelding 2">
          <a:extLst>
            <a:ext uri="{FF2B5EF4-FFF2-40B4-BE49-F238E27FC236}">
              <a16:creationId xmlns:a16="http://schemas.microsoft.com/office/drawing/2014/main" id="{FE03CF1D-78A9-4421-8F55-E7D4157CCB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97097" y="0"/>
          <a:ext cx="1370217" cy="11008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762247</xdr:colOff>
      <xdr:row>0</xdr:row>
      <xdr:rowOff>0</xdr:rowOff>
    </xdr:from>
    <xdr:to>
      <xdr:col>12</xdr:col>
      <xdr:colOff>941839</xdr:colOff>
      <xdr:row>5</xdr:row>
      <xdr:rowOff>91168</xdr:rowOff>
    </xdr:to>
    <xdr:pic>
      <xdr:nvPicPr>
        <xdr:cNvPr id="3" name="Afbeelding 2">
          <a:extLst>
            <a:ext uri="{FF2B5EF4-FFF2-40B4-BE49-F238E27FC236}">
              <a16:creationId xmlns:a16="http://schemas.microsoft.com/office/drawing/2014/main" id="{9CC97F03-4237-42C7-A9D7-6DD2A82C3D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06672" y="178359"/>
          <a:ext cx="1427367" cy="10912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942975</xdr:colOff>
      <xdr:row>0</xdr:row>
      <xdr:rowOff>38100</xdr:rowOff>
    </xdr:from>
    <xdr:to>
      <xdr:col>10</xdr:col>
      <xdr:colOff>1141617</xdr:colOff>
      <xdr:row>6</xdr:row>
      <xdr:rowOff>84818</xdr:rowOff>
    </xdr:to>
    <xdr:pic>
      <xdr:nvPicPr>
        <xdr:cNvPr id="2" name="Afbeelding 1">
          <a:extLst>
            <a:ext uri="{FF2B5EF4-FFF2-40B4-BE49-F238E27FC236}">
              <a16:creationId xmlns:a16="http://schemas.microsoft.com/office/drawing/2014/main" id="{C1AD1A4D-5533-4026-AA85-5BEDFD1417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63250" y="38100"/>
          <a:ext cx="1427367" cy="10849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895350</xdr:colOff>
      <xdr:row>0</xdr:row>
      <xdr:rowOff>177800</xdr:rowOff>
    </xdr:from>
    <xdr:to>
      <xdr:col>11</xdr:col>
      <xdr:colOff>1093992</xdr:colOff>
      <xdr:row>7</xdr:row>
      <xdr:rowOff>27668</xdr:rowOff>
    </xdr:to>
    <xdr:pic>
      <xdr:nvPicPr>
        <xdr:cNvPr id="3" name="Afbeelding 2">
          <a:extLst>
            <a:ext uri="{FF2B5EF4-FFF2-40B4-BE49-F238E27FC236}">
              <a16:creationId xmlns:a16="http://schemas.microsoft.com/office/drawing/2014/main" id="{9B946CCC-43E9-4E05-9A00-6548ABEC09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44350" y="177800"/>
          <a:ext cx="1427367" cy="108811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22</xdr:col>
      <xdr:colOff>190500</xdr:colOff>
      <xdr:row>0</xdr:row>
      <xdr:rowOff>152400</xdr:rowOff>
    </xdr:from>
    <xdr:to>
      <xdr:col>24</xdr:col>
      <xdr:colOff>478042</xdr:colOff>
      <xdr:row>7</xdr:row>
      <xdr:rowOff>2268</xdr:rowOff>
    </xdr:to>
    <xdr:pic>
      <xdr:nvPicPr>
        <xdr:cNvPr id="2" name="Afbeelding 1">
          <a:extLst>
            <a:ext uri="{FF2B5EF4-FFF2-40B4-BE49-F238E27FC236}">
              <a16:creationId xmlns:a16="http://schemas.microsoft.com/office/drawing/2014/main" id="{22C3CCD4-85B9-4B9C-BA34-A5E795C8C6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68100" y="152400"/>
          <a:ext cx="1430542" cy="1088118"/>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4551A-0CB7-431A-BF99-162097738A3E}">
  <sheetPr>
    <tabColor rgb="FF0070C0"/>
    <pageSetUpPr fitToPage="1"/>
  </sheetPr>
  <dimension ref="B1:T102"/>
  <sheetViews>
    <sheetView showGridLines="0" view="pageBreakPreview" topLeftCell="A10" zoomScale="60" zoomScaleNormal="40" workbookViewId="0">
      <selection activeCell="J74" sqref="J74"/>
    </sheetView>
  </sheetViews>
  <sheetFormatPr defaultColWidth="9.140625" defaultRowHeight="15"/>
  <cols>
    <col min="1" max="1" width="1.28515625" customWidth="1"/>
    <col min="2" max="2" width="19.85546875" customWidth="1"/>
    <col min="3" max="3" width="23.140625" style="7" bestFit="1" customWidth="1"/>
    <col min="4" max="4" width="12.85546875" customWidth="1"/>
    <col min="5" max="12" width="17.85546875" customWidth="1"/>
    <col min="13" max="13" width="17.5703125" bestFit="1" customWidth="1"/>
    <col min="14" max="16" width="16" style="8" customWidth="1"/>
    <col min="17" max="17" width="16.42578125" bestFit="1" customWidth="1"/>
    <col min="18" max="18" width="13.7109375" bestFit="1" customWidth="1"/>
    <col min="19" max="19" width="21.28515625" customWidth="1"/>
    <col min="20" max="37" width="11.5703125" customWidth="1"/>
    <col min="38" max="38" width="9.140625" customWidth="1"/>
    <col min="39" max="39" width="10.85546875" customWidth="1"/>
    <col min="40" max="40" width="14.42578125" customWidth="1"/>
    <col min="41" max="41" width="9.140625" customWidth="1"/>
    <col min="42" max="42" width="13.28515625" customWidth="1"/>
  </cols>
  <sheetData>
    <row r="1" spans="2:20" s="3" customFormat="1" ht="18.75">
      <c r="B1" s="2" t="s">
        <v>0</v>
      </c>
      <c r="M1" s="4"/>
      <c r="N1" s="4"/>
      <c r="P1" s="4"/>
      <c r="Q1" s="4"/>
      <c r="S1" s="4"/>
      <c r="T1" s="4"/>
    </row>
    <row r="2" spans="2:20" s="3" customFormat="1" ht="8.4499999999999993" customHeight="1">
      <c r="B2" s="2"/>
      <c r="M2" s="4"/>
      <c r="N2" s="4"/>
      <c r="P2" s="4"/>
      <c r="Q2" s="4"/>
      <c r="S2" s="4"/>
      <c r="T2" s="4"/>
    </row>
    <row r="3" spans="2:20" s="3" customFormat="1" ht="18.75" customHeight="1">
      <c r="B3" s="55" t="s">
        <v>1</v>
      </c>
      <c r="C3"/>
      <c r="M3" s="4"/>
      <c r="N3" s="4"/>
      <c r="P3" s="4"/>
      <c r="Q3" s="4"/>
      <c r="S3" s="4"/>
      <c r="T3" s="4"/>
    </row>
    <row r="4" spans="2:20" s="3" customFormat="1">
      <c r="B4" s="76" t="s">
        <v>2</v>
      </c>
      <c r="C4" s="76"/>
      <c r="D4" s="77"/>
      <c r="G4" s="307"/>
      <c r="M4" s="4"/>
      <c r="N4" s="4"/>
      <c r="P4" s="4"/>
      <c r="Q4" s="4"/>
      <c r="S4" s="4"/>
      <c r="T4" s="4"/>
    </row>
    <row r="5" spans="2:20" s="3" customFormat="1" ht="18.75">
      <c r="B5" s="55" t="s">
        <v>3</v>
      </c>
      <c r="F5" s="337" t="s">
        <v>106</v>
      </c>
      <c r="G5" s="337"/>
      <c r="H5" s="337"/>
      <c r="I5" s="337"/>
      <c r="M5" s="47"/>
      <c r="Q5" s="5"/>
      <c r="S5" s="4"/>
      <c r="T5" s="4"/>
    </row>
    <row r="6" spans="2:20" s="3" customFormat="1" ht="18.75">
      <c r="B6" s="328" t="s">
        <v>4</v>
      </c>
      <c r="C6" s="328"/>
      <c r="F6" s="337"/>
      <c r="G6" s="337"/>
      <c r="H6" s="337"/>
      <c r="I6" s="337"/>
      <c r="M6" s="47"/>
      <c r="Q6" s="5"/>
      <c r="S6" s="4"/>
      <c r="T6" s="4"/>
    </row>
    <row r="7" spans="2:20" s="3" customFormat="1" ht="18.75" customHeight="1">
      <c r="B7" s="56"/>
      <c r="C7" s="56"/>
      <c r="D7" s="56"/>
      <c r="E7" s="56"/>
      <c r="F7" s="337"/>
      <c r="G7" s="337"/>
      <c r="H7" s="337"/>
      <c r="I7" s="337"/>
      <c r="J7" s="56"/>
      <c r="K7" s="56"/>
      <c r="L7" s="56"/>
      <c r="M7" s="47"/>
      <c r="Q7" s="5"/>
      <c r="S7" s="4"/>
      <c r="T7" s="4"/>
    </row>
    <row r="8" spans="2:20" s="1" customFormat="1" ht="18.75">
      <c r="B8" s="2" t="s">
        <v>58</v>
      </c>
      <c r="C8" s="207"/>
      <c r="G8" s="56"/>
    </row>
    <row r="9" spans="2:20" s="3" customFormat="1" ht="18.75">
      <c r="B9" s="2" t="s">
        <v>59</v>
      </c>
      <c r="C9"/>
      <c r="D9"/>
      <c r="E9" s="55"/>
      <c r="F9" s="55"/>
      <c r="G9" s="56"/>
      <c r="H9" s="55"/>
      <c r="I9" s="55"/>
      <c r="J9" s="55"/>
      <c r="K9" s="55"/>
      <c r="L9" s="55"/>
      <c r="M9" s="55"/>
      <c r="Q9" s="5"/>
      <c r="S9" s="4"/>
      <c r="T9" s="4"/>
    </row>
    <row r="10" spans="2:20" s="3" customFormat="1" ht="30" customHeight="1">
      <c r="B10" s="223" t="s">
        <v>6</v>
      </c>
      <c r="C10" s="212">
        <f>$M$26+$M$42+$M$58+$M$82</f>
        <v>413812.5</v>
      </c>
      <c r="D10"/>
      <c r="E10" s="55"/>
      <c r="F10" s="55"/>
      <c r="G10" s="56"/>
      <c r="H10" s="55"/>
      <c r="I10" s="55"/>
      <c r="J10" s="55"/>
      <c r="K10" s="55"/>
      <c r="L10" s="55"/>
      <c r="M10" s="55"/>
      <c r="Q10" s="5"/>
      <c r="S10" s="4"/>
      <c r="T10" s="4"/>
    </row>
    <row r="11" spans="2:20" s="3" customFormat="1" ht="30" customHeight="1">
      <c r="B11" s="224" t="s">
        <v>7</v>
      </c>
      <c r="C11" s="213">
        <f>$M$27+M43+M59+$M$83</f>
        <v>600000</v>
      </c>
      <c r="D11"/>
      <c r="E11" s="55"/>
      <c r="F11" s="55"/>
      <c r="G11" s="55"/>
      <c r="H11" s="55"/>
      <c r="I11" s="55"/>
      <c r="J11" s="55"/>
      <c r="K11" s="55"/>
      <c r="L11" s="55"/>
      <c r="M11" s="55"/>
      <c r="Q11" s="5"/>
      <c r="S11" s="4"/>
      <c r="T11" s="4"/>
    </row>
    <row r="12" spans="2:20" s="3" customFormat="1" ht="18.75">
      <c r="B12" s="48"/>
      <c r="C12" s="49"/>
      <c r="D12"/>
      <c r="E12"/>
      <c r="F12"/>
      <c r="G12"/>
      <c r="H12"/>
      <c r="I12"/>
      <c r="J12"/>
      <c r="K12"/>
      <c r="L12"/>
      <c r="M12" s="47"/>
      <c r="Q12" s="5"/>
      <c r="S12" s="4"/>
      <c r="T12" s="4"/>
    </row>
    <row r="13" spans="2:20" s="3" customFormat="1" ht="15" customHeight="1">
      <c r="B13"/>
      <c r="C13" s="9"/>
      <c r="D13" s="9"/>
      <c r="E13" s="9"/>
      <c r="F13" s="9"/>
      <c r="G13" s="9"/>
      <c r="H13" s="9"/>
      <c r="I13" s="9"/>
      <c r="J13" s="9"/>
      <c r="K13" s="9"/>
      <c r="L13" s="9"/>
      <c r="M13" s="9"/>
      <c r="N13" s="9"/>
      <c r="O13" s="9"/>
      <c r="P13" s="9"/>
      <c r="Q13" s="5"/>
      <c r="S13" s="4"/>
      <c r="T13" s="4"/>
    </row>
    <row r="14" spans="2:20" s="3" customFormat="1" ht="42.75" customHeight="1">
      <c r="B14" s="325" t="s">
        <v>8</v>
      </c>
      <c r="C14" s="329"/>
      <c r="D14" s="330"/>
      <c r="E14" s="234"/>
      <c r="F14" s="235" t="s">
        <v>9</v>
      </c>
      <c r="G14" s="236"/>
      <c r="H14" s="237" t="s">
        <v>10</v>
      </c>
      <c r="I14" s="236"/>
      <c r="J14" s="237" t="s">
        <v>11</v>
      </c>
      <c r="K14" s="236"/>
      <c r="L14" s="258" t="s">
        <v>12</v>
      </c>
      <c r="M14" s="239"/>
    </row>
    <row r="15" spans="2:20" s="6" customFormat="1" ht="30">
      <c r="B15" s="225" t="s">
        <v>13</v>
      </c>
      <c r="C15" s="226" t="s">
        <v>14</v>
      </c>
      <c r="D15" s="227" t="s">
        <v>15</v>
      </c>
      <c r="E15" s="228" t="s">
        <v>16</v>
      </c>
      <c r="F15" s="229" t="s">
        <v>17</v>
      </c>
      <c r="G15" s="230" t="s">
        <v>16</v>
      </c>
      <c r="H15" s="229" t="s">
        <v>17</v>
      </c>
      <c r="I15" s="230" t="s">
        <v>16</v>
      </c>
      <c r="J15" s="229" t="s">
        <v>17</v>
      </c>
      <c r="K15" s="230" t="s">
        <v>16</v>
      </c>
      <c r="L15" s="229" t="s">
        <v>17</v>
      </c>
      <c r="M15" s="231" t="s">
        <v>18</v>
      </c>
    </row>
    <row r="16" spans="2:20" s="3" customFormat="1" ht="15.6" customHeight="1">
      <c r="B16" s="39" t="s">
        <v>19</v>
      </c>
      <c r="C16" s="19" t="s">
        <v>20</v>
      </c>
      <c r="D16" s="315">
        <v>10</v>
      </c>
      <c r="E16" s="10">
        <f>$D16*F16</f>
        <v>500</v>
      </c>
      <c r="F16" s="86">
        <v>50</v>
      </c>
      <c r="G16" s="95">
        <f>$D16*H16</f>
        <v>500</v>
      </c>
      <c r="H16" s="78">
        <v>50</v>
      </c>
      <c r="I16" s="95">
        <f>$D16*J16</f>
        <v>750</v>
      </c>
      <c r="J16" s="78">
        <v>75</v>
      </c>
      <c r="K16" s="95">
        <f>$D16*L16</f>
        <v>750</v>
      </c>
      <c r="L16" s="57">
        <v>75</v>
      </c>
      <c r="M16" s="53"/>
    </row>
    <row r="17" spans="2:14" s="3" customFormat="1">
      <c r="B17" s="20" t="s">
        <v>21</v>
      </c>
      <c r="C17" s="21" t="s">
        <v>22</v>
      </c>
      <c r="D17" s="316"/>
      <c r="E17" s="11">
        <f>$D16*F17</f>
        <v>0</v>
      </c>
      <c r="F17" s="87"/>
      <c r="G17" s="96">
        <f>$D16*H17</f>
        <v>0</v>
      </c>
      <c r="H17" s="79"/>
      <c r="I17" s="96">
        <f>$D16*J17</f>
        <v>0</v>
      </c>
      <c r="J17" s="79"/>
      <c r="K17" s="96">
        <f>$D16*L17</f>
        <v>0</v>
      </c>
      <c r="L17" s="58"/>
      <c r="M17" s="53"/>
    </row>
    <row r="18" spans="2:14" s="3" customFormat="1">
      <c r="B18" s="22" t="s">
        <v>23</v>
      </c>
      <c r="C18" s="317" t="s">
        <v>24</v>
      </c>
      <c r="D18" s="214">
        <v>6</v>
      </c>
      <c r="E18" s="12">
        <f>$D18*F18</f>
        <v>0</v>
      </c>
      <c r="F18" s="88"/>
      <c r="G18" s="97">
        <f>$D18*H18</f>
        <v>0</v>
      </c>
      <c r="H18" s="80"/>
      <c r="I18" s="97">
        <f>$D18*J18</f>
        <v>0</v>
      </c>
      <c r="J18" s="80"/>
      <c r="K18" s="97">
        <f>$D18*L18</f>
        <v>120</v>
      </c>
      <c r="L18" s="59">
        <v>20</v>
      </c>
      <c r="M18" s="53"/>
    </row>
    <row r="19" spans="2:14" s="3" customFormat="1">
      <c r="B19" s="24" t="s">
        <v>25</v>
      </c>
      <c r="C19" s="318"/>
      <c r="D19" s="215">
        <v>4</v>
      </c>
      <c r="E19" s="13">
        <f>$D19*F19</f>
        <v>0</v>
      </c>
      <c r="F19" s="89"/>
      <c r="G19" s="98">
        <f>$D19*H19</f>
        <v>0</v>
      </c>
      <c r="H19" s="81"/>
      <c r="I19" s="98">
        <f>$D19*J19</f>
        <v>0</v>
      </c>
      <c r="J19" s="81"/>
      <c r="K19" s="98">
        <f>$D19*L19</f>
        <v>0</v>
      </c>
      <c r="L19" s="60"/>
      <c r="M19" s="53"/>
    </row>
    <row r="20" spans="2:14" s="3" customFormat="1" ht="15" customHeight="1">
      <c r="B20" s="26" t="s">
        <v>26</v>
      </c>
      <c r="C20" s="319"/>
      <c r="D20" s="216">
        <v>0</v>
      </c>
      <c r="E20" s="14">
        <f>$D20*F20</f>
        <v>0</v>
      </c>
      <c r="F20" s="90"/>
      <c r="G20" s="99">
        <f>$D20*H20</f>
        <v>0</v>
      </c>
      <c r="H20" s="82"/>
      <c r="I20" s="99">
        <f>$D20*J20</f>
        <v>0</v>
      </c>
      <c r="J20" s="82"/>
      <c r="K20" s="99">
        <f>$D20*L20</f>
        <v>0</v>
      </c>
      <c r="L20" s="61"/>
      <c r="M20" s="53"/>
    </row>
    <row r="21" spans="2:14" s="3" customFormat="1" ht="15" customHeight="1">
      <c r="B21" s="29" t="s">
        <v>23</v>
      </c>
      <c r="C21" s="317" t="s">
        <v>27</v>
      </c>
      <c r="D21" s="217">
        <v>4</v>
      </c>
      <c r="E21" s="15">
        <f>$D21*F21</f>
        <v>200</v>
      </c>
      <c r="F21" s="91">
        <v>50</v>
      </c>
      <c r="G21" s="100">
        <f>$D21*H21</f>
        <v>200</v>
      </c>
      <c r="H21" s="83">
        <v>50</v>
      </c>
      <c r="I21" s="100">
        <f>$D21*J21</f>
        <v>100</v>
      </c>
      <c r="J21" s="83">
        <v>25</v>
      </c>
      <c r="K21" s="100">
        <f>$D21*L21</f>
        <v>0</v>
      </c>
      <c r="L21" s="62"/>
      <c r="M21" s="53"/>
    </row>
    <row r="22" spans="2:14" s="3" customFormat="1" ht="15" customHeight="1">
      <c r="B22" s="24" t="s">
        <v>25</v>
      </c>
      <c r="C22" s="318"/>
      <c r="D22" s="321">
        <v>0</v>
      </c>
      <c r="E22" s="13">
        <f>$D22*F22</f>
        <v>0</v>
      </c>
      <c r="F22" s="89"/>
      <c r="G22" s="98">
        <f>$D22*H22</f>
        <v>0</v>
      </c>
      <c r="H22" s="81"/>
      <c r="I22" s="98">
        <f>$D22*J22</f>
        <v>0</v>
      </c>
      <c r="J22" s="81"/>
      <c r="K22" s="98">
        <f>$D22*L22</f>
        <v>0</v>
      </c>
      <c r="L22" s="60"/>
      <c r="M22" s="53"/>
    </row>
    <row r="23" spans="2:14" s="3" customFormat="1" ht="15" customHeight="1">
      <c r="B23" s="31" t="s">
        <v>26</v>
      </c>
      <c r="C23" s="320"/>
      <c r="D23" s="322"/>
      <c r="E23" s="16">
        <f>$D22*F23</f>
        <v>0</v>
      </c>
      <c r="F23" s="87"/>
      <c r="G23" s="101">
        <f>$D22*H23</f>
        <v>0</v>
      </c>
      <c r="H23" s="79"/>
      <c r="I23" s="101">
        <f>$D22*J23</f>
        <v>0</v>
      </c>
      <c r="J23" s="79"/>
      <c r="K23" s="101">
        <f>$D22*L23</f>
        <v>0</v>
      </c>
      <c r="L23" s="58"/>
      <c r="M23" s="53"/>
    </row>
    <row r="24" spans="2:14" s="34" customFormat="1">
      <c r="B24" s="32"/>
      <c r="C24" s="33"/>
      <c r="D24" s="50" t="s">
        <v>28</v>
      </c>
      <c r="E24" s="94">
        <f t="shared" ref="E24:L24" si="0">SUM(E16:E23)</f>
        <v>700</v>
      </c>
      <c r="F24" s="92">
        <f>SUM(F16:F23)</f>
        <v>100</v>
      </c>
      <c r="G24" s="102">
        <f t="shared" ref="G24" si="1">SUM(G16:G23)</f>
        <v>700</v>
      </c>
      <c r="H24" s="84">
        <f>SUM(H16:H23)</f>
        <v>100</v>
      </c>
      <c r="I24" s="102">
        <f t="shared" ref="I24:K24" si="2">SUM(I16:I23)</f>
        <v>850</v>
      </c>
      <c r="J24" s="84">
        <f t="shared" si="2"/>
        <v>100</v>
      </c>
      <c r="K24" s="102">
        <f t="shared" si="2"/>
        <v>870</v>
      </c>
      <c r="L24" s="74">
        <f t="shared" si="0"/>
        <v>95</v>
      </c>
      <c r="M24" s="75"/>
    </row>
    <row r="25" spans="2:14" s="278" customFormat="1" ht="18.75" hidden="1">
      <c r="B25" s="269"/>
      <c r="C25" s="270"/>
      <c r="D25" s="271" t="s">
        <v>29</v>
      </c>
      <c r="E25" s="272"/>
      <c r="F25" s="273">
        <f>IFERROR(((E24/F24)/10)*F27,0)</f>
        <v>42000</v>
      </c>
      <c r="G25" s="274"/>
      <c r="H25" s="274">
        <f>IFERROR(((G24/H24)/10)*H27,0)</f>
        <v>42000</v>
      </c>
      <c r="I25" s="274"/>
      <c r="J25" s="274">
        <f>IFERROR(((I24/J24)/10)*J27,0)</f>
        <v>51000</v>
      </c>
      <c r="K25" s="274"/>
      <c r="L25" s="275">
        <f>IFERROR(((K24/L24)/10)*L27,0)</f>
        <v>54947.368421052626</v>
      </c>
      <c r="M25" s="276"/>
      <c r="N25" s="305" t="s">
        <v>30</v>
      </c>
    </row>
    <row r="26" spans="2:14" s="34" customFormat="1" ht="18.75">
      <c r="B26" s="259"/>
      <c r="C26" s="260"/>
      <c r="D26" s="51" t="s">
        <v>31</v>
      </c>
      <c r="E26" s="261"/>
      <c r="F26" s="263">
        <f>IF(AND(F24=100),F25,"€ 0,00")</f>
        <v>42000</v>
      </c>
      <c r="G26" s="262"/>
      <c r="H26" s="263">
        <f>IF(AND(H24=100),H25,"€ 0,00")</f>
        <v>42000</v>
      </c>
      <c r="I26" s="262"/>
      <c r="J26" s="263">
        <f>IF(AND(J24=100),J25,"€ 0,00")</f>
        <v>51000</v>
      </c>
      <c r="K26" s="262"/>
      <c r="L26" s="263" t="str">
        <f>IF(AND(L24=100),L25,"€ 0,00")</f>
        <v>€ 0,00</v>
      </c>
      <c r="M26" s="279">
        <f>SUM(E26:L26)</f>
        <v>135000</v>
      </c>
    </row>
    <row r="27" spans="2:14" s="3" customFormat="1" ht="18.75">
      <c r="B27" s="46"/>
      <c r="C27" s="37"/>
      <c r="D27" s="52" t="s">
        <v>32</v>
      </c>
      <c r="E27" s="38"/>
      <c r="F27" s="280">
        <v>60000</v>
      </c>
      <c r="G27" s="85"/>
      <c r="H27" s="281">
        <v>60000</v>
      </c>
      <c r="I27" s="85"/>
      <c r="J27" s="281">
        <v>60000</v>
      </c>
      <c r="K27" s="85"/>
      <c r="L27" s="282">
        <v>60000</v>
      </c>
      <c r="M27" s="283">
        <f>SUM(E27:L27)</f>
        <v>240000</v>
      </c>
    </row>
    <row r="28" spans="2:14" s="3" customFormat="1">
      <c r="M28" s="28"/>
    </row>
    <row r="29" spans="2:14" s="3" customFormat="1">
      <c r="M29" s="28"/>
    </row>
    <row r="30" spans="2:14" s="3" customFormat="1" ht="37.5">
      <c r="B30" s="325" t="s">
        <v>33</v>
      </c>
      <c r="C30" s="326"/>
      <c r="D30" s="327"/>
      <c r="E30" s="234"/>
      <c r="F30" s="235" t="s">
        <v>9</v>
      </c>
      <c r="G30" s="236"/>
      <c r="H30" s="237" t="s">
        <v>10</v>
      </c>
      <c r="I30" s="236"/>
      <c r="J30" s="237" t="s">
        <v>11</v>
      </c>
      <c r="K30" s="236"/>
      <c r="L30" s="258" t="s">
        <v>12</v>
      </c>
      <c r="M30" s="239"/>
    </row>
    <row r="31" spans="2:14" s="3" customFormat="1" ht="30">
      <c r="B31" s="225" t="s">
        <v>13</v>
      </c>
      <c r="C31" s="226" t="s">
        <v>14</v>
      </c>
      <c r="D31" s="227" t="s">
        <v>15</v>
      </c>
      <c r="E31" s="228" t="s">
        <v>16</v>
      </c>
      <c r="F31" s="229" t="s">
        <v>17</v>
      </c>
      <c r="G31" s="230" t="s">
        <v>16</v>
      </c>
      <c r="H31" s="229" t="s">
        <v>17</v>
      </c>
      <c r="I31" s="230" t="s">
        <v>16</v>
      </c>
      <c r="J31" s="229" t="s">
        <v>17</v>
      </c>
      <c r="K31" s="230" t="s">
        <v>16</v>
      </c>
      <c r="L31" s="229" t="s">
        <v>17</v>
      </c>
      <c r="M31" s="231" t="s">
        <v>18</v>
      </c>
    </row>
    <row r="32" spans="2:14" s="3" customFormat="1">
      <c r="B32" s="39" t="s">
        <v>19</v>
      </c>
      <c r="C32" s="19" t="s">
        <v>20</v>
      </c>
      <c r="D32" s="315">
        <v>10</v>
      </c>
      <c r="E32" s="10">
        <f>$D32*F32</f>
        <v>500</v>
      </c>
      <c r="F32" s="86">
        <v>50</v>
      </c>
      <c r="G32" s="95">
        <f>$D32*H32</f>
        <v>750</v>
      </c>
      <c r="H32" s="78">
        <v>75</v>
      </c>
      <c r="I32" s="95">
        <f>$D32*J32</f>
        <v>1000</v>
      </c>
      <c r="J32" s="78">
        <v>100</v>
      </c>
      <c r="K32" s="95">
        <f>$D32*L32</f>
        <v>1000</v>
      </c>
      <c r="L32" s="57">
        <v>100</v>
      </c>
      <c r="M32" s="53"/>
    </row>
    <row r="33" spans="2:14" s="3" customFormat="1">
      <c r="B33" s="20" t="s">
        <v>21</v>
      </c>
      <c r="C33" s="21" t="s">
        <v>22</v>
      </c>
      <c r="D33" s="316"/>
      <c r="E33" s="11">
        <f>$D32*F33</f>
        <v>0</v>
      </c>
      <c r="F33" s="87"/>
      <c r="G33" s="96">
        <f>$D32*H33</f>
        <v>0</v>
      </c>
      <c r="H33" s="79"/>
      <c r="I33" s="96">
        <f>$D32*J33</f>
        <v>0</v>
      </c>
      <c r="J33" s="79"/>
      <c r="K33" s="96">
        <f>$D32*L33</f>
        <v>0</v>
      </c>
      <c r="L33" s="58"/>
      <c r="M33" s="53"/>
    </row>
    <row r="34" spans="2:14" s="3" customFormat="1">
      <c r="B34" s="22" t="s">
        <v>23</v>
      </c>
      <c r="C34" s="317" t="s">
        <v>24</v>
      </c>
      <c r="D34" s="214">
        <v>6</v>
      </c>
      <c r="E34" s="12">
        <f>$D34*F34</f>
        <v>0</v>
      </c>
      <c r="F34" s="88"/>
      <c r="G34" s="97">
        <f>$D34*H34</f>
        <v>0</v>
      </c>
      <c r="H34" s="80"/>
      <c r="I34" s="97">
        <f>$D34*J34</f>
        <v>0</v>
      </c>
      <c r="J34" s="80"/>
      <c r="K34" s="97">
        <f>$D34*L34</f>
        <v>0</v>
      </c>
      <c r="L34" s="59"/>
      <c r="M34" s="53"/>
    </row>
    <row r="35" spans="2:14" s="3" customFormat="1">
      <c r="B35" s="24" t="s">
        <v>25</v>
      </c>
      <c r="C35" s="318"/>
      <c r="D35" s="215">
        <v>4</v>
      </c>
      <c r="E35" s="13">
        <f>$D35*F35</f>
        <v>0</v>
      </c>
      <c r="F35" s="89"/>
      <c r="G35" s="98">
        <f>$D35*H35</f>
        <v>0</v>
      </c>
      <c r="H35" s="81"/>
      <c r="I35" s="98">
        <f>$D35*J35</f>
        <v>0</v>
      </c>
      <c r="J35" s="81"/>
      <c r="K35" s="98">
        <f>$D35*L35</f>
        <v>0</v>
      </c>
      <c r="L35" s="60"/>
      <c r="M35" s="53"/>
    </row>
    <row r="36" spans="2:14" s="3" customFormat="1">
      <c r="B36" s="26" t="s">
        <v>26</v>
      </c>
      <c r="C36" s="319"/>
      <c r="D36" s="216">
        <v>0</v>
      </c>
      <c r="E36" s="14">
        <f>$D36*F36</f>
        <v>0</v>
      </c>
      <c r="F36" s="90"/>
      <c r="G36" s="99">
        <f>$D36*H36</f>
        <v>0</v>
      </c>
      <c r="H36" s="82"/>
      <c r="I36" s="99">
        <f>$D36*J36</f>
        <v>0</v>
      </c>
      <c r="J36" s="82"/>
      <c r="K36" s="99">
        <f>$D36*L36</f>
        <v>0</v>
      </c>
      <c r="L36" s="61"/>
      <c r="M36" s="53"/>
    </row>
    <row r="37" spans="2:14" s="3" customFormat="1">
      <c r="B37" s="29" t="s">
        <v>23</v>
      </c>
      <c r="C37" s="317" t="s">
        <v>27</v>
      </c>
      <c r="D37" s="217">
        <v>4</v>
      </c>
      <c r="E37" s="15">
        <f>$D37*F37</f>
        <v>200</v>
      </c>
      <c r="F37" s="91">
        <v>50</v>
      </c>
      <c r="G37" s="100">
        <f>$D37*H37</f>
        <v>100</v>
      </c>
      <c r="H37" s="83">
        <v>25</v>
      </c>
      <c r="I37" s="100">
        <f>$D37*J37</f>
        <v>0</v>
      </c>
      <c r="J37" s="83"/>
      <c r="K37" s="100">
        <f>$D37*L37</f>
        <v>0</v>
      </c>
      <c r="L37" s="62"/>
      <c r="M37" s="53"/>
    </row>
    <row r="38" spans="2:14" s="3" customFormat="1">
      <c r="B38" s="24" t="s">
        <v>25</v>
      </c>
      <c r="C38" s="318"/>
      <c r="D38" s="321">
        <v>0</v>
      </c>
      <c r="E38" s="13">
        <f>$D38*F38</f>
        <v>0</v>
      </c>
      <c r="F38" s="89"/>
      <c r="G38" s="98">
        <f>$D38*H38</f>
        <v>0</v>
      </c>
      <c r="H38" s="81"/>
      <c r="I38" s="98">
        <f>$D38*J38</f>
        <v>0</v>
      </c>
      <c r="J38" s="81"/>
      <c r="K38" s="98">
        <f>$D38*L38</f>
        <v>0</v>
      </c>
      <c r="L38" s="60"/>
      <c r="M38" s="53"/>
    </row>
    <row r="39" spans="2:14" s="3" customFormat="1">
      <c r="B39" s="31" t="s">
        <v>26</v>
      </c>
      <c r="C39" s="320"/>
      <c r="D39" s="322"/>
      <c r="E39" s="16">
        <f>$D38*F39</f>
        <v>0</v>
      </c>
      <c r="F39" s="87"/>
      <c r="G39" s="101">
        <f>$D38*H39</f>
        <v>0</v>
      </c>
      <c r="H39" s="79"/>
      <c r="I39" s="101">
        <f>$D38*J39</f>
        <v>0</v>
      </c>
      <c r="J39" s="79"/>
      <c r="K39" s="101">
        <f>$D38*L39</f>
        <v>0</v>
      </c>
      <c r="L39" s="58">
        <v>0</v>
      </c>
      <c r="M39" s="53"/>
    </row>
    <row r="40" spans="2:14" s="3" customFormat="1">
      <c r="B40" s="32"/>
      <c r="C40" s="33"/>
      <c r="D40" s="50" t="s">
        <v>28</v>
      </c>
      <c r="E40" s="94">
        <f t="shared" ref="E40" si="3">SUM(E32:E39)</f>
        <v>700</v>
      </c>
      <c r="F40" s="92">
        <f>SUM(F32:F39)</f>
        <v>100</v>
      </c>
      <c r="G40" s="102">
        <f t="shared" ref="G40" si="4">SUM(G32:G39)</f>
        <v>850</v>
      </c>
      <c r="H40" s="84">
        <f>SUM(H32:H39)</f>
        <v>100</v>
      </c>
      <c r="I40" s="102">
        <f t="shared" ref="I40:L40" si="5">SUM(I32:I39)</f>
        <v>1000</v>
      </c>
      <c r="J40" s="84">
        <f t="shared" si="5"/>
        <v>100</v>
      </c>
      <c r="K40" s="102">
        <f t="shared" si="5"/>
        <v>1000</v>
      </c>
      <c r="L40" s="74">
        <f t="shared" si="5"/>
        <v>100</v>
      </c>
      <c r="M40" s="75"/>
    </row>
    <row r="41" spans="2:14" s="277" customFormat="1" ht="18.75" hidden="1">
      <c r="B41" s="269"/>
      <c r="C41" s="270"/>
      <c r="D41" s="271" t="s">
        <v>29</v>
      </c>
      <c r="E41" s="272"/>
      <c r="F41" s="273">
        <f>IFERROR(((E40/F40)/10)*F43,0)</f>
        <v>31499.999999999996</v>
      </c>
      <c r="G41" s="274"/>
      <c r="H41" s="274">
        <f>IFERROR(((G40/H40)/10)*H43,0)</f>
        <v>38250</v>
      </c>
      <c r="I41" s="274"/>
      <c r="J41" s="274">
        <f>IFERROR(((I40/J40)/10)*J43,0)</f>
        <v>45000</v>
      </c>
      <c r="K41" s="274"/>
      <c r="L41" s="275">
        <f>IFERROR(((K40/L40)/10)*L43,0)</f>
        <v>45000</v>
      </c>
      <c r="M41" s="276"/>
      <c r="N41" s="305" t="s">
        <v>30</v>
      </c>
    </row>
    <row r="42" spans="2:14" s="3" customFormat="1" ht="18.75">
      <c r="B42" s="259"/>
      <c r="C42" s="260"/>
      <c r="D42" s="51" t="s">
        <v>31</v>
      </c>
      <c r="E42" s="261"/>
      <c r="F42" s="263">
        <f>IF(AND(F40=100),F41,"€ 0,00")</f>
        <v>31499.999999999996</v>
      </c>
      <c r="G42" s="262"/>
      <c r="H42" s="263">
        <f>IF(AND(H40=100),H41,"€ 0,00")</f>
        <v>38250</v>
      </c>
      <c r="I42" s="262"/>
      <c r="J42" s="263">
        <f>IF(AND(J40=100),J41,"€ 0,00")</f>
        <v>45000</v>
      </c>
      <c r="K42" s="262"/>
      <c r="L42" s="263">
        <f>IF(AND(L40=100),L41,"€ 0,00")</f>
        <v>45000</v>
      </c>
      <c r="M42" s="279">
        <f>SUM(E42:L42)</f>
        <v>159750</v>
      </c>
    </row>
    <row r="43" spans="2:14" s="3" customFormat="1" ht="18.75">
      <c r="B43" s="46"/>
      <c r="C43" s="37"/>
      <c r="D43" s="52" t="s">
        <v>32</v>
      </c>
      <c r="E43" s="38"/>
      <c r="F43" s="280">
        <v>45000</v>
      </c>
      <c r="G43" s="85"/>
      <c r="H43" s="281">
        <v>45000</v>
      </c>
      <c r="I43" s="85"/>
      <c r="J43" s="281">
        <v>45000</v>
      </c>
      <c r="K43" s="85"/>
      <c r="L43" s="282">
        <v>45000</v>
      </c>
      <c r="M43" s="283">
        <f>SUM(E43:L43)</f>
        <v>180000</v>
      </c>
    </row>
    <row r="44" spans="2:14" s="3" customFormat="1">
      <c r="M44" s="28"/>
    </row>
    <row r="45" spans="2:14" s="3" customFormat="1">
      <c r="M45" s="28"/>
    </row>
    <row r="46" spans="2:14" s="3" customFormat="1" ht="37.5">
      <c r="B46" s="325" t="s">
        <v>34</v>
      </c>
      <c r="C46" s="326"/>
      <c r="D46" s="327"/>
      <c r="E46" s="234"/>
      <c r="F46" s="235" t="s">
        <v>9</v>
      </c>
      <c r="G46" s="236"/>
      <c r="H46" s="237" t="s">
        <v>10</v>
      </c>
      <c r="I46" s="236"/>
      <c r="J46" s="237" t="s">
        <v>11</v>
      </c>
      <c r="K46" s="236"/>
      <c r="L46" s="258" t="s">
        <v>12</v>
      </c>
      <c r="M46" s="239"/>
    </row>
    <row r="47" spans="2:14" s="3" customFormat="1" ht="30">
      <c r="B47" s="225" t="s">
        <v>13</v>
      </c>
      <c r="C47" s="226" t="s">
        <v>14</v>
      </c>
      <c r="D47" s="227" t="s">
        <v>15</v>
      </c>
      <c r="E47" s="228" t="s">
        <v>16</v>
      </c>
      <c r="F47" s="229" t="s">
        <v>17</v>
      </c>
      <c r="G47" s="230" t="s">
        <v>16</v>
      </c>
      <c r="H47" s="229" t="s">
        <v>17</v>
      </c>
      <c r="I47" s="230" t="s">
        <v>16</v>
      </c>
      <c r="J47" s="229" t="s">
        <v>17</v>
      </c>
      <c r="K47" s="230" t="s">
        <v>16</v>
      </c>
      <c r="L47" s="229" t="s">
        <v>17</v>
      </c>
      <c r="M47" s="231" t="s">
        <v>18</v>
      </c>
    </row>
    <row r="48" spans="2:14" s="3" customFormat="1">
      <c r="B48" s="39" t="s">
        <v>19</v>
      </c>
      <c r="C48" s="19" t="s">
        <v>20</v>
      </c>
      <c r="D48" s="315">
        <v>10</v>
      </c>
      <c r="E48" s="10">
        <f>$D48*F48</f>
        <v>0</v>
      </c>
      <c r="F48" s="86"/>
      <c r="G48" s="95">
        <f>$D48*H48</f>
        <v>0</v>
      </c>
      <c r="H48" s="78"/>
      <c r="I48" s="95">
        <f>$D48*J48</f>
        <v>250</v>
      </c>
      <c r="J48" s="78">
        <v>25</v>
      </c>
      <c r="K48" s="95">
        <f>$D48*L48</f>
        <v>500</v>
      </c>
      <c r="L48" s="57">
        <v>50</v>
      </c>
      <c r="M48" s="53"/>
    </row>
    <row r="49" spans="2:14" s="3" customFormat="1">
      <c r="B49" s="20" t="s">
        <v>21</v>
      </c>
      <c r="C49" s="21" t="s">
        <v>22</v>
      </c>
      <c r="D49" s="316"/>
      <c r="E49" s="11">
        <f>$D48*F49</f>
        <v>0</v>
      </c>
      <c r="F49" s="87"/>
      <c r="G49" s="96">
        <f>$D48*H49</f>
        <v>0</v>
      </c>
      <c r="H49" s="79"/>
      <c r="I49" s="96">
        <f>$D48*J49</f>
        <v>0</v>
      </c>
      <c r="J49" s="79"/>
      <c r="K49" s="96">
        <f>$D48*L49</f>
        <v>0</v>
      </c>
      <c r="L49" s="58"/>
      <c r="M49" s="53"/>
    </row>
    <row r="50" spans="2:14" s="3" customFormat="1">
      <c r="B50" s="22" t="s">
        <v>23</v>
      </c>
      <c r="C50" s="317" t="s">
        <v>24</v>
      </c>
      <c r="D50" s="214">
        <v>6</v>
      </c>
      <c r="E50" s="12">
        <f>$D50*F50</f>
        <v>600</v>
      </c>
      <c r="F50" s="88">
        <v>100</v>
      </c>
      <c r="G50" s="97">
        <f>$D50*H50</f>
        <v>600</v>
      </c>
      <c r="H50" s="80">
        <v>100</v>
      </c>
      <c r="I50" s="97">
        <f>$D50*J50</f>
        <v>450</v>
      </c>
      <c r="J50" s="80">
        <v>75</v>
      </c>
      <c r="K50" s="97">
        <f>$D50*L50</f>
        <v>300</v>
      </c>
      <c r="L50" s="59">
        <v>50</v>
      </c>
      <c r="M50" s="53"/>
    </row>
    <row r="51" spans="2:14" s="3" customFormat="1">
      <c r="B51" s="24" t="s">
        <v>25</v>
      </c>
      <c r="C51" s="318"/>
      <c r="D51" s="215">
        <v>4</v>
      </c>
      <c r="E51" s="13">
        <f>$D51*F51</f>
        <v>0</v>
      </c>
      <c r="F51" s="89"/>
      <c r="G51" s="98">
        <f>$D51*H51</f>
        <v>0</v>
      </c>
      <c r="H51" s="81"/>
      <c r="I51" s="98">
        <f>$D51*J51</f>
        <v>0</v>
      </c>
      <c r="J51" s="81"/>
      <c r="K51" s="98">
        <f>$D51*L51</f>
        <v>0</v>
      </c>
      <c r="L51" s="60"/>
      <c r="M51" s="53"/>
    </row>
    <row r="52" spans="2:14" s="3" customFormat="1">
      <c r="B52" s="26" t="s">
        <v>26</v>
      </c>
      <c r="C52" s="319"/>
      <c r="D52" s="216">
        <v>0</v>
      </c>
      <c r="E52" s="14">
        <f>$D52*F52</f>
        <v>0</v>
      </c>
      <c r="F52" s="90"/>
      <c r="G52" s="99">
        <f>$D52*H52</f>
        <v>0</v>
      </c>
      <c r="H52" s="82"/>
      <c r="I52" s="99">
        <f>$D52*J52</f>
        <v>0</v>
      </c>
      <c r="J52" s="82"/>
      <c r="K52" s="99">
        <f>$D52*L52</f>
        <v>0</v>
      </c>
      <c r="L52" s="61"/>
      <c r="M52" s="53"/>
    </row>
    <row r="53" spans="2:14" s="3" customFormat="1">
      <c r="B53" s="29" t="s">
        <v>23</v>
      </c>
      <c r="C53" s="317" t="s">
        <v>27</v>
      </c>
      <c r="D53" s="217">
        <v>4</v>
      </c>
      <c r="E53" s="15">
        <f>$D53*F53</f>
        <v>0</v>
      </c>
      <c r="F53" s="91"/>
      <c r="G53" s="100">
        <f>$D53*H53</f>
        <v>0</v>
      </c>
      <c r="H53" s="83"/>
      <c r="I53" s="100">
        <f>$D53*J53</f>
        <v>0</v>
      </c>
      <c r="J53" s="83"/>
      <c r="K53" s="100">
        <f>$D53*L53</f>
        <v>0</v>
      </c>
      <c r="L53" s="62"/>
      <c r="M53" s="53"/>
    </row>
    <row r="54" spans="2:14" s="3" customFormat="1">
      <c r="B54" s="24" t="s">
        <v>25</v>
      </c>
      <c r="C54" s="318"/>
      <c r="D54" s="321">
        <v>0</v>
      </c>
      <c r="E54" s="13">
        <f>$D54*F54</f>
        <v>0</v>
      </c>
      <c r="F54" s="89"/>
      <c r="G54" s="98">
        <f>$D54*H54</f>
        <v>0</v>
      </c>
      <c r="H54" s="81"/>
      <c r="I54" s="98">
        <f>$D54*J54</f>
        <v>0</v>
      </c>
      <c r="J54" s="81"/>
      <c r="K54" s="98">
        <f>$D54*L54</f>
        <v>0</v>
      </c>
      <c r="L54" s="60"/>
      <c r="M54" s="53"/>
    </row>
    <row r="55" spans="2:14" s="3" customFormat="1">
      <c r="B55" s="31" t="s">
        <v>26</v>
      </c>
      <c r="C55" s="320"/>
      <c r="D55" s="322"/>
      <c r="E55" s="16">
        <f>$D54*F55</f>
        <v>0</v>
      </c>
      <c r="F55" s="87"/>
      <c r="G55" s="101">
        <f>$D54*H55</f>
        <v>0</v>
      </c>
      <c r="H55" s="79"/>
      <c r="I55" s="101">
        <f>$D54*J55</f>
        <v>0</v>
      </c>
      <c r="J55" s="79"/>
      <c r="K55" s="101">
        <f>$D54*L55</f>
        <v>0</v>
      </c>
      <c r="L55" s="58">
        <v>0</v>
      </c>
      <c r="M55" s="53"/>
    </row>
    <row r="56" spans="2:14" s="3" customFormat="1">
      <c r="B56" s="32"/>
      <c r="C56" s="33"/>
      <c r="D56" s="50" t="s">
        <v>28</v>
      </c>
      <c r="E56" s="94">
        <f t="shared" ref="E56" si="6">SUM(E48:E55)</f>
        <v>600</v>
      </c>
      <c r="F56" s="92">
        <f>SUM(F48:F55)</f>
        <v>100</v>
      </c>
      <c r="G56" s="102">
        <f t="shared" ref="G56" si="7">SUM(G48:G55)</f>
        <v>600</v>
      </c>
      <c r="H56" s="84">
        <f>SUM(H48:H55)</f>
        <v>100</v>
      </c>
      <c r="I56" s="102">
        <f t="shared" ref="I56:L56" si="8">SUM(I48:I55)</f>
        <v>700</v>
      </c>
      <c r="J56" s="84">
        <f t="shared" si="8"/>
        <v>100</v>
      </c>
      <c r="K56" s="102">
        <f t="shared" si="8"/>
        <v>800</v>
      </c>
      <c r="L56" s="74">
        <f t="shared" si="8"/>
        <v>100</v>
      </c>
      <c r="M56" s="75"/>
    </row>
    <row r="57" spans="2:14" s="277" customFormat="1" ht="18.75" hidden="1">
      <c r="B57" s="269"/>
      <c r="C57" s="270"/>
      <c r="D57" s="271" t="s">
        <v>29</v>
      </c>
      <c r="E57" s="272"/>
      <c r="F57" s="273">
        <f>IFERROR(((E56/F56)/10)*F59,0)</f>
        <v>18000</v>
      </c>
      <c r="G57" s="274"/>
      <c r="H57" s="274">
        <f>IFERROR(((G56/H56)/10)*H59,0)</f>
        <v>18000</v>
      </c>
      <c r="I57" s="274"/>
      <c r="J57" s="274">
        <f>IFERROR(((I56/J56)/10)*J59,0)</f>
        <v>21000</v>
      </c>
      <c r="K57" s="274"/>
      <c r="L57" s="275">
        <f>IFERROR(((K56/L56)/10)*L59,0)</f>
        <v>24000</v>
      </c>
      <c r="M57" s="276"/>
      <c r="N57" s="305" t="s">
        <v>30</v>
      </c>
    </row>
    <row r="58" spans="2:14" s="3" customFormat="1" ht="18.75">
      <c r="B58" s="259"/>
      <c r="C58" s="260"/>
      <c r="D58" s="51" t="s">
        <v>31</v>
      </c>
      <c r="E58" s="261"/>
      <c r="F58" s="263">
        <f>IF(AND(F56=100),F57,"€ 0,00")</f>
        <v>18000</v>
      </c>
      <c r="G58" s="262"/>
      <c r="H58" s="263">
        <f>IF(AND(H56=100),H57,"€ 0,00")</f>
        <v>18000</v>
      </c>
      <c r="I58" s="262"/>
      <c r="J58" s="263">
        <f>IF(AND(J56=100),J57,"€ 0,00")</f>
        <v>21000</v>
      </c>
      <c r="K58" s="262"/>
      <c r="L58" s="263">
        <f>IF(AND(L56=100),L57,"€ 0,00")</f>
        <v>24000</v>
      </c>
      <c r="M58" s="279">
        <f>SUM(E58:L58)</f>
        <v>81000</v>
      </c>
    </row>
    <row r="59" spans="2:14" s="3" customFormat="1" ht="18.75">
      <c r="B59" s="46"/>
      <c r="C59" s="37"/>
      <c r="D59" s="52" t="s">
        <v>32</v>
      </c>
      <c r="E59" s="38"/>
      <c r="F59" s="280">
        <v>30000</v>
      </c>
      <c r="G59" s="85"/>
      <c r="H59" s="281">
        <v>30000</v>
      </c>
      <c r="I59" s="85"/>
      <c r="J59" s="281">
        <v>30000</v>
      </c>
      <c r="K59" s="85"/>
      <c r="L59" s="282">
        <v>30000</v>
      </c>
      <c r="M59" s="283">
        <f>SUM(E59:L59)</f>
        <v>120000</v>
      </c>
    </row>
    <row r="60" spans="2:14" s="3" customFormat="1" ht="18.75">
      <c r="B60" s="34"/>
      <c r="C60" s="264"/>
      <c r="D60" s="265"/>
      <c r="E60" s="34"/>
      <c r="F60" s="266"/>
      <c r="G60" s="267"/>
      <c r="H60" s="266"/>
      <c r="I60" s="267"/>
      <c r="J60" s="266"/>
      <c r="K60" s="267"/>
      <c r="L60" s="266"/>
      <c r="M60" s="268"/>
    </row>
    <row r="61" spans="2:14" s="3" customFormat="1">
      <c r="M61" s="28"/>
    </row>
    <row r="62" spans="2:14" s="3" customFormat="1">
      <c r="D62" s="17"/>
      <c r="E62" s="17"/>
      <c r="F62" s="17"/>
      <c r="G62" s="17"/>
      <c r="H62" s="17"/>
      <c r="I62" s="17"/>
      <c r="J62" s="17"/>
      <c r="K62" s="17"/>
      <c r="L62" s="17"/>
      <c r="M62" s="28"/>
    </row>
    <row r="63" spans="2:14" s="6" customFormat="1" ht="42.75" customHeight="1">
      <c r="B63" s="232" t="s">
        <v>35</v>
      </c>
      <c r="C63" s="233"/>
      <c r="D63" s="233"/>
      <c r="E63" s="234"/>
      <c r="F63" s="235" t="s">
        <v>9</v>
      </c>
      <c r="G63" s="236"/>
      <c r="H63" s="237" t="s">
        <v>10</v>
      </c>
      <c r="I63" s="236"/>
      <c r="J63" s="237" t="s">
        <v>11</v>
      </c>
      <c r="K63" s="236"/>
      <c r="L63" s="258" t="s">
        <v>12</v>
      </c>
      <c r="M63" s="239"/>
    </row>
    <row r="64" spans="2:14" s="3" customFormat="1" ht="30">
      <c r="B64" s="225" t="s">
        <v>36</v>
      </c>
      <c r="C64" s="226" t="s">
        <v>14</v>
      </c>
      <c r="D64" s="227" t="s">
        <v>15</v>
      </c>
      <c r="E64" s="223" t="s">
        <v>16</v>
      </c>
      <c r="F64" s="229" t="s">
        <v>17</v>
      </c>
      <c r="G64" s="230" t="s">
        <v>16</v>
      </c>
      <c r="H64" s="229" t="s">
        <v>17</v>
      </c>
      <c r="I64" s="230" t="s">
        <v>16</v>
      </c>
      <c r="J64" s="229" t="s">
        <v>17</v>
      </c>
      <c r="K64" s="230" t="s">
        <v>16</v>
      </c>
      <c r="L64" s="229" t="s">
        <v>17</v>
      </c>
      <c r="M64" s="231" t="s">
        <v>18</v>
      </c>
    </row>
    <row r="65" spans="2:14" s="3" customFormat="1" ht="15" customHeight="1">
      <c r="B65" s="39" t="s">
        <v>19</v>
      </c>
      <c r="C65" s="19" t="s">
        <v>20</v>
      </c>
      <c r="D65" s="315">
        <v>10</v>
      </c>
      <c r="E65" s="68">
        <f>$D65*F65</f>
        <v>500</v>
      </c>
      <c r="F65" s="78">
        <v>50</v>
      </c>
      <c r="G65" s="103">
        <f>$D65*H65</f>
        <v>500</v>
      </c>
      <c r="H65" s="78">
        <v>50</v>
      </c>
      <c r="I65" s="103">
        <f>$D65*J65</f>
        <v>750</v>
      </c>
      <c r="J65" s="78">
        <v>75</v>
      </c>
      <c r="K65" s="103">
        <f>$D65*L65</f>
        <v>1000</v>
      </c>
      <c r="L65" s="57">
        <v>100</v>
      </c>
      <c r="M65" s="54"/>
    </row>
    <row r="66" spans="2:14" s="3" customFormat="1" ht="15" customHeight="1">
      <c r="B66" s="20" t="s">
        <v>21</v>
      </c>
      <c r="C66" s="40" t="s">
        <v>22</v>
      </c>
      <c r="D66" s="316"/>
      <c r="E66" s="69">
        <f>$D65*F66</f>
        <v>0</v>
      </c>
      <c r="F66" s="79"/>
      <c r="G66" s="104">
        <f>$D65*H66</f>
        <v>0</v>
      </c>
      <c r="H66" s="79"/>
      <c r="I66" s="104">
        <f>$D65*J66</f>
        <v>0</v>
      </c>
      <c r="J66" s="79"/>
      <c r="K66" s="104">
        <f>$D65*L66</f>
        <v>0</v>
      </c>
      <c r="L66" s="58"/>
      <c r="M66" s="53"/>
    </row>
    <row r="67" spans="2:14" s="3" customFormat="1" ht="15" customHeight="1">
      <c r="B67" s="41" t="s">
        <v>37</v>
      </c>
      <c r="C67" s="42" t="s">
        <v>24</v>
      </c>
      <c r="D67" s="308">
        <v>5.5</v>
      </c>
      <c r="E67" s="18">
        <f>$D67*F67</f>
        <v>0</v>
      </c>
      <c r="F67" s="109"/>
      <c r="G67" s="105">
        <f>$D67*H67</f>
        <v>137.5</v>
      </c>
      <c r="H67" s="109">
        <v>25</v>
      </c>
      <c r="I67" s="105">
        <f>$D67*J67</f>
        <v>137.5</v>
      </c>
      <c r="J67" s="109">
        <v>25</v>
      </c>
      <c r="K67" s="105">
        <f>$D67*L67</f>
        <v>0</v>
      </c>
      <c r="L67" s="64"/>
      <c r="M67" s="53"/>
      <c r="N67" s="28"/>
    </row>
    <row r="68" spans="2:14" s="3" customFormat="1" ht="15" customHeight="1">
      <c r="B68" s="65" t="s">
        <v>37</v>
      </c>
      <c r="C68" s="23" t="s">
        <v>38</v>
      </c>
      <c r="D68" s="221">
        <v>5.5</v>
      </c>
      <c r="E68" s="70">
        <f>$D68*F68</f>
        <v>0</v>
      </c>
      <c r="F68" s="83"/>
      <c r="G68" s="106">
        <f>$D68*H68</f>
        <v>0</v>
      </c>
      <c r="H68" s="83"/>
      <c r="I68" s="106">
        <f>$D68*J68</f>
        <v>0</v>
      </c>
      <c r="J68" s="83"/>
      <c r="K68" s="106">
        <f>$D68*L68</f>
        <v>0</v>
      </c>
      <c r="L68" s="62"/>
      <c r="M68" s="53"/>
      <c r="N68" s="28"/>
    </row>
    <row r="69" spans="2:14" s="3" customFormat="1" ht="15" customHeight="1">
      <c r="B69" s="20" t="s">
        <v>39</v>
      </c>
      <c r="C69" s="25" t="s">
        <v>40</v>
      </c>
      <c r="D69" s="323">
        <v>4.5</v>
      </c>
      <c r="E69" s="71">
        <f>$D69*F69</f>
        <v>0</v>
      </c>
      <c r="F69" s="79"/>
      <c r="G69" s="107">
        <f>$D69*H69</f>
        <v>0</v>
      </c>
      <c r="H69" s="79"/>
      <c r="I69" s="107">
        <f>$D69*J69</f>
        <v>0</v>
      </c>
      <c r="J69" s="79"/>
      <c r="K69" s="107">
        <f>$D69*L69</f>
        <v>0</v>
      </c>
      <c r="L69" s="58"/>
      <c r="M69" s="53"/>
    </row>
    <row r="70" spans="2:14" s="3" customFormat="1" ht="15" customHeight="1">
      <c r="B70" s="20" t="s">
        <v>41</v>
      </c>
      <c r="C70" s="25" t="s">
        <v>42</v>
      </c>
      <c r="D70" s="324"/>
      <c r="E70" s="71">
        <f>$D69*F70</f>
        <v>0</v>
      </c>
      <c r="F70" s="81"/>
      <c r="G70" s="107">
        <f>$D69*H70</f>
        <v>0</v>
      </c>
      <c r="H70" s="81"/>
      <c r="I70" s="107">
        <f>$D69*J70</f>
        <v>0</v>
      </c>
      <c r="J70" s="81"/>
      <c r="K70" s="107">
        <f>$D69*L70</f>
        <v>0</v>
      </c>
      <c r="L70" s="60"/>
      <c r="M70" s="53"/>
    </row>
    <row r="71" spans="2:14" s="3" customFormat="1" ht="15" customHeight="1">
      <c r="B71" s="43"/>
      <c r="C71" s="27" t="s">
        <v>43</v>
      </c>
      <c r="D71" s="216">
        <v>4</v>
      </c>
      <c r="E71" s="69">
        <f>$D71*F71</f>
        <v>0</v>
      </c>
      <c r="F71" s="79"/>
      <c r="G71" s="104">
        <f>$D71*H71</f>
        <v>0</v>
      </c>
      <c r="H71" s="79"/>
      <c r="I71" s="104">
        <f>$D71*J71</f>
        <v>0</v>
      </c>
      <c r="J71" s="79"/>
      <c r="K71" s="104">
        <f>$D71*L71</f>
        <v>0</v>
      </c>
      <c r="L71" s="58"/>
      <c r="M71" s="53"/>
    </row>
    <row r="72" spans="2:14" s="3" customFormat="1" ht="15" customHeight="1">
      <c r="B72" s="65" t="s">
        <v>37</v>
      </c>
      <c r="C72" s="23" t="s">
        <v>38</v>
      </c>
      <c r="D72" s="221">
        <v>3.5</v>
      </c>
      <c r="E72" s="70">
        <f>$D72*F72</f>
        <v>0</v>
      </c>
      <c r="F72" s="80"/>
      <c r="G72" s="106">
        <f>$D72*H72</f>
        <v>0</v>
      </c>
      <c r="H72" s="80"/>
      <c r="I72" s="106">
        <f>$D72*J72</f>
        <v>0</v>
      </c>
      <c r="J72" s="80"/>
      <c r="K72" s="106">
        <f>$D72*L72</f>
        <v>0</v>
      </c>
      <c r="L72" s="59"/>
      <c r="M72" s="53"/>
    </row>
    <row r="73" spans="2:14" s="3" customFormat="1" ht="15" customHeight="1">
      <c r="B73" s="20" t="s">
        <v>39</v>
      </c>
      <c r="C73" s="25" t="s">
        <v>40</v>
      </c>
      <c r="D73" s="323">
        <v>2.5</v>
      </c>
      <c r="E73" s="71">
        <f>$D73*F73</f>
        <v>0</v>
      </c>
      <c r="F73" s="81"/>
      <c r="G73" s="107">
        <f>$D73*H73</f>
        <v>0</v>
      </c>
      <c r="H73" s="81"/>
      <c r="I73" s="107">
        <f>$D73*J73</f>
        <v>0</v>
      </c>
      <c r="J73" s="81"/>
      <c r="K73" s="107">
        <f>$D73*L73</f>
        <v>0</v>
      </c>
      <c r="L73" s="60"/>
      <c r="M73" s="53"/>
    </row>
    <row r="74" spans="2:14" s="3" customFormat="1" ht="15" customHeight="1">
      <c r="B74" s="20" t="s">
        <v>44</v>
      </c>
      <c r="C74" s="25" t="s">
        <v>42</v>
      </c>
      <c r="D74" s="324"/>
      <c r="E74" s="71">
        <f>$D73*F74</f>
        <v>0</v>
      </c>
      <c r="F74" s="81"/>
      <c r="G74" s="107">
        <f>$D73*H74</f>
        <v>0</v>
      </c>
      <c r="H74" s="81"/>
      <c r="I74" s="107">
        <f>$D73*J74</f>
        <v>0</v>
      </c>
      <c r="J74" s="81"/>
      <c r="K74" s="107">
        <f>$D73*L74</f>
        <v>0</v>
      </c>
      <c r="L74" s="60"/>
      <c r="M74" s="53"/>
    </row>
    <row r="75" spans="2:14" s="3" customFormat="1" ht="15" customHeight="1">
      <c r="B75" s="43"/>
      <c r="C75" s="27" t="s">
        <v>43</v>
      </c>
      <c r="D75" s="216">
        <v>2</v>
      </c>
      <c r="E75" s="69">
        <f>$D75*F75</f>
        <v>0</v>
      </c>
      <c r="F75" s="82"/>
      <c r="G75" s="104">
        <f>$D75*H75</f>
        <v>0</v>
      </c>
      <c r="H75" s="82"/>
      <c r="I75" s="104">
        <f>$D75*J75</f>
        <v>0</v>
      </c>
      <c r="J75" s="82"/>
      <c r="K75" s="104">
        <f>$D75*L75</f>
        <v>0</v>
      </c>
      <c r="L75" s="61"/>
      <c r="M75" s="53"/>
    </row>
    <row r="76" spans="2:14" s="3" customFormat="1" ht="15" customHeight="1">
      <c r="B76" s="20" t="s">
        <v>45</v>
      </c>
      <c r="C76" s="30" t="s">
        <v>38</v>
      </c>
      <c r="D76" s="217">
        <v>2</v>
      </c>
      <c r="E76" s="70">
        <f>$D76*F76</f>
        <v>0</v>
      </c>
      <c r="F76" s="83"/>
      <c r="G76" s="106">
        <f>$D76*H76</f>
        <v>0</v>
      </c>
      <c r="H76" s="83"/>
      <c r="I76" s="106">
        <f>$D76*J76</f>
        <v>0</v>
      </c>
      <c r="J76" s="83"/>
      <c r="K76" s="106">
        <f>$D76*L76</f>
        <v>0</v>
      </c>
      <c r="L76" s="62"/>
      <c r="M76" s="53"/>
    </row>
    <row r="77" spans="2:14" s="3" customFormat="1" ht="15" customHeight="1">
      <c r="B77" s="20"/>
      <c r="C77" s="25" t="s">
        <v>40</v>
      </c>
      <c r="D77" s="323">
        <v>0.5</v>
      </c>
      <c r="E77" s="71">
        <f>$D77*F77</f>
        <v>0</v>
      </c>
      <c r="F77" s="81"/>
      <c r="G77" s="107">
        <f>$D77*H77</f>
        <v>0</v>
      </c>
      <c r="H77" s="81"/>
      <c r="I77" s="107">
        <f>$D77*J77</f>
        <v>0</v>
      </c>
      <c r="J77" s="81"/>
      <c r="K77" s="107">
        <f>$D77*L77</f>
        <v>0</v>
      </c>
      <c r="L77" s="60"/>
      <c r="M77" s="53"/>
    </row>
    <row r="78" spans="2:14" s="3" customFormat="1" ht="15" customHeight="1">
      <c r="B78" s="20"/>
      <c r="C78" s="25" t="s">
        <v>42</v>
      </c>
      <c r="D78" s="324"/>
      <c r="E78" s="71">
        <f>$D77*F78</f>
        <v>25</v>
      </c>
      <c r="F78" s="81">
        <v>50</v>
      </c>
      <c r="G78" s="107">
        <f>$D77*H78</f>
        <v>12.5</v>
      </c>
      <c r="H78" s="81">
        <v>25</v>
      </c>
      <c r="I78" s="107">
        <f>$D77*J78</f>
        <v>0</v>
      </c>
      <c r="J78" s="81"/>
      <c r="K78" s="107">
        <f>$D77*L78</f>
        <v>0</v>
      </c>
      <c r="L78" s="60"/>
      <c r="M78" s="53"/>
    </row>
    <row r="79" spans="2:14" s="3" customFormat="1" ht="15" customHeight="1">
      <c r="B79" s="44"/>
      <c r="C79" s="40" t="s">
        <v>43</v>
      </c>
      <c r="D79" s="222">
        <v>0</v>
      </c>
      <c r="E79" s="72">
        <f>$D79*F79</f>
        <v>0</v>
      </c>
      <c r="F79" s="110">
        <v>50</v>
      </c>
      <c r="G79" s="108">
        <f>$D79*H79</f>
        <v>0</v>
      </c>
      <c r="H79" s="110"/>
      <c r="I79" s="108">
        <f>$D79*J79</f>
        <v>0</v>
      </c>
      <c r="J79" s="110"/>
      <c r="K79" s="108">
        <f>$D79*L79</f>
        <v>0</v>
      </c>
      <c r="L79" s="63"/>
      <c r="M79" s="53"/>
    </row>
    <row r="80" spans="2:14" s="3" customFormat="1">
      <c r="B80" s="32"/>
      <c r="C80" s="33"/>
      <c r="D80" s="50" t="s">
        <v>28</v>
      </c>
      <c r="E80" s="94">
        <f t="shared" ref="E80:L80" si="9">SUM(E65:E79)</f>
        <v>525</v>
      </c>
      <c r="F80" s="92">
        <f t="shared" si="9"/>
        <v>150</v>
      </c>
      <c r="G80" s="102">
        <f t="shared" si="9"/>
        <v>650</v>
      </c>
      <c r="H80" s="304">
        <f t="shared" si="9"/>
        <v>100</v>
      </c>
      <c r="I80" s="102">
        <f t="shared" si="9"/>
        <v>887.5</v>
      </c>
      <c r="J80" s="84">
        <f t="shared" si="9"/>
        <v>100</v>
      </c>
      <c r="K80" s="102">
        <f t="shared" si="9"/>
        <v>1000</v>
      </c>
      <c r="L80" s="74">
        <f t="shared" si="9"/>
        <v>100</v>
      </c>
      <c r="M80" s="75"/>
    </row>
    <row r="81" spans="2:20" s="3" customFormat="1" ht="21" hidden="1" customHeight="1">
      <c r="B81" s="301"/>
      <c r="C81" s="302"/>
      <c r="D81" s="271" t="s">
        <v>29</v>
      </c>
      <c r="E81" s="303"/>
      <c r="F81" s="273">
        <f>IFERROR(((E80/F80)/10)*F83,0)</f>
        <v>5250</v>
      </c>
      <c r="G81" s="273"/>
      <c r="H81" s="273">
        <f t="shared" ref="H81:L81" si="10">IFERROR(((G80/H80)/10)*H83,0)</f>
        <v>9750</v>
      </c>
      <c r="I81" s="273"/>
      <c r="J81" s="273">
        <f t="shared" si="10"/>
        <v>13312.5</v>
      </c>
      <c r="K81" s="273"/>
      <c r="L81" s="273">
        <f t="shared" si="10"/>
        <v>15000</v>
      </c>
      <c r="M81" s="53"/>
      <c r="N81" s="306" t="s">
        <v>30</v>
      </c>
    </row>
    <row r="82" spans="2:20" s="34" customFormat="1" ht="21" customHeight="1">
      <c r="B82" s="35"/>
      <c r="C82" s="45"/>
      <c r="D82" s="51" t="s">
        <v>31</v>
      </c>
      <c r="E82" s="36"/>
      <c r="F82" s="93" t="str">
        <f>IF(AND(F80=100),F81,"€ 0,00")</f>
        <v>€ 0,00</v>
      </c>
      <c r="G82" s="93"/>
      <c r="H82" s="93">
        <f t="shared" ref="H82:L82" si="11">IF(AND(H80=100),H81,"€ 0,00")</f>
        <v>9750</v>
      </c>
      <c r="I82" s="93"/>
      <c r="J82" s="93">
        <f t="shared" si="11"/>
        <v>13312.5</v>
      </c>
      <c r="K82" s="93"/>
      <c r="L82" s="93">
        <f t="shared" si="11"/>
        <v>15000</v>
      </c>
      <c r="M82" s="66">
        <f>SUM(E82:L82)</f>
        <v>38062.5</v>
      </c>
    </row>
    <row r="83" spans="2:20" s="34" customFormat="1" ht="21" customHeight="1">
      <c r="B83" s="46"/>
      <c r="C83" s="37"/>
      <c r="D83" s="52" t="s">
        <v>32</v>
      </c>
      <c r="E83" s="38"/>
      <c r="F83" s="218">
        <v>15000</v>
      </c>
      <c r="G83" s="85"/>
      <c r="H83" s="219">
        <v>15000</v>
      </c>
      <c r="I83" s="85"/>
      <c r="J83" s="219">
        <v>15000</v>
      </c>
      <c r="K83" s="85"/>
      <c r="L83" s="220">
        <v>15000</v>
      </c>
      <c r="M83" s="67">
        <f>SUM(E83:L83)</f>
        <v>60000</v>
      </c>
    </row>
    <row r="84" spans="2:20" s="34" customFormat="1">
      <c r="B84" s="3"/>
      <c r="C84" s="3"/>
      <c r="D84" s="3"/>
      <c r="E84" s="3"/>
      <c r="F84" s="3"/>
      <c r="G84" s="3"/>
      <c r="H84" s="3"/>
      <c r="I84" s="3"/>
      <c r="J84" s="3"/>
      <c r="K84" s="3"/>
      <c r="L84" s="3"/>
      <c r="M84" s="3"/>
      <c r="N84" s="4"/>
      <c r="O84" s="3"/>
      <c r="P84" s="4"/>
      <c r="Q84" s="3"/>
      <c r="R84" s="3"/>
      <c r="S84" s="3"/>
    </row>
    <row r="85" spans="2:20" s="3" customFormat="1">
      <c r="P85" s="4"/>
    </row>
    <row r="86" spans="2:20" s="3" customFormat="1" ht="15" customHeight="1">
      <c r="B86"/>
      <c r="C86" s="9"/>
      <c r="D86" s="9"/>
      <c r="E86" s="9"/>
      <c r="F86" s="9"/>
      <c r="G86" s="9"/>
      <c r="H86" s="9"/>
      <c r="I86" s="9"/>
      <c r="J86" s="9"/>
      <c r="K86" s="9"/>
      <c r="L86" s="9"/>
      <c r="M86" s="9"/>
      <c r="N86" s="9"/>
      <c r="O86" s="9"/>
      <c r="P86" s="9"/>
      <c r="Q86" s="5"/>
      <c r="S86" s="4"/>
      <c r="T86" s="4"/>
    </row>
    <row r="87" spans="2:20" s="3" customFormat="1" ht="26.25" customHeight="1">
      <c r="B87" s="208" t="s">
        <v>46</v>
      </c>
      <c r="C87" s="312"/>
      <c r="D87" s="312"/>
      <c r="E87" s="312"/>
      <c r="F87" s="312"/>
      <c r="G87" s="312"/>
      <c r="H87" s="312"/>
      <c r="I87" s="312"/>
      <c r="J87" s="312"/>
      <c r="K87" s="312"/>
      <c r="L87" s="312"/>
      <c r="P87" s="4"/>
      <c r="Q87" s="4"/>
      <c r="R87" s="4"/>
    </row>
    <row r="88" spans="2:20" s="3" customFormat="1" ht="26.25" customHeight="1">
      <c r="B88" s="208" t="s">
        <v>47</v>
      </c>
      <c r="C88" s="313"/>
      <c r="D88" s="313"/>
      <c r="E88" s="313"/>
      <c r="F88" s="313"/>
      <c r="G88" s="313"/>
      <c r="H88" s="313"/>
      <c r="I88" s="313"/>
      <c r="J88" s="313"/>
      <c r="K88" s="313"/>
      <c r="L88" s="313"/>
    </row>
    <row r="89" spans="2:20" s="3" customFormat="1" ht="26.25" customHeight="1">
      <c r="B89" s="208" t="s">
        <v>48</v>
      </c>
      <c r="C89" s="313"/>
      <c r="D89" s="313"/>
      <c r="E89" s="313"/>
      <c r="F89" s="313"/>
      <c r="G89" s="313"/>
      <c r="H89" s="313"/>
      <c r="I89" s="313"/>
      <c r="J89" s="313"/>
      <c r="K89" s="313"/>
      <c r="L89" s="313"/>
    </row>
    <row r="90" spans="2:20" s="3" customFormat="1">
      <c r="B90" s="208"/>
      <c r="C90" s="6"/>
      <c r="D90" s="6"/>
      <c r="E90" s="6"/>
      <c r="F90" s="6"/>
      <c r="G90" s="6"/>
      <c r="H90" s="6"/>
      <c r="I90" s="6"/>
      <c r="J90" s="6"/>
      <c r="K90" s="6"/>
      <c r="L90" s="6"/>
    </row>
    <row r="91" spans="2:20" s="3" customFormat="1" ht="58.5" customHeight="1">
      <c r="B91" s="314" t="s">
        <v>49</v>
      </c>
      <c r="C91" s="314"/>
      <c r="D91" s="314"/>
      <c r="E91" s="314"/>
      <c r="F91" s="314"/>
      <c r="G91" s="314"/>
      <c r="H91" s="314"/>
      <c r="I91" s="314"/>
      <c r="J91" s="314"/>
      <c r="K91" s="314"/>
      <c r="L91" s="314"/>
      <c r="P91" s="4"/>
    </row>
    <row r="92" spans="2:20" s="3" customFormat="1">
      <c r="B92" s="209"/>
      <c r="C92" s="209"/>
      <c r="D92" s="209"/>
      <c r="E92" s="209"/>
      <c r="F92" s="209"/>
      <c r="G92" s="209"/>
      <c r="H92" s="209"/>
      <c r="I92" s="209"/>
      <c r="J92" s="209"/>
      <c r="K92" s="209"/>
      <c r="L92" s="209"/>
      <c r="P92" s="4"/>
    </row>
    <row r="93" spans="2:20" s="3" customFormat="1" ht="26.25" customHeight="1">
      <c r="B93" s="208" t="s">
        <v>50</v>
      </c>
      <c r="C93" s="312"/>
      <c r="D93" s="312"/>
      <c r="E93" s="312"/>
      <c r="F93" s="312"/>
      <c r="G93" s="312"/>
      <c r="H93" s="312"/>
      <c r="I93" s="312"/>
      <c r="J93" s="312"/>
      <c r="K93" s="312"/>
      <c r="L93" s="312"/>
      <c r="P93" s="4"/>
    </row>
    <row r="94" spans="2:20" s="3" customFormat="1" ht="26.25" customHeight="1">
      <c r="B94" s="208" t="s">
        <v>51</v>
      </c>
      <c r="C94" s="313"/>
      <c r="D94" s="313"/>
      <c r="E94" s="313"/>
      <c r="F94" s="313"/>
      <c r="G94" s="313"/>
      <c r="H94" s="313"/>
      <c r="I94" s="313"/>
      <c r="J94" s="313"/>
      <c r="K94" s="313"/>
      <c r="L94" s="313"/>
      <c r="P94" s="4"/>
    </row>
    <row r="95" spans="2:20" s="3" customFormat="1">
      <c r="B95" s="208"/>
      <c r="C95" s="6"/>
      <c r="D95" s="6"/>
      <c r="E95" s="6"/>
      <c r="F95" s="6"/>
      <c r="G95" s="6"/>
      <c r="H95" s="6"/>
      <c r="I95" s="6"/>
      <c r="J95" s="6"/>
      <c r="K95" s="6"/>
      <c r="L95" s="6"/>
      <c r="P95" s="4"/>
    </row>
    <row r="96" spans="2:20" s="3" customFormat="1" ht="63.75" customHeight="1">
      <c r="B96" s="208" t="s">
        <v>52</v>
      </c>
      <c r="C96" s="312"/>
      <c r="D96" s="312"/>
      <c r="E96" s="312"/>
      <c r="F96" s="312"/>
      <c r="G96" s="312"/>
      <c r="H96" s="312"/>
      <c r="I96" s="312"/>
      <c r="J96" s="312"/>
      <c r="K96" s="312"/>
      <c r="L96" s="312"/>
      <c r="P96" s="4"/>
    </row>
    <row r="97" spans="2:16" s="3" customFormat="1" ht="26.25" customHeight="1">
      <c r="B97" s="208" t="s">
        <v>53</v>
      </c>
      <c r="C97" s="313"/>
      <c r="D97" s="313"/>
      <c r="E97" s="313"/>
      <c r="F97" s="313"/>
      <c r="G97" s="313"/>
      <c r="H97" s="313"/>
      <c r="I97" s="313"/>
      <c r="J97" s="313"/>
      <c r="K97" s="313"/>
      <c r="L97" s="313"/>
      <c r="P97" s="4"/>
    </row>
    <row r="98" spans="2:16" s="3" customFormat="1" ht="26.25" customHeight="1">
      <c r="B98" s="208" t="s">
        <v>54</v>
      </c>
      <c r="C98" s="313"/>
      <c r="D98" s="313"/>
      <c r="E98" s="313"/>
      <c r="F98" s="313"/>
      <c r="G98" s="313"/>
      <c r="H98" s="313"/>
      <c r="I98" s="313"/>
      <c r="J98" s="313"/>
      <c r="K98" s="313"/>
      <c r="L98" s="313"/>
      <c r="P98" s="4"/>
    </row>
    <row r="99" spans="2:16" s="3" customFormat="1">
      <c r="B99" s="210"/>
      <c r="C99"/>
      <c r="P99" s="4"/>
    </row>
    <row r="100" spans="2:16" s="3" customFormat="1">
      <c r="B100" s="211" t="s">
        <v>55</v>
      </c>
      <c r="C100"/>
      <c r="P100" s="4"/>
    </row>
    <row r="101" spans="2:16" s="3" customFormat="1">
      <c r="B101" s="211" t="s">
        <v>56</v>
      </c>
      <c r="C101"/>
      <c r="P101" s="4"/>
    </row>
    <row r="102" spans="2:16">
      <c r="M102" s="3"/>
    </row>
  </sheetData>
  <sheetProtection selectLockedCells="1"/>
  <mergeCells count="30">
    <mergeCell ref="F5:I7"/>
    <mergeCell ref="B46:D46"/>
    <mergeCell ref="B6:C6"/>
    <mergeCell ref="B14:D14"/>
    <mergeCell ref="D16:D17"/>
    <mergeCell ref="C18:C20"/>
    <mergeCell ref="C21:C23"/>
    <mergeCell ref="D22:D23"/>
    <mergeCell ref="B30:D30"/>
    <mergeCell ref="D32:D33"/>
    <mergeCell ref="C34:C36"/>
    <mergeCell ref="C37:C39"/>
    <mergeCell ref="D38:D39"/>
    <mergeCell ref="B91:L91"/>
    <mergeCell ref="D48:D49"/>
    <mergeCell ref="C50:C52"/>
    <mergeCell ref="C53:C55"/>
    <mergeCell ref="D54:D55"/>
    <mergeCell ref="D65:D66"/>
    <mergeCell ref="D69:D70"/>
    <mergeCell ref="D73:D74"/>
    <mergeCell ref="D77:D78"/>
    <mergeCell ref="C87:L87"/>
    <mergeCell ref="C88:L88"/>
    <mergeCell ref="C89:L89"/>
    <mergeCell ref="C93:L93"/>
    <mergeCell ref="C94:L94"/>
    <mergeCell ref="C96:L96"/>
    <mergeCell ref="C97:L97"/>
    <mergeCell ref="C98:L98"/>
  </mergeCells>
  <conditionalFormatting sqref="F24">
    <cfRule type="cellIs" dxfId="123" priority="47" operator="greaterThan">
      <formula>100</formula>
    </cfRule>
    <cfRule type="cellIs" dxfId="122" priority="46" operator="lessThan">
      <formula>100</formula>
    </cfRule>
    <cfRule type="cellIs" dxfId="121" priority="48" operator="equal">
      <formula>100</formula>
    </cfRule>
  </conditionalFormatting>
  <conditionalFormatting sqref="F40">
    <cfRule type="cellIs" dxfId="120" priority="36" operator="equal">
      <formula>100</formula>
    </cfRule>
    <cfRule type="cellIs" dxfId="119" priority="35" operator="greaterThan">
      <formula>100</formula>
    </cfRule>
    <cfRule type="cellIs" dxfId="118" priority="34" operator="lessThan">
      <formula>100</formula>
    </cfRule>
  </conditionalFormatting>
  <conditionalFormatting sqref="F56">
    <cfRule type="cellIs" dxfId="117" priority="23" operator="greaterThan">
      <formula>100</formula>
    </cfRule>
    <cfRule type="cellIs" dxfId="116" priority="24" operator="equal">
      <formula>100</formula>
    </cfRule>
    <cfRule type="cellIs" dxfId="115" priority="22" operator="lessThan">
      <formula>100</formula>
    </cfRule>
  </conditionalFormatting>
  <conditionalFormatting sqref="F80">
    <cfRule type="cellIs" dxfId="114" priority="10" operator="lessThan">
      <formula>100</formula>
    </cfRule>
    <cfRule type="cellIs" dxfId="113" priority="11" operator="greaterThan">
      <formula>100</formula>
    </cfRule>
    <cfRule type="cellIs" dxfId="112" priority="12" operator="equal">
      <formula>100</formula>
    </cfRule>
  </conditionalFormatting>
  <conditionalFormatting sqref="H24">
    <cfRule type="cellIs" dxfId="111" priority="45" operator="greaterThan">
      <formula>100</formula>
    </cfRule>
    <cfRule type="cellIs" dxfId="110" priority="44" operator="lessThan">
      <formula>100</formula>
    </cfRule>
    <cfRule type="cellIs" dxfId="109" priority="43" operator="equal">
      <formula>100</formula>
    </cfRule>
  </conditionalFormatting>
  <conditionalFormatting sqref="H40">
    <cfRule type="cellIs" dxfId="108" priority="31" operator="equal">
      <formula>100</formula>
    </cfRule>
    <cfRule type="cellIs" dxfId="107" priority="33" operator="greaterThan">
      <formula>100</formula>
    </cfRule>
    <cfRule type="cellIs" dxfId="106" priority="32" operator="lessThan">
      <formula>100</formula>
    </cfRule>
  </conditionalFormatting>
  <conditionalFormatting sqref="H56">
    <cfRule type="cellIs" dxfId="105" priority="19" operator="equal">
      <formula>100</formula>
    </cfRule>
    <cfRule type="cellIs" dxfId="104" priority="20" operator="lessThan">
      <formula>100</formula>
    </cfRule>
    <cfRule type="cellIs" dxfId="103" priority="21" operator="greaterThan">
      <formula>100</formula>
    </cfRule>
  </conditionalFormatting>
  <conditionalFormatting sqref="H80">
    <cfRule type="cellIs" dxfId="102" priority="7" operator="lessThan">
      <formula>100</formula>
    </cfRule>
    <cfRule type="cellIs" dxfId="101" priority="9" operator="equal">
      <formula>100</formula>
    </cfRule>
    <cfRule type="cellIs" dxfId="100" priority="8" operator="greaterThan">
      <formula>100</formula>
    </cfRule>
  </conditionalFormatting>
  <conditionalFormatting sqref="J24">
    <cfRule type="cellIs" dxfId="99" priority="40" operator="equal">
      <formula>100</formula>
    </cfRule>
    <cfRule type="cellIs" dxfId="98" priority="41" operator="lessThan">
      <formula>100</formula>
    </cfRule>
    <cfRule type="cellIs" dxfId="97" priority="42" operator="greaterThan">
      <formula>100</formula>
    </cfRule>
  </conditionalFormatting>
  <conditionalFormatting sqref="J40">
    <cfRule type="cellIs" dxfId="96" priority="28" operator="equal">
      <formula>100</formula>
    </cfRule>
    <cfRule type="cellIs" dxfId="95" priority="29" operator="lessThan">
      <formula>100</formula>
    </cfRule>
    <cfRule type="cellIs" dxfId="94" priority="30" operator="greaterThan">
      <formula>100</formula>
    </cfRule>
  </conditionalFormatting>
  <conditionalFormatting sqref="J56">
    <cfRule type="cellIs" dxfId="93" priority="18" operator="greaterThan">
      <formula>100</formula>
    </cfRule>
    <cfRule type="cellIs" dxfId="92" priority="17" operator="lessThan">
      <formula>100</formula>
    </cfRule>
    <cfRule type="cellIs" dxfId="91" priority="16" operator="equal">
      <formula>100</formula>
    </cfRule>
  </conditionalFormatting>
  <conditionalFormatting sqref="J80">
    <cfRule type="cellIs" dxfId="90" priority="4" operator="equal">
      <formula>100</formula>
    </cfRule>
    <cfRule type="cellIs" dxfId="89" priority="6" operator="greaterThan">
      <formula>100</formula>
    </cfRule>
    <cfRule type="cellIs" dxfId="88" priority="5" operator="lessThan">
      <formula>100</formula>
    </cfRule>
  </conditionalFormatting>
  <conditionalFormatting sqref="L24">
    <cfRule type="cellIs" dxfId="87" priority="37" operator="equal">
      <formula>100</formula>
    </cfRule>
    <cfRule type="cellIs" dxfId="86" priority="38" operator="lessThan">
      <formula>100</formula>
    </cfRule>
    <cfRule type="cellIs" dxfId="85" priority="39" operator="greaterThan">
      <formula>100</formula>
    </cfRule>
  </conditionalFormatting>
  <conditionalFormatting sqref="L40">
    <cfRule type="cellIs" dxfId="84" priority="26" operator="lessThan">
      <formula>100</formula>
    </cfRule>
    <cfRule type="cellIs" dxfId="83" priority="27" operator="greaterThan">
      <formula>100</formula>
    </cfRule>
    <cfRule type="cellIs" dxfId="82" priority="25" operator="equal">
      <formula>100</formula>
    </cfRule>
  </conditionalFormatting>
  <conditionalFormatting sqref="L56">
    <cfRule type="cellIs" dxfId="81" priority="15" operator="greaterThan">
      <formula>100</formula>
    </cfRule>
    <cfRule type="cellIs" dxfId="80" priority="14" operator="lessThan">
      <formula>100</formula>
    </cfRule>
    <cfRule type="cellIs" dxfId="79" priority="13" operator="equal">
      <formula>100</formula>
    </cfRule>
  </conditionalFormatting>
  <conditionalFormatting sqref="L80">
    <cfRule type="cellIs" dxfId="78" priority="2" operator="lessThan">
      <formula>100</formula>
    </cfRule>
    <cfRule type="cellIs" dxfId="77" priority="3" operator="greaterThan">
      <formula>100</formula>
    </cfRule>
    <cfRule type="cellIs" dxfId="76" priority="1" operator="equal">
      <formula>100</formula>
    </cfRule>
  </conditionalFormatting>
  <pageMargins left="0.7" right="0.7" top="0.75" bottom="0.75" header="0.3" footer="0.3"/>
  <pageSetup paperSize="8"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9752D-C760-4A8C-A509-54E81BF5865F}">
  <sheetPr codeName="Blad2">
    <tabColor rgb="FF0070C0"/>
    <pageSetUpPr fitToPage="1"/>
  </sheetPr>
  <dimension ref="A1:T103"/>
  <sheetViews>
    <sheetView showGridLines="0" view="pageBreakPreview" topLeftCell="A56" zoomScale="60" zoomScaleNormal="85" workbookViewId="0">
      <selection activeCell="P14" sqref="P14"/>
    </sheetView>
  </sheetViews>
  <sheetFormatPr defaultColWidth="9.140625" defaultRowHeight="15"/>
  <cols>
    <col min="1" max="1" width="1.28515625" customWidth="1"/>
    <col min="2" max="2" width="19.85546875" customWidth="1"/>
    <col min="3" max="3" width="23" style="7" bestFit="1" customWidth="1"/>
    <col min="4" max="4" width="12.85546875" customWidth="1"/>
    <col min="5" max="12" width="17.85546875" customWidth="1"/>
    <col min="13" max="13" width="17.5703125" bestFit="1" customWidth="1"/>
    <col min="14" max="16" width="16" style="8" customWidth="1"/>
    <col min="17" max="17" width="16.42578125" bestFit="1" customWidth="1"/>
    <col min="18" max="18" width="13.7109375" bestFit="1" customWidth="1"/>
    <col min="19" max="19" width="21.28515625" customWidth="1"/>
    <col min="20" max="37" width="11.5703125" customWidth="1"/>
    <col min="38" max="38" width="9.140625" customWidth="1"/>
    <col min="39" max="39" width="10.85546875" customWidth="1"/>
    <col min="40" max="40" width="14.42578125" customWidth="1"/>
    <col min="41" max="41" width="9.140625" customWidth="1"/>
    <col min="42" max="42" width="13.28515625" customWidth="1"/>
  </cols>
  <sheetData>
    <row r="1" spans="2:20" s="3" customFormat="1" ht="18.75">
      <c r="B1" s="2" t="s">
        <v>0</v>
      </c>
      <c r="M1" s="4"/>
      <c r="N1" s="4"/>
      <c r="P1" s="4"/>
      <c r="Q1" s="4"/>
      <c r="S1" s="4"/>
      <c r="T1" s="4"/>
    </row>
    <row r="2" spans="2:20" s="3" customFormat="1" ht="8.4499999999999993" customHeight="1">
      <c r="B2" s="2"/>
      <c r="M2" s="4"/>
      <c r="N2" s="4"/>
      <c r="P2" s="4"/>
      <c r="Q2" s="4"/>
      <c r="S2" s="4"/>
      <c r="T2" s="4"/>
    </row>
    <row r="3" spans="2:20" s="3" customFormat="1" ht="18.75" customHeight="1">
      <c r="B3" s="55" t="s">
        <v>1</v>
      </c>
      <c r="C3"/>
      <c r="M3" s="4"/>
      <c r="N3" s="4"/>
      <c r="P3" s="4"/>
      <c r="Q3" s="4"/>
      <c r="S3" s="4"/>
      <c r="T3" s="4"/>
    </row>
    <row r="4" spans="2:20" s="3" customFormat="1">
      <c r="B4" s="76" t="s">
        <v>2</v>
      </c>
      <c r="C4" s="76"/>
      <c r="D4" s="77"/>
      <c r="G4" s="307"/>
      <c r="M4" s="4"/>
      <c r="N4" s="4"/>
      <c r="P4" s="4"/>
      <c r="Q4" s="4"/>
      <c r="S4" s="4"/>
      <c r="T4" s="4"/>
    </row>
    <row r="5" spans="2:20" s="3" customFormat="1" ht="18.75">
      <c r="B5" s="55" t="s">
        <v>3</v>
      </c>
      <c r="M5" s="47"/>
      <c r="Q5" s="5"/>
      <c r="S5" s="4"/>
      <c r="T5" s="4"/>
    </row>
    <row r="6" spans="2:20" s="3" customFormat="1" ht="18.75">
      <c r="B6" s="331" t="s">
        <v>57</v>
      </c>
      <c r="C6" s="331"/>
      <c r="M6" s="47"/>
      <c r="Q6" s="5"/>
      <c r="S6" s="4"/>
      <c r="T6" s="4"/>
    </row>
    <row r="7" spans="2:20" s="3" customFormat="1" ht="18.75" customHeight="1">
      <c r="B7" s="56"/>
      <c r="C7" s="56"/>
      <c r="D7" s="56"/>
      <c r="E7" s="56"/>
      <c r="F7" s="56"/>
      <c r="G7" s="56"/>
      <c r="H7" s="56"/>
      <c r="I7" s="56"/>
      <c r="J7" s="56"/>
      <c r="K7" s="56"/>
      <c r="L7" s="56"/>
      <c r="M7" s="47"/>
      <c r="Q7" s="5"/>
      <c r="S7" s="4"/>
      <c r="T7" s="4"/>
    </row>
    <row r="8" spans="2:20" s="1" customFormat="1" ht="18.75">
      <c r="B8" s="2" t="s">
        <v>58</v>
      </c>
      <c r="G8" s="56"/>
    </row>
    <row r="9" spans="2:20" s="1" customFormat="1" ht="18.75">
      <c r="B9" s="2" t="s">
        <v>59</v>
      </c>
      <c r="G9" s="56"/>
    </row>
    <row r="10" spans="2:20" s="3" customFormat="1" ht="15.75">
      <c r="B10" s="55" t="s">
        <v>5</v>
      </c>
      <c r="C10"/>
      <c r="D10"/>
      <c r="E10" s="55"/>
      <c r="F10" s="55"/>
      <c r="G10" s="56"/>
      <c r="H10" s="55"/>
      <c r="I10" s="55"/>
      <c r="J10" s="55"/>
      <c r="K10" s="55"/>
      <c r="L10" s="55"/>
      <c r="M10" s="55"/>
      <c r="Q10" s="5"/>
      <c r="S10" s="4"/>
      <c r="T10" s="4"/>
    </row>
    <row r="11" spans="2:20" s="3" customFormat="1" ht="30" customHeight="1">
      <c r="B11" s="223" t="s">
        <v>6</v>
      </c>
      <c r="C11" s="212">
        <f>$M$27+$M$43+$M$59+$M$83</f>
        <v>0</v>
      </c>
      <c r="D11"/>
      <c r="E11" s="55"/>
      <c r="F11" s="55"/>
      <c r="G11" s="56"/>
      <c r="H11" s="55"/>
      <c r="I11" s="55"/>
      <c r="J11" s="55"/>
      <c r="K11" s="55"/>
      <c r="L11" s="55"/>
      <c r="M11" s="55"/>
      <c r="Q11" s="5"/>
      <c r="S11" s="4"/>
      <c r="T11" s="4"/>
    </row>
    <row r="12" spans="2:20" s="3" customFormat="1" ht="30" customHeight="1" thickBot="1">
      <c r="B12" s="224" t="s">
        <v>7</v>
      </c>
      <c r="C12" s="213">
        <f>$M$28+M44+M60+$M$84</f>
        <v>600000</v>
      </c>
      <c r="D12"/>
      <c r="E12" s="55"/>
      <c r="F12" s="55"/>
      <c r="G12" s="55"/>
      <c r="H12" s="55"/>
      <c r="I12" s="55"/>
      <c r="J12" s="55"/>
      <c r="K12" s="55"/>
      <c r="L12" s="55"/>
      <c r="M12" s="55"/>
      <c r="Q12" s="5"/>
      <c r="S12" s="4"/>
      <c r="T12" s="4"/>
    </row>
    <row r="13" spans="2:20" s="3" customFormat="1" ht="18.75">
      <c r="B13" s="48"/>
      <c r="C13" s="49"/>
      <c r="D13"/>
      <c r="E13"/>
      <c r="F13"/>
      <c r="G13"/>
      <c r="H13"/>
      <c r="I13"/>
      <c r="J13"/>
      <c r="K13"/>
      <c r="L13"/>
      <c r="M13" s="47"/>
      <c r="Q13" s="5"/>
      <c r="S13" s="4"/>
      <c r="T13" s="4"/>
    </row>
    <row r="14" spans="2:20" s="3" customFormat="1" ht="15" customHeight="1">
      <c r="B14"/>
      <c r="C14" s="9"/>
      <c r="D14" s="9"/>
      <c r="E14" s="9"/>
      <c r="F14" s="9"/>
      <c r="G14" s="9"/>
      <c r="H14" s="9"/>
      <c r="I14" s="9"/>
      <c r="J14" s="9"/>
      <c r="K14" s="9"/>
      <c r="L14" s="9"/>
      <c r="M14" s="9"/>
      <c r="N14" s="9"/>
      <c r="O14" s="9"/>
      <c r="P14" s="9"/>
      <c r="Q14" s="5"/>
      <c r="S14" s="4"/>
      <c r="T14" s="4"/>
    </row>
    <row r="15" spans="2:20" s="3" customFormat="1" ht="42.75" customHeight="1">
      <c r="B15" s="325" t="s">
        <v>8</v>
      </c>
      <c r="C15" s="329"/>
      <c r="D15" s="330"/>
      <c r="E15" s="234"/>
      <c r="F15" s="235" t="s">
        <v>9</v>
      </c>
      <c r="G15" s="236"/>
      <c r="H15" s="237" t="s">
        <v>10</v>
      </c>
      <c r="I15" s="236"/>
      <c r="J15" s="237" t="s">
        <v>11</v>
      </c>
      <c r="K15" s="236"/>
      <c r="L15" s="258" t="s">
        <v>12</v>
      </c>
      <c r="M15" s="239"/>
    </row>
    <row r="16" spans="2:20" s="6" customFormat="1" ht="30">
      <c r="B16" s="225" t="s">
        <v>13</v>
      </c>
      <c r="C16" s="226" t="s">
        <v>14</v>
      </c>
      <c r="D16" s="227" t="s">
        <v>15</v>
      </c>
      <c r="E16" s="228" t="s">
        <v>16</v>
      </c>
      <c r="F16" s="229" t="s">
        <v>17</v>
      </c>
      <c r="G16" s="230" t="s">
        <v>16</v>
      </c>
      <c r="H16" s="229" t="s">
        <v>17</v>
      </c>
      <c r="I16" s="230" t="s">
        <v>16</v>
      </c>
      <c r="J16" s="229" t="s">
        <v>17</v>
      </c>
      <c r="K16" s="230" t="s">
        <v>16</v>
      </c>
      <c r="L16" s="229" t="s">
        <v>17</v>
      </c>
      <c r="M16" s="231" t="s">
        <v>18</v>
      </c>
    </row>
    <row r="17" spans="2:14" s="3" customFormat="1" ht="15.6" customHeight="1">
      <c r="B17" s="39" t="s">
        <v>19</v>
      </c>
      <c r="C17" s="19" t="s">
        <v>20</v>
      </c>
      <c r="D17" s="315">
        <v>10</v>
      </c>
      <c r="E17" s="10">
        <f>$D17*F17</f>
        <v>0</v>
      </c>
      <c r="F17" s="86"/>
      <c r="G17" s="95">
        <f>$D17*H17</f>
        <v>0</v>
      </c>
      <c r="H17" s="78"/>
      <c r="I17" s="95">
        <f>$D17*J17</f>
        <v>0</v>
      </c>
      <c r="J17" s="78"/>
      <c r="K17" s="95">
        <f>$D17*L17</f>
        <v>0</v>
      </c>
      <c r="L17" s="57"/>
      <c r="M17" s="53"/>
    </row>
    <row r="18" spans="2:14" s="3" customFormat="1">
      <c r="B18" s="20" t="s">
        <v>21</v>
      </c>
      <c r="C18" s="21" t="s">
        <v>22</v>
      </c>
      <c r="D18" s="316"/>
      <c r="E18" s="11">
        <f>$D17*F18</f>
        <v>0</v>
      </c>
      <c r="F18" s="87"/>
      <c r="G18" s="96">
        <f>$D17*H18</f>
        <v>0</v>
      </c>
      <c r="H18" s="79"/>
      <c r="I18" s="96">
        <f>$D17*J18</f>
        <v>0</v>
      </c>
      <c r="J18" s="79"/>
      <c r="K18" s="96">
        <f>$D17*L18</f>
        <v>0</v>
      </c>
      <c r="L18" s="58"/>
      <c r="M18" s="53"/>
    </row>
    <row r="19" spans="2:14" s="3" customFormat="1">
      <c r="B19" s="22" t="s">
        <v>60</v>
      </c>
      <c r="C19" s="317" t="s">
        <v>24</v>
      </c>
      <c r="D19" s="214">
        <v>6</v>
      </c>
      <c r="E19" s="12">
        <f>$D19*F19</f>
        <v>0</v>
      </c>
      <c r="F19" s="88"/>
      <c r="G19" s="97">
        <f>$D19*H19</f>
        <v>0</v>
      </c>
      <c r="H19" s="80"/>
      <c r="I19" s="97">
        <f>$D19*J19</f>
        <v>0</v>
      </c>
      <c r="J19" s="80"/>
      <c r="K19" s="97">
        <f>$D19*L19</f>
        <v>0</v>
      </c>
      <c r="L19" s="59"/>
      <c r="M19" s="53"/>
    </row>
    <row r="20" spans="2:14" s="3" customFormat="1">
      <c r="B20" s="24" t="s">
        <v>61</v>
      </c>
      <c r="C20" s="318"/>
      <c r="D20" s="215">
        <v>4</v>
      </c>
      <c r="E20" s="13">
        <f>$D20*F20</f>
        <v>0</v>
      </c>
      <c r="F20" s="89"/>
      <c r="G20" s="98">
        <f>$D20*H20</f>
        <v>0</v>
      </c>
      <c r="H20" s="81"/>
      <c r="I20" s="98">
        <f>$D20*J20</f>
        <v>0</v>
      </c>
      <c r="J20" s="81"/>
      <c r="K20" s="98">
        <f>$D20*L20</f>
        <v>0</v>
      </c>
      <c r="L20" s="60"/>
      <c r="M20" s="53"/>
    </row>
    <row r="21" spans="2:14" s="3" customFormat="1" ht="15" customHeight="1">
      <c r="B21" s="26" t="s">
        <v>26</v>
      </c>
      <c r="C21" s="319"/>
      <c r="D21" s="216">
        <v>0</v>
      </c>
      <c r="E21" s="14">
        <f>$D21*F21</f>
        <v>0</v>
      </c>
      <c r="F21" s="90"/>
      <c r="G21" s="99">
        <f>$D21*H21</f>
        <v>0</v>
      </c>
      <c r="H21" s="82"/>
      <c r="I21" s="99">
        <f>$D21*J21</f>
        <v>0</v>
      </c>
      <c r="J21" s="82"/>
      <c r="K21" s="99">
        <f>$D21*L21</f>
        <v>0</v>
      </c>
      <c r="L21" s="61"/>
      <c r="M21" s="53"/>
    </row>
    <row r="22" spans="2:14" s="3" customFormat="1" ht="15" customHeight="1">
      <c r="B22" s="29" t="s">
        <v>60</v>
      </c>
      <c r="C22" s="317" t="s">
        <v>27</v>
      </c>
      <c r="D22" s="217">
        <v>4</v>
      </c>
      <c r="E22" s="15">
        <f>$D22*F22</f>
        <v>0</v>
      </c>
      <c r="F22" s="91"/>
      <c r="G22" s="100">
        <f>$D22*H22</f>
        <v>0</v>
      </c>
      <c r="H22" s="83"/>
      <c r="I22" s="100">
        <f>$D22*J22</f>
        <v>0</v>
      </c>
      <c r="J22" s="83"/>
      <c r="K22" s="100">
        <f>$D22*L22</f>
        <v>0</v>
      </c>
      <c r="L22" s="62"/>
      <c r="M22" s="53"/>
    </row>
    <row r="23" spans="2:14" s="3" customFormat="1" ht="15" customHeight="1">
      <c r="B23" s="24" t="s">
        <v>61</v>
      </c>
      <c r="C23" s="318"/>
      <c r="D23" s="321">
        <v>0</v>
      </c>
      <c r="E23" s="13">
        <f>$D23*F23</f>
        <v>0</v>
      </c>
      <c r="F23" s="89"/>
      <c r="G23" s="98">
        <f>$D23*H23</f>
        <v>0</v>
      </c>
      <c r="H23" s="81"/>
      <c r="I23" s="98">
        <f>$D23*J23</f>
        <v>0</v>
      </c>
      <c r="J23" s="81"/>
      <c r="K23" s="98">
        <f>$D23*L23</f>
        <v>0</v>
      </c>
      <c r="L23" s="60"/>
      <c r="M23" s="53"/>
    </row>
    <row r="24" spans="2:14" s="3" customFormat="1" ht="15" customHeight="1" thickBot="1">
      <c r="B24" s="31" t="s">
        <v>26</v>
      </c>
      <c r="C24" s="320"/>
      <c r="D24" s="322"/>
      <c r="E24" s="16">
        <f>$D23*F24</f>
        <v>0</v>
      </c>
      <c r="F24" s="87"/>
      <c r="G24" s="101">
        <f>$D23*H24</f>
        <v>0</v>
      </c>
      <c r="H24" s="79"/>
      <c r="I24" s="101">
        <f>$D23*J24</f>
        <v>0</v>
      </c>
      <c r="J24" s="79"/>
      <c r="K24" s="101">
        <f>$D23*L24</f>
        <v>0</v>
      </c>
      <c r="L24" s="58"/>
      <c r="M24" s="53"/>
    </row>
    <row r="25" spans="2:14" s="34" customFormat="1">
      <c r="B25" s="32"/>
      <c r="C25" s="33"/>
      <c r="D25" s="50" t="s">
        <v>28</v>
      </c>
      <c r="E25" s="94">
        <f t="shared" ref="E25:L25" si="0">SUM(E17:E24)</f>
        <v>0</v>
      </c>
      <c r="F25" s="92">
        <f>SUM(F17:F24)</f>
        <v>0</v>
      </c>
      <c r="G25" s="102">
        <f t="shared" ref="G25" si="1">SUM(G17:G24)</f>
        <v>0</v>
      </c>
      <c r="H25" s="84">
        <f>SUM(H17:H24)</f>
        <v>0</v>
      </c>
      <c r="I25" s="102">
        <f t="shared" ref="I25" si="2">SUM(I17:I24)</f>
        <v>0</v>
      </c>
      <c r="J25" s="84">
        <f t="shared" ref="J25:K25" si="3">SUM(J17:J24)</f>
        <v>0</v>
      </c>
      <c r="K25" s="102">
        <f t="shared" si="3"/>
        <v>0</v>
      </c>
      <c r="L25" s="74">
        <f t="shared" si="0"/>
        <v>0</v>
      </c>
      <c r="M25" s="75"/>
    </row>
    <row r="26" spans="2:14" s="278" customFormat="1" ht="18.75" hidden="1">
      <c r="B26" s="269"/>
      <c r="C26" s="270"/>
      <c r="D26" s="271" t="s">
        <v>29</v>
      </c>
      <c r="E26" s="272"/>
      <c r="F26" s="273">
        <f>IFERROR(((E25/F25)/10)*F28,0)</f>
        <v>0</v>
      </c>
      <c r="G26" s="274"/>
      <c r="H26" s="274">
        <f>IFERROR(((G25/H25)/10)*H28,0)</f>
        <v>0</v>
      </c>
      <c r="I26" s="274"/>
      <c r="J26" s="274">
        <f>IFERROR(((I25/J25)/10)*J28,0)</f>
        <v>0</v>
      </c>
      <c r="K26" s="274"/>
      <c r="L26" s="275">
        <f>IFERROR(((K25/L25)/10)*L28,0)</f>
        <v>0</v>
      </c>
      <c r="M26" s="276"/>
      <c r="N26" s="305" t="s">
        <v>30</v>
      </c>
    </row>
    <row r="27" spans="2:14" s="34" customFormat="1" ht="18.75">
      <c r="B27" s="259"/>
      <c r="C27" s="260"/>
      <c r="D27" s="51" t="s">
        <v>31</v>
      </c>
      <c r="E27" s="261"/>
      <c r="F27" s="263" t="str">
        <f>IF(AND(F25=100),F26,"€ 0,00")</f>
        <v>€ 0,00</v>
      </c>
      <c r="G27" s="262"/>
      <c r="H27" s="263" t="str">
        <f>IF(AND(H25=100),H26,"€ 0,00")</f>
        <v>€ 0,00</v>
      </c>
      <c r="I27" s="262"/>
      <c r="J27" s="263" t="str">
        <f>IF(AND(J25=100),J26,"€ 0,00")</f>
        <v>€ 0,00</v>
      </c>
      <c r="K27" s="262"/>
      <c r="L27" s="263" t="str">
        <f>IF(AND(L25=100),L26,"€ 0,00")</f>
        <v>€ 0,00</v>
      </c>
      <c r="M27" s="279">
        <f>SUM(E27:L27)</f>
        <v>0</v>
      </c>
    </row>
    <row r="28" spans="2:14" s="3" customFormat="1" ht="19.5" thickBot="1">
      <c r="B28" s="46"/>
      <c r="C28" s="37"/>
      <c r="D28" s="52" t="s">
        <v>32</v>
      </c>
      <c r="E28" s="38"/>
      <c r="F28" s="280">
        <v>60000</v>
      </c>
      <c r="G28" s="85"/>
      <c r="H28" s="281">
        <v>60000</v>
      </c>
      <c r="I28" s="85"/>
      <c r="J28" s="281">
        <v>60000</v>
      </c>
      <c r="K28" s="85"/>
      <c r="L28" s="282">
        <v>60000</v>
      </c>
      <c r="M28" s="283">
        <f>SUM(E28:L28)</f>
        <v>240000</v>
      </c>
    </row>
    <row r="29" spans="2:14" s="311" customFormat="1"/>
    <row r="30" spans="2:14" s="3" customFormat="1">
      <c r="M30" s="28"/>
    </row>
    <row r="31" spans="2:14" s="3" customFormat="1" ht="37.5">
      <c r="B31" s="325" t="s">
        <v>33</v>
      </c>
      <c r="C31" s="326"/>
      <c r="D31" s="327"/>
      <c r="E31" s="234"/>
      <c r="F31" s="235" t="s">
        <v>9</v>
      </c>
      <c r="G31" s="236"/>
      <c r="H31" s="237" t="s">
        <v>10</v>
      </c>
      <c r="I31" s="236"/>
      <c r="J31" s="237" t="s">
        <v>11</v>
      </c>
      <c r="K31" s="236"/>
      <c r="L31" s="258" t="s">
        <v>12</v>
      </c>
      <c r="M31" s="239"/>
    </row>
    <row r="32" spans="2:14" s="3" customFormat="1" ht="30">
      <c r="B32" s="225" t="s">
        <v>13</v>
      </c>
      <c r="C32" s="226" t="s">
        <v>14</v>
      </c>
      <c r="D32" s="227" t="s">
        <v>15</v>
      </c>
      <c r="E32" s="228" t="s">
        <v>16</v>
      </c>
      <c r="F32" s="229" t="s">
        <v>17</v>
      </c>
      <c r="G32" s="230" t="s">
        <v>16</v>
      </c>
      <c r="H32" s="229" t="s">
        <v>17</v>
      </c>
      <c r="I32" s="230" t="s">
        <v>16</v>
      </c>
      <c r="J32" s="229" t="s">
        <v>17</v>
      </c>
      <c r="K32" s="230" t="s">
        <v>16</v>
      </c>
      <c r="L32" s="229" t="s">
        <v>17</v>
      </c>
      <c r="M32" s="231" t="s">
        <v>18</v>
      </c>
    </row>
    <row r="33" spans="1:15" s="3" customFormat="1">
      <c r="B33" s="39" t="s">
        <v>19</v>
      </c>
      <c r="C33" s="19" t="s">
        <v>20</v>
      </c>
      <c r="D33" s="315">
        <v>10</v>
      </c>
      <c r="E33" s="10">
        <f>$D33*F33</f>
        <v>0</v>
      </c>
      <c r="F33" s="86"/>
      <c r="G33" s="95">
        <f>$D33*H33</f>
        <v>0</v>
      </c>
      <c r="H33" s="78"/>
      <c r="I33" s="95">
        <f>$D33*J33</f>
        <v>0</v>
      </c>
      <c r="J33" s="78"/>
      <c r="K33" s="95">
        <f>$D33*L33</f>
        <v>0</v>
      </c>
      <c r="L33" s="57"/>
      <c r="M33" s="53"/>
    </row>
    <row r="34" spans="1:15" s="3" customFormat="1">
      <c r="B34" s="20" t="s">
        <v>21</v>
      </c>
      <c r="C34" s="21" t="s">
        <v>22</v>
      </c>
      <c r="D34" s="316"/>
      <c r="E34" s="11">
        <f>$D33*F34</f>
        <v>0</v>
      </c>
      <c r="F34" s="87"/>
      <c r="G34" s="96">
        <f>$D33*H34</f>
        <v>0</v>
      </c>
      <c r="H34" s="79"/>
      <c r="I34" s="96">
        <f>$D33*J34</f>
        <v>0</v>
      </c>
      <c r="J34" s="79"/>
      <c r="K34" s="96">
        <f>$D33*L34</f>
        <v>0</v>
      </c>
      <c r="L34" s="58"/>
      <c r="M34" s="53"/>
    </row>
    <row r="35" spans="1:15" s="3" customFormat="1">
      <c r="B35" s="22" t="s">
        <v>60</v>
      </c>
      <c r="C35" s="317" t="s">
        <v>24</v>
      </c>
      <c r="D35" s="214">
        <v>6</v>
      </c>
      <c r="E35" s="12">
        <f>$D35*F35</f>
        <v>0</v>
      </c>
      <c r="F35" s="88"/>
      <c r="G35" s="97">
        <f>$D35*H35</f>
        <v>0</v>
      </c>
      <c r="H35" s="80"/>
      <c r="I35" s="97">
        <f>$D35*J35</f>
        <v>0</v>
      </c>
      <c r="J35" s="80"/>
      <c r="K35" s="97">
        <f>$D35*L35</f>
        <v>0</v>
      </c>
      <c r="L35" s="59"/>
      <c r="M35" s="53"/>
    </row>
    <row r="36" spans="1:15" s="3" customFormat="1">
      <c r="B36" s="24" t="s">
        <v>61</v>
      </c>
      <c r="C36" s="318"/>
      <c r="D36" s="215">
        <v>4</v>
      </c>
      <c r="E36" s="13">
        <f>$D36*F36</f>
        <v>0</v>
      </c>
      <c r="F36" s="89"/>
      <c r="G36" s="98">
        <f>$D36*H36</f>
        <v>0</v>
      </c>
      <c r="H36" s="81"/>
      <c r="I36" s="98">
        <f>$D36*J36</f>
        <v>0</v>
      </c>
      <c r="J36" s="81"/>
      <c r="K36" s="98">
        <f>$D36*L36</f>
        <v>0</v>
      </c>
      <c r="L36" s="60"/>
      <c r="M36" s="53"/>
    </row>
    <row r="37" spans="1:15" s="3" customFormat="1">
      <c r="B37" s="26" t="s">
        <v>26</v>
      </c>
      <c r="C37" s="319"/>
      <c r="D37" s="216">
        <v>0</v>
      </c>
      <c r="E37" s="14">
        <f>$D37*F37</f>
        <v>0</v>
      </c>
      <c r="F37" s="90"/>
      <c r="G37" s="99">
        <f>$D37*H37</f>
        <v>0</v>
      </c>
      <c r="H37" s="82"/>
      <c r="I37" s="99">
        <f>$D37*J37</f>
        <v>0</v>
      </c>
      <c r="J37" s="82"/>
      <c r="K37" s="99">
        <f>$D37*L37</f>
        <v>0</v>
      </c>
      <c r="L37" s="61"/>
      <c r="M37" s="53"/>
    </row>
    <row r="38" spans="1:15" s="3" customFormat="1">
      <c r="B38" s="29" t="s">
        <v>60</v>
      </c>
      <c r="C38" s="317" t="s">
        <v>27</v>
      </c>
      <c r="D38" s="217">
        <v>4</v>
      </c>
      <c r="E38" s="15">
        <f>$D38*F38</f>
        <v>0</v>
      </c>
      <c r="F38" s="91"/>
      <c r="G38" s="100">
        <f>$D38*H38</f>
        <v>0</v>
      </c>
      <c r="H38" s="83"/>
      <c r="I38" s="100">
        <f>$D38*J38</f>
        <v>0</v>
      </c>
      <c r="J38" s="83"/>
      <c r="K38" s="100">
        <f>$D38*L38</f>
        <v>0</v>
      </c>
      <c r="L38" s="62"/>
      <c r="M38" s="53"/>
    </row>
    <row r="39" spans="1:15" s="3" customFormat="1">
      <c r="B39" s="24" t="s">
        <v>61</v>
      </c>
      <c r="C39" s="318"/>
      <c r="D39" s="321">
        <v>0</v>
      </c>
      <c r="E39" s="13">
        <f>$D39*F39</f>
        <v>0</v>
      </c>
      <c r="F39" s="89"/>
      <c r="G39" s="98">
        <f>$D39*H39</f>
        <v>0</v>
      </c>
      <c r="H39" s="81"/>
      <c r="I39" s="98">
        <f>$D39*J39</f>
        <v>0</v>
      </c>
      <c r="J39" s="81"/>
      <c r="K39" s="98">
        <f>$D39*L39</f>
        <v>0</v>
      </c>
      <c r="L39" s="60"/>
      <c r="M39" s="53"/>
    </row>
    <row r="40" spans="1:15" s="3" customFormat="1">
      <c r="B40" s="31" t="s">
        <v>26</v>
      </c>
      <c r="C40" s="320"/>
      <c r="D40" s="322"/>
      <c r="E40" s="16">
        <f>$D39*F40</f>
        <v>0</v>
      </c>
      <c r="F40" s="87"/>
      <c r="G40" s="101">
        <f>$D39*H40</f>
        <v>0</v>
      </c>
      <c r="H40" s="79"/>
      <c r="I40" s="101">
        <f>$D39*J40</f>
        <v>0</v>
      </c>
      <c r="J40" s="79"/>
      <c r="K40" s="101">
        <f>$D39*L40</f>
        <v>0</v>
      </c>
      <c r="L40" s="58">
        <v>0</v>
      </c>
      <c r="M40" s="53"/>
    </row>
    <row r="41" spans="1:15" s="3" customFormat="1">
      <c r="B41" s="32"/>
      <c r="C41" s="33"/>
      <c r="D41" s="50" t="s">
        <v>28</v>
      </c>
      <c r="E41" s="94">
        <f t="shared" ref="E41" si="4">SUM(E33:E40)</f>
        <v>0</v>
      </c>
      <c r="F41" s="92">
        <f>SUM(F33:F40)</f>
        <v>0</v>
      </c>
      <c r="G41" s="102">
        <f t="shared" ref="G41" si="5">SUM(G33:G40)</f>
        <v>0</v>
      </c>
      <c r="H41" s="84">
        <f>SUM(H33:H40)</f>
        <v>0</v>
      </c>
      <c r="I41" s="102">
        <f t="shared" ref="I41:L41" si="6">SUM(I33:I40)</f>
        <v>0</v>
      </c>
      <c r="J41" s="84">
        <f t="shared" si="6"/>
        <v>0</v>
      </c>
      <c r="K41" s="102">
        <f t="shared" si="6"/>
        <v>0</v>
      </c>
      <c r="L41" s="74">
        <f t="shared" si="6"/>
        <v>0</v>
      </c>
      <c r="M41" s="75"/>
    </row>
    <row r="42" spans="1:15" s="277" customFormat="1" ht="18.75" hidden="1">
      <c r="B42" s="269"/>
      <c r="C42" s="270"/>
      <c r="D42" s="271" t="s">
        <v>29</v>
      </c>
      <c r="E42" s="272"/>
      <c r="F42" s="273">
        <f>IFERROR(((E41/F41)/10)*F44,0)</f>
        <v>0</v>
      </c>
      <c r="G42" s="274"/>
      <c r="H42" s="274">
        <f>IFERROR(((G41/H41)/10)*H44,0)</f>
        <v>0</v>
      </c>
      <c r="I42" s="274"/>
      <c r="J42" s="274">
        <f>IFERROR(((I41/J41)/10)*J44,0)</f>
        <v>0</v>
      </c>
      <c r="K42" s="274"/>
      <c r="L42" s="275">
        <f>IFERROR(((K41/L41)/10)*L44,0)</f>
        <v>0</v>
      </c>
      <c r="M42" s="276"/>
      <c r="N42" s="305" t="s">
        <v>30</v>
      </c>
    </row>
    <row r="43" spans="1:15" s="3" customFormat="1" ht="18.75">
      <c r="B43" s="259"/>
      <c r="C43" s="260"/>
      <c r="D43" s="51" t="s">
        <v>31</v>
      </c>
      <c r="E43" s="261"/>
      <c r="F43" s="263" t="str">
        <f>IF(AND(F41=100),F42,"€ 0,00")</f>
        <v>€ 0,00</v>
      </c>
      <c r="G43" s="262"/>
      <c r="H43" s="263" t="str">
        <f>IF(AND(H41=100),H42,"€ 0,00")</f>
        <v>€ 0,00</v>
      </c>
      <c r="I43" s="262"/>
      <c r="J43" s="263" t="str">
        <f>IF(AND(J41=100),J42,"€ 0,00")</f>
        <v>€ 0,00</v>
      </c>
      <c r="K43" s="262"/>
      <c r="L43" s="263" t="str">
        <f>IF(AND(L41=100),L42,"€ 0,00")</f>
        <v>€ 0,00</v>
      </c>
      <c r="M43" s="279">
        <f>SUM(E43:L43)</f>
        <v>0</v>
      </c>
    </row>
    <row r="44" spans="1:15" s="3" customFormat="1" ht="19.5" thickBot="1">
      <c r="B44" s="46"/>
      <c r="C44" s="37"/>
      <c r="D44" s="52" t="s">
        <v>32</v>
      </c>
      <c r="E44" s="38"/>
      <c r="F44" s="280">
        <v>45000</v>
      </c>
      <c r="G44" s="85"/>
      <c r="H44" s="281">
        <v>45000</v>
      </c>
      <c r="I44" s="85"/>
      <c r="J44" s="281">
        <v>45000</v>
      </c>
      <c r="K44" s="85"/>
      <c r="L44" s="282">
        <v>45000</v>
      </c>
      <c r="M44" s="283">
        <f>SUM(E44:L44)</f>
        <v>180000</v>
      </c>
    </row>
    <row r="45" spans="1:15" s="3" customFormat="1">
      <c r="A45" s="311"/>
      <c r="B45" s="311"/>
      <c r="C45" s="311"/>
      <c r="D45" s="311"/>
      <c r="E45" s="311"/>
      <c r="F45" s="311"/>
      <c r="G45" s="311"/>
      <c r="H45" s="311"/>
      <c r="I45" s="311"/>
      <c r="J45" s="311"/>
      <c r="K45" s="311"/>
      <c r="L45" s="311"/>
      <c r="M45" s="311"/>
      <c r="N45" s="311"/>
      <c r="O45" s="311"/>
    </row>
    <row r="46" spans="1:15" s="3" customFormat="1">
      <c r="M46" s="28"/>
    </row>
    <row r="47" spans="1:15" s="3" customFormat="1" ht="37.5">
      <c r="B47" s="325" t="s">
        <v>34</v>
      </c>
      <c r="C47" s="326"/>
      <c r="D47" s="327"/>
      <c r="E47" s="234"/>
      <c r="F47" s="235" t="s">
        <v>9</v>
      </c>
      <c r="G47" s="236"/>
      <c r="H47" s="237" t="s">
        <v>10</v>
      </c>
      <c r="I47" s="236"/>
      <c r="J47" s="237" t="s">
        <v>11</v>
      </c>
      <c r="K47" s="236"/>
      <c r="L47" s="258" t="s">
        <v>12</v>
      </c>
      <c r="M47" s="239"/>
    </row>
    <row r="48" spans="1:15" s="3" customFormat="1" ht="30">
      <c r="B48" s="225" t="s">
        <v>13</v>
      </c>
      <c r="C48" s="226" t="s">
        <v>14</v>
      </c>
      <c r="D48" s="227" t="s">
        <v>15</v>
      </c>
      <c r="E48" s="228" t="s">
        <v>16</v>
      </c>
      <c r="F48" s="229" t="s">
        <v>17</v>
      </c>
      <c r="G48" s="230" t="s">
        <v>16</v>
      </c>
      <c r="H48" s="229" t="s">
        <v>17</v>
      </c>
      <c r="I48" s="230" t="s">
        <v>16</v>
      </c>
      <c r="J48" s="229" t="s">
        <v>17</v>
      </c>
      <c r="K48" s="230" t="s">
        <v>16</v>
      </c>
      <c r="L48" s="229" t="s">
        <v>17</v>
      </c>
      <c r="M48" s="231" t="s">
        <v>18</v>
      </c>
    </row>
    <row r="49" spans="1:15" s="3" customFormat="1">
      <c r="B49" s="39" t="s">
        <v>19</v>
      </c>
      <c r="C49" s="19" t="s">
        <v>20</v>
      </c>
      <c r="D49" s="315">
        <v>10</v>
      </c>
      <c r="E49" s="10">
        <f>$D49*F49</f>
        <v>0</v>
      </c>
      <c r="F49" s="86"/>
      <c r="G49" s="95">
        <f>$D49*H49</f>
        <v>0</v>
      </c>
      <c r="H49" s="78"/>
      <c r="I49" s="95">
        <f>$D49*J49</f>
        <v>0</v>
      </c>
      <c r="J49" s="78"/>
      <c r="K49" s="95">
        <f>$D49*L49</f>
        <v>0</v>
      </c>
      <c r="L49" s="57"/>
      <c r="M49" s="53"/>
    </row>
    <row r="50" spans="1:15" s="3" customFormat="1">
      <c r="B50" s="20" t="s">
        <v>21</v>
      </c>
      <c r="C50" s="21" t="s">
        <v>22</v>
      </c>
      <c r="D50" s="316"/>
      <c r="E50" s="11">
        <f>$D49*F50</f>
        <v>0</v>
      </c>
      <c r="F50" s="87"/>
      <c r="G50" s="96">
        <f>$D49*H50</f>
        <v>0</v>
      </c>
      <c r="H50" s="79"/>
      <c r="I50" s="96">
        <f>$D49*J50</f>
        <v>0</v>
      </c>
      <c r="J50" s="79"/>
      <c r="K50" s="96">
        <f>$D49*L50</f>
        <v>0</v>
      </c>
      <c r="L50" s="58"/>
      <c r="M50" s="53"/>
    </row>
    <row r="51" spans="1:15" s="3" customFormat="1">
      <c r="B51" s="22" t="s">
        <v>60</v>
      </c>
      <c r="C51" s="317" t="s">
        <v>24</v>
      </c>
      <c r="D51" s="214">
        <v>6</v>
      </c>
      <c r="E51" s="12">
        <f>$D51*F51</f>
        <v>0</v>
      </c>
      <c r="F51" s="88"/>
      <c r="G51" s="97">
        <f>$D51*H51</f>
        <v>0</v>
      </c>
      <c r="H51" s="80"/>
      <c r="I51" s="97">
        <f>$D51*J51</f>
        <v>0</v>
      </c>
      <c r="J51" s="80"/>
      <c r="K51" s="97">
        <f>$D51*L51</f>
        <v>0</v>
      </c>
      <c r="L51" s="59"/>
      <c r="M51" s="53"/>
    </row>
    <row r="52" spans="1:15" s="3" customFormat="1">
      <c r="B52" s="24" t="s">
        <v>61</v>
      </c>
      <c r="C52" s="318"/>
      <c r="D52" s="215">
        <v>4</v>
      </c>
      <c r="E52" s="13">
        <f>$D52*F52</f>
        <v>0</v>
      </c>
      <c r="F52" s="89"/>
      <c r="G52" s="98">
        <f>$D52*H52</f>
        <v>0</v>
      </c>
      <c r="H52" s="81"/>
      <c r="I52" s="98">
        <f>$D52*J52</f>
        <v>0</v>
      </c>
      <c r="J52" s="81"/>
      <c r="K52" s="98">
        <f>$D52*L52</f>
        <v>0</v>
      </c>
      <c r="L52" s="60"/>
      <c r="M52" s="53"/>
    </row>
    <row r="53" spans="1:15" s="3" customFormat="1">
      <c r="B53" s="26" t="s">
        <v>26</v>
      </c>
      <c r="C53" s="319"/>
      <c r="D53" s="216">
        <v>0</v>
      </c>
      <c r="E53" s="14">
        <f>$D53*F53</f>
        <v>0</v>
      </c>
      <c r="F53" s="90"/>
      <c r="G53" s="99">
        <f>$D53*H53</f>
        <v>0</v>
      </c>
      <c r="H53" s="82"/>
      <c r="I53" s="99">
        <f>$D53*J53</f>
        <v>0</v>
      </c>
      <c r="J53" s="82"/>
      <c r="K53" s="99">
        <f>$D53*L53</f>
        <v>0</v>
      </c>
      <c r="L53" s="61"/>
      <c r="M53" s="53"/>
    </row>
    <row r="54" spans="1:15" s="3" customFormat="1">
      <c r="B54" s="29" t="s">
        <v>60</v>
      </c>
      <c r="C54" s="317" t="s">
        <v>27</v>
      </c>
      <c r="D54" s="217">
        <v>4</v>
      </c>
      <c r="E54" s="15">
        <f>$D54*F54</f>
        <v>0</v>
      </c>
      <c r="F54" s="91"/>
      <c r="G54" s="100">
        <f>$D54*H54</f>
        <v>0</v>
      </c>
      <c r="H54" s="83"/>
      <c r="I54" s="100">
        <f>$D54*J54</f>
        <v>0</v>
      </c>
      <c r="J54" s="83"/>
      <c r="K54" s="100">
        <f>$D54*L54</f>
        <v>0</v>
      </c>
      <c r="L54" s="62"/>
      <c r="M54" s="53"/>
    </row>
    <row r="55" spans="1:15" s="3" customFormat="1">
      <c r="B55" s="24" t="s">
        <v>61</v>
      </c>
      <c r="C55" s="318"/>
      <c r="D55" s="321">
        <v>0</v>
      </c>
      <c r="E55" s="13">
        <f>$D55*F55</f>
        <v>0</v>
      </c>
      <c r="F55" s="89"/>
      <c r="G55" s="98">
        <f>$D55*H55</f>
        <v>0</v>
      </c>
      <c r="H55" s="81"/>
      <c r="I55" s="98">
        <f>$D55*J55</f>
        <v>0</v>
      </c>
      <c r="J55" s="81"/>
      <c r="K55" s="98">
        <f>$D55*L55</f>
        <v>0</v>
      </c>
      <c r="L55" s="60"/>
      <c r="M55" s="53"/>
    </row>
    <row r="56" spans="1:15" s="3" customFormat="1">
      <c r="B56" s="31" t="s">
        <v>26</v>
      </c>
      <c r="C56" s="320"/>
      <c r="D56" s="322"/>
      <c r="E56" s="16">
        <f>$D55*F56</f>
        <v>0</v>
      </c>
      <c r="F56" s="87"/>
      <c r="G56" s="101">
        <f>$D55*H56</f>
        <v>0</v>
      </c>
      <c r="H56" s="79"/>
      <c r="I56" s="101">
        <f>$D55*J56</f>
        <v>0</v>
      </c>
      <c r="J56" s="79"/>
      <c r="K56" s="101">
        <f>$D55*L56</f>
        <v>0</v>
      </c>
      <c r="L56" s="58">
        <v>0</v>
      </c>
      <c r="M56" s="53"/>
    </row>
    <row r="57" spans="1:15" s="3" customFormat="1">
      <c r="B57" s="32"/>
      <c r="C57" s="33"/>
      <c r="D57" s="50" t="s">
        <v>28</v>
      </c>
      <c r="E57" s="94">
        <f t="shared" ref="E57" si="7">SUM(E49:E56)</f>
        <v>0</v>
      </c>
      <c r="F57" s="92">
        <f>SUM(F49:F56)</f>
        <v>0</v>
      </c>
      <c r="G57" s="102">
        <f t="shared" ref="G57" si="8">SUM(G49:G56)</f>
        <v>0</v>
      </c>
      <c r="H57" s="84">
        <f>SUM(H49:H56)</f>
        <v>0</v>
      </c>
      <c r="I57" s="102">
        <f t="shared" ref="I57:L57" si="9">SUM(I49:I56)</f>
        <v>0</v>
      </c>
      <c r="J57" s="84">
        <f t="shared" si="9"/>
        <v>0</v>
      </c>
      <c r="K57" s="102">
        <f t="shared" si="9"/>
        <v>0</v>
      </c>
      <c r="L57" s="74">
        <f t="shared" si="9"/>
        <v>0</v>
      </c>
      <c r="M57" s="75"/>
    </row>
    <row r="58" spans="1:15" s="277" customFormat="1" ht="18.75" hidden="1">
      <c r="B58" s="269"/>
      <c r="C58" s="270"/>
      <c r="D58" s="271" t="s">
        <v>29</v>
      </c>
      <c r="E58" s="272"/>
      <c r="F58" s="273">
        <f>IFERROR(((E57/F57)/10)*F60,0)</f>
        <v>0</v>
      </c>
      <c r="G58" s="274"/>
      <c r="H58" s="274">
        <f>IFERROR(((G57/H57)/10)*H60,0)</f>
        <v>0</v>
      </c>
      <c r="I58" s="274"/>
      <c r="J58" s="274">
        <f>IFERROR(((I57/J57)/10)*J60,0)</f>
        <v>0</v>
      </c>
      <c r="K58" s="274"/>
      <c r="L58" s="275">
        <f>IFERROR(((K57/L57)/10)*L60,0)</f>
        <v>0</v>
      </c>
      <c r="M58" s="276"/>
      <c r="N58" s="305" t="s">
        <v>30</v>
      </c>
    </row>
    <row r="59" spans="1:15" s="3" customFormat="1" ht="18.75">
      <c r="B59" s="259"/>
      <c r="C59" s="260"/>
      <c r="D59" s="51" t="s">
        <v>31</v>
      </c>
      <c r="E59" s="261"/>
      <c r="F59" s="263" t="str">
        <f>IF(AND(F57=100),F58,"€ 0,00")</f>
        <v>€ 0,00</v>
      </c>
      <c r="G59" s="262"/>
      <c r="H59" s="263" t="str">
        <f>IF(AND(H57=100),H58,"€ 0,00")</f>
        <v>€ 0,00</v>
      </c>
      <c r="I59" s="262"/>
      <c r="J59" s="263" t="str">
        <f>IF(AND(J57=100),J58,"€ 0,00")</f>
        <v>€ 0,00</v>
      </c>
      <c r="K59" s="262"/>
      <c r="L59" s="263" t="str">
        <f>IF(AND(L57=100),L58,"€ 0,00")</f>
        <v>€ 0,00</v>
      </c>
      <c r="M59" s="279">
        <f>SUM(E59:L59)</f>
        <v>0</v>
      </c>
    </row>
    <row r="60" spans="1:15" s="3" customFormat="1" ht="19.5" thickBot="1">
      <c r="B60" s="46"/>
      <c r="C60" s="37"/>
      <c r="D60" s="52" t="s">
        <v>32</v>
      </c>
      <c r="E60" s="38"/>
      <c r="F60" s="280">
        <v>30000</v>
      </c>
      <c r="G60" s="85"/>
      <c r="H60" s="281">
        <v>30000</v>
      </c>
      <c r="I60" s="85"/>
      <c r="J60" s="281">
        <v>30000</v>
      </c>
      <c r="K60" s="85"/>
      <c r="L60" s="282">
        <v>30000</v>
      </c>
      <c r="M60" s="283">
        <f>SUM(E60:L60)</f>
        <v>120000</v>
      </c>
    </row>
    <row r="61" spans="1:15" s="3" customFormat="1">
      <c r="A61" s="311"/>
      <c r="B61" s="311"/>
      <c r="C61" s="311"/>
      <c r="D61" s="311"/>
      <c r="E61" s="311"/>
      <c r="F61" s="311"/>
      <c r="G61" s="311"/>
      <c r="H61" s="311"/>
      <c r="I61" s="311"/>
      <c r="J61" s="311"/>
      <c r="K61" s="311"/>
      <c r="L61" s="311"/>
      <c r="M61" s="311"/>
      <c r="N61" s="311"/>
      <c r="O61" s="311"/>
    </row>
    <row r="62" spans="1:15" s="3" customFormat="1">
      <c r="M62" s="28"/>
    </row>
    <row r="63" spans="1:15" s="3" customFormat="1">
      <c r="D63" s="17"/>
      <c r="E63" s="17"/>
      <c r="F63" s="17"/>
      <c r="G63" s="17"/>
      <c r="H63" s="17"/>
      <c r="I63" s="17"/>
      <c r="J63" s="17"/>
      <c r="K63" s="17"/>
      <c r="L63" s="17"/>
      <c r="M63" s="28"/>
    </row>
    <row r="64" spans="1:15" s="6" customFormat="1" ht="42.75" customHeight="1" thickBot="1">
      <c r="B64" s="232" t="s">
        <v>35</v>
      </c>
      <c r="C64" s="233"/>
      <c r="D64" s="233"/>
      <c r="E64" s="234"/>
      <c r="F64" s="235" t="s">
        <v>9</v>
      </c>
      <c r="G64" s="236"/>
      <c r="H64" s="237" t="s">
        <v>10</v>
      </c>
      <c r="I64" s="236"/>
      <c r="J64" s="237" t="s">
        <v>11</v>
      </c>
      <c r="K64" s="236"/>
      <c r="L64" s="258" t="s">
        <v>12</v>
      </c>
      <c r="M64" s="239"/>
    </row>
    <row r="65" spans="2:14" s="3" customFormat="1" ht="30.75" thickBot="1">
      <c r="B65" s="225" t="s">
        <v>36</v>
      </c>
      <c r="C65" s="226" t="s">
        <v>14</v>
      </c>
      <c r="D65" s="227" t="s">
        <v>15</v>
      </c>
      <c r="E65" s="223" t="s">
        <v>16</v>
      </c>
      <c r="F65" s="229" t="s">
        <v>17</v>
      </c>
      <c r="G65" s="230" t="s">
        <v>16</v>
      </c>
      <c r="H65" s="229" t="s">
        <v>17</v>
      </c>
      <c r="I65" s="230" t="s">
        <v>16</v>
      </c>
      <c r="J65" s="229" t="s">
        <v>17</v>
      </c>
      <c r="K65" s="230" t="s">
        <v>16</v>
      </c>
      <c r="L65" s="229" t="s">
        <v>17</v>
      </c>
      <c r="M65" s="231" t="s">
        <v>18</v>
      </c>
    </row>
    <row r="66" spans="2:14" s="3" customFormat="1" ht="15" customHeight="1">
      <c r="B66" s="39" t="s">
        <v>19</v>
      </c>
      <c r="C66" s="19" t="s">
        <v>20</v>
      </c>
      <c r="D66" s="315">
        <v>10</v>
      </c>
      <c r="E66" s="68">
        <f>$D66*F66</f>
        <v>0</v>
      </c>
      <c r="F66" s="78"/>
      <c r="G66" s="103">
        <f>$D66*H66</f>
        <v>0</v>
      </c>
      <c r="H66" s="78"/>
      <c r="I66" s="103">
        <f>$D66*J66</f>
        <v>0</v>
      </c>
      <c r="J66" s="78"/>
      <c r="K66" s="103">
        <f>$D66*L66</f>
        <v>0</v>
      </c>
      <c r="L66" s="57"/>
      <c r="M66" s="54"/>
    </row>
    <row r="67" spans="2:14" s="3" customFormat="1" ht="15" customHeight="1">
      <c r="B67" s="20" t="s">
        <v>21</v>
      </c>
      <c r="C67" s="40" t="s">
        <v>22</v>
      </c>
      <c r="D67" s="316"/>
      <c r="E67" s="69">
        <f>$D66*F67</f>
        <v>0</v>
      </c>
      <c r="F67" s="79"/>
      <c r="G67" s="104">
        <f>$D66*H67</f>
        <v>0</v>
      </c>
      <c r="H67" s="79"/>
      <c r="I67" s="104">
        <f>$D66*J67</f>
        <v>0</v>
      </c>
      <c r="J67" s="79"/>
      <c r="K67" s="104">
        <f>$D66*L67</f>
        <v>0</v>
      </c>
      <c r="L67" s="58"/>
      <c r="M67" s="53"/>
    </row>
    <row r="68" spans="2:14" s="3" customFormat="1" ht="15" customHeight="1">
      <c r="B68" s="41" t="s">
        <v>37</v>
      </c>
      <c r="C68" s="42" t="s">
        <v>24</v>
      </c>
      <c r="D68" s="308">
        <v>5.5</v>
      </c>
      <c r="E68" s="18">
        <f>$D68*F68</f>
        <v>0</v>
      </c>
      <c r="F68" s="109"/>
      <c r="G68" s="105">
        <f>$D68*H68</f>
        <v>0</v>
      </c>
      <c r="H68" s="109"/>
      <c r="I68" s="105">
        <f>$D68*J68</f>
        <v>0</v>
      </c>
      <c r="J68" s="109"/>
      <c r="K68" s="105">
        <f>$D68*L68</f>
        <v>0</v>
      </c>
      <c r="L68" s="64"/>
      <c r="M68" s="53"/>
      <c r="N68" s="28"/>
    </row>
    <row r="69" spans="2:14" s="3" customFormat="1" ht="15" customHeight="1">
      <c r="B69" s="65" t="s">
        <v>37</v>
      </c>
      <c r="C69" s="23" t="s">
        <v>38</v>
      </c>
      <c r="D69" s="221">
        <v>5.5</v>
      </c>
      <c r="E69" s="70">
        <f>$D69*F69</f>
        <v>0</v>
      </c>
      <c r="F69" s="83"/>
      <c r="G69" s="106">
        <f>$D69*H69</f>
        <v>0</v>
      </c>
      <c r="H69" s="83"/>
      <c r="I69" s="106">
        <f>$D69*J69</f>
        <v>0</v>
      </c>
      <c r="J69" s="83"/>
      <c r="K69" s="106">
        <f>$D69*L69</f>
        <v>0</v>
      </c>
      <c r="L69" s="62"/>
      <c r="M69" s="53"/>
      <c r="N69" s="28"/>
    </row>
    <row r="70" spans="2:14" s="3" customFormat="1" ht="15" customHeight="1">
      <c r="B70" s="20" t="s">
        <v>39</v>
      </c>
      <c r="C70" s="25" t="s">
        <v>40</v>
      </c>
      <c r="D70" s="323">
        <v>4.5</v>
      </c>
      <c r="E70" s="71">
        <f>$D70*F70</f>
        <v>0</v>
      </c>
      <c r="F70" s="79"/>
      <c r="G70" s="107">
        <f>$D70*H70</f>
        <v>0</v>
      </c>
      <c r="H70" s="79"/>
      <c r="I70" s="107">
        <f>$D70*J70</f>
        <v>0</v>
      </c>
      <c r="J70" s="79"/>
      <c r="K70" s="107">
        <f>$D70*L70</f>
        <v>0</v>
      </c>
      <c r="L70" s="58"/>
      <c r="M70" s="53"/>
    </row>
    <row r="71" spans="2:14" s="3" customFormat="1" ht="15" customHeight="1">
      <c r="B71" s="20" t="s">
        <v>41</v>
      </c>
      <c r="C71" s="25" t="s">
        <v>42</v>
      </c>
      <c r="D71" s="324"/>
      <c r="E71" s="71">
        <f>$D70*F71</f>
        <v>0</v>
      </c>
      <c r="F71" s="81"/>
      <c r="G71" s="107">
        <f>$D70*H71</f>
        <v>0</v>
      </c>
      <c r="H71" s="81"/>
      <c r="I71" s="107">
        <f>$D70*J71</f>
        <v>0</v>
      </c>
      <c r="J71" s="81"/>
      <c r="K71" s="107">
        <f>$D70*L71</f>
        <v>0</v>
      </c>
      <c r="L71" s="60"/>
      <c r="M71" s="53"/>
    </row>
    <row r="72" spans="2:14" s="3" customFormat="1" ht="15" customHeight="1">
      <c r="B72" s="43"/>
      <c r="C72" s="27" t="s">
        <v>43</v>
      </c>
      <c r="D72" s="216">
        <v>4</v>
      </c>
      <c r="E72" s="69">
        <f>$D72*F72</f>
        <v>0</v>
      </c>
      <c r="F72" s="79"/>
      <c r="G72" s="104">
        <f>$D72*H72</f>
        <v>0</v>
      </c>
      <c r="H72" s="79"/>
      <c r="I72" s="104">
        <f>$D72*J72</f>
        <v>0</v>
      </c>
      <c r="J72" s="79"/>
      <c r="K72" s="104">
        <f>$D72*L72</f>
        <v>0</v>
      </c>
      <c r="L72" s="58"/>
      <c r="M72" s="53"/>
    </row>
    <row r="73" spans="2:14" s="3" customFormat="1" ht="15" customHeight="1">
      <c r="B73" s="65" t="s">
        <v>37</v>
      </c>
      <c r="C73" s="23" t="s">
        <v>38</v>
      </c>
      <c r="D73" s="221">
        <v>3.5</v>
      </c>
      <c r="E73" s="70">
        <f>$D73*F73</f>
        <v>0</v>
      </c>
      <c r="F73" s="80"/>
      <c r="G73" s="106">
        <f>$D73*H73</f>
        <v>0</v>
      </c>
      <c r="H73" s="80"/>
      <c r="I73" s="106">
        <f>$D73*J73</f>
        <v>0</v>
      </c>
      <c r="J73" s="80"/>
      <c r="K73" s="106">
        <f>$D73*L73</f>
        <v>0</v>
      </c>
      <c r="L73" s="59"/>
      <c r="M73" s="53"/>
    </row>
    <row r="74" spans="2:14" s="3" customFormat="1" ht="15" customHeight="1">
      <c r="B74" s="20" t="s">
        <v>39</v>
      </c>
      <c r="C74" s="25" t="s">
        <v>40</v>
      </c>
      <c r="D74" s="323">
        <v>2.5</v>
      </c>
      <c r="E74" s="71">
        <f>$D74*F74</f>
        <v>0</v>
      </c>
      <c r="F74" s="81"/>
      <c r="G74" s="107">
        <f>$D74*H74</f>
        <v>0</v>
      </c>
      <c r="H74" s="81"/>
      <c r="I74" s="107">
        <f>$D74*J74</f>
        <v>0</v>
      </c>
      <c r="J74" s="81"/>
      <c r="K74" s="107">
        <f>$D74*L74</f>
        <v>0</v>
      </c>
      <c r="L74" s="60"/>
      <c r="M74" s="53"/>
    </row>
    <row r="75" spans="2:14" s="3" customFormat="1" ht="15" customHeight="1">
      <c r="B75" s="20" t="s">
        <v>44</v>
      </c>
      <c r="C75" s="25" t="s">
        <v>42</v>
      </c>
      <c r="D75" s="324"/>
      <c r="E75" s="71">
        <f>$D74*F75</f>
        <v>0</v>
      </c>
      <c r="F75" s="81"/>
      <c r="G75" s="107">
        <f>$D74*H75</f>
        <v>0</v>
      </c>
      <c r="H75" s="81"/>
      <c r="I75" s="107">
        <f>$D74*J75</f>
        <v>0</v>
      </c>
      <c r="J75" s="81"/>
      <c r="K75" s="107">
        <f>$D74*L75</f>
        <v>0</v>
      </c>
      <c r="L75" s="60"/>
      <c r="M75" s="53"/>
    </row>
    <row r="76" spans="2:14" s="3" customFormat="1" ht="15" customHeight="1">
      <c r="B76" s="43"/>
      <c r="C76" s="27" t="s">
        <v>43</v>
      </c>
      <c r="D76" s="216">
        <v>2</v>
      </c>
      <c r="E76" s="69">
        <f>$D76*F76</f>
        <v>0</v>
      </c>
      <c r="F76" s="82"/>
      <c r="G76" s="104">
        <f>$D76*H76</f>
        <v>0</v>
      </c>
      <c r="H76" s="82"/>
      <c r="I76" s="104">
        <f>$D76*J76</f>
        <v>0</v>
      </c>
      <c r="J76" s="82"/>
      <c r="K76" s="104">
        <f>$D76*L76</f>
        <v>0</v>
      </c>
      <c r="L76" s="61"/>
      <c r="M76" s="53"/>
    </row>
    <row r="77" spans="2:14" s="3" customFormat="1" ht="15" customHeight="1">
      <c r="B77" s="20" t="s">
        <v>45</v>
      </c>
      <c r="C77" s="30" t="s">
        <v>38</v>
      </c>
      <c r="D77" s="217">
        <v>2</v>
      </c>
      <c r="E77" s="70">
        <f>$D77*F77</f>
        <v>0</v>
      </c>
      <c r="F77" s="83"/>
      <c r="G77" s="106">
        <f>$D77*H77</f>
        <v>0</v>
      </c>
      <c r="H77" s="83"/>
      <c r="I77" s="106">
        <f>$D77*J77</f>
        <v>0</v>
      </c>
      <c r="J77" s="83"/>
      <c r="K77" s="106">
        <f>$D77*L77</f>
        <v>0</v>
      </c>
      <c r="L77" s="62"/>
      <c r="M77" s="53"/>
    </row>
    <row r="78" spans="2:14" s="3" customFormat="1" ht="15" customHeight="1">
      <c r="B78" s="20"/>
      <c r="C78" s="25" t="s">
        <v>40</v>
      </c>
      <c r="D78" s="323">
        <v>0.5</v>
      </c>
      <c r="E78" s="71">
        <f>$D78*F78</f>
        <v>0</v>
      </c>
      <c r="F78" s="81"/>
      <c r="G78" s="107">
        <f>$D78*H78</f>
        <v>0</v>
      </c>
      <c r="H78" s="81"/>
      <c r="I78" s="107">
        <f>$D78*J78</f>
        <v>0</v>
      </c>
      <c r="J78" s="81"/>
      <c r="K78" s="107">
        <f>$D78*L78</f>
        <v>0</v>
      </c>
      <c r="L78" s="60"/>
      <c r="M78" s="53"/>
    </row>
    <row r="79" spans="2:14" s="3" customFormat="1" ht="15" customHeight="1">
      <c r="B79" s="20"/>
      <c r="C79" s="25" t="s">
        <v>42</v>
      </c>
      <c r="D79" s="324"/>
      <c r="E79" s="71">
        <f>$D78*F79</f>
        <v>0</v>
      </c>
      <c r="F79" s="81"/>
      <c r="G79" s="107">
        <f>$D78*H79</f>
        <v>0</v>
      </c>
      <c r="H79" s="81"/>
      <c r="I79" s="107">
        <f>$D78*J79</f>
        <v>0</v>
      </c>
      <c r="J79" s="81"/>
      <c r="K79" s="107">
        <f>$D78*L79</f>
        <v>0</v>
      </c>
      <c r="L79" s="60"/>
      <c r="M79" s="53"/>
    </row>
    <row r="80" spans="2:14" s="3" customFormat="1" ht="15" customHeight="1">
      <c r="B80" s="44"/>
      <c r="C80" s="40" t="s">
        <v>43</v>
      </c>
      <c r="D80" s="222">
        <v>0</v>
      </c>
      <c r="E80" s="72">
        <f>$D80*F80</f>
        <v>0</v>
      </c>
      <c r="F80" s="110"/>
      <c r="G80" s="108">
        <f>$D80*H80</f>
        <v>0</v>
      </c>
      <c r="H80" s="110"/>
      <c r="I80" s="108">
        <f>$D80*J80</f>
        <v>0</v>
      </c>
      <c r="J80" s="110"/>
      <c r="K80" s="108">
        <f>$D80*L80</f>
        <v>0</v>
      </c>
      <c r="L80" s="63"/>
      <c r="M80" s="53"/>
    </row>
    <row r="81" spans="1:20" s="3" customFormat="1">
      <c r="B81" s="32"/>
      <c r="C81" s="33"/>
      <c r="D81" s="50" t="s">
        <v>28</v>
      </c>
      <c r="E81" s="94">
        <f t="shared" ref="E81:L81" si="10">SUM(E66:E80)</f>
        <v>0</v>
      </c>
      <c r="F81" s="92">
        <f t="shared" si="10"/>
        <v>0</v>
      </c>
      <c r="G81" s="102">
        <f t="shared" si="10"/>
        <v>0</v>
      </c>
      <c r="H81" s="304">
        <f t="shared" si="10"/>
        <v>0</v>
      </c>
      <c r="I81" s="102">
        <f t="shared" si="10"/>
        <v>0</v>
      </c>
      <c r="J81" s="84">
        <f t="shared" si="10"/>
        <v>0</v>
      </c>
      <c r="K81" s="102">
        <f t="shared" si="10"/>
        <v>0</v>
      </c>
      <c r="L81" s="74">
        <f t="shared" si="10"/>
        <v>0</v>
      </c>
      <c r="M81" s="75"/>
    </row>
    <row r="82" spans="1:20" s="3" customFormat="1" ht="21" hidden="1" customHeight="1">
      <c r="B82" s="301"/>
      <c r="C82" s="302"/>
      <c r="D82" s="271" t="s">
        <v>29</v>
      </c>
      <c r="E82" s="303"/>
      <c r="F82" s="273">
        <f>IFERROR(((E81/F81)/10)*F84,0)</f>
        <v>0</v>
      </c>
      <c r="G82" s="273"/>
      <c r="H82" s="273">
        <f t="shared" ref="H82:L82" si="11">IFERROR(((G81/H81)/10)*H84,0)</f>
        <v>0</v>
      </c>
      <c r="I82" s="273"/>
      <c r="J82" s="273">
        <f t="shared" si="11"/>
        <v>0</v>
      </c>
      <c r="K82" s="273"/>
      <c r="L82" s="273">
        <f t="shared" si="11"/>
        <v>0</v>
      </c>
      <c r="M82" s="53"/>
      <c r="N82" s="306" t="s">
        <v>30</v>
      </c>
    </row>
    <row r="83" spans="1:20" s="34" customFormat="1" ht="21" customHeight="1">
      <c r="B83" s="35"/>
      <c r="C83" s="45"/>
      <c r="D83" s="51" t="s">
        <v>31</v>
      </c>
      <c r="E83" s="36"/>
      <c r="F83" s="93" t="str">
        <f>IF(AND(F81=100),F82,"€ 0,00")</f>
        <v>€ 0,00</v>
      </c>
      <c r="G83" s="93"/>
      <c r="H83" s="93" t="str">
        <f t="shared" ref="H83:L83" si="12">IF(AND(H81=100),H82,"€ 0,00")</f>
        <v>€ 0,00</v>
      </c>
      <c r="I83" s="93"/>
      <c r="J83" s="93" t="str">
        <f t="shared" si="12"/>
        <v>€ 0,00</v>
      </c>
      <c r="K83" s="93"/>
      <c r="L83" s="93" t="str">
        <f t="shared" si="12"/>
        <v>€ 0,00</v>
      </c>
      <c r="M83" s="66">
        <f>SUM(E83:L83)</f>
        <v>0</v>
      </c>
    </row>
    <row r="84" spans="1:20" s="34" customFormat="1" ht="21" customHeight="1" thickBot="1">
      <c r="B84" s="46"/>
      <c r="C84" s="37"/>
      <c r="D84" s="52" t="s">
        <v>32</v>
      </c>
      <c r="E84" s="38"/>
      <c r="F84" s="218">
        <v>15000</v>
      </c>
      <c r="G84" s="85"/>
      <c r="H84" s="219">
        <v>15000</v>
      </c>
      <c r="I84" s="85"/>
      <c r="J84" s="219">
        <v>15000</v>
      </c>
      <c r="K84" s="85"/>
      <c r="L84" s="220">
        <v>15000</v>
      </c>
      <c r="M84" s="67">
        <f>SUM(E84:L84)</f>
        <v>60000</v>
      </c>
    </row>
    <row r="85" spans="1:20" s="34" customFormat="1">
      <c r="A85" s="311"/>
      <c r="B85" s="311"/>
      <c r="C85" s="311"/>
      <c r="D85" s="311"/>
      <c r="E85" s="311"/>
      <c r="F85" s="311"/>
      <c r="G85" s="311"/>
      <c r="H85" s="311"/>
      <c r="I85" s="311"/>
      <c r="J85" s="311"/>
      <c r="K85" s="311"/>
      <c r="L85" s="311"/>
      <c r="M85" s="311"/>
      <c r="N85" s="311"/>
      <c r="O85" s="311"/>
      <c r="P85" s="311"/>
      <c r="Q85" s="311"/>
      <c r="R85" s="311"/>
      <c r="S85" s="311"/>
      <c r="T85" s="311"/>
    </row>
    <row r="86" spans="1:20" s="3" customFormat="1">
      <c r="P86" s="4"/>
    </row>
    <row r="87" spans="1:20" s="3" customFormat="1" ht="15" customHeight="1">
      <c r="B87"/>
      <c r="C87" s="9"/>
      <c r="D87" s="9"/>
      <c r="E87" s="9"/>
      <c r="F87" s="9"/>
      <c r="G87" s="9"/>
      <c r="H87" s="9"/>
      <c r="I87" s="9"/>
      <c r="J87" s="9"/>
      <c r="K87" s="9"/>
      <c r="L87" s="9"/>
      <c r="M87" s="9"/>
      <c r="N87" s="9"/>
      <c r="O87" s="9"/>
      <c r="P87" s="9"/>
      <c r="Q87" s="5"/>
      <c r="S87" s="4"/>
      <c r="T87" s="4"/>
    </row>
    <row r="88" spans="1:20" s="3" customFormat="1" ht="26.25" customHeight="1">
      <c r="B88" s="208" t="s">
        <v>46</v>
      </c>
      <c r="C88" s="312"/>
      <c r="D88" s="312"/>
      <c r="E88" s="312"/>
      <c r="F88" s="312"/>
      <c r="G88" s="312"/>
      <c r="H88" s="312"/>
      <c r="I88" s="312"/>
      <c r="J88" s="312"/>
      <c r="K88" s="312"/>
      <c r="L88" s="312"/>
      <c r="P88" s="4"/>
      <c r="Q88" s="4"/>
      <c r="R88" s="4"/>
    </row>
    <row r="89" spans="1:20" s="3" customFormat="1" ht="26.25" customHeight="1">
      <c r="B89" s="208" t="s">
        <v>47</v>
      </c>
      <c r="C89" s="313"/>
      <c r="D89" s="313"/>
      <c r="E89" s="313"/>
      <c r="F89" s="313"/>
      <c r="G89" s="313"/>
      <c r="H89" s="313"/>
      <c r="I89" s="313"/>
      <c r="J89" s="313"/>
      <c r="K89" s="313"/>
      <c r="L89" s="313"/>
    </row>
    <row r="90" spans="1:20" s="3" customFormat="1" ht="26.25" customHeight="1">
      <c r="B90" s="208" t="s">
        <v>48</v>
      </c>
      <c r="C90" s="313"/>
      <c r="D90" s="313"/>
      <c r="E90" s="313"/>
      <c r="F90" s="313"/>
      <c r="G90" s="313"/>
      <c r="H90" s="313"/>
      <c r="I90" s="313"/>
      <c r="J90" s="313"/>
      <c r="K90" s="313"/>
      <c r="L90" s="313"/>
    </row>
    <row r="91" spans="1:20" s="3" customFormat="1">
      <c r="B91" s="208"/>
      <c r="C91" s="6"/>
      <c r="D91" s="6"/>
      <c r="E91" s="6"/>
      <c r="F91" s="6"/>
      <c r="G91" s="6"/>
      <c r="H91" s="6"/>
      <c r="I91" s="6"/>
      <c r="J91" s="6"/>
      <c r="K91" s="6"/>
      <c r="L91" s="6"/>
    </row>
    <row r="92" spans="1:20" s="3" customFormat="1" ht="58.5" customHeight="1">
      <c r="B92" s="314" t="s">
        <v>49</v>
      </c>
      <c r="C92" s="314"/>
      <c r="D92" s="314"/>
      <c r="E92" s="314"/>
      <c r="F92" s="314"/>
      <c r="G92" s="314"/>
      <c r="H92" s="314"/>
      <c r="I92" s="314"/>
      <c r="J92" s="314"/>
      <c r="K92" s="314"/>
      <c r="L92" s="314"/>
      <c r="P92" s="4"/>
    </row>
    <row r="93" spans="1:20" s="3" customFormat="1">
      <c r="B93" s="209"/>
      <c r="C93" s="209"/>
      <c r="D93" s="209"/>
      <c r="E93" s="209"/>
      <c r="F93" s="209"/>
      <c r="G93" s="209"/>
      <c r="H93" s="209"/>
      <c r="I93" s="209"/>
      <c r="J93" s="209"/>
      <c r="K93" s="209"/>
      <c r="L93" s="209"/>
      <c r="P93" s="4"/>
    </row>
    <row r="94" spans="1:20" s="3" customFormat="1" ht="26.25" customHeight="1">
      <c r="B94" s="208" t="s">
        <v>50</v>
      </c>
      <c r="C94" s="312"/>
      <c r="D94" s="312"/>
      <c r="E94" s="312"/>
      <c r="F94" s="312"/>
      <c r="G94" s="312"/>
      <c r="H94" s="312"/>
      <c r="I94" s="312"/>
      <c r="J94" s="312"/>
      <c r="K94" s="312"/>
      <c r="L94" s="312"/>
      <c r="P94" s="4"/>
    </row>
    <row r="95" spans="1:20" s="3" customFormat="1" ht="26.25" customHeight="1">
      <c r="B95" s="208" t="s">
        <v>51</v>
      </c>
      <c r="C95" s="313"/>
      <c r="D95" s="313"/>
      <c r="E95" s="313"/>
      <c r="F95" s="313"/>
      <c r="G95" s="313"/>
      <c r="H95" s="313"/>
      <c r="I95" s="313"/>
      <c r="J95" s="313"/>
      <c r="K95" s="313"/>
      <c r="L95" s="313"/>
      <c r="P95" s="4"/>
    </row>
    <row r="96" spans="1:20" s="3" customFormat="1">
      <c r="B96" s="208"/>
      <c r="C96" s="6"/>
      <c r="D96" s="6"/>
      <c r="E96" s="6"/>
      <c r="F96" s="6"/>
      <c r="G96" s="6"/>
      <c r="H96" s="6"/>
      <c r="I96" s="6"/>
      <c r="J96" s="6"/>
      <c r="K96" s="6"/>
      <c r="L96" s="6"/>
      <c r="P96" s="4"/>
    </row>
    <row r="97" spans="2:16" s="3" customFormat="1" ht="63.75" customHeight="1">
      <c r="B97" s="208" t="s">
        <v>52</v>
      </c>
      <c r="C97" s="312"/>
      <c r="D97" s="312"/>
      <c r="E97" s="312"/>
      <c r="F97" s="312"/>
      <c r="G97" s="312"/>
      <c r="H97" s="312"/>
      <c r="I97" s="312"/>
      <c r="J97" s="312"/>
      <c r="K97" s="312"/>
      <c r="L97" s="312"/>
      <c r="P97" s="4"/>
    </row>
    <row r="98" spans="2:16" s="3" customFormat="1" ht="26.25" customHeight="1">
      <c r="B98" s="208" t="s">
        <v>53</v>
      </c>
      <c r="C98" s="313"/>
      <c r="D98" s="313"/>
      <c r="E98" s="313"/>
      <c r="F98" s="313"/>
      <c r="G98" s="313"/>
      <c r="H98" s="313"/>
      <c r="I98" s="313"/>
      <c r="J98" s="313"/>
      <c r="K98" s="313"/>
      <c r="L98" s="313"/>
      <c r="P98" s="4"/>
    </row>
    <row r="99" spans="2:16" s="3" customFormat="1" ht="26.25" customHeight="1">
      <c r="B99" s="208" t="s">
        <v>54</v>
      </c>
      <c r="C99" s="313"/>
      <c r="D99" s="313"/>
      <c r="E99" s="313"/>
      <c r="F99" s="313"/>
      <c r="G99" s="313"/>
      <c r="H99" s="313"/>
      <c r="I99" s="313"/>
      <c r="J99" s="313"/>
      <c r="K99" s="313"/>
      <c r="L99" s="313"/>
      <c r="P99" s="4"/>
    </row>
    <row r="100" spans="2:16" s="3" customFormat="1">
      <c r="B100" s="210"/>
      <c r="C100"/>
      <c r="P100" s="4"/>
    </row>
    <row r="101" spans="2:16" s="3" customFormat="1">
      <c r="B101" s="211" t="s">
        <v>55</v>
      </c>
      <c r="C101"/>
      <c r="P101" s="4"/>
    </row>
    <row r="102" spans="2:16" s="3" customFormat="1">
      <c r="B102" s="211" t="s">
        <v>56</v>
      </c>
      <c r="C102"/>
      <c r="P102" s="4"/>
    </row>
    <row r="103" spans="2:16">
      <c r="M103" s="3"/>
    </row>
  </sheetData>
  <sheetProtection selectLockedCells="1"/>
  <mergeCells count="29">
    <mergeCell ref="C54:C56"/>
    <mergeCell ref="D55:D56"/>
    <mergeCell ref="B15:D15"/>
    <mergeCell ref="B47:D47"/>
    <mergeCell ref="C35:C37"/>
    <mergeCell ref="C38:C40"/>
    <mergeCell ref="D39:D40"/>
    <mergeCell ref="D49:D50"/>
    <mergeCell ref="C51:C53"/>
    <mergeCell ref="D17:D18"/>
    <mergeCell ref="D23:D24"/>
    <mergeCell ref="C90:L90"/>
    <mergeCell ref="C89:L89"/>
    <mergeCell ref="C88:L88"/>
    <mergeCell ref="B92:L92"/>
    <mergeCell ref="D66:D67"/>
    <mergeCell ref="D70:D71"/>
    <mergeCell ref="D78:D79"/>
    <mergeCell ref="D74:D75"/>
    <mergeCell ref="C99:L99"/>
    <mergeCell ref="C98:L98"/>
    <mergeCell ref="C97:L97"/>
    <mergeCell ref="C95:L95"/>
    <mergeCell ref="C94:L94"/>
    <mergeCell ref="B6:C6"/>
    <mergeCell ref="C22:C24"/>
    <mergeCell ref="C19:C21"/>
    <mergeCell ref="B31:D31"/>
    <mergeCell ref="D33:D34"/>
  </mergeCells>
  <conditionalFormatting sqref="F25">
    <cfRule type="cellIs" dxfId="75" priority="47" operator="greaterThan">
      <formula>100</formula>
    </cfRule>
    <cfRule type="cellIs" dxfId="74" priority="46" operator="lessThan">
      <formula>100</formula>
    </cfRule>
    <cfRule type="cellIs" dxfId="73" priority="48" operator="equal">
      <formula>100</formula>
    </cfRule>
  </conditionalFormatting>
  <conditionalFormatting sqref="F41">
    <cfRule type="cellIs" dxfId="72" priority="36" operator="equal">
      <formula>100</formula>
    </cfRule>
    <cfRule type="cellIs" dxfId="71" priority="35" operator="greaterThan">
      <formula>100</formula>
    </cfRule>
    <cfRule type="cellIs" dxfId="70" priority="34" operator="lessThan">
      <formula>100</formula>
    </cfRule>
  </conditionalFormatting>
  <conditionalFormatting sqref="F57">
    <cfRule type="cellIs" dxfId="69" priority="23" operator="greaterThan">
      <formula>100</formula>
    </cfRule>
    <cfRule type="cellIs" dxfId="68" priority="24" operator="equal">
      <formula>100</formula>
    </cfRule>
    <cfRule type="cellIs" dxfId="67" priority="22" operator="lessThan">
      <formula>100</formula>
    </cfRule>
  </conditionalFormatting>
  <conditionalFormatting sqref="F81">
    <cfRule type="cellIs" dxfId="66" priority="10" operator="lessThan">
      <formula>100</formula>
    </cfRule>
    <cfRule type="cellIs" dxfId="65" priority="11" operator="greaterThan">
      <formula>100</formula>
    </cfRule>
    <cfRule type="cellIs" dxfId="64" priority="12" operator="equal">
      <formula>100</formula>
    </cfRule>
  </conditionalFormatting>
  <conditionalFormatting sqref="H25">
    <cfRule type="cellIs" dxfId="63" priority="45" operator="greaterThan">
      <formula>100</formula>
    </cfRule>
    <cfRule type="cellIs" dxfId="62" priority="44" operator="lessThan">
      <formula>100</formula>
    </cfRule>
    <cfRule type="cellIs" dxfId="61" priority="43" operator="equal">
      <formula>100</formula>
    </cfRule>
  </conditionalFormatting>
  <conditionalFormatting sqref="H41">
    <cfRule type="cellIs" dxfId="60" priority="31" operator="equal">
      <formula>100</formula>
    </cfRule>
    <cfRule type="cellIs" dxfId="59" priority="33" operator="greaterThan">
      <formula>100</formula>
    </cfRule>
    <cfRule type="cellIs" dxfId="58" priority="32" operator="lessThan">
      <formula>100</formula>
    </cfRule>
  </conditionalFormatting>
  <conditionalFormatting sqref="H57">
    <cfRule type="cellIs" dxfId="57" priority="19" operator="equal">
      <formula>100</formula>
    </cfRule>
    <cfRule type="cellIs" dxfId="56" priority="20" operator="lessThan">
      <formula>100</formula>
    </cfRule>
    <cfRule type="cellIs" dxfId="55" priority="21" operator="greaterThan">
      <formula>100</formula>
    </cfRule>
  </conditionalFormatting>
  <conditionalFormatting sqref="H81">
    <cfRule type="cellIs" dxfId="54" priority="7" operator="lessThan">
      <formula>100</formula>
    </cfRule>
    <cfRule type="cellIs" dxfId="53" priority="9" operator="equal">
      <formula>100</formula>
    </cfRule>
    <cfRule type="cellIs" dxfId="52" priority="8" operator="greaterThan">
      <formula>100</formula>
    </cfRule>
  </conditionalFormatting>
  <conditionalFormatting sqref="J25">
    <cfRule type="cellIs" dxfId="51" priority="40" operator="equal">
      <formula>100</formula>
    </cfRule>
    <cfRule type="cellIs" dxfId="50" priority="41" operator="lessThan">
      <formula>100</formula>
    </cfRule>
    <cfRule type="cellIs" dxfId="49" priority="42" operator="greaterThan">
      <formula>100</formula>
    </cfRule>
  </conditionalFormatting>
  <conditionalFormatting sqref="J41">
    <cfRule type="cellIs" dxfId="48" priority="28" operator="equal">
      <formula>100</formula>
    </cfRule>
    <cfRule type="cellIs" dxfId="47" priority="29" operator="lessThan">
      <formula>100</formula>
    </cfRule>
    <cfRule type="cellIs" dxfId="46" priority="30" operator="greaterThan">
      <formula>100</formula>
    </cfRule>
  </conditionalFormatting>
  <conditionalFormatting sqref="J57">
    <cfRule type="cellIs" dxfId="45" priority="18" operator="greaterThan">
      <formula>100</formula>
    </cfRule>
    <cfRule type="cellIs" dxfId="44" priority="17" operator="lessThan">
      <formula>100</formula>
    </cfRule>
    <cfRule type="cellIs" dxfId="43" priority="16" operator="equal">
      <formula>100</formula>
    </cfRule>
  </conditionalFormatting>
  <conditionalFormatting sqref="J81">
    <cfRule type="cellIs" dxfId="42" priority="4" operator="equal">
      <formula>100</formula>
    </cfRule>
    <cfRule type="cellIs" dxfId="41" priority="6" operator="greaterThan">
      <formula>100</formula>
    </cfRule>
    <cfRule type="cellIs" dxfId="40" priority="5" operator="lessThan">
      <formula>100</formula>
    </cfRule>
  </conditionalFormatting>
  <conditionalFormatting sqref="L25">
    <cfRule type="cellIs" dxfId="39" priority="37" operator="equal">
      <formula>100</formula>
    </cfRule>
    <cfRule type="cellIs" dxfId="38" priority="38" operator="lessThan">
      <formula>100</formula>
    </cfRule>
    <cfRule type="cellIs" dxfId="37" priority="39" operator="greaterThan">
      <formula>100</formula>
    </cfRule>
  </conditionalFormatting>
  <conditionalFormatting sqref="L41">
    <cfRule type="cellIs" dxfId="36" priority="26" operator="lessThan">
      <formula>100</formula>
    </cfRule>
    <cfRule type="cellIs" dxfId="35" priority="27" operator="greaterThan">
      <formula>100</formula>
    </cfRule>
    <cfRule type="cellIs" dxfId="34" priority="25" operator="equal">
      <formula>100</formula>
    </cfRule>
  </conditionalFormatting>
  <conditionalFormatting sqref="L57">
    <cfRule type="cellIs" dxfId="33" priority="15" operator="greaterThan">
      <formula>100</formula>
    </cfRule>
    <cfRule type="cellIs" dxfId="32" priority="14" operator="lessThan">
      <formula>100</formula>
    </cfRule>
    <cfRule type="cellIs" dxfId="31" priority="13" operator="equal">
      <formula>100</formula>
    </cfRule>
  </conditionalFormatting>
  <conditionalFormatting sqref="L81">
    <cfRule type="cellIs" dxfId="30" priority="2" operator="lessThan">
      <formula>100</formula>
    </cfRule>
    <cfRule type="cellIs" dxfId="29" priority="3" operator="greaterThan">
      <formula>100</formula>
    </cfRule>
    <cfRule type="cellIs" dxfId="28" priority="1" operator="equal">
      <formula>100</formula>
    </cfRule>
  </conditionalFormatting>
  <pageMargins left="0.7" right="0.7" top="0.75" bottom="0.75" header="0.3" footer="0.3"/>
  <pageSetup paperSize="8" scale="59" orientation="portrait" r:id="rId1"/>
  <ignoredErrors>
    <ignoredError sqref="E18:G18 E63:L63 E28 G28 E65 E24:K24 E22 G22 E26:G26 E25 G25:L25 E23 G23 I22 I23:L23 K22:L22 I26:K26 E67:L67 E66 G66 I66 K66 E21:G21 E19 G19:I19 E20:G20 K20 G65 I65 K65 E80 E79 G79 I79:L79 E69:L78 E68 G68 K19 I68 K68:L68 G80:L80 I18:K18 I21 K21:L21 I28 K28 I20"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EDC69-1D9E-4C89-91CB-96152F6F2ADE}">
  <sheetPr codeName="Blad3">
    <tabColor theme="4" tint="-0.249977111117893"/>
    <pageSetUpPr fitToPage="1"/>
  </sheetPr>
  <dimension ref="B1:L103"/>
  <sheetViews>
    <sheetView showGridLines="0" view="pageBreakPreview" topLeftCell="A42" zoomScale="60" zoomScaleNormal="100" workbookViewId="0">
      <selection activeCell="K103" sqref="K103"/>
    </sheetView>
  </sheetViews>
  <sheetFormatPr defaultColWidth="9.140625" defaultRowHeight="15"/>
  <cols>
    <col min="1" max="1" width="1.28515625" customWidth="1"/>
    <col min="2" max="2" width="3.140625" bestFit="1" customWidth="1"/>
    <col min="3" max="3" width="30.5703125" customWidth="1"/>
    <col min="4" max="5" width="17.5703125" style="7" customWidth="1"/>
    <col min="6" max="7" width="17.5703125" customWidth="1"/>
    <col min="8" max="11" width="17.5703125" style="7" customWidth="1"/>
    <col min="12" max="29" width="11.5703125" customWidth="1"/>
    <col min="30" max="30" width="9.140625" customWidth="1"/>
    <col min="31" max="31" width="10.85546875" customWidth="1"/>
    <col min="32" max="32" width="14.42578125" customWidth="1"/>
    <col min="33" max="33" width="9.140625" customWidth="1"/>
    <col min="34" max="34" width="13.28515625" customWidth="1"/>
  </cols>
  <sheetData>
    <row r="1" spans="2:12" s="1" customFormat="1" ht="18.75">
      <c r="C1" s="2" t="str">
        <f>invulformulier!B8</f>
        <v xml:space="preserve">Integraal wijkonderhoud </v>
      </c>
    </row>
    <row r="2" spans="2:12" s="3" customFormat="1" ht="18.75">
      <c r="C2" s="2" t="s">
        <v>62</v>
      </c>
      <c r="L2" s="4"/>
    </row>
    <row r="3" spans="2:12" s="3" customFormat="1" ht="8.4499999999999993" customHeight="1">
      <c r="C3" s="2"/>
      <c r="L3" s="4"/>
    </row>
    <row r="4" spans="2:12" s="3" customFormat="1" ht="15.75">
      <c r="C4" s="55" t="s">
        <v>1</v>
      </c>
      <c r="D4"/>
      <c r="E4"/>
      <c r="H4"/>
      <c r="I4"/>
      <c r="J4"/>
      <c r="K4"/>
      <c r="L4" s="4"/>
    </row>
    <row r="5" spans="2:12" s="3" customFormat="1">
      <c r="C5" s="111" t="s">
        <v>2</v>
      </c>
      <c r="D5" s="112"/>
      <c r="E5"/>
      <c r="H5"/>
      <c r="I5"/>
      <c r="J5"/>
      <c r="K5"/>
      <c r="L5" s="4"/>
    </row>
    <row r="6" spans="2:12" s="3" customFormat="1" ht="6" customHeight="1">
      <c r="D6"/>
      <c r="E6"/>
      <c r="H6"/>
      <c r="I6"/>
      <c r="J6"/>
      <c r="K6"/>
      <c r="L6" s="4"/>
    </row>
    <row r="7" spans="2:12" s="3" customFormat="1" ht="15.75">
      <c r="C7" s="55" t="s">
        <v>3</v>
      </c>
      <c r="D7"/>
      <c r="E7"/>
      <c r="H7"/>
      <c r="I7"/>
      <c r="J7"/>
      <c r="K7"/>
      <c r="L7" s="4"/>
    </row>
    <row r="8" spans="2:12" s="3" customFormat="1">
      <c r="C8" s="56" t="str">
        <f>invulformulier!B6</f>
        <v>*** Naam***</v>
      </c>
      <c r="D8"/>
      <c r="E8"/>
      <c r="H8"/>
      <c r="I8"/>
      <c r="J8"/>
      <c r="K8"/>
      <c r="L8" s="4"/>
    </row>
    <row r="9" spans="2:12" s="3" customFormat="1" ht="15" customHeight="1">
      <c r="C9"/>
      <c r="D9" s="9"/>
      <c r="E9" s="9"/>
      <c r="F9" s="9"/>
      <c r="G9" s="9"/>
      <c r="H9" s="9"/>
      <c r="I9" s="9"/>
      <c r="J9" s="9"/>
      <c r="K9" s="9"/>
      <c r="L9" s="4"/>
    </row>
    <row r="10" spans="2:12" s="3" customFormat="1" ht="42.75" customHeight="1">
      <c r="C10" s="325" t="s">
        <v>63</v>
      </c>
      <c r="D10" s="329"/>
      <c r="E10" s="329"/>
      <c r="F10" s="329"/>
      <c r="G10" s="330"/>
      <c r="H10" s="240" t="s">
        <v>9</v>
      </c>
      <c r="I10" s="241" t="s">
        <v>10</v>
      </c>
      <c r="J10" s="241" t="s">
        <v>11</v>
      </c>
      <c r="K10" s="285" t="s">
        <v>64</v>
      </c>
    </row>
    <row r="11" spans="2:12" s="6" customFormat="1" ht="56.25">
      <c r="C11" s="242" t="s">
        <v>65</v>
      </c>
      <c r="D11" s="243" t="s">
        <v>66</v>
      </c>
      <c r="E11" s="243" t="s">
        <v>36</v>
      </c>
      <c r="F11" s="243" t="s">
        <v>67</v>
      </c>
      <c r="G11" s="245" t="s">
        <v>14</v>
      </c>
      <c r="H11" s="242" t="s">
        <v>17</v>
      </c>
      <c r="I11" s="243" t="s">
        <v>17</v>
      </c>
      <c r="J11" s="243" t="s">
        <v>17</v>
      </c>
      <c r="K11" s="245" t="s">
        <v>17</v>
      </c>
    </row>
    <row r="12" spans="2:12" s="3" customFormat="1" ht="15" customHeight="1">
      <c r="B12" s="3">
        <v>1</v>
      </c>
      <c r="C12" s="177"/>
      <c r="D12" s="178"/>
      <c r="E12" s="178"/>
      <c r="F12" s="163"/>
      <c r="G12" s="164"/>
      <c r="H12" s="165"/>
      <c r="I12" s="166"/>
      <c r="J12" s="166"/>
      <c r="K12" s="167"/>
    </row>
    <row r="13" spans="2:12" s="3" customFormat="1" ht="15" customHeight="1">
      <c r="B13" s="3">
        <v>2</v>
      </c>
      <c r="C13" s="179"/>
      <c r="D13" s="180"/>
      <c r="E13" s="180"/>
      <c r="F13" s="163"/>
      <c r="G13" s="168"/>
      <c r="H13" s="169"/>
      <c r="I13" s="170"/>
      <c r="J13" s="170"/>
      <c r="K13" s="171"/>
    </row>
    <row r="14" spans="2:12" s="3" customFormat="1" ht="15.75">
      <c r="B14" s="3">
        <v>3</v>
      </c>
      <c r="C14" s="177"/>
      <c r="D14" s="180"/>
      <c r="E14" s="180"/>
      <c r="F14" s="163"/>
      <c r="G14" s="164"/>
      <c r="H14" s="169"/>
      <c r="I14" s="170"/>
      <c r="J14" s="170"/>
      <c r="K14" s="171"/>
    </row>
    <row r="15" spans="2:12" s="3" customFormat="1" ht="15.75">
      <c r="B15" s="3">
        <v>4</v>
      </c>
      <c r="C15" s="179"/>
      <c r="D15" s="180"/>
      <c r="E15" s="180"/>
      <c r="F15" s="163"/>
      <c r="G15" s="168"/>
      <c r="H15" s="169"/>
      <c r="I15" s="170"/>
      <c r="J15" s="170"/>
      <c r="K15" s="171"/>
    </row>
    <row r="16" spans="2:12" s="3" customFormat="1" ht="15" customHeight="1">
      <c r="B16" s="3">
        <v>5</v>
      </c>
      <c r="C16" s="177"/>
      <c r="D16" s="180"/>
      <c r="E16" s="180"/>
      <c r="F16" s="163"/>
      <c r="G16" s="164"/>
      <c r="H16" s="169"/>
      <c r="I16" s="170"/>
      <c r="J16" s="170"/>
      <c r="K16" s="171"/>
    </row>
    <row r="17" spans="2:11" s="3" customFormat="1" ht="15" customHeight="1">
      <c r="B17" s="3">
        <v>6</v>
      </c>
      <c r="C17" s="179"/>
      <c r="D17" s="180"/>
      <c r="E17" s="180"/>
      <c r="F17" s="163"/>
      <c r="G17" s="168"/>
      <c r="H17" s="169"/>
      <c r="I17" s="170"/>
      <c r="J17" s="170"/>
      <c r="K17" s="171"/>
    </row>
    <row r="18" spans="2:11" s="3" customFormat="1" ht="15" customHeight="1">
      <c r="B18" s="3">
        <v>7</v>
      </c>
      <c r="C18" s="177"/>
      <c r="D18" s="180"/>
      <c r="E18" s="180"/>
      <c r="F18" s="163"/>
      <c r="G18" s="164"/>
      <c r="H18" s="169"/>
      <c r="I18" s="170"/>
      <c r="J18" s="170"/>
      <c r="K18" s="171"/>
    </row>
    <row r="19" spans="2:11" s="3" customFormat="1" ht="15" customHeight="1">
      <c r="B19" s="3">
        <v>8</v>
      </c>
      <c r="C19" s="179"/>
      <c r="D19" s="180"/>
      <c r="E19" s="180"/>
      <c r="F19" s="163"/>
      <c r="G19" s="168"/>
      <c r="H19" s="169"/>
      <c r="I19" s="170"/>
      <c r="J19" s="170"/>
      <c r="K19" s="171"/>
    </row>
    <row r="20" spans="2:11" s="34" customFormat="1" ht="15.75">
      <c r="B20" s="3">
        <v>9</v>
      </c>
      <c r="C20" s="177"/>
      <c r="D20" s="180"/>
      <c r="E20" s="180"/>
      <c r="F20" s="163"/>
      <c r="G20" s="164"/>
      <c r="H20" s="169"/>
      <c r="I20" s="170"/>
      <c r="J20" s="170"/>
      <c r="K20" s="171"/>
    </row>
    <row r="21" spans="2:11" s="34" customFormat="1" ht="15.75">
      <c r="B21" s="3">
        <v>10</v>
      </c>
      <c r="C21" s="179"/>
      <c r="D21" s="180"/>
      <c r="E21" s="180"/>
      <c r="F21" s="163"/>
      <c r="G21" s="168"/>
      <c r="H21" s="169"/>
      <c r="I21" s="170"/>
      <c r="J21" s="170"/>
      <c r="K21" s="171"/>
    </row>
    <row r="22" spans="2:11" s="34" customFormat="1" ht="15.75">
      <c r="B22" s="3">
        <v>11</v>
      </c>
      <c r="C22" s="177"/>
      <c r="D22" s="180"/>
      <c r="E22" s="180"/>
      <c r="F22" s="163"/>
      <c r="G22" s="164"/>
      <c r="H22" s="169"/>
      <c r="I22" s="170"/>
      <c r="J22" s="170"/>
      <c r="K22" s="171"/>
    </row>
    <row r="23" spans="2:11" s="34" customFormat="1" ht="15.75">
      <c r="B23" s="3">
        <v>12</v>
      </c>
      <c r="C23" s="179"/>
      <c r="D23" s="180"/>
      <c r="E23" s="180"/>
      <c r="F23" s="163"/>
      <c r="G23" s="168"/>
      <c r="H23" s="169"/>
      <c r="I23" s="170"/>
      <c r="J23" s="170"/>
      <c r="K23" s="171"/>
    </row>
    <row r="24" spans="2:11" s="34" customFormat="1" ht="15.75">
      <c r="B24" s="3">
        <v>13</v>
      </c>
      <c r="C24" s="177"/>
      <c r="D24" s="180"/>
      <c r="E24" s="180"/>
      <c r="F24" s="163"/>
      <c r="G24" s="164"/>
      <c r="H24" s="169"/>
      <c r="I24" s="170"/>
      <c r="J24" s="170"/>
      <c r="K24" s="171"/>
    </row>
    <row r="25" spans="2:11" s="34" customFormat="1" ht="15.75">
      <c r="B25" s="3">
        <v>14</v>
      </c>
      <c r="C25" s="179"/>
      <c r="D25" s="180"/>
      <c r="E25" s="180"/>
      <c r="F25" s="163"/>
      <c r="G25" s="168"/>
      <c r="H25" s="169"/>
      <c r="I25" s="170"/>
      <c r="J25" s="170"/>
      <c r="K25" s="171"/>
    </row>
    <row r="26" spans="2:11" s="34" customFormat="1" ht="15.75">
      <c r="B26" s="3">
        <v>15</v>
      </c>
      <c r="C26" s="177"/>
      <c r="D26" s="180"/>
      <c r="E26" s="180"/>
      <c r="F26" s="163"/>
      <c r="G26" s="164"/>
      <c r="H26" s="169"/>
      <c r="I26" s="170"/>
      <c r="J26" s="170"/>
      <c r="K26" s="171"/>
    </row>
    <row r="27" spans="2:11" s="34" customFormat="1" ht="15.75">
      <c r="B27" s="3">
        <v>16</v>
      </c>
      <c r="C27" s="179"/>
      <c r="D27" s="180"/>
      <c r="E27" s="180"/>
      <c r="F27" s="163"/>
      <c r="G27" s="168"/>
      <c r="H27" s="169"/>
      <c r="I27" s="170"/>
      <c r="J27" s="170"/>
      <c r="K27" s="171"/>
    </row>
    <row r="28" spans="2:11" s="34" customFormat="1" ht="15.75">
      <c r="B28" s="3">
        <v>17</v>
      </c>
      <c r="C28" s="177"/>
      <c r="D28" s="180"/>
      <c r="E28" s="180"/>
      <c r="F28" s="163"/>
      <c r="G28" s="164"/>
      <c r="H28" s="169"/>
      <c r="I28" s="170"/>
      <c r="J28" s="170"/>
      <c r="K28" s="171"/>
    </row>
    <row r="29" spans="2:11" s="34" customFormat="1" ht="15.75">
      <c r="B29" s="3">
        <v>18</v>
      </c>
      <c r="C29" s="179"/>
      <c r="D29" s="180"/>
      <c r="E29" s="180"/>
      <c r="F29" s="163"/>
      <c r="G29" s="168"/>
      <c r="H29" s="169"/>
      <c r="I29" s="170"/>
      <c r="J29" s="170"/>
      <c r="K29" s="171"/>
    </row>
    <row r="30" spans="2:11" s="34" customFormat="1" ht="15.75">
      <c r="B30" s="3">
        <v>19</v>
      </c>
      <c r="C30" s="177"/>
      <c r="D30" s="181"/>
      <c r="E30" s="181"/>
      <c r="F30" s="163"/>
      <c r="G30" s="164"/>
      <c r="H30" s="169"/>
      <c r="I30" s="172"/>
      <c r="J30" s="172"/>
      <c r="K30" s="173"/>
    </row>
    <row r="31" spans="2:11" s="3" customFormat="1" ht="15.75">
      <c r="C31" s="309" t="s">
        <v>68</v>
      </c>
      <c r="D31" s="182"/>
      <c r="E31" s="182"/>
      <c r="F31" s="174"/>
      <c r="G31" s="175"/>
      <c r="H31" s="176">
        <f>SUM(H12:H30)</f>
        <v>0</v>
      </c>
      <c r="I31" s="126">
        <f>SUM(I12:I30)</f>
        <v>0</v>
      </c>
      <c r="J31" s="126">
        <f>SUM(J12:J30)</f>
        <v>0</v>
      </c>
      <c r="K31" s="126">
        <f>SUM(K12:K30)</f>
        <v>0</v>
      </c>
    </row>
    <row r="32" spans="2:11" s="3" customFormat="1"/>
    <row r="33" spans="2:11" s="3" customFormat="1">
      <c r="F33" s="17"/>
      <c r="G33" s="17"/>
    </row>
    <row r="34" spans="2:11" s="6" customFormat="1" ht="42.75" customHeight="1">
      <c r="C34" s="325" t="s">
        <v>69</v>
      </c>
      <c r="D34" s="329"/>
      <c r="E34" s="329"/>
      <c r="F34" s="329"/>
      <c r="G34" s="330"/>
      <c r="H34" s="240" t="s">
        <v>9</v>
      </c>
      <c r="I34" s="241" t="s">
        <v>10</v>
      </c>
      <c r="J34" s="241" t="s">
        <v>11</v>
      </c>
      <c r="K34" s="284" t="s">
        <v>70</v>
      </c>
    </row>
    <row r="35" spans="2:11" s="3" customFormat="1" ht="56.25">
      <c r="C35" s="242" t="s">
        <v>65</v>
      </c>
      <c r="D35" s="243" t="s">
        <v>66</v>
      </c>
      <c r="E35" s="244" t="s">
        <v>36</v>
      </c>
      <c r="F35" s="243" t="s">
        <v>67</v>
      </c>
      <c r="G35" s="245" t="s">
        <v>14</v>
      </c>
      <c r="H35" s="242" t="s">
        <v>17</v>
      </c>
      <c r="I35" s="243" t="s">
        <v>17</v>
      </c>
      <c r="J35" s="243" t="s">
        <v>17</v>
      </c>
      <c r="K35" s="245" t="s">
        <v>17</v>
      </c>
    </row>
    <row r="36" spans="2:11" s="3" customFormat="1" ht="15" customHeight="1">
      <c r="B36" s="3">
        <v>1</v>
      </c>
      <c r="C36" s="183"/>
      <c r="D36" s="184"/>
      <c r="E36" s="184"/>
      <c r="F36" s="163"/>
      <c r="G36" s="185"/>
      <c r="H36" s="186"/>
      <c r="I36" s="187"/>
      <c r="J36" s="187"/>
      <c r="K36" s="188"/>
    </row>
    <row r="37" spans="2:11" s="3" customFormat="1" ht="15" customHeight="1">
      <c r="B37" s="3">
        <v>2</v>
      </c>
      <c r="C37" s="189"/>
      <c r="D37" s="190"/>
      <c r="E37" s="190"/>
      <c r="F37" s="163"/>
      <c r="G37" s="191"/>
      <c r="H37" s="192"/>
      <c r="I37" s="193"/>
      <c r="J37" s="193"/>
      <c r="K37" s="194"/>
    </row>
    <row r="38" spans="2:11" s="3" customFormat="1" ht="15" customHeight="1">
      <c r="B38" s="3">
        <v>3</v>
      </c>
      <c r="C38" s="195"/>
      <c r="D38" s="158"/>
      <c r="E38" s="158"/>
      <c r="F38" s="163"/>
      <c r="G38" s="196"/>
      <c r="H38" s="197"/>
      <c r="I38" s="198"/>
      <c r="J38" s="198"/>
      <c r="K38" s="199"/>
    </row>
    <row r="39" spans="2:11" s="3" customFormat="1" ht="15" customHeight="1">
      <c r="B39" s="3">
        <v>4</v>
      </c>
      <c r="C39" s="195"/>
      <c r="D39" s="190"/>
      <c r="E39" s="190"/>
      <c r="F39" s="163"/>
      <c r="G39" s="191"/>
      <c r="H39" s="192"/>
      <c r="I39" s="193"/>
      <c r="J39" s="193"/>
      <c r="K39" s="194"/>
    </row>
    <row r="40" spans="2:11" s="3" customFormat="1" ht="15" customHeight="1">
      <c r="B40" s="3">
        <v>5</v>
      </c>
      <c r="C40" s="195"/>
      <c r="D40" s="190"/>
      <c r="E40" s="190"/>
      <c r="F40" s="200"/>
      <c r="G40" s="191"/>
      <c r="H40" s="192"/>
      <c r="I40" s="193"/>
      <c r="J40" s="193"/>
      <c r="K40" s="194"/>
    </row>
    <row r="41" spans="2:11" s="3" customFormat="1" ht="15" customHeight="1">
      <c r="B41" s="3">
        <v>6</v>
      </c>
      <c r="C41" s="177"/>
      <c r="D41" s="180"/>
      <c r="E41" s="180"/>
      <c r="F41" s="163"/>
      <c r="G41" s="164"/>
      <c r="H41" s="169"/>
      <c r="I41" s="170"/>
      <c r="J41" s="170"/>
      <c r="K41" s="171"/>
    </row>
    <row r="42" spans="2:11" s="3" customFormat="1" ht="15" customHeight="1">
      <c r="B42" s="3">
        <v>7</v>
      </c>
      <c r="C42" s="195"/>
      <c r="D42" s="190"/>
      <c r="E42" s="190"/>
      <c r="F42" s="200"/>
      <c r="G42" s="191"/>
      <c r="H42" s="192"/>
      <c r="I42" s="193"/>
      <c r="J42" s="193"/>
      <c r="K42" s="194"/>
    </row>
    <row r="43" spans="2:11" s="3" customFormat="1" ht="15" customHeight="1">
      <c r="B43" s="3">
        <v>8</v>
      </c>
      <c r="C43" s="195"/>
      <c r="D43" s="190"/>
      <c r="E43" s="190"/>
      <c r="F43" s="163"/>
      <c r="G43" s="191"/>
      <c r="H43" s="192"/>
      <c r="I43" s="193"/>
      <c r="J43" s="193"/>
      <c r="K43" s="194"/>
    </row>
    <row r="44" spans="2:11" s="3" customFormat="1" ht="15" customHeight="1">
      <c r="B44" s="3">
        <v>9</v>
      </c>
      <c r="C44" s="195"/>
      <c r="D44" s="190"/>
      <c r="E44" s="190"/>
      <c r="F44" s="163"/>
      <c r="G44" s="191"/>
      <c r="H44" s="192"/>
      <c r="I44" s="193"/>
      <c r="J44" s="193"/>
      <c r="K44" s="194"/>
    </row>
    <row r="45" spans="2:11" s="3" customFormat="1" ht="15" customHeight="1">
      <c r="B45" s="3">
        <v>10</v>
      </c>
      <c r="C45" s="195"/>
      <c r="D45" s="158"/>
      <c r="E45" s="158"/>
      <c r="F45" s="163"/>
      <c r="G45" s="196"/>
      <c r="H45" s="197"/>
      <c r="I45" s="198"/>
      <c r="J45" s="198"/>
      <c r="K45" s="199"/>
    </row>
    <row r="46" spans="2:11" s="3" customFormat="1" ht="15" customHeight="1">
      <c r="B46" s="3">
        <v>11</v>
      </c>
      <c r="C46" s="195"/>
      <c r="D46" s="190"/>
      <c r="E46" s="190"/>
      <c r="F46" s="200"/>
      <c r="G46" s="191"/>
      <c r="H46" s="192"/>
      <c r="I46" s="193"/>
      <c r="J46" s="193"/>
      <c r="K46" s="194"/>
    </row>
    <row r="47" spans="2:11" s="3" customFormat="1" ht="15" customHeight="1">
      <c r="B47" s="3">
        <v>12</v>
      </c>
      <c r="C47" s="195"/>
      <c r="D47" s="158"/>
      <c r="E47" s="158"/>
      <c r="F47" s="200"/>
      <c r="G47" s="196"/>
      <c r="H47" s="197"/>
      <c r="I47" s="198"/>
      <c r="J47" s="198"/>
      <c r="K47" s="199"/>
    </row>
    <row r="48" spans="2:11" s="3" customFormat="1" ht="15" customHeight="1">
      <c r="B48" s="3">
        <v>13</v>
      </c>
      <c r="C48" s="195"/>
      <c r="D48" s="158"/>
      <c r="E48" s="158"/>
      <c r="F48" s="200"/>
      <c r="G48" s="196"/>
      <c r="H48" s="197"/>
      <c r="I48" s="198"/>
      <c r="J48" s="198"/>
      <c r="K48" s="199"/>
    </row>
    <row r="49" spans="2:11" s="3" customFormat="1" ht="15" customHeight="1">
      <c r="B49" s="3">
        <v>14</v>
      </c>
      <c r="C49" s="195"/>
      <c r="D49" s="158"/>
      <c r="E49" s="158"/>
      <c r="F49" s="200"/>
      <c r="G49" s="196"/>
      <c r="H49" s="197"/>
      <c r="I49" s="198"/>
      <c r="J49" s="198"/>
      <c r="K49" s="199"/>
    </row>
    <row r="50" spans="2:11" s="3" customFormat="1" ht="15" customHeight="1">
      <c r="B50" s="3">
        <v>15</v>
      </c>
      <c r="C50" s="195"/>
      <c r="D50" s="158"/>
      <c r="E50" s="158"/>
      <c r="F50" s="200"/>
      <c r="G50" s="196"/>
      <c r="H50" s="197"/>
      <c r="I50" s="198"/>
      <c r="J50" s="198"/>
      <c r="K50" s="199"/>
    </row>
    <row r="51" spans="2:11" s="3" customFormat="1" ht="15" customHeight="1">
      <c r="B51" s="3">
        <v>16</v>
      </c>
      <c r="C51" s="195"/>
      <c r="D51" s="158"/>
      <c r="E51" s="158"/>
      <c r="F51" s="200"/>
      <c r="G51" s="196"/>
      <c r="H51" s="197"/>
      <c r="I51" s="198"/>
      <c r="J51" s="198"/>
      <c r="K51" s="199"/>
    </row>
    <row r="52" spans="2:11" s="3" customFormat="1" ht="15" customHeight="1">
      <c r="B52" s="3">
        <v>17</v>
      </c>
      <c r="C52" s="195"/>
      <c r="D52" s="158"/>
      <c r="E52" s="158"/>
      <c r="F52" s="200"/>
      <c r="G52" s="196"/>
      <c r="H52" s="197"/>
      <c r="I52" s="198"/>
      <c r="J52" s="198"/>
      <c r="K52" s="199"/>
    </row>
    <row r="53" spans="2:11" s="3" customFormat="1" ht="15" customHeight="1">
      <c r="B53" s="3">
        <v>18</v>
      </c>
      <c r="C53" s="201"/>
      <c r="D53" s="202"/>
      <c r="E53" s="202"/>
      <c r="F53" s="200"/>
      <c r="G53" s="196"/>
      <c r="H53" s="138"/>
      <c r="I53" s="139"/>
      <c r="J53" s="139"/>
      <c r="K53" s="141"/>
    </row>
    <row r="54" spans="2:11" s="3" customFormat="1" ht="15" customHeight="1">
      <c r="B54" s="3">
        <v>19</v>
      </c>
      <c r="C54" s="201"/>
      <c r="D54" s="202"/>
      <c r="E54" s="202"/>
      <c r="F54" s="203"/>
      <c r="G54" s="204"/>
      <c r="H54" s="138"/>
      <c r="I54" s="139"/>
      <c r="J54" s="139"/>
      <c r="K54" s="141"/>
    </row>
    <row r="55" spans="2:11" s="3" customFormat="1" ht="15" customHeight="1" thickBot="1">
      <c r="C55" s="309" t="s">
        <v>68</v>
      </c>
      <c r="D55" s="182"/>
      <c r="E55" s="182"/>
      <c r="F55" s="174"/>
      <c r="G55" s="175"/>
      <c r="H55" s="176">
        <f>SUM(H36:H54)</f>
        <v>0</v>
      </c>
      <c r="I55" s="176">
        <f>SUM(I36:I54)</f>
        <v>0</v>
      </c>
      <c r="J55" s="176">
        <f>SUM(J36:J54)</f>
        <v>0</v>
      </c>
      <c r="K55" s="176">
        <f>SUM(K36:K54)</f>
        <v>0</v>
      </c>
    </row>
    <row r="56" spans="2:11" s="34" customFormat="1">
      <c r="C56" s="3"/>
      <c r="D56" s="3"/>
      <c r="E56" s="3"/>
      <c r="F56" s="3"/>
      <c r="G56" s="3"/>
      <c r="H56" s="3"/>
      <c r="I56" s="3"/>
      <c r="J56" s="3"/>
      <c r="K56" s="3"/>
    </row>
    <row r="57" spans="2:11" s="3" customFormat="1"/>
    <row r="58" spans="2:11" ht="42.6" customHeight="1">
      <c r="C58" s="325" t="s">
        <v>71</v>
      </c>
      <c r="D58" s="329"/>
      <c r="E58" s="329"/>
      <c r="F58" s="329"/>
      <c r="G58" s="330"/>
      <c r="H58" s="240" t="s">
        <v>9</v>
      </c>
      <c r="I58" s="241" t="s">
        <v>10</v>
      </c>
      <c r="J58" s="241" t="s">
        <v>11</v>
      </c>
      <c r="K58" s="284" t="s">
        <v>12</v>
      </c>
    </row>
    <row r="59" spans="2:11" ht="56.25">
      <c r="C59" s="253" t="s">
        <v>65</v>
      </c>
      <c r="D59" s="246" t="s">
        <v>72</v>
      </c>
      <c r="E59" s="248" t="s">
        <v>36</v>
      </c>
      <c r="F59" s="246" t="s">
        <v>67</v>
      </c>
      <c r="G59" s="254" t="s">
        <v>14</v>
      </c>
      <c r="H59" s="242" t="s">
        <v>17</v>
      </c>
      <c r="I59" s="243" t="s">
        <v>17</v>
      </c>
      <c r="J59" s="243" t="s">
        <v>17</v>
      </c>
      <c r="K59" s="245" t="s">
        <v>17</v>
      </c>
    </row>
    <row r="60" spans="2:11" ht="15.75">
      <c r="B60" s="3">
        <v>1</v>
      </c>
      <c r="C60" s="292"/>
      <c r="D60" s="293"/>
      <c r="E60" s="294"/>
      <c r="F60" s="295"/>
      <c r="G60" s="296"/>
      <c r="H60" s="290"/>
      <c r="I60" s="205"/>
      <c r="J60" s="205"/>
      <c r="K60" s="206"/>
    </row>
    <row r="61" spans="2:11" ht="15.75">
      <c r="B61" s="3">
        <v>2</v>
      </c>
      <c r="C61" s="297"/>
      <c r="D61" s="286"/>
      <c r="E61" s="287"/>
      <c r="F61" s="288"/>
      <c r="G61" s="298"/>
      <c r="H61" s="291"/>
      <c r="I61" s="198"/>
      <c r="J61" s="198"/>
      <c r="K61" s="199"/>
    </row>
    <row r="62" spans="2:11" ht="15.75">
      <c r="B62" s="3">
        <v>3</v>
      </c>
      <c r="C62" s="297"/>
      <c r="D62" s="286"/>
      <c r="E62" s="287"/>
      <c r="F62" s="288"/>
      <c r="G62" s="298"/>
      <c r="H62" s="291"/>
      <c r="I62" s="198"/>
      <c r="J62" s="198"/>
      <c r="K62" s="199"/>
    </row>
    <row r="63" spans="2:11" ht="15.75">
      <c r="B63" s="3">
        <v>4</v>
      </c>
      <c r="C63" s="297"/>
      <c r="D63" s="286"/>
      <c r="E63" s="287"/>
      <c r="F63" s="288"/>
      <c r="G63" s="298"/>
      <c r="H63" s="291"/>
      <c r="I63" s="198"/>
      <c r="J63" s="198"/>
      <c r="K63" s="199"/>
    </row>
    <row r="64" spans="2:11" ht="15.75">
      <c r="B64" s="3">
        <v>5</v>
      </c>
      <c r="C64" s="297"/>
      <c r="D64" s="286"/>
      <c r="E64" s="287"/>
      <c r="F64" s="289"/>
      <c r="G64" s="298"/>
      <c r="H64" s="291"/>
      <c r="I64" s="198"/>
      <c r="J64" s="198"/>
      <c r="K64" s="199"/>
    </row>
    <row r="65" spans="2:11" ht="15.75">
      <c r="B65" s="3">
        <v>6</v>
      </c>
      <c r="C65" s="297"/>
      <c r="D65" s="286"/>
      <c r="E65" s="287"/>
      <c r="F65" s="289"/>
      <c r="G65" s="298"/>
      <c r="H65" s="291"/>
      <c r="I65" s="198"/>
      <c r="J65" s="198"/>
      <c r="K65" s="199"/>
    </row>
    <row r="66" spans="2:11" ht="15.75">
      <c r="B66" s="3">
        <v>7</v>
      </c>
      <c r="C66" s="177"/>
      <c r="D66" s="180"/>
      <c r="E66" s="180"/>
      <c r="F66" s="163"/>
      <c r="G66" s="164"/>
      <c r="H66" s="169"/>
      <c r="I66" s="170"/>
      <c r="J66" s="170"/>
      <c r="K66" s="171"/>
    </row>
    <row r="67" spans="2:11" ht="15.75">
      <c r="B67" s="3">
        <v>8</v>
      </c>
      <c r="C67" s="297"/>
      <c r="D67" s="286"/>
      <c r="E67" s="287"/>
      <c r="F67" s="288"/>
      <c r="G67" s="298"/>
      <c r="H67" s="291"/>
      <c r="I67" s="198"/>
      <c r="J67" s="198"/>
      <c r="K67" s="199"/>
    </row>
    <row r="68" spans="2:11" ht="15.75">
      <c r="B68" s="3">
        <v>9</v>
      </c>
      <c r="C68" s="299"/>
      <c r="D68" s="286"/>
      <c r="E68" s="287"/>
      <c r="F68" s="288"/>
      <c r="G68" s="298"/>
      <c r="H68" s="291"/>
      <c r="I68" s="198"/>
      <c r="J68" s="198"/>
      <c r="K68" s="199"/>
    </row>
    <row r="69" spans="2:11" ht="15.75">
      <c r="B69" s="3">
        <v>10</v>
      </c>
      <c r="C69" s="299"/>
      <c r="D69" s="286"/>
      <c r="E69" s="287"/>
      <c r="F69" s="288"/>
      <c r="G69" s="300"/>
      <c r="H69" s="291"/>
      <c r="I69" s="198"/>
      <c r="J69" s="198"/>
      <c r="K69" s="199"/>
    </row>
    <row r="70" spans="2:11" ht="15.75">
      <c r="B70" s="3">
        <v>11</v>
      </c>
      <c r="C70" s="299"/>
      <c r="D70" s="286"/>
      <c r="E70" s="287"/>
      <c r="F70" s="289"/>
      <c r="G70" s="300"/>
      <c r="H70" s="291"/>
      <c r="I70" s="198"/>
      <c r="J70" s="198"/>
      <c r="K70" s="199"/>
    </row>
    <row r="71" spans="2:11" ht="15.75">
      <c r="B71" s="3">
        <v>12</v>
      </c>
      <c r="C71" s="299"/>
      <c r="D71" s="286"/>
      <c r="E71" s="287"/>
      <c r="F71" s="289"/>
      <c r="G71" s="300"/>
      <c r="H71" s="291"/>
      <c r="I71" s="198"/>
      <c r="J71" s="198"/>
      <c r="K71" s="199"/>
    </row>
    <row r="72" spans="2:11" ht="15.75">
      <c r="B72" s="3">
        <v>13</v>
      </c>
      <c r="C72" s="299"/>
      <c r="D72" s="286"/>
      <c r="E72" s="287"/>
      <c r="F72" s="289"/>
      <c r="G72" s="300"/>
      <c r="H72" s="291"/>
      <c r="I72" s="198"/>
      <c r="J72" s="198"/>
      <c r="K72" s="199"/>
    </row>
    <row r="73" spans="2:11" ht="15.75">
      <c r="B73" s="3">
        <v>14</v>
      </c>
      <c r="C73" s="299"/>
      <c r="D73" s="286"/>
      <c r="E73" s="287"/>
      <c r="F73" s="289"/>
      <c r="G73" s="300"/>
      <c r="H73" s="291"/>
      <c r="I73" s="198"/>
      <c r="J73" s="198"/>
      <c r="K73" s="199"/>
    </row>
    <row r="74" spans="2:11" ht="15.75">
      <c r="B74" s="3">
        <v>15</v>
      </c>
      <c r="C74" s="299"/>
      <c r="D74" s="286"/>
      <c r="E74" s="287"/>
      <c r="F74" s="289"/>
      <c r="G74" s="300"/>
      <c r="H74" s="291"/>
      <c r="I74" s="198"/>
      <c r="J74" s="198"/>
      <c r="K74" s="199"/>
    </row>
    <row r="75" spans="2:11" ht="15.75">
      <c r="B75" s="3">
        <v>16</v>
      </c>
      <c r="C75" s="299"/>
      <c r="D75" s="286"/>
      <c r="E75" s="287"/>
      <c r="F75" s="289"/>
      <c r="G75" s="300"/>
      <c r="H75" s="291"/>
      <c r="I75" s="198"/>
      <c r="J75" s="198"/>
      <c r="K75" s="199"/>
    </row>
    <row r="76" spans="2:11" ht="15.75">
      <c r="B76" s="3">
        <v>17</v>
      </c>
      <c r="C76" s="299"/>
      <c r="D76" s="286"/>
      <c r="E76" s="287"/>
      <c r="F76" s="289"/>
      <c r="G76" s="300"/>
      <c r="H76" s="291"/>
      <c r="I76" s="198"/>
      <c r="J76" s="198"/>
      <c r="K76" s="199"/>
    </row>
    <row r="77" spans="2:11" ht="15.75">
      <c r="B77" s="3">
        <v>18</v>
      </c>
      <c r="C77" s="299"/>
      <c r="D77" s="286"/>
      <c r="E77" s="287"/>
      <c r="F77" s="289"/>
      <c r="G77" s="300"/>
      <c r="H77" s="291"/>
      <c r="I77" s="198"/>
      <c r="J77" s="198"/>
      <c r="K77" s="199"/>
    </row>
    <row r="78" spans="2:11" ht="15.75">
      <c r="B78" s="3">
        <v>19</v>
      </c>
      <c r="C78" s="299"/>
      <c r="D78" s="286"/>
      <c r="E78" s="287"/>
      <c r="F78" s="289"/>
      <c r="G78" s="300"/>
      <c r="H78" s="291"/>
      <c r="I78" s="198"/>
      <c r="J78" s="198"/>
      <c r="K78" s="199"/>
    </row>
    <row r="79" spans="2:11" ht="15.75">
      <c r="B79" s="3"/>
      <c r="C79" s="309" t="s">
        <v>68</v>
      </c>
      <c r="D79" s="182"/>
      <c r="E79" s="182"/>
      <c r="F79" s="174"/>
      <c r="G79" s="175"/>
      <c r="H79" s="176">
        <f>SUM(H60:H78)</f>
        <v>0</v>
      </c>
      <c r="I79" s="176">
        <f>SUM(I60:I78)</f>
        <v>0</v>
      </c>
      <c r="J79" s="176">
        <f>SUM(J60:J78)</f>
        <v>0</v>
      </c>
      <c r="K79" s="176">
        <f>SUM(K60:K78)</f>
        <v>0</v>
      </c>
    </row>
    <row r="82" spans="2:11" ht="37.5">
      <c r="C82" s="325" t="s">
        <v>35</v>
      </c>
      <c r="D82" s="329"/>
      <c r="E82" s="329"/>
      <c r="F82" s="329"/>
      <c r="G82" s="330"/>
      <c r="H82" s="240" t="s">
        <v>9</v>
      </c>
      <c r="I82" s="241" t="s">
        <v>10</v>
      </c>
      <c r="J82" s="241" t="s">
        <v>11</v>
      </c>
      <c r="K82" s="284" t="s">
        <v>12</v>
      </c>
    </row>
    <row r="83" spans="2:11" ht="56.25">
      <c r="C83" s="253" t="s">
        <v>65</v>
      </c>
      <c r="D83" s="246" t="s">
        <v>73</v>
      </c>
      <c r="E83" s="248" t="s">
        <v>36</v>
      </c>
      <c r="F83" s="246" t="s">
        <v>74</v>
      </c>
      <c r="G83" s="254" t="s">
        <v>14</v>
      </c>
      <c r="H83" s="242" t="s">
        <v>17</v>
      </c>
      <c r="I83" s="243" t="s">
        <v>17</v>
      </c>
      <c r="J83" s="243" t="s">
        <v>17</v>
      </c>
      <c r="K83" s="245" t="s">
        <v>17</v>
      </c>
    </row>
    <row r="84" spans="2:11" ht="15.75">
      <c r="B84" s="3">
        <v>1</v>
      </c>
      <c r="C84" s="292"/>
      <c r="D84" s="293"/>
      <c r="E84" s="294"/>
      <c r="F84" s="295"/>
      <c r="G84" s="296"/>
      <c r="H84" s="290"/>
      <c r="I84" s="205"/>
      <c r="J84" s="205"/>
      <c r="K84" s="206"/>
    </row>
    <row r="85" spans="2:11" ht="15.75">
      <c r="B85" s="3">
        <v>2</v>
      </c>
      <c r="C85" s="297"/>
      <c r="D85" s="286"/>
      <c r="E85" s="287"/>
      <c r="F85" s="288"/>
      <c r="G85" s="298"/>
      <c r="H85" s="291"/>
      <c r="I85" s="198"/>
      <c r="J85" s="198"/>
      <c r="K85" s="199"/>
    </row>
    <row r="86" spans="2:11" ht="15.75">
      <c r="B86" s="3">
        <v>3</v>
      </c>
      <c r="C86" s="297"/>
      <c r="D86" s="286"/>
      <c r="E86" s="287"/>
      <c r="F86" s="288"/>
      <c r="G86" s="298"/>
      <c r="H86" s="291"/>
      <c r="I86" s="198"/>
      <c r="J86" s="198"/>
      <c r="K86" s="199"/>
    </row>
    <row r="87" spans="2:11" ht="15.75">
      <c r="B87" s="3">
        <v>4</v>
      </c>
      <c r="C87" s="297"/>
      <c r="D87" s="286"/>
      <c r="E87" s="287"/>
      <c r="F87" s="288"/>
      <c r="G87" s="298"/>
      <c r="H87" s="291"/>
      <c r="I87" s="198"/>
      <c r="J87" s="198"/>
      <c r="K87" s="199"/>
    </row>
    <row r="88" spans="2:11" ht="15.75">
      <c r="B88" s="3">
        <v>5</v>
      </c>
      <c r="C88" s="297"/>
      <c r="D88" s="286"/>
      <c r="E88" s="287"/>
      <c r="F88" s="289"/>
      <c r="G88" s="298"/>
      <c r="H88" s="291"/>
      <c r="I88" s="198"/>
      <c r="J88" s="198"/>
      <c r="K88" s="199"/>
    </row>
    <row r="89" spans="2:11" ht="15.75">
      <c r="B89" s="3">
        <v>6</v>
      </c>
      <c r="C89" s="297"/>
      <c r="D89" s="286"/>
      <c r="E89" s="287"/>
      <c r="F89" s="289"/>
      <c r="G89" s="298"/>
      <c r="H89" s="291"/>
      <c r="I89" s="198"/>
      <c r="J89" s="198"/>
      <c r="K89" s="199"/>
    </row>
    <row r="90" spans="2:11" ht="15.75">
      <c r="B90" s="3">
        <v>7</v>
      </c>
      <c r="C90" s="297"/>
      <c r="D90" s="286"/>
      <c r="E90" s="287"/>
      <c r="F90" s="289"/>
      <c r="G90" s="298"/>
      <c r="H90" s="291"/>
      <c r="I90" s="198"/>
      <c r="J90" s="198"/>
      <c r="K90" s="199"/>
    </row>
    <row r="91" spans="2:11" ht="15.75">
      <c r="B91" s="3">
        <v>8</v>
      </c>
      <c r="C91" s="177"/>
      <c r="D91" s="180"/>
      <c r="E91" s="180"/>
      <c r="F91" s="163"/>
      <c r="G91" s="164"/>
      <c r="H91" s="169"/>
      <c r="I91" s="170"/>
      <c r="J91" s="170"/>
      <c r="K91" s="171"/>
    </row>
    <row r="92" spans="2:11" ht="15.75">
      <c r="B92" s="3">
        <v>9</v>
      </c>
      <c r="C92" s="299"/>
      <c r="D92" s="286"/>
      <c r="E92" s="287"/>
      <c r="F92" s="288"/>
      <c r="G92" s="298"/>
      <c r="H92" s="291"/>
      <c r="I92" s="198"/>
      <c r="J92" s="198"/>
      <c r="K92" s="199"/>
    </row>
    <row r="93" spans="2:11" ht="15.75">
      <c r="B93" s="3">
        <v>10</v>
      </c>
      <c r="C93" s="299"/>
      <c r="D93" s="286"/>
      <c r="E93" s="287"/>
      <c r="F93" s="288"/>
      <c r="G93" s="300"/>
      <c r="H93" s="291"/>
      <c r="I93" s="198"/>
      <c r="J93" s="198"/>
      <c r="K93" s="199"/>
    </row>
    <row r="94" spans="2:11" ht="15.75">
      <c r="B94" s="3">
        <v>11</v>
      </c>
      <c r="C94" s="299"/>
      <c r="D94" s="286"/>
      <c r="E94" s="287"/>
      <c r="F94" s="289"/>
      <c r="G94" s="300"/>
      <c r="H94" s="291"/>
      <c r="I94" s="198"/>
      <c r="J94" s="198"/>
      <c r="K94" s="199"/>
    </row>
    <row r="95" spans="2:11" ht="15.75">
      <c r="B95" s="3">
        <v>12</v>
      </c>
      <c r="C95" s="299"/>
      <c r="D95" s="286"/>
      <c r="E95" s="287"/>
      <c r="F95" s="289"/>
      <c r="G95" s="300"/>
      <c r="H95" s="291"/>
      <c r="I95" s="198"/>
      <c r="J95" s="198"/>
      <c r="K95" s="199"/>
    </row>
    <row r="96" spans="2:11" ht="15.75">
      <c r="B96" s="3">
        <v>13</v>
      </c>
      <c r="C96" s="299"/>
      <c r="D96" s="286"/>
      <c r="E96" s="287"/>
      <c r="F96" s="289"/>
      <c r="G96" s="300"/>
      <c r="H96" s="291"/>
      <c r="I96" s="198"/>
      <c r="J96" s="198"/>
      <c r="K96" s="199"/>
    </row>
    <row r="97" spans="2:11" ht="15.75">
      <c r="B97" s="3">
        <v>14</v>
      </c>
      <c r="C97" s="299"/>
      <c r="D97" s="286"/>
      <c r="E97" s="287"/>
      <c r="F97" s="289"/>
      <c r="G97" s="300"/>
      <c r="H97" s="291"/>
      <c r="I97" s="198"/>
      <c r="J97" s="198"/>
      <c r="K97" s="199"/>
    </row>
    <row r="98" spans="2:11" ht="15.75">
      <c r="B98" s="3">
        <v>15</v>
      </c>
      <c r="C98" s="299"/>
      <c r="D98" s="286"/>
      <c r="E98" s="287"/>
      <c r="F98" s="289"/>
      <c r="G98" s="300"/>
      <c r="H98" s="291"/>
      <c r="I98" s="198"/>
      <c r="J98" s="198"/>
      <c r="K98" s="199"/>
    </row>
    <row r="99" spans="2:11" ht="15.75">
      <c r="B99" s="3">
        <v>16</v>
      </c>
      <c r="C99" s="299"/>
      <c r="D99" s="286"/>
      <c r="E99" s="287"/>
      <c r="F99" s="289"/>
      <c r="G99" s="300"/>
      <c r="H99" s="291"/>
      <c r="I99" s="198"/>
      <c r="J99" s="198"/>
      <c r="K99" s="199"/>
    </row>
    <row r="100" spans="2:11" ht="15.75">
      <c r="B100" s="3">
        <v>17</v>
      </c>
      <c r="C100" s="299"/>
      <c r="D100" s="286"/>
      <c r="E100" s="287"/>
      <c r="F100" s="289"/>
      <c r="G100" s="300"/>
      <c r="H100" s="291"/>
      <c r="I100" s="198"/>
      <c r="J100" s="198"/>
      <c r="K100" s="199"/>
    </row>
    <row r="101" spans="2:11" ht="15.75">
      <c r="B101" s="3">
        <v>18</v>
      </c>
      <c r="C101" s="299"/>
      <c r="D101" s="286"/>
      <c r="E101" s="287"/>
      <c r="F101" s="289"/>
      <c r="G101" s="300"/>
      <c r="H101" s="291"/>
      <c r="I101" s="198"/>
      <c r="J101" s="198"/>
      <c r="K101" s="199"/>
    </row>
    <row r="102" spans="2:11" ht="15.75">
      <c r="B102" s="3">
        <v>19</v>
      </c>
      <c r="C102" s="299"/>
      <c r="D102" s="286"/>
      <c r="E102" s="287"/>
      <c r="F102" s="289"/>
      <c r="G102" s="300"/>
      <c r="H102" s="291"/>
      <c r="I102" s="198"/>
      <c r="J102" s="198"/>
      <c r="K102" s="199"/>
    </row>
    <row r="103" spans="2:11" ht="15.75">
      <c r="B103" s="3"/>
      <c r="C103" s="309" t="s">
        <v>68</v>
      </c>
      <c r="D103" s="182"/>
      <c r="E103" s="182"/>
      <c r="F103" s="174"/>
      <c r="G103" s="175"/>
      <c r="H103" s="176">
        <f>SUM(H84:H102)</f>
        <v>0</v>
      </c>
      <c r="I103" s="176">
        <f>SUM(I84:I102)</f>
        <v>0</v>
      </c>
      <c r="J103" s="176">
        <f>SUM(J84:J102)</f>
        <v>0</v>
      </c>
      <c r="K103" s="176">
        <f>SUM(K84:K102)</f>
        <v>0</v>
      </c>
    </row>
  </sheetData>
  <sheetProtection selectLockedCells="1"/>
  <mergeCells count="4">
    <mergeCell ref="C34:G34"/>
    <mergeCell ref="C10:G10"/>
    <mergeCell ref="C58:G58"/>
    <mergeCell ref="C82:G82"/>
  </mergeCells>
  <phoneticPr fontId="24" type="noConversion"/>
  <conditionalFormatting sqref="H31">
    <cfRule type="cellIs" dxfId="27" priority="51" operator="lessThan">
      <formula>100</formula>
    </cfRule>
    <cfRule type="cellIs" dxfId="26" priority="43" operator="greaterThan">
      <formula>100</formula>
    </cfRule>
    <cfRule type="cellIs" dxfId="25" priority="50" operator="greaterThan">
      <formula>99</formula>
    </cfRule>
  </conditionalFormatting>
  <conditionalFormatting sqref="H55:K55">
    <cfRule type="cellIs" dxfId="24" priority="25" operator="greaterThan">
      <formula>100</formula>
    </cfRule>
    <cfRule type="cellIs" dxfId="23" priority="26" operator="greaterThan">
      <formula>99</formula>
    </cfRule>
    <cfRule type="cellIs" dxfId="22" priority="27" operator="lessThan">
      <formula>100</formula>
    </cfRule>
  </conditionalFormatting>
  <conditionalFormatting sqref="H79:K79">
    <cfRule type="cellIs" dxfId="21" priority="13" operator="greaterThan">
      <formula>100</formula>
    </cfRule>
    <cfRule type="cellIs" dxfId="20" priority="14" operator="greaterThan">
      <formula>99</formula>
    </cfRule>
    <cfRule type="cellIs" dxfId="19" priority="15" operator="lessThan">
      <formula>100</formula>
    </cfRule>
  </conditionalFormatting>
  <conditionalFormatting sqref="H103:K103">
    <cfRule type="cellIs" dxfId="18" priority="1" operator="greaterThan">
      <formula>100</formula>
    </cfRule>
    <cfRule type="cellIs" dxfId="17" priority="2" operator="greaterThan">
      <formula>99</formula>
    </cfRule>
    <cfRule type="cellIs" dxfId="16" priority="3" operator="lessThan">
      <formula>100</formula>
    </cfRule>
  </conditionalFormatting>
  <conditionalFormatting sqref="I31:K31">
    <cfRule type="cellIs" dxfId="15" priority="37" operator="lessThan">
      <formula>100</formula>
    </cfRule>
    <cfRule type="cellIs" dxfId="14" priority="38" operator="greaterThan">
      <formula>99</formula>
    </cfRule>
  </conditionalFormatting>
  <pageMargins left="0.7" right="0.7" top="0.75" bottom="0.75" header="0.3" footer="0.3"/>
  <pageSetup paperSize="8" scale="60" orientation="portrait" r:id="rId1"/>
  <ignoredErrors>
    <ignoredError sqref="C8"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C2363-9008-4CE0-B317-43C2B5F070A0}">
  <dimension ref="B2:J20"/>
  <sheetViews>
    <sheetView showGridLines="0" view="pageBreakPreview" zoomScale="60" zoomScaleNormal="100" workbookViewId="0">
      <selection activeCell="S39" sqref="S39"/>
    </sheetView>
  </sheetViews>
  <sheetFormatPr defaultRowHeight="15"/>
  <sheetData>
    <row r="2" spans="2:10" ht="14.45" customHeight="1">
      <c r="B2" s="332" t="s">
        <v>75</v>
      </c>
      <c r="C2" s="332"/>
      <c r="D2" s="332"/>
      <c r="E2" s="332"/>
      <c r="F2" s="332"/>
      <c r="G2" s="332"/>
      <c r="H2" s="332"/>
      <c r="I2" s="332"/>
      <c r="J2" s="332"/>
    </row>
    <row r="3" spans="2:10">
      <c r="B3" s="332"/>
      <c r="C3" s="332"/>
      <c r="D3" s="332"/>
      <c r="E3" s="332"/>
      <c r="F3" s="332"/>
      <c r="G3" s="332"/>
      <c r="H3" s="332"/>
      <c r="I3" s="332"/>
      <c r="J3" s="332"/>
    </row>
    <row r="4" spans="2:10">
      <c r="B4" s="332"/>
      <c r="C4" s="332"/>
      <c r="D4" s="332"/>
      <c r="E4" s="332"/>
      <c r="F4" s="332"/>
      <c r="G4" s="332"/>
      <c r="H4" s="332"/>
      <c r="I4" s="332"/>
      <c r="J4" s="332"/>
    </row>
    <row r="5" spans="2:10">
      <c r="B5" s="332"/>
      <c r="C5" s="332"/>
      <c r="D5" s="332"/>
      <c r="E5" s="332"/>
      <c r="F5" s="332"/>
      <c r="G5" s="332"/>
      <c r="H5" s="332"/>
      <c r="I5" s="332"/>
      <c r="J5" s="332"/>
    </row>
    <row r="6" spans="2:10">
      <c r="B6" s="332"/>
      <c r="C6" s="332"/>
      <c r="D6" s="332"/>
      <c r="E6" s="332"/>
      <c r="F6" s="332"/>
      <c r="G6" s="332"/>
      <c r="H6" s="332"/>
      <c r="I6" s="332"/>
      <c r="J6" s="332"/>
    </row>
    <row r="7" spans="2:10">
      <c r="B7" s="332"/>
      <c r="C7" s="332"/>
      <c r="D7" s="332"/>
      <c r="E7" s="332"/>
      <c r="F7" s="332"/>
      <c r="G7" s="332"/>
      <c r="H7" s="332"/>
      <c r="I7" s="332"/>
      <c r="J7" s="332"/>
    </row>
    <row r="8" spans="2:10">
      <c r="B8" s="332"/>
      <c r="C8" s="332"/>
      <c r="D8" s="332"/>
      <c r="E8" s="332"/>
      <c r="F8" s="332"/>
      <c r="G8" s="332"/>
      <c r="H8" s="332"/>
      <c r="I8" s="332"/>
      <c r="J8" s="332"/>
    </row>
    <row r="9" spans="2:10">
      <c r="B9" s="332"/>
      <c r="C9" s="332"/>
      <c r="D9" s="332"/>
      <c r="E9" s="332"/>
      <c r="F9" s="332"/>
      <c r="G9" s="332"/>
      <c r="H9" s="332"/>
      <c r="I9" s="332"/>
      <c r="J9" s="332"/>
    </row>
    <row r="10" spans="2:10">
      <c r="B10" s="332"/>
      <c r="C10" s="332"/>
      <c r="D10" s="332"/>
      <c r="E10" s="332"/>
      <c r="F10" s="332"/>
      <c r="G10" s="332"/>
      <c r="H10" s="332"/>
      <c r="I10" s="332"/>
      <c r="J10" s="332"/>
    </row>
    <row r="11" spans="2:10">
      <c r="B11" s="332"/>
      <c r="C11" s="332"/>
      <c r="D11" s="332"/>
      <c r="E11" s="332"/>
      <c r="F11" s="332"/>
      <c r="G11" s="332"/>
      <c r="H11" s="332"/>
      <c r="I11" s="332"/>
      <c r="J11" s="332"/>
    </row>
    <row r="12" spans="2:10">
      <c r="B12" s="332"/>
      <c r="C12" s="332"/>
      <c r="D12" s="332"/>
      <c r="E12" s="332"/>
      <c r="F12" s="332"/>
      <c r="G12" s="332"/>
      <c r="H12" s="332"/>
      <c r="I12" s="332"/>
      <c r="J12" s="332"/>
    </row>
    <row r="13" spans="2:10">
      <c r="B13" s="332"/>
      <c r="C13" s="332"/>
      <c r="D13" s="332"/>
      <c r="E13" s="332"/>
      <c r="F13" s="332"/>
      <c r="G13" s="332"/>
      <c r="H13" s="332"/>
      <c r="I13" s="332"/>
      <c r="J13" s="332"/>
    </row>
    <row r="14" spans="2:10">
      <c r="B14" s="332"/>
      <c r="C14" s="332"/>
      <c r="D14" s="332"/>
      <c r="E14" s="332"/>
      <c r="F14" s="332"/>
      <c r="G14" s="332"/>
      <c r="H14" s="332"/>
      <c r="I14" s="332"/>
      <c r="J14" s="332"/>
    </row>
    <row r="15" spans="2:10">
      <c r="B15" s="332"/>
      <c r="C15" s="332"/>
      <c r="D15" s="332"/>
      <c r="E15" s="332"/>
      <c r="F15" s="332"/>
      <c r="G15" s="332"/>
      <c r="H15" s="332"/>
      <c r="I15" s="332"/>
      <c r="J15" s="332"/>
    </row>
    <row r="16" spans="2:10">
      <c r="B16" s="332"/>
      <c r="C16" s="332"/>
      <c r="D16" s="332"/>
      <c r="E16" s="332"/>
      <c r="F16" s="332"/>
      <c r="G16" s="332"/>
      <c r="H16" s="332"/>
      <c r="I16" s="332"/>
      <c r="J16" s="332"/>
    </row>
    <row r="17" spans="2:10">
      <c r="B17" s="332"/>
      <c r="C17" s="332"/>
      <c r="D17" s="332"/>
      <c r="E17" s="332"/>
      <c r="F17" s="332"/>
      <c r="G17" s="332"/>
      <c r="H17" s="332"/>
      <c r="I17" s="332"/>
      <c r="J17" s="332"/>
    </row>
    <row r="18" spans="2:10">
      <c r="B18" s="332"/>
      <c r="C18" s="332"/>
      <c r="D18" s="332"/>
      <c r="E18" s="332"/>
      <c r="F18" s="332"/>
      <c r="G18" s="332"/>
      <c r="H18" s="332"/>
      <c r="I18" s="332"/>
      <c r="J18" s="332"/>
    </row>
    <row r="19" spans="2:10">
      <c r="B19" s="332"/>
      <c r="C19" s="332"/>
      <c r="D19" s="332"/>
      <c r="E19" s="332"/>
      <c r="F19" s="332"/>
      <c r="G19" s="332"/>
      <c r="H19" s="332"/>
      <c r="I19" s="332"/>
      <c r="J19" s="332"/>
    </row>
    <row r="20" spans="2:10">
      <c r="B20" s="332"/>
      <c r="C20" s="332"/>
      <c r="D20" s="332"/>
      <c r="E20" s="332"/>
      <c r="F20" s="332"/>
      <c r="G20" s="332"/>
      <c r="H20" s="332"/>
      <c r="I20" s="332"/>
      <c r="J20" s="332"/>
    </row>
  </sheetData>
  <sheetProtection selectLockedCells="1" selectUnlockedCells="1"/>
  <mergeCells count="1">
    <mergeCell ref="B2:J20"/>
  </mergeCells>
  <pageMargins left="0.7" right="0.7" top="0.75" bottom="0.75" header="0.3" footer="0.3"/>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CD609-C101-45E7-ABC2-28649EDA3B1C}">
  <sheetPr codeName="Blad4">
    <tabColor rgb="FF00B050"/>
    <pageSetUpPr fitToPage="1"/>
  </sheetPr>
  <dimension ref="B1:R103"/>
  <sheetViews>
    <sheetView showGridLines="0" view="pageBreakPreview" topLeftCell="A59" zoomScale="60" zoomScaleNormal="100" workbookViewId="0">
      <selection activeCell="A23" sqref="A23"/>
    </sheetView>
  </sheetViews>
  <sheetFormatPr defaultColWidth="9.140625" defaultRowHeight="15"/>
  <cols>
    <col min="1" max="1" width="1.28515625" customWidth="1"/>
    <col min="2" max="2" width="3.140625" bestFit="1" customWidth="1"/>
    <col min="3" max="3" width="30.5703125" customWidth="1"/>
    <col min="4" max="6" width="17.5703125" style="7" customWidth="1"/>
    <col min="7" max="11" width="17.5703125" customWidth="1"/>
    <col min="12" max="12" width="17.5703125" style="8" customWidth="1"/>
    <col min="13" max="14" width="15.28515625" style="8" customWidth="1"/>
    <col min="15" max="17" width="15.28515625" customWidth="1"/>
    <col min="18" max="35" width="11.5703125" customWidth="1"/>
    <col min="36" max="36" width="9.140625" customWidth="1"/>
    <col min="37" max="37" width="10.85546875" customWidth="1"/>
    <col min="38" max="38" width="14.42578125" customWidth="1"/>
    <col min="39" max="39" width="9.140625" customWidth="1"/>
    <col min="40" max="40" width="13.28515625" customWidth="1"/>
  </cols>
  <sheetData>
    <row r="1" spans="2:18" s="1" customFormat="1" ht="18.75">
      <c r="C1" s="2" t="str">
        <f>invulformulier!B8</f>
        <v xml:space="preserve">Integraal wijkonderhoud </v>
      </c>
    </row>
    <row r="2" spans="2:18" s="3" customFormat="1" ht="18.600000000000001" customHeight="1">
      <c r="C2" s="2" t="s">
        <v>76</v>
      </c>
      <c r="E2" s="4"/>
      <c r="F2" s="4"/>
      <c r="G2" s="4"/>
      <c r="H2" s="4"/>
      <c r="I2" s="4"/>
      <c r="K2" s="4"/>
      <c r="L2" s="4"/>
      <c r="N2" s="4"/>
      <c r="O2" s="4"/>
    </row>
    <row r="3" spans="2:18" s="3" customFormat="1" ht="8.4499999999999993" customHeight="1">
      <c r="C3" s="2"/>
      <c r="E3" s="4"/>
      <c r="F3" s="4"/>
      <c r="G3" s="4"/>
      <c r="H3" s="4"/>
      <c r="I3" s="4"/>
      <c r="K3" s="4"/>
      <c r="L3" s="4"/>
      <c r="N3" s="4"/>
      <c r="O3" s="4"/>
    </row>
    <row r="4" spans="2:18" s="3" customFormat="1" ht="15.75">
      <c r="C4" s="55" t="s">
        <v>1</v>
      </c>
      <c r="D4"/>
      <c r="E4" s="4"/>
      <c r="F4" s="4"/>
      <c r="G4" s="4"/>
      <c r="H4" s="4"/>
      <c r="I4" s="4"/>
      <c r="K4" s="4"/>
      <c r="L4" s="4"/>
      <c r="N4" s="4"/>
      <c r="O4" s="4"/>
    </row>
    <row r="5" spans="2:18" s="3" customFormat="1" ht="14.45" customHeight="1">
      <c r="C5" s="111" t="s">
        <v>2</v>
      </c>
      <c r="D5" s="112"/>
      <c r="F5" s="4"/>
      <c r="G5" s="4"/>
      <c r="H5" s="4"/>
      <c r="I5" s="4"/>
      <c r="K5" s="4"/>
      <c r="L5" s="4"/>
      <c r="N5" s="4"/>
      <c r="O5" s="4"/>
    </row>
    <row r="6" spans="2:18" s="3" customFormat="1" ht="6" customHeight="1">
      <c r="D6" s="113"/>
      <c r="L6" s="5"/>
      <c r="N6" s="4"/>
      <c r="O6" s="4"/>
    </row>
    <row r="7" spans="2:18" s="3" customFormat="1" ht="15.75">
      <c r="C7" s="55" t="s">
        <v>77</v>
      </c>
      <c r="L7" s="5"/>
      <c r="N7" s="4"/>
      <c r="O7" s="4"/>
    </row>
    <row r="8" spans="2:18" s="3" customFormat="1">
      <c r="C8" s="335" t="str">
        <f>invulformulier!B6</f>
        <v>*** Naam***</v>
      </c>
      <c r="D8" s="335"/>
      <c r="L8" s="5"/>
      <c r="N8" s="4"/>
      <c r="O8" s="4"/>
    </row>
    <row r="9" spans="2:18" s="3" customFormat="1" ht="15" customHeight="1">
      <c r="C9"/>
      <c r="D9" s="9"/>
      <c r="E9" s="9"/>
      <c r="F9" s="9"/>
      <c r="G9" s="9"/>
      <c r="H9" s="9"/>
      <c r="I9" s="9"/>
      <c r="J9" s="9"/>
      <c r="K9" s="9"/>
      <c r="L9" s="9"/>
      <c r="M9" s="9"/>
      <c r="N9" s="9"/>
      <c r="O9" s="5"/>
      <c r="Q9" s="4"/>
      <c r="R9" s="4"/>
    </row>
    <row r="10" spans="2:18" s="3" customFormat="1" ht="42.75" customHeight="1">
      <c r="C10" s="325" t="s">
        <v>63</v>
      </c>
      <c r="D10" s="329"/>
      <c r="E10" s="329"/>
      <c r="F10" s="329"/>
      <c r="G10" s="329"/>
      <c r="H10" s="329"/>
      <c r="I10" s="329"/>
      <c r="J10" s="330"/>
      <c r="K10" s="333" t="s">
        <v>78</v>
      </c>
      <c r="L10" s="334"/>
    </row>
    <row r="11" spans="2:18" s="6" customFormat="1" ht="38.450000000000003" customHeight="1">
      <c r="C11" s="242" t="s">
        <v>65</v>
      </c>
      <c r="D11" s="243" t="s">
        <v>79</v>
      </c>
      <c r="E11" s="246" t="s">
        <v>66</v>
      </c>
      <c r="F11" s="244" t="s">
        <v>36</v>
      </c>
      <c r="G11" s="243" t="s">
        <v>67</v>
      </c>
      <c r="H11" s="244" t="s">
        <v>80</v>
      </c>
      <c r="I11" s="244" t="s">
        <v>81</v>
      </c>
      <c r="J11" s="245" t="s">
        <v>14</v>
      </c>
      <c r="K11" s="242" t="s">
        <v>82</v>
      </c>
      <c r="L11" s="245" t="s">
        <v>83</v>
      </c>
    </row>
    <row r="12" spans="2:18" s="3" customFormat="1" ht="15" customHeight="1">
      <c r="B12" s="3">
        <v>1</v>
      </c>
      <c r="C12" s="114" t="str">
        <f>IF(bewijslast!C12="","",bewijslast!C12)</f>
        <v/>
      </c>
      <c r="D12" s="157"/>
      <c r="E12" s="115" t="str">
        <f>IF(bewijslast!D12="","",bewijslast!D12)</f>
        <v/>
      </c>
      <c r="F12" s="115"/>
      <c r="G12" s="115" t="str">
        <f>IF(bewijslast!F12="","",bewijslast!F12)</f>
        <v/>
      </c>
      <c r="H12" s="160"/>
      <c r="I12" s="160"/>
      <c r="J12" s="116" t="str">
        <f>IF(bewijslast!G12="","",bewijslast!G12)</f>
        <v/>
      </c>
      <c r="K12" s="150">
        <f>SUM(bewijslast!H12:K12)</f>
        <v>0</v>
      </c>
      <c r="L12" s="151">
        <f>SUM(Begin:Einde!J12)</f>
        <v>0</v>
      </c>
    </row>
    <row r="13" spans="2:18" s="3" customFormat="1" ht="15" customHeight="1">
      <c r="B13" s="3">
        <v>2</v>
      </c>
      <c r="C13" s="118" t="str">
        <f>IF(bewijslast!C13="","",bewijslast!C13)</f>
        <v/>
      </c>
      <c r="D13" s="158"/>
      <c r="E13" s="119" t="str">
        <f>IF(bewijslast!D13="","",bewijslast!D13)</f>
        <v/>
      </c>
      <c r="F13" s="119"/>
      <c r="G13" s="119" t="str">
        <f>IF(bewijslast!F13="","",bewijslast!F13)</f>
        <v/>
      </c>
      <c r="H13" s="161"/>
      <c r="I13" s="161"/>
      <c r="J13" s="120" t="str">
        <f>IF(bewijslast!G13="","",bewijslast!G13)</f>
        <v/>
      </c>
      <c r="K13" s="152">
        <f>SUM(bewijslast!H13:K13)</f>
        <v>0</v>
      </c>
      <c r="L13" s="153">
        <f>SUM(Begin:Einde!J13)</f>
        <v>0</v>
      </c>
    </row>
    <row r="14" spans="2:18" s="3" customFormat="1" ht="15.75">
      <c r="B14" s="3">
        <v>3</v>
      </c>
      <c r="C14" s="118" t="str">
        <f>IF(bewijslast!C14="","",bewijslast!C14)</f>
        <v/>
      </c>
      <c r="D14" s="158"/>
      <c r="E14" s="119" t="str">
        <f>IF(bewijslast!D14="","",bewijslast!D14)</f>
        <v/>
      </c>
      <c r="F14" s="119"/>
      <c r="G14" s="119" t="str">
        <f>IF(bewijslast!F14="","",bewijslast!F14)</f>
        <v/>
      </c>
      <c r="H14" s="161"/>
      <c r="I14" s="161"/>
      <c r="J14" s="120" t="str">
        <f>IF(bewijslast!G14="","",bewijslast!G14)</f>
        <v/>
      </c>
      <c r="K14" s="154">
        <f>SUM(bewijslast!H14:K14)</f>
        <v>0</v>
      </c>
      <c r="L14" s="153">
        <f>SUM(Begin:Einde!J14)</f>
        <v>0</v>
      </c>
    </row>
    <row r="15" spans="2:18" s="3" customFormat="1" ht="15.75">
      <c r="B15" s="3">
        <v>4</v>
      </c>
      <c r="C15" s="122" t="str">
        <f>IF(bewijslast!C15="","",bewijslast!C15)</f>
        <v/>
      </c>
      <c r="D15" s="158"/>
      <c r="E15" s="119" t="str">
        <f>IF(bewijslast!D15="","",bewijslast!D15)</f>
        <v/>
      </c>
      <c r="F15" s="119"/>
      <c r="G15" s="119" t="str">
        <f>IF(bewijslast!F15="","",bewijslast!F15)</f>
        <v/>
      </c>
      <c r="H15" s="161"/>
      <c r="I15" s="161"/>
      <c r="J15" s="120" t="str">
        <f>IF(bewijslast!G15="","",bewijslast!G15)</f>
        <v/>
      </c>
      <c r="K15" s="154">
        <f>SUM(bewijslast!H15:K15)</f>
        <v>0</v>
      </c>
      <c r="L15" s="153">
        <f>SUM(Begin:Einde!J15)</f>
        <v>0</v>
      </c>
    </row>
    <row r="16" spans="2:18" s="3" customFormat="1" ht="15" customHeight="1">
      <c r="B16" s="3">
        <v>5</v>
      </c>
      <c r="C16" s="118" t="str">
        <f>IF(bewijslast!C16="","",bewijslast!C16)</f>
        <v/>
      </c>
      <c r="D16" s="158"/>
      <c r="E16" s="119" t="str">
        <f>IF(bewijslast!D16="","",bewijslast!D16)</f>
        <v/>
      </c>
      <c r="F16" s="119"/>
      <c r="G16" s="119" t="str">
        <f>IF(bewijslast!F16="","",bewijslast!F16)</f>
        <v/>
      </c>
      <c r="H16" s="161"/>
      <c r="I16" s="161"/>
      <c r="J16" s="120" t="str">
        <f>IF(bewijslast!G16="","",bewijslast!G16)</f>
        <v/>
      </c>
      <c r="K16" s="154">
        <f>SUM(bewijslast!H16:K16)</f>
        <v>0</v>
      </c>
      <c r="L16" s="153">
        <f>SUM(Begin:Einde!J16)</f>
        <v>0</v>
      </c>
    </row>
    <row r="17" spans="2:12" s="3" customFormat="1" ht="15" customHeight="1">
      <c r="B17" s="3">
        <v>6</v>
      </c>
      <c r="C17" s="118" t="str">
        <f>IF(bewijslast!C17="","",bewijslast!C17)</f>
        <v/>
      </c>
      <c r="D17" s="158"/>
      <c r="E17" s="119" t="str">
        <f>IF(bewijslast!D17="","",bewijslast!D17)</f>
        <v/>
      </c>
      <c r="F17" s="119"/>
      <c r="G17" s="119" t="str">
        <f>IF(bewijslast!F17="","",bewijslast!F17)</f>
        <v/>
      </c>
      <c r="H17" s="161"/>
      <c r="I17" s="161"/>
      <c r="J17" s="120" t="str">
        <f>IF(bewijslast!G17="","",bewijslast!G17)</f>
        <v/>
      </c>
      <c r="K17" s="154">
        <f>SUM(bewijslast!H17:K17)</f>
        <v>0</v>
      </c>
      <c r="L17" s="153">
        <f>SUM(Begin:Einde!J17)</f>
        <v>0</v>
      </c>
    </row>
    <row r="18" spans="2:12" s="3" customFormat="1" ht="15" customHeight="1">
      <c r="B18" s="3">
        <v>7</v>
      </c>
      <c r="C18" s="118" t="str">
        <f>IF(bewijslast!C18="","",bewijslast!C18)</f>
        <v/>
      </c>
      <c r="D18" s="158"/>
      <c r="E18" s="119" t="str">
        <f>IF(bewijslast!D18="","",bewijslast!D18)</f>
        <v/>
      </c>
      <c r="F18" s="119"/>
      <c r="G18" s="119" t="str">
        <f>IF(bewijslast!F18="","",bewijslast!F18)</f>
        <v/>
      </c>
      <c r="H18" s="161"/>
      <c r="I18" s="161"/>
      <c r="J18" s="120" t="str">
        <f>IF(bewijslast!G18="","",bewijslast!G18)</f>
        <v/>
      </c>
      <c r="K18" s="154">
        <f>SUM(bewijslast!H18:K18)</f>
        <v>0</v>
      </c>
      <c r="L18" s="153">
        <f>SUM(Begin:Einde!J18)</f>
        <v>0</v>
      </c>
    </row>
    <row r="19" spans="2:12" s="3" customFormat="1" ht="15" customHeight="1">
      <c r="B19" s="3">
        <v>8</v>
      </c>
      <c r="C19" s="118" t="str">
        <f>IF(bewijslast!C19="","",bewijslast!C19)</f>
        <v/>
      </c>
      <c r="D19" s="158"/>
      <c r="E19" s="119" t="str">
        <f>IF(bewijslast!D19="","",bewijslast!D19)</f>
        <v/>
      </c>
      <c r="F19" s="119"/>
      <c r="G19" s="119" t="str">
        <f>IF(bewijslast!F19="","",bewijslast!F19)</f>
        <v/>
      </c>
      <c r="H19" s="161"/>
      <c r="I19" s="161"/>
      <c r="J19" s="120" t="str">
        <f>IF(bewijslast!G19="","",bewijslast!G19)</f>
        <v/>
      </c>
      <c r="K19" s="154">
        <f>SUM(bewijslast!H19:K19)</f>
        <v>0</v>
      </c>
      <c r="L19" s="153">
        <f>SUM(Begin:Einde!J19)</f>
        <v>0</v>
      </c>
    </row>
    <row r="20" spans="2:12" s="34" customFormat="1" ht="15.75">
      <c r="B20" s="3">
        <v>9</v>
      </c>
      <c r="C20" s="118" t="str">
        <f>IF(bewijslast!C20="","",bewijslast!C20)</f>
        <v/>
      </c>
      <c r="D20" s="158"/>
      <c r="E20" s="119" t="str">
        <f>IF(bewijslast!D20="","",bewijslast!D20)</f>
        <v/>
      </c>
      <c r="F20" s="119"/>
      <c r="G20" s="119" t="str">
        <f>IF(bewijslast!F20="","",bewijslast!F20)</f>
        <v/>
      </c>
      <c r="H20" s="161"/>
      <c r="I20" s="161"/>
      <c r="J20" s="120" t="str">
        <f>IF(bewijslast!G20="","",bewijslast!G20)</f>
        <v/>
      </c>
      <c r="K20" s="154">
        <f>SUM(bewijslast!H20:K20)</f>
        <v>0</v>
      </c>
      <c r="L20" s="153">
        <f>SUM(Begin:Einde!J20)</f>
        <v>0</v>
      </c>
    </row>
    <row r="21" spans="2:12" s="34" customFormat="1" ht="15.75">
      <c r="B21" s="3">
        <v>10</v>
      </c>
      <c r="C21" s="118" t="str">
        <f>IF(bewijslast!C21="","",bewijslast!C21)</f>
        <v/>
      </c>
      <c r="D21" s="158"/>
      <c r="E21" s="119" t="str">
        <f>IF(bewijslast!D21="","",bewijslast!D21)</f>
        <v/>
      </c>
      <c r="F21" s="119"/>
      <c r="G21" s="119" t="str">
        <f>IF(bewijslast!F21="","",bewijslast!F21)</f>
        <v/>
      </c>
      <c r="H21" s="161"/>
      <c r="I21" s="161"/>
      <c r="J21" s="120" t="str">
        <f>IF(bewijslast!G21="","",bewijslast!G21)</f>
        <v/>
      </c>
      <c r="K21" s="154">
        <f>SUM(bewijslast!H21:K21)</f>
        <v>0</v>
      </c>
      <c r="L21" s="153">
        <f>SUM(Begin:Einde!J21)</f>
        <v>0</v>
      </c>
    </row>
    <row r="22" spans="2:12" s="34" customFormat="1" ht="15.75">
      <c r="B22" s="3">
        <v>11</v>
      </c>
      <c r="C22" s="118" t="str">
        <f>IF(bewijslast!C22="","",bewijslast!C22)</f>
        <v/>
      </c>
      <c r="D22" s="158"/>
      <c r="E22" s="119" t="str">
        <f>IF(bewijslast!D22="","",bewijslast!D22)</f>
        <v/>
      </c>
      <c r="F22" s="119"/>
      <c r="G22" s="119" t="str">
        <f>IF(bewijslast!F22="","",bewijslast!F22)</f>
        <v/>
      </c>
      <c r="H22" s="161"/>
      <c r="I22" s="161"/>
      <c r="J22" s="120" t="str">
        <f>IF(bewijslast!G22="","",bewijslast!G22)</f>
        <v/>
      </c>
      <c r="K22" s="154">
        <f>SUM(bewijslast!H22:K22)</f>
        <v>0</v>
      </c>
      <c r="L22" s="153">
        <f>SUM(Begin:Einde!J22)</f>
        <v>0</v>
      </c>
    </row>
    <row r="23" spans="2:12" s="34" customFormat="1" ht="15.75">
      <c r="B23" s="3">
        <v>12</v>
      </c>
      <c r="C23" s="118" t="str">
        <f>IF(bewijslast!C23="","",bewijslast!C23)</f>
        <v/>
      </c>
      <c r="D23" s="158"/>
      <c r="E23" s="119" t="str">
        <f>IF(bewijslast!D23="","",bewijslast!D23)</f>
        <v/>
      </c>
      <c r="F23" s="119"/>
      <c r="G23" s="119" t="str">
        <f>IF(bewijslast!F23="","",bewijslast!F23)</f>
        <v/>
      </c>
      <c r="H23" s="161"/>
      <c r="I23" s="161"/>
      <c r="J23" s="120" t="str">
        <f>IF(bewijslast!G23="","",bewijslast!G23)</f>
        <v/>
      </c>
      <c r="K23" s="154">
        <f>SUM(bewijslast!H23:K23)</f>
        <v>0</v>
      </c>
      <c r="L23" s="153">
        <f>SUM(Begin:Einde!J23)</f>
        <v>0</v>
      </c>
    </row>
    <row r="24" spans="2:12" s="34" customFormat="1" ht="15.75">
      <c r="B24" s="3">
        <v>13</v>
      </c>
      <c r="C24" s="118" t="str">
        <f>IF(bewijslast!C24="","",bewijslast!C24)</f>
        <v/>
      </c>
      <c r="D24" s="158"/>
      <c r="E24" s="119" t="str">
        <f>IF(bewijslast!D24="","",bewijslast!D24)</f>
        <v/>
      </c>
      <c r="F24" s="119"/>
      <c r="G24" s="119" t="str">
        <f>IF(bewijslast!F24="","",bewijslast!F24)</f>
        <v/>
      </c>
      <c r="H24" s="161"/>
      <c r="I24" s="161"/>
      <c r="J24" s="120" t="str">
        <f>IF(bewijslast!G24="","",bewijslast!G24)</f>
        <v/>
      </c>
      <c r="K24" s="154">
        <f>SUM(bewijslast!H24:K24)</f>
        <v>0</v>
      </c>
      <c r="L24" s="153">
        <f>SUM(Begin:Einde!J24)</f>
        <v>0</v>
      </c>
    </row>
    <row r="25" spans="2:12" s="34" customFormat="1" ht="15.75">
      <c r="B25" s="3">
        <v>14</v>
      </c>
      <c r="C25" s="118" t="str">
        <f>IF(bewijslast!C25="","",bewijslast!C25)</f>
        <v/>
      </c>
      <c r="D25" s="158"/>
      <c r="E25" s="119" t="str">
        <f>IF(bewijslast!D25="","",bewijslast!D25)</f>
        <v/>
      </c>
      <c r="F25" s="119"/>
      <c r="G25" s="119" t="str">
        <f>IF(bewijslast!F25="","",bewijslast!F25)</f>
        <v/>
      </c>
      <c r="H25" s="161"/>
      <c r="I25" s="161"/>
      <c r="J25" s="120" t="str">
        <f>IF(bewijslast!G25="","",bewijslast!G25)</f>
        <v/>
      </c>
      <c r="K25" s="154">
        <f>SUM(bewijslast!H25:K25)</f>
        <v>0</v>
      </c>
      <c r="L25" s="153">
        <f>SUM(Begin:Einde!J25)</f>
        <v>0</v>
      </c>
    </row>
    <row r="26" spans="2:12" s="34" customFormat="1" ht="15.75">
      <c r="B26" s="3">
        <v>15</v>
      </c>
      <c r="C26" s="118" t="str">
        <f>IF(bewijslast!C26="","",bewijslast!C26)</f>
        <v/>
      </c>
      <c r="D26" s="158"/>
      <c r="E26" s="119" t="str">
        <f>IF(bewijslast!D26="","",bewijslast!D26)</f>
        <v/>
      </c>
      <c r="F26" s="119"/>
      <c r="G26" s="119" t="str">
        <f>IF(bewijslast!F26="","",bewijslast!F26)</f>
        <v/>
      </c>
      <c r="H26" s="161"/>
      <c r="I26" s="161"/>
      <c r="J26" s="120" t="str">
        <f>IF(bewijslast!G26="","",bewijslast!G26)</f>
        <v/>
      </c>
      <c r="K26" s="154">
        <f>SUM(bewijslast!H26:K26)</f>
        <v>0</v>
      </c>
      <c r="L26" s="153">
        <f>SUM(Begin:Einde!J26)</f>
        <v>0</v>
      </c>
    </row>
    <row r="27" spans="2:12" s="34" customFormat="1" ht="15.75">
      <c r="B27" s="3">
        <v>16</v>
      </c>
      <c r="C27" s="118" t="str">
        <f>IF(bewijslast!C27="","",bewijslast!C27)</f>
        <v/>
      </c>
      <c r="D27" s="158"/>
      <c r="E27" s="119" t="str">
        <f>IF(bewijslast!D27="","",bewijslast!D27)</f>
        <v/>
      </c>
      <c r="F27" s="119"/>
      <c r="G27" s="119" t="str">
        <f>IF(bewijslast!F27="","",bewijslast!F27)</f>
        <v/>
      </c>
      <c r="H27" s="161"/>
      <c r="I27" s="161"/>
      <c r="J27" s="120" t="str">
        <f>IF(bewijslast!G27="","",bewijslast!G27)</f>
        <v/>
      </c>
      <c r="K27" s="154">
        <f>SUM(bewijslast!H27:K27)</f>
        <v>0</v>
      </c>
      <c r="L27" s="153">
        <f>SUM(Begin:Einde!J27)</f>
        <v>0</v>
      </c>
    </row>
    <row r="28" spans="2:12" s="34" customFormat="1" ht="15.75">
      <c r="B28" s="3">
        <v>17</v>
      </c>
      <c r="C28" s="118" t="str">
        <f>IF(bewijslast!C28="","",bewijslast!C28)</f>
        <v/>
      </c>
      <c r="D28" s="158"/>
      <c r="E28" s="119" t="str">
        <f>IF(bewijslast!D28="","",bewijslast!D28)</f>
        <v/>
      </c>
      <c r="F28" s="119"/>
      <c r="G28" s="119" t="str">
        <f>IF(bewijslast!F28="","",bewijslast!F28)</f>
        <v/>
      </c>
      <c r="H28" s="161"/>
      <c r="I28" s="161"/>
      <c r="J28" s="120" t="str">
        <f>IF(bewijslast!G28="","",bewijslast!G28)</f>
        <v/>
      </c>
      <c r="K28" s="154">
        <f>SUM(bewijslast!H28:K28)</f>
        <v>0</v>
      </c>
      <c r="L28" s="153">
        <f>SUM(Begin:Einde!J28)</f>
        <v>0</v>
      </c>
    </row>
    <row r="29" spans="2:12" s="34" customFormat="1" ht="15.75">
      <c r="B29" s="3">
        <v>18</v>
      </c>
      <c r="C29" s="118" t="str">
        <f>IF(bewijslast!C29="","",bewijslast!C29)</f>
        <v/>
      </c>
      <c r="D29" s="158"/>
      <c r="E29" s="119" t="str">
        <f>IF(bewijslast!D29="","",bewijslast!D29)</f>
        <v/>
      </c>
      <c r="F29" s="119"/>
      <c r="G29" s="119" t="str">
        <f>IF(bewijslast!F29="","",bewijslast!F29)</f>
        <v/>
      </c>
      <c r="H29" s="161"/>
      <c r="I29" s="161"/>
      <c r="J29" s="120" t="str">
        <f>IF(bewijslast!G29="","",bewijslast!G29)</f>
        <v/>
      </c>
      <c r="K29" s="154">
        <f>SUM(bewijslast!H29:K29)</f>
        <v>0</v>
      </c>
      <c r="L29" s="153">
        <f>SUM(Begin:Einde!J29)</f>
        <v>0</v>
      </c>
    </row>
    <row r="30" spans="2:12" s="34" customFormat="1" ht="15.75">
      <c r="B30" s="3">
        <v>19</v>
      </c>
      <c r="C30" s="118" t="str">
        <f>IF(bewijslast!C30="","",bewijslast!C30)</f>
        <v/>
      </c>
      <c r="D30" s="158"/>
      <c r="E30" s="119" t="str">
        <f>IF(bewijslast!D30="","",bewijslast!D30)</f>
        <v/>
      </c>
      <c r="F30" s="119"/>
      <c r="G30" s="119" t="str">
        <f>IF(bewijslast!F30="","",bewijslast!F30)</f>
        <v/>
      </c>
      <c r="H30" s="161"/>
      <c r="I30" s="161"/>
      <c r="J30" s="120" t="str">
        <f>IF(bewijslast!G30="","",bewijslast!G30)</f>
        <v/>
      </c>
      <c r="K30" s="154">
        <f>SUM(bewijslast!H30:K30)</f>
        <v>0</v>
      </c>
      <c r="L30" s="153">
        <f>SUM(Begin:Einde!J30)</f>
        <v>0</v>
      </c>
    </row>
    <row r="31" spans="2:12" s="3" customFormat="1" ht="15.75">
      <c r="C31" s="123"/>
      <c r="D31" s="159"/>
      <c r="E31" s="124"/>
      <c r="F31" s="124"/>
      <c r="G31" s="124"/>
      <c r="H31" s="162"/>
      <c r="I31" s="162"/>
      <c r="J31" s="125"/>
      <c r="K31" s="155"/>
      <c r="L31" s="156"/>
    </row>
    <row r="32" spans="2:12" s="3" customFormat="1">
      <c r="L32" s="4"/>
    </row>
    <row r="33" spans="2:12" s="3" customFormat="1">
      <c r="G33" s="17"/>
      <c r="H33" s="17"/>
      <c r="I33" s="17"/>
      <c r="J33" s="17"/>
      <c r="K33" s="17"/>
      <c r="L33" s="4"/>
    </row>
    <row r="34" spans="2:12" s="6" customFormat="1" ht="42.75" customHeight="1">
      <c r="C34" s="325" t="s">
        <v>84</v>
      </c>
      <c r="D34" s="329"/>
      <c r="E34" s="329"/>
      <c r="F34" s="329"/>
      <c r="G34" s="329"/>
      <c r="H34" s="329"/>
      <c r="I34" s="329"/>
      <c r="J34" s="330"/>
      <c r="K34" s="333" t="s">
        <v>78</v>
      </c>
      <c r="L34" s="334"/>
    </row>
    <row r="35" spans="2:12" s="3" customFormat="1" ht="38.450000000000003" customHeight="1">
      <c r="C35" s="242" t="s">
        <v>85</v>
      </c>
      <c r="D35" s="243" t="s">
        <v>79</v>
      </c>
      <c r="E35" s="246" t="s">
        <v>66</v>
      </c>
      <c r="F35" s="244" t="s">
        <v>36</v>
      </c>
      <c r="G35" s="243" t="s">
        <v>67</v>
      </c>
      <c r="H35" s="244" t="s">
        <v>80</v>
      </c>
      <c r="I35" s="244" t="s">
        <v>81</v>
      </c>
      <c r="J35" s="245" t="s">
        <v>14</v>
      </c>
      <c r="K35" s="245" t="s">
        <v>82</v>
      </c>
      <c r="L35" s="245" t="s">
        <v>83</v>
      </c>
    </row>
    <row r="36" spans="2:12" s="3" customFormat="1" ht="15" customHeight="1">
      <c r="B36" s="3">
        <v>1</v>
      </c>
      <c r="C36" s="114" t="str">
        <f>IF(bewijslast!C36="","",bewijslast!C36)</f>
        <v/>
      </c>
      <c r="D36" s="157"/>
      <c r="E36" s="115" t="str">
        <f>IF(bewijslast!D36="","",bewijslast!D36)</f>
        <v/>
      </c>
      <c r="F36" s="127" t="str">
        <f>IF(bewijslast!E36="","",bewijslast!E36)</f>
        <v/>
      </c>
      <c r="G36" s="115" t="str">
        <f>IF(bewijslast!F36="","",bewijslast!F36)</f>
        <v/>
      </c>
      <c r="H36" s="160"/>
      <c r="I36" s="160"/>
      <c r="J36" s="116" t="str">
        <f>IF(bewijslast!G36="","",bewijslast!G36)</f>
        <v/>
      </c>
      <c r="K36" s="150">
        <f>SUM(bewijslast!H36:K36)</f>
        <v>0</v>
      </c>
      <c r="L36" s="151">
        <f>SUM(Begin:Einde!J36)</f>
        <v>0</v>
      </c>
    </row>
    <row r="37" spans="2:12" s="3" customFormat="1" ht="15" customHeight="1">
      <c r="B37" s="3">
        <v>2</v>
      </c>
      <c r="C37" s="118" t="str">
        <f>IF(bewijslast!C37="","",bewijslast!C37)</f>
        <v/>
      </c>
      <c r="D37" s="158"/>
      <c r="E37" s="119" t="str">
        <f>IF(bewijslast!D37="","",bewijslast!D37)</f>
        <v/>
      </c>
      <c r="F37" s="128" t="str">
        <f>IF(bewijslast!E37="","",bewijslast!E37)</f>
        <v/>
      </c>
      <c r="G37" s="119" t="str">
        <f>IF(bewijslast!F37="","",bewijslast!F37)</f>
        <v/>
      </c>
      <c r="H37" s="161"/>
      <c r="I37" s="161"/>
      <c r="J37" s="120" t="str">
        <f>IF(bewijslast!G37="","",bewijslast!G37)</f>
        <v/>
      </c>
      <c r="K37" s="154">
        <f>SUM(bewijslast!H37:K37)</f>
        <v>0</v>
      </c>
      <c r="L37" s="153">
        <f>SUM(Begin:Einde!J37)</f>
        <v>0</v>
      </c>
    </row>
    <row r="38" spans="2:12" s="3" customFormat="1" ht="15" customHeight="1">
      <c r="B38" s="3">
        <v>3</v>
      </c>
      <c r="C38" s="118" t="str">
        <f>IF(bewijslast!C38="","",bewijslast!C38)</f>
        <v/>
      </c>
      <c r="D38" s="158"/>
      <c r="E38" s="119" t="str">
        <f>IF(bewijslast!D38="","",bewijslast!D38)</f>
        <v/>
      </c>
      <c r="F38" s="128" t="str">
        <f>IF(bewijslast!E38="","",bewijslast!E38)</f>
        <v/>
      </c>
      <c r="G38" s="119" t="str">
        <f>IF(bewijslast!F38="","",bewijslast!F38)</f>
        <v/>
      </c>
      <c r="H38" s="161"/>
      <c r="I38" s="161"/>
      <c r="J38" s="120" t="str">
        <f>IF(bewijslast!G38="","",bewijslast!G38)</f>
        <v/>
      </c>
      <c r="K38" s="154">
        <f>SUM(bewijslast!H38:K38)</f>
        <v>0</v>
      </c>
      <c r="L38" s="153">
        <f>SUM(Begin:Einde!J38)</f>
        <v>0</v>
      </c>
    </row>
    <row r="39" spans="2:12" s="3" customFormat="1" ht="15" customHeight="1">
      <c r="B39" s="3">
        <v>4</v>
      </c>
      <c r="C39" s="118" t="str">
        <f>IF(bewijslast!C39="","",bewijslast!C39)</f>
        <v/>
      </c>
      <c r="D39" s="158"/>
      <c r="E39" s="119" t="str">
        <f>IF(bewijslast!D39="","",bewijslast!D39)</f>
        <v/>
      </c>
      <c r="F39" s="128" t="str">
        <f>IF(bewijslast!E39="","",bewijslast!E39)</f>
        <v/>
      </c>
      <c r="G39" s="119" t="str">
        <f>IF(bewijslast!F39="","",bewijslast!F39)</f>
        <v/>
      </c>
      <c r="H39" s="161"/>
      <c r="I39" s="161"/>
      <c r="J39" s="120" t="str">
        <f>IF(bewijslast!G39="","",bewijslast!G39)</f>
        <v/>
      </c>
      <c r="K39" s="154">
        <f>SUM(bewijslast!H39:K39)</f>
        <v>0</v>
      </c>
      <c r="L39" s="153">
        <f>SUM(Begin:Einde!J39)</f>
        <v>0</v>
      </c>
    </row>
    <row r="40" spans="2:12" s="3" customFormat="1" ht="15" customHeight="1">
      <c r="B40" s="3">
        <v>5</v>
      </c>
      <c r="C40" s="118" t="str">
        <f>IF(bewijslast!C40="","",bewijslast!C40)</f>
        <v/>
      </c>
      <c r="D40" s="158"/>
      <c r="E40" s="119" t="str">
        <f>IF(bewijslast!D40="","",bewijslast!D40)</f>
        <v/>
      </c>
      <c r="F40" s="128" t="str">
        <f>IF(bewijslast!E40="","",bewijslast!E40)</f>
        <v/>
      </c>
      <c r="G40" s="119" t="str">
        <f>IF(bewijslast!F40="","",bewijslast!F40)</f>
        <v/>
      </c>
      <c r="H40" s="161"/>
      <c r="I40" s="161"/>
      <c r="J40" s="120" t="str">
        <f>IF(bewijslast!G40="","",bewijslast!G40)</f>
        <v/>
      </c>
      <c r="K40" s="154">
        <f>SUM(bewijslast!H40:K40)</f>
        <v>0</v>
      </c>
      <c r="L40" s="153">
        <f>SUM(Begin:Einde!J40)</f>
        <v>0</v>
      </c>
    </row>
    <row r="41" spans="2:12" s="3" customFormat="1" ht="15" customHeight="1">
      <c r="B41" s="3">
        <v>6</v>
      </c>
      <c r="C41" s="118" t="str">
        <f>IF(bewijslast!C41="","",bewijslast!C41)</f>
        <v/>
      </c>
      <c r="D41" s="158"/>
      <c r="E41" s="119" t="str">
        <f>IF(bewijslast!D41="","",bewijslast!D41)</f>
        <v/>
      </c>
      <c r="F41" s="128" t="str">
        <f>IF(bewijslast!E41="","",bewijslast!E41)</f>
        <v/>
      </c>
      <c r="G41" s="119" t="str">
        <f>IF(bewijslast!F41="","",bewijslast!F41)</f>
        <v/>
      </c>
      <c r="H41" s="161"/>
      <c r="I41" s="161"/>
      <c r="J41" s="120" t="str">
        <f>IF(bewijslast!G41="","",bewijslast!G41)</f>
        <v/>
      </c>
      <c r="K41" s="154">
        <f>SUM(bewijslast!H41:K41)</f>
        <v>0</v>
      </c>
      <c r="L41" s="153">
        <f>SUM(Begin:Einde!J41)</f>
        <v>0</v>
      </c>
    </row>
    <row r="42" spans="2:12" s="3" customFormat="1" ht="15" customHeight="1">
      <c r="B42" s="3">
        <v>7</v>
      </c>
      <c r="C42" s="118" t="str">
        <f>IF(bewijslast!C42="","",bewijslast!C42)</f>
        <v/>
      </c>
      <c r="D42" s="158"/>
      <c r="E42" s="119" t="str">
        <f>IF(bewijslast!D42="","",bewijslast!D42)</f>
        <v/>
      </c>
      <c r="F42" s="128" t="str">
        <f>IF(bewijslast!E42="","",bewijslast!E42)</f>
        <v/>
      </c>
      <c r="G42" s="119" t="str">
        <f>IF(bewijslast!F42="","",bewijslast!F42)</f>
        <v/>
      </c>
      <c r="H42" s="161"/>
      <c r="I42" s="161"/>
      <c r="J42" s="120" t="str">
        <f>IF(bewijslast!G42="","",bewijslast!G42)</f>
        <v/>
      </c>
      <c r="K42" s="154">
        <f>SUM(bewijslast!H42:K42)</f>
        <v>0</v>
      </c>
      <c r="L42" s="153">
        <f>SUM(Begin:Einde!J42)</f>
        <v>0</v>
      </c>
    </row>
    <row r="43" spans="2:12" s="3" customFormat="1" ht="15" customHeight="1">
      <c r="B43" s="3">
        <v>8</v>
      </c>
      <c r="C43" s="118" t="str">
        <f>IF(bewijslast!C43="","",bewijslast!C43)</f>
        <v/>
      </c>
      <c r="D43" s="158"/>
      <c r="E43" s="119" t="str">
        <f>IF(bewijslast!D43="","",bewijslast!D43)</f>
        <v/>
      </c>
      <c r="F43" s="128" t="str">
        <f>IF(bewijslast!E43="","",bewijslast!E43)</f>
        <v/>
      </c>
      <c r="G43" s="119" t="str">
        <f>IF(bewijslast!F43="","",bewijslast!F43)</f>
        <v/>
      </c>
      <c r="H43" s="161"/>
      <c r="I43" s="161"/>
      <c r="J43" s="120" t="str">
        <f>IF(bewijslast!G43="","",bewijslast!G43)</f>
        <v/>
      </c>
      <c r="K43" s="154">
        <f>SUM(bewijslast!H43:K43)</f>
        <v>0</v>
      </c>
      <c r="L43" s="153">
        <f>SUM(Begin:Einde!J43)</f>
        <v>0</v>
      </c>
    </row>
    <row r="44" spans="2:12" s="3" customFormat="1" ht="15" customHeight="1">
      <c r="B44" s="3">
        <v>9</v>
      </c>
      <c r="C44" s="118" t="str">
        <f>IF(bewijslast!C44="","",bewijslast!C44)</f>
        <v/>
      </c>
      <c r="D44" s="158"/>
      <c r="E44" s="119" t="str">
        <f>IF(bewijslast!D44="","",bewijslast!D44)</f>
        <v/>
      </c>
      <c r="F44" s="128" t="str">
        <f>IF(bewijslast!E44="","",bewijslast!E44)</f>
        <v/>
      </c>
      <c r="G44" s="119" t="str">
        <f>IF(bewijslast!F44="","",bewijslast!F44)</f>
        <v/>
      </c>
      <c r="H44" s="161"/>
      <c r="I44" s="161"/>
      <c r="J44" s="120" t="str">
        <f>IF(bewijslast!G44="","",bewijslast!G44)</f>
        <v/>
      </c>
      <c r="K44" s="154">
        <f>SUM(bewijslast!H44:K44)</f>
        <v>0</v>
      </c>
      <c r="L44" s="153">
        <f>SUM(Begin:Einde!J44)</f>
        <v>0</v>
      </c>
    </row>
    <row r="45" spans="2:12" s="3" customFormat="1" ht="15" customHeight="1">
      <c r="B45" s="3">
        <v>10</v>
      </c>
      <c r="C45" s="118" t="str">
        <f>IF(bewijslast!C45="","",bewijslast!C45)</f>
        <v/>
      </c>
      <c r="D45" s="158"/>
      <c r="E45" s="119" t="str">
        <f>IF(bewijslast!D45="","",bewijslast!D45)</f>
        <v/>
      </c>
      <c r="F45" s="128" t="str">
        <f>IF(bewijslast!E45="","",bewijslast!E45)</f>
        <v/>
      </c>
      <c r="G45" s="119" t="str">
        <f>IF(bewijslast!F45="","",bewijslast!F45)</f>
        <v/>
      </c>
      <c r="H45" s="161"/>
      <c r="I45" s="161"/>
      <c r="J45" s="120" t="str">
        <f>IF(bewijslast!G45="","",bewijslast!G45)</f>
        <v/>
      </c>
      <c r="K45" s="154">
        <f>SUM(bewijslast!H45:K45)</f>
        <v>0</v>
      </c>
      <c r="L45" s="153">
        <f>SUM(Begin:Einde!J45)</f>
        <v>0</v>
      </c>
    </row>
    <row r="46" spans="2:12" s="3" customFormat="1" ht="15" customHeight="1">
      <c r="B46" s="3">
        <v>11</v>
      </c>
      <c r="C46" s="118" t="str">
        <f>IF(bewijslast!C46="","",bewijslast!C46)</f>
        <v/>
      </c>
      <c r="D46" s="158"/>
      <c r="E46" s="119" t="str">
        <f>IF(bewijslast!D46="","",bewijslast!D46)</f>
        <v/>
      </c>
      <c r="F46" s="128" t="str">
        <f>IF(bewijslast!E46="","",bewijslast!E46)</f>
        <v/>
      </c>
      <c r="G46" s="119" t="str">
        <f>IF(bewijslast!F46="","",bewijslast!F46)</f>
        <v/>
      </c>
      <c r="H46" s="161"/>
      <c r="I46" s="161"/>
      <c r="J46" s="120" t="str">
        <f>IF(bewijslast!G46="","",bewijslast!G46)</f>
        <v/>
      </c>
      <c r="K46" s="154">
        <f>SUM(bewijslast!H46:K46)</f>
        <v>0</v>
      </c>
      <c r="L46" s="153">
        <f>SUM(Begin:Einde!J46)</f>
        <v>0</v>
      </c>
    </row>
    <row r="47" spans="2:12" s="3" customFormat="1" ht="15" customHeight="1">
      <c r="B47" s="3">
        <v>12</v>
      </c>
      <c r="C47" s="118" t="str">
        <f>IF(bewijslast!C47="","",bewijslast!C47)</f>
        <v/>
      </c>
      <c r="D47" s="158"/>
      <c r="E47" s="119" t="str">
        <f>IF(bewijslast!D47="","",bewijslast!D47)</f>
        <v/>
      </c>
      <c r="F47" s="128" t="str">
        <f>IF(bewijslast!E47="","",bewijslast!E47)</f>
        <v/>
      </c>
      <c r="G47" s="119" t="str">
        <f>IF(bewijslast!F47="","",bewijslast!F47)</f>
        <v/>
      </c>
      <c r="H47" s="161"/>
      <c r="I47" s="161"/>
      <c r="J47" s="120" t="str">
        <f>IF(bewijslast!G47="","",bewijslast!G47)</f>
        <v/>
      </c>
      <c r="K47" s="154">
        <f>SUM(bewijslast!H47:K47)</f>
        <v>0</v>
      </c>
      <c r="L47" s="153">
        <f>SUM(Begin:Einde!J47)</f>
        <v>0</v>
      </c>
    </row>
    <row r="48" spans="2:12" s="3" customFormat="1" ht="15" customHeight="1">
      <c r="B48" s="3">
        <v>13</v>
      </c>
      <c r="C48" s="118" t="str">
        <f>IF(bewijslast!C48="","",bewijslast!C48)</f>
        <v/>
      </c>
      <c r="D48" s="158"/>
      <c r="E48" s="119" t="str">
        <f>IF(bewijslast!D48="","",bewijslast!D48)</f>
        <v/>
      </c>
      <c r="F48" s="128" t="str">
        <f>IF(bewijslast!E48="","",bewijslast!E48)</f>
        <v/>
      </c>
      <c r="G48" s="119" t="str">
        <f>IF(bewijslast!F48="","",bewijslast!F48)</f>
        <v/>
      </c>
      <c r="H48" s="161"/>
      <c r="I48" s="161"/>
      <c r="J48" s="120" t="str">
        <f>IF(bewijslast!G48="","",bewijslast!G48)</f>
        <v/>
      </c>
      <c r="K48" s="154">
        <f>SUM(bewijslast!H48:K48)</f>
        <v>0</v>
      </c>
      <c r="L48" s="153">
        <f>SUM(Begin:Einde!J48)</f>
        <v>0</v>
      </c>
    </row>
    <row r="49" spans="2:14" s="3" customFormat="1" ht="15" customHeight="1">
      <c r="B49" s="3">
        <v>14</v>
      </c>
      <c r="C49" s="118" t="str">
        <f>IF(bewijslast!C49="","",bewijslast!C49)</f>
        <v/>
      </c>
      <c r="D49" s="158"/>
      <c r="E49" s="119" t="str">
        <f>IF(bewijslast!D49="","",bewijslast!D49)</f>
        <v/>
      </c>
      <c r="F49" s="128" t="str">
        <f>IF(bewijslast!E49="","",bewijslast!E49)</f>
        <v/>
      </c>
      <c r="G49" s="119" t="str">
        <f>IF(bewijslast!F49="","",bewijslast!F49)</f>
        <v/>
      </c>
      <c r="H49" s="161"/>
      <c r="I49" s="161"/>
      <c r="J49" s="120" t="str">
        <f>IF(bewijslast!G49="","",bewijslast!G49)</f>
        <v/>
      </c>
      <c r="K49" s="154">
        <f>SUM(bewijslast!H49:K49)</f>
        <v>0</v>
      </c>
      <c r="L49" s="153">
        <f>SUM(Begin:Einde!J49)</f>
        <v>0</v>
      </c>
    </row>
    <row r="50" spans="2:14" s="3" customFormat="1" ht="15" customHeight="1">
      <c r="B50" s="3">
        <v>15</v>
      </c>
      <c r="C50" s="118" t="str">
        <f>IF(bewijslast!C50="","",bewijslast!C50)</f>
        <v/>
      </c>
      <c r="D50" s="158"/>
      <c r="E50" s="119" t="str">
        <f>IF(bewijslast!D50="","",bewijslast!D50)</f>
        <v/>
      </c>
      <c r="F50" s="128" t="str">
        <f>IF(bewijslast!E50="","",bewijslast!E50)</f>
        <v/>
      </c>
      <c r="G50" s="119" t="str">
        <f>IF(bewijslast!F50="","",bewijslast!F50)</f>
        <v/>
      </c>
      <c r="H50" s="161"/>
      <c r="I50" s="161"/>
      <c r="J50" s="120" t="str">
        <f>IF(bewijslast!G50="","",bewijslast!G50)</f>
        <v/>
      </c>
      <c r="K50" s="154">
        <f>SUM(bewijslast!H50:K50)</f>
        <v>0</v>
      </c>
      <c r="L50" s="153">
        <f>SUM(Begin:Einde!J50)</f>
        <v>0</v>
      </c>
    </row>
    <row r="51" spans="2:14" s="3" customFormat="1" ht="15" customHeight="1">
      <c r="B51" s="3">
        <v>16</v>
      </c>
      <c r="C51" s="118" t="str">
        <f>IF(bewijslast!C51="","",bewijslast!C51)</f>
        <v/>
      </c>
      <c r="D51" s="158"/>
      <c r="E51" s="119" t="str">
        <f>IF(bewijslast!D51="","",bewijslast!D51)</f>
        <v/>
      </c>
      <c r="F51" s="128" t="str">
        <f>IF(bewijslast!E51="","",bewijslast!E51)</f>
        <v/>
      </c>
      <c r="G51" s="119" t="str">
        <f>IF(bewijslast!F51="","",bewijslast!F51)</f>
        <v/>
      </c>
      <c r="H51" s="161"/>
      <c r="I51" s="161"/>
      <c r="J51" s="120" t="str">
        <f>IF(bewijslast!G51="","",bewijslast!G51)</f>
        <v/>
      </c>
      <c r="K51" s="154">
        <f>SUM(bewijslast!H51:K51)</f>
        <v>0</v>
      </c>
      <c r="L51" s="153">
        <f>SUM(Begin:Einde!J51)</f>
        <v>0</v>
      </c>
    </row>
    <row r="52" spans="2:14" s="3" customFormat="1" ht="15" customHeight="1">
      <c r="B52" s="3">
        <v>17</v>
      </c>
      <c r="C52" s="118" t="str">
        <f>IF(bewijslast!C52="","",bewijslast!C52)</f>
        <v/>
      </c>
      <c r="D52" s="158"/>
      <c r="E52" s="119" t="str">
        <f>IF(bewijslast!D52="","",bewijslast!D52)</f>
        <v/>
      </c>
      <c r="F52" s="128" t="str">
        <f>IF(bewijslast!E52="","",bewijslast!E52)</f>
        <v/>
      </c>
      <c r="G52" s="119" t="str">
        <f>IF(bewijslast!F52="","",bewijslast!F52)</f>
        <v/>
      </c>
      <c r="H52" s="161"/>
      <c r="I52" s="161"/>
      <c r="J52" s="120" t="str">
        <f>IF(bewijslast!G52="","",bewijslast!G52)</f>
        <v/>
      </c>
      <c r="K52" s="154">
        <f>SUM(bewijslast!H52:K52)</f>
        <v>0</v>
      </c>
      <c r="L52" s="153">
        <f>SUM(Begin:Einde!J52)</f>
        <v>0</v>
      </c>
    </row>
    <row r="53" spans="2:14" s="3" customFormat="1" ht="15" customHeight="1">
      <c r="B53" s="3">
        <v>18</v>
      </c>
      <c r="C53" s="118" t="str">
        <f>IF(bewijslast!C53="","",bewijslast!C53)</f>
        <v/>
      </c>
      <c r="D53" s="158"/>
      <c r="E53" s="119" t="str">
        <f>IF(bewijslast!D53="","",bewijslast!D53)</f>
        <v/>
      </c>
      <c r="F53" s="128" t="str">
        <f>IF(bewijslast!E53="","",bewijslast!E53)</f>
        <v/>
      </c>
      <c r="G53" s="119" t="str">
        <f>IF(bewijslast!F53="","",bewijslast!F53)</f>
        <v/>
      </c>
      <c r="H53" s="161"/>
      <c r="I53" s="161"/>
      <c r="J53" s="120" t="str">
        <f>IF(bewijslast!G53="","",bewijslast!G53)</f>
        <v/>
      </c>
      <c r="K53" s="154">
        <f>SUM(bewijslast!H53:K53)</f>
        <v>0</v>
      </c>
      <c r="L53" s="153">
        <f>SUM(Begin:Einde!J53)</f>
        <v>0</v>
      </c>
    </row>
    <row r="54" spans="2:14" s="3" customFormat="1" ht="15" customHeight="1">
      <c r="B54" s="3">
        <v>19</v>
      </c>
      <c r="C54" s="118" t="str">
        <f>IF(bewijslast!C54="","",bewijslast!C54)</f>
        <v/>
      </c>
      <c r="D54" s="158"/>
      <c r="E54" s="119" t="str">
        <f>IF(bewijslast!D54="","",bewijslast!D54)</f>
        <v/>
      </c>
      <c r="F54" s="128" t="str">
        <f>IF(bewijslast!E54="","",bewijslast!E54)</f>
        <v/>
      </c>
      <c r="G54" s="119" t="str">
        <f>IF(bewijslast!F54="","",bewijslast!F54)</f>
        <v/>
      </c>
      <c r="H54" s="161"/>
      <c r="I54" s="161"/>
      <c r="J54" s="120" t="str">
        <f>IF(bewijslast!G54="","",bewijslast!G54)</f>
        <v/>
      </c>
      <c r="K54" s="154">
        <f>SUM(bewijslast!H54:K54)</f>
        <v>0</v>
      </c>
      <c r="L54" s="153">
        <f>SUM(Begin:Einde!J54)</f>
        <v>0</v>
      </c>
    </row>
    <row r="55" spans="2:14" s="3" customFormat="1" ht="15" customHeight="1">
      <c r="C55" s="123"/>
      <c r="D55" s="159"/>
      <c r="E55" s="124"/>
      <c r="F55" s="129"/>
      <c r="G55" s="124"/>
      <c r="H55" s="162"/>
      <c r="I55" s="162"/>
      <c r="J55" s="125"/>
      <c r="K55" s="155"/>
      <c r="L55" s="156"/>
    </row>
    <row r="56" spans="2:14" s="34" customFormat="1">
      <c r="C56" s="3"/>
      <c r="D56" s="3"/>
      <c r="E56" s="3"/>
      <c r="F56" s="3"/>
      <c r="G56" s="3"/>
      <c r="H56" s="3"/>
      <c r="I56" s="3"/>
      <c r="J56" s="3"/>
      <c r="K56" s="3"/>
      <c r="L56" s="4"/>
    </row>
    <row r="57" spans="2:14" s="3" customFormat="1"/>
    <row r="58" spans="2:14" ht="42.6" customHeight="1" collapsed="1">
      <c r="C58" s="325" t="s">
        <v>71</v>
      </c>
      <c r="D58" s="329"/>
      <c r="E58" s="329"/>
      <c r="F58" s="329"/>
      <c r="G58" s="329"/>
      <c r="H58" s="329"/>
      <c r="I58" s="329"/>
      <c r="J58" s="330"/>
      <c r="K58" s="333" t="s">
        <v>78</v>
      </c>
      <c r="L58" s="334"/>
      <c r="M58"/>
      <c r="N58"/>
    </row>
    <row r="59" spans="2:14" ht="38.450000000000003" customHeight="1">
      <c r="C59" s="242" t="s">
        <v>85</v>
      </c>
      <c r="D59" s="244" t="s">
        <v>79</v>
      </c>
      <c r="E59" s="246" t="s">
        <v>66</v>
      </c>
      <c r="F59" s="247" t="s">
        <v>36</v>
      </c>
      <c r="G59" s="243" t="s">
        <v>67</v>
      </c>
      <c r="H59" s="244" t="s">
        <v>80</v>
      </c>
      <c r="I59" s="244" t="s">
        <v>81</v>
      </c>
      <c r="J59" s="245" t="s">
        <v>14</v>
      </c>
      <c r="K59" s="242" t="s">
        <v>82</v>
      </c>
      <c r="L59" s="245" t="s">
        <v>83</v>
      </c>
      <c r="M59"/>
      <c r="N59"/>
    </row>
    <row r="60" spans="2:14" ht="15.75">
      <c r="B60" s="3">
        <v>1</v>
      </c>
      <c r="C60" s="114" t="str">
        <f>IF(bewijslast!C60="","",bewijslast!C60)</f>
        <v/>
      </c>
      <c r="D60" s="160"/>
      <c r="E60" s="115" t="str">
        <f>IF(bewijslast!D60="","",bewijslast!D60)</f>
        <v/>
      </c>
      <c r="F60" s="127" t="str">
        <f>IF(bewijslast!E60="","",bewijslast!E60)</f>
        <v/>
      </c>
      <c r="G60" s="115"/>
      <c r="H60" s="160"/>
      <c r="I60" s="160"/>
      <c r="J60" s="116" t="str">
        <f>IF(bewijslast!G60="","",bewijslast!G60)</f>
        <v/>
      </c>
      <c r="K60" s="150">
        <f>SUM(bewijslast!H60:K60)</f>
        <v>0</v>
      </c>
      <c r="L60" s="151">
        <f>SUM(Begin:Einde!J60)</f>
        <v>0</v>
      </c>
      <c r="M60"/>
      <c r="N60"/>
    </row>
    <row r="61" spans="2:14" ht="15.75">
      <c r="B61" s="3">
        <v>2</v>
      </c>
      <c r="C61" s="118" t="str">
        <f>IF(bewijslast!C61="","",bewijslast!C61)</f>
        <v/>
      </c>
      <c r="D61" s="161"/>
      <c r="E61" s="119" t="str">
        <f>IF(bewijslast!D61="","",bewijslast!D61)</f>
        <v/>
      </c>
      <c r="F61" s="128" t="str">
        <f>IF(bewijslast!E61="","",bewijslast!E61)</f>
        <v/>
      </c>
      <c r="G61" s="119"/>
      <c r="H61" s="161"/>
      <c r="I61" s="161"/>
      <c r="J61" s="120" t="str">
        <f>IF(bewijslast!G61="","",bewijslast!G61)</f>
        <v/>
      </c>
      <c r="K61" s="154">
        <f>SUM(bewijslast!H61:K61)</f>
        <v>0</v>
      </c>
      <c r="L61" s="153">
        <f>SUM(Begin:Einde!J61)</f>
        <v>0</v>
      </c>
      <c r="M61"/>
      <c r="N61"/>
    </row>
    <row r="62" spans="2:14" ht="15.75">
      <c r="B62" s="3">
        <v>3</v>
      </c>
      <c r="C62" s="118" t="str">
        <f>IF(bewijslast!C62="","",bewijslast!C62)</f>
        <v/>
      </c>
      <c r="D62" s="161"/>
      <c r="E62" s="119" t="str">
        <f>IF(bewijslast!D62="","",bewijslast!D62)</f>
        <v/>
      </c>
      <c r="F62" s="128" t="str">
        <f>IF(bewijslast!E62="","",bewijslast!E62)</f>
        <v/>
      </c>
      <c r="G62" s="119"/>
      <c r="H62" s="161"/>
      <c r="I62" s="161"/>
      <c r="J62" s="120" t="str">
        <f>IF(bewijslast!G62="","",bewijslast!G62)</f>
        <v/>
      </c>
      <c r="K62" s="154">
        <f>SUM(bewijslast!H62:K62)</f>
        <v>0</v>
      </c>
      <c r="L62" s="153">
        <f>SUM(Begin:Einde!J62)</f>
        <v>0</v>
      </c>
      <c r="M62"/>
      <c r="N62"/>
    </row>
    <row r="63" spans="2:14" ht="15.75">
      <c r="B63" s="3">
        <v>4</v>
      </c>
      <c r="C63" s="118" t="str">
        <f>IF(bewijslast!C63="","",bewijslast!C63)</f>
        <v/>
      </c>
      <c r="D63" s="161"/>
      <c r="E63" s="119" t="str">
        <f>IF(bewijslast!D63="","",bewijslast!D63)</f>
        <v/>
      </c>
      <c r="F63" s="128" t="str">
        <f>IF(bewijslast!E63="","",bewijslast!E63)</f>
        <v/>
      </c>
      <c r="G63" s="119"/>
      <c r="H63" s="161"/>
      <c r="I63" s="161"/>
      <c r="J63" s="120" t="str">
        <f>IF(bewijslast!G63="","",bewijslast!G63)</f>
        <v/>
      </c>
      <c r="K63" s="154">
        <f>SUM(bewijslast!H63:K63)</f>
        <v>0</v>
      </c>
      <c r="L63" s="153">
        <f>SUM(Begin:Einde!J63)</f>
        <v>0</v>
      </c>
      <c r="M63"/>
      <c r="N63"/>
    </row>
    <row r="64" spans="2:14" ht="15.75">
      <c r="B64" s="3">
        <v>5</v>
      </c>
      <c r="C64" s="118" t="str">
        <f>IF(bewijslast!C64="","",bewijslast!C64)</f>
        <v/>
      </c>
      <c r="D64" s="161"/>
      <c r="E64" s="119" t="str">
        <f>IF(bewijslast!D64="","",bewijslast!D64)</f>
        <v/>
      </c>
      <c r="F64" s="128" t="str">
        <f>IF(bewijslast!E64="","",bewijslast!E64)</f>
        <v/>
      </c>
      <c r="G64" s="119"/>
      <c r="H64" s="161"/>
      <c r="I64" s="161"/>
      <c r="J64" s="120" t="str">
        <f>IF(bewijslast!G64="","",bewijslast!G64)</f>
        <v/>
      </c>
      <c r="K64" s="154">
        <f>SUM(bewijslast!H64:K64)</f>
        <v>0</v>
      </c>
      <c r="L64" s="153">
        <f>SUM(Begin:Einde!J64)</f>
        <v>0</v>
      </c>
      <c r="M64"/>
      <c r="N64"/>
    </row>
    <row r="65" spans="2:14" ht="15.75">
      <c r="B65" s="3">
        <v>6</v>
      </c>
      <c r="C65" s="118" t="str">
        <f>IF(bewijslast!C65="","",bewijslast!C65)</f>
        <v/>
      </c>
      <c r="D65" s="161"/>
      <c r="E65" s="119" t="str">
        <f>IF(bewijslast!D65="","",bewijslast!D65)</f>
        <v/>
      </c>
      <c r="F65" s="128" t="str">
        <f>IF(bewijslast!E65="","",bewijslast!E65)</f>
        <v/>
      </c>
      <c r="G65" s="119"/>
      <c r="H65" s="161"/>
      <c r="I65" s="161"/>
      <c r="J65" s="120" t="str">
        <f>IF(bewijslast!G65="","",bewijslast!G65)</f>
        <v/>
      </c>
      <c r="K65" s="154">
        <f>SUM(bewijslast!H65:K65)</f>
        <v>0</v>
      </c>
      <c r="L65" s="153">
        <f>SUM(Begin:Einde!J65)</f>
        <v>0</v>
      </c>
      <c r="M65"/>
      <c r="N65"/>
    </row>
    <row r="66" spans="2:14" ht="15.75">
      <c r="B66" s="3">
        <v>7</v>
      </c>
      <c r="C66" s="118" t="str">
        <f>IF(bewijslast!C66="","",bewijslast!C66)</f>
        <v/>
      </c>
      <c r="D66" s="161"/>
      <c r="E66" s="119" t="str">
        <f>IF(bewijslast!D66="","",bewijslast!D66)</f>
        <v/>
      </c>
      <c r="F66" s="128" t="str">
        <f>IF(bewijslast!E66="","",bewijslast!E66)</f>
        <v/>
      </c>
      <c r="G66" s="119"/>
      <c r="H66" s="161"/>
      <c r="I66" s="161"/>
      <c r="J66" s="120" t="str">
        <f>IF(bewijslast!G66="","",bewijslast!G66)</f>
        <v/>
      </c>
      <c r="K66" s="154">
        <f>SUM(bewijslast!H66:K66)</f>
        <v>0</v>
      </c>
      <c r="L66" s="153">
        <f>SUM(Begin:Einde!J66)</f>
        <v>0</v>
      </c>
      <c r="M66"/>
      <c r="N66"/>
    </row>
    <row r="67" spans="2:14" ht="15.75">
      <c r="B67" s="3">
        <v>8</v>
      </c>
      <c r="C67" s="118" t="str">
        <f>IF(bewijslast!C67="","",bewijslast!C67)</f>
        <v/>
      </c>
      <c r="D67" s="161"/>
      <c r="E67" s="119" t="str">
        <f>IF(bewijslast!D67="","",bewijslast!D67)</f>
        <v/>
      </c>
      <c r="F67" s="128" t="str">
        <f>IF(bewijslast!E67="","",bewijslast!E67)</f>
        <v/>
      </c>
      <c r="G67" s="119"/>
      <c r="H67" s="161"/>
      <c r="I67" s="161"/>
      <c r="J67" s="120" t="str">
        <f>IF(bewijslast!G67="","",bewijslast!G67)</f>
        <v/>
      </c>
      <c r="K67" s="154">
        <f>SUM(bewijslast!H67:K67)</f>
        <v>0</v>
      </c>
      <c r="L67" s="153">
        <f>SUM(Begin:Einde!J67)</f>
        <v>0</v>
      </c>
      <c r="M67"/>
      <c r="N67"/>
    </row>
    <row r="68" spans="2:14" ht="15.75">
      <c r="B68" s="3">
        <v>9</v>
      </c>
      <c r="C68" s="118" t="str">
        <f>IF(bewijslast!C68="","",bewijslast!C68)</f>
        <v/>
      </c>
      <c r="D68" s="161"/>
      <c r="E68" s="119" t="str">
        <f>IF(bewijslast!D68="","",bewijslast!D68)</f>
        <v/>
      </c>
      <c r="F68" s="128" t="str">
        <f>IF(bewijslast!E68="","",bewijslast!E68)</f>
        <v/>
      </c>
      <c r="G68" s="119"/>
      <c r="H68" s="161"/>
      <c r="I68" s="161"/>
      <c r="J68" s="120" t="str">
        <f>IF(bewijslast!G68="","",bewijslast!G68)</f>
        <v/>
      </c>
      <c r="K68" s="154">
        <f>SUM(bewijslast!H68:K68)</f>
        <v>0</v>
      </c>
      <c r="L68" s="153">
        <f>SUM(Begin:Einde!J68)</f>
        <v>0</v>
      </c>
      <c r="M68"/>
      <c r="N68"/>
    </row>
    <row r="69" spans="2:14" ht="15.75">
      <c r="B69" s="3">
        <v>10</v>
      </c>
      <c r="C69" s="118" t="str">
        <f>IF(bewijslast!C69="","",bewijslast!C69)</f>
        <v/>
      </c>
      <c r="D69" s="161"/>
      <c r="E69" s="119" t="str">
        <f>IF(bewijslast!D69="","",bewijslast!D69)</f>
        <v/>
      </c>
      <c r="F69" s="128" t="str">
        <f>IF(bewijslast!E69="","",bewijslast!E69)</f>
        <v/>
      </c>
      <c r="G69" s="119"/>
      <c r="H69" s="161"/>
      <c r="I69" s="161"/>
      <c r="J69" s="120" t="str">
        <f>IF(bewijslast!G69="","",bewijslast!G69)</f>
        <v/>
      </c>
      <c r="K69" s="154">
        <f>SUM(bewijslast!H69:K69)</f>
        <v>0</v>
      </c>
      <c r="L69" s="153">
        <f>SUM(Begin:Einde!J69)</f>
        <v>0</v>
      </c>
      <c r="M69"/>
      <c r="N69"/>
    </row>
    <row r="70" spans="2:14" ht="15.75">
      <c r="B70" s="3">
        <v>11</v>
      </c>
      <c r="C70" s="118" t="str">
        <f>IF(bewijslast!C70="","",bewijslast!C70)</f>
        <v/>
      </c>
      <c r="D70" s="161"/>
      <c r="E70" s="119" t="str">
        <f>IF(bewijslast!D70="","",bewijslast!D70)</f>
        <v/>
      </c>
      <c r="F70" s="128" t="str">
        <f>IF(bewijslast!E70="","",bewijslast!E70)</f>
        <v/>
      </c>
      <c r="G70" s="119"/>
      <c r="H70" s="161"/>
      <c r="I70" s="161"/>
      <c r="J70" s="120" t="str">
        <f>IF(bewijslast!G70="","",bewijslast!G70)</f>
        <v/>
      </c>
      <c r="K70" s="154">
        <f>SUM(bewijslast!H70:K70)</f>
        <v>0</v>
      </c>
      <c r="L70" s="153">
        <f>SUM(Begin:Einde!J70)</f>
        <v>0</v>
      </c>
      <c r="M70"/>
      <c r="N70"/>
    </row>
    <row r="71" spans="2:14" ht="15.75">
      <c r="B71" s="3">
        <v>12</v>
      </c>
      <c r="C71" s="118" t="str">
        <f>IF(bewijslast!C71="","",bewijslast!C71)</f>
        <v/>
      </c>
      <c r="D71" s="161"/>
      <c r="E71" s="119" t="str">
        <f>IF(bewijslast!D71="","",bewijslast!D71)</f>
        <v/>
      </c>
      <c r="F71" s="128" t="str">
        <f>IF(bewijslast!E71="","",bewijslast!E71)</f>
        <v/>
      </c>
      <c r="G71" s="119"/>
      <c r="H71" s="161"/>
      <c r="I71" s="161"/>
      <c r="J71" s="120" t="str">
        <f>IF(bewijslast!G71="","",bewijslast!G71)</f>
        <v/>
      </c>
      <c r="K71" s="154">
        <f>SUM(bewijslast!H71:K71)</f>
        <v>0</v>
      </c>
      <c r="L71" s="153">
        <f>SUM(Begin:Einde!J71)</f>
        <v>0</v>
      </c>
      <c r="M71"/>
      <c r="N71"/>
    </row>
    <row r="72" spans="2:14" ht="15.75">
      <c r="B72" s="3">
        <v>13</v>
      </c>
      <c r="C72" s="118" t="str">
        <f>IF(bewijslast!C72="","",bewijslast!C72)</f>
        <v/>
      </c>
      <c r="D72" s="161"/>
      <c r="E72" s="119" t="str">
        <f>IF(bewijslast!D72="","",bewijslast!D72)</f>
        <v/>
      </c>
      <c r="F72" s="128" t="str">
        <f>IF(bewijslast!E72="","",bewijslast!E72)</f>
        <v/>
      </c>
      <c r="G72" s="119"/>
      <c r="H72" s="161"/>
      <c r="I72" s="161"/>
      <c r="J72" s="120" t="str">
        <f>IF(bewijslast!G72="","",bewijslast!G72)</f>
        <v/>
      </c>
      <c r="K72" s="154">
        <f>SUM(bewijslast!H72:K72)</f>
        <v>0</v>
      </c>
      <c r="L72" s="153">
        <f>SUM(Begin:Einde!J72)</f>
        <v>0</v>
      </c>
      <c r="M72"/>
      <c r="N72"/>
    </row>
    <row r="73" spans="2:14" ht="15.75">
      <c r="B73" s="3">
        <v>14</v>
      </c>
      <c r="C73" s="118" t="str">
        <f>IF(bewijslast!C73="","",bewijslast!C73)</f>
        <v/>
      </c>
      <c r="D73" s="161"/>
      <c r="E73" s="119" t="str">
        <f>IF(bewijslast!D73="","",bewijslast!D73)</f>
        <v/>
      </c>
      <c r="F73" s="128" t="str">
        <f>IF(bewijslast!E73="","",bewijslast!E73)</f>
        <v/>
      </c>
      <c r="G73" s="119"/>
      <c r="H73" s="161"/>
      <c r="I73" s="161"/>
      <c r="J73" s="120" t="str">
        <f>IF(bewijslast!G73="","",bewijslast!G73)</f>
        <v/>
      </c>
      <c r="K73" s="154">
        <f>SUM(bewijslast!H73:K73)</f>
        <v>0</v>
      </c>
      <c r="L73" s="153">
        <f>SUM(Begin:Einde!J73)</f>
        <v>0</v>
      </c>
      <c r="M73"/>
      <c r="N73"/>
    </row>
    <row r="74" spans="2:14" ht="15.75">
      <c r="B74" s="3">
        <v>15</v>
      </c>
      <c r="C74" s="118" t="str">
        <f>IF(bewijslast!C74="","",bewijslast!C74)</f>
        <v/>
      </c>
      <c r="D74" s="161"/>
      <c r="E74" s="119" t="str">
        <f>IF(bewijslast!D74="","",bewijslast!D74)</f>
        <v/>
      </c>
      <c r="F74" s="128" t="str">
        <f>IF(bewijslast!E74="","",bewijslast!E74)</f>
        <v/>
      </c>
      <c r="G74" s="119"/>
      <c r="H74" s="161"/>
      <c r="I74" s="161"/>
      <c r="J74" s="120" t="str">
        <f>IF(bewijslast!G74="","",bewijslast!G74)</f>
        <v/>
      </c>
      <c r="K74" s="154">
        <f>SUM(bewijslast!H74:K74)</f>
        <v>0</v>
      </c>
      <c r="L74" s="153">
        <f>SUM(Begin:Einde!J74)</f>
        <v>0</v>
      </c>
      <c r="M74"/>
      <c r="N74"/>
    </row>
    <row r="75" spans="2:14" ht="15.75">
      <c r="B75" s="3">
        <v>16</v>
      </c>
      <c r="C75" s="118" t="str">
        <f>IF(bewijslast!C75="","",bewijslast!C75)</f>
        <v/>
      </c>
      <c r="D75" s="161"/>
      <c r="E75" s="119" t="str">
        <f>IF(bewijslast!D75="","",bewijslast!D75)</f>
        <v/>
      </c>
      <c r="F75" s="128" t="str">
        <f>IF(bewijslast!E75="","",bewijslast!E75)</f>
        <v/>
      </c>
      <c r="G75" s="119"/>
      <c r="H75" s="161"/>
      <c r="I75" s="161"/>
      <c r="J75" s="120" t="str">
        <f>IF(bewijslast!G75="","",bewijslast!G75)</f>
        <v/>
      </c>
      <c r="K75" s="154">
        <f>SUM(bewijslast!H75:K75)</f>
        <v>0</v>
      </c>
      <c r="L75" s="153">
        <f>SUM(Begin:Einde!J75)</f>
        <v>0</v>
      </c>
      <c r="M75"/>
      <c r="N75"/>
    </row>
    <row r="76" spans="2:14" ht="15.75">
      <c r="B76" s="3">
        <v>17</v>
      </c>
      <c r="C76" s="118" t="str">
        <f>IF(bewijslast!C76="","",bewijslast!C76)</f>
        <v/>
      </c>
      <c r="D76" s="161"/>
      <c r="E76" s="119" t="str">
        <f>IF(bewijslast!D76="","",bewijslast!D76)</f>
        <v/>
      </c>
      <c r="F76" s="128" t="str">
        <f>IF(bewijslast!E76="","",bewijslast!E76)</f>
        <v/>
      </c>
      <c r="G76" s="119"/>
      <c r="H76" s="161"/>
      <c r="I76" s="161"/>
      <c r="J76" s="120" t="str">
        <f>IF(bewijslast!G76="","",bewijslast!G76)</f>
        <v/>
      </c>
      <c r="K76" s="154">
        <f>SUM(bewijslast!H76:K76)</f>
        <v>0</v>
      </c>
      <c r="L76" s="153">
        <f>SUM(Begin:Einde!J76)</f>
        <v>0</v>
      </c>
      <c r="M76"/>
      <c r="N76"/>
    </row>
    <row r="77" spans="2:14" ht="15.75">
      <c r="B77" s="3">
        <v>18</v>
      </c>
      <c r="C77" s="118" t="str">
        <f>IF(bewijslast!C77="","",bewijslast!C77)</f>
        <v/>
      </c>
      <c r="D77" s="161"/>
      <c r="E77" s="119" t="str">
        <f>IF(bewijslast!D77="","",bewijslast!D77)</f>
        <v/>
      </c>
      <c r="F77" s="128" t="str">
        <f>IF(bewijslast!E77="","",bewijslast!E77)</f>
        <v/>
      </c>
      <c r="G77" s="119"/>
      <c r="H77" s="161"/>
      <c r="I77" s="161"/>
      <c r="J77" s="120" t="str">
        <f>IF(bewijslast!G77="","",bewijslast!G77)</f>
        <v/>
      </c>
      <c r="K77" s="154">
        <f>SUM(bewijslast!H77:K77)</f>
        <v>0</v>
      </c>
      <c r="L77" s="153">
        <f>SUM(Begin:Einde!J77)</f>
        <v>0</v>
      </c>
      <c r="M77"/>
      <c r="N77"/>
    </row>
    <row r="78" spans="2:14" ht="15.75">
      <c r="B78" s="3">
        <v>19</v>
      </c>
      <c r="C78" s="118" t="str">
        <f>IF(bewijslast!C78="","",bewijslast!C78)</f>
        <v/>
      </c>
      <c r="D78" s="161"/>
      <c r="E78" s="119" t="str">
        <f>IF(bewijslast!D78="","",bewijslast!D78)</f>
        <v/>
      </c>
      <c r="F78" s="128" t="str">
        <f>IF(bewijslast!E78="","",bewijslast!E78)</f>
        <v/>
      </c>
      <c r="G78" s="119"/>
      <c r="H78" s="161"/>
      <c r="I78" s="161"/>
      <c r="J78" s="120" t="str">
        <f>IF(bewijslast!G78="","",bewijslast!G78)</f>
        <v/>
      </c>
      <c r="K78" s="154">
        <f>SUM(bewijslast!H78:K78)</f>
        <v>0</v>
      </c>
      <c r="L78" s="153">
        <f>SUM(Begin:Einde!J78)</f>
        <v>0</v>
      </c>
      <c r="M78"/>
      <c r="N78"/>
    </row>
    <row r="79" spans="2:14" ht="15.75">
      <c r="B79" s="3"/>
      <c r="C79" s="123"/>
      <c r="D79" s="162"/>
      <c r="E79" s="124"/>
      <c r="F79" s="129"/>
      <c r="G79" s="124"/>
      <c r="H79" s="162"/>
      <c r="I79" s="162"/>
      <c r="J79" s="125"/>
      <c r="K79" s="155"/>
      <c r="L79" s="156"/>
      <c r="M79"/>
      <c r="N79"/>
    </row>
    <row r="82" spans="2:12" ht="42.75" customHeight="1" collapsed="1">
      <c r="B82" s="6"/>
      <c r="C82" s="232" t="s">
        <v>35</v>
      </c>
      <c r="D82" s="233"/>
      <c r="E82" s="233"/>
      <c r="F82" s="233"/>
      <c r="G82" s="233"/>
      <c r="H82" s="233"/>
      <c r="I82" s="233"/>
      <c r="J82" s="238"/>
      <c r="K82" s="333" t="s">
        <v>78</v>
      </c>
      <c r="L82" s="334"/>
    </row>
    <row r="83" spans="2:12" ht="37.5">
      <c r="B83" s="3"/>
      <c r="C83" s="242" t="s">
        <v>85</v>
      </c>
      <c r="D83" s="243" t="s">
        <v>79</v>
      </c>
      <c r="E83" s="243" t="s">
        <v>73</v>
      </c>
      <c r="F83" s="244" t="s">
        <v>36</v>
      </c>
      <c r="G83" s="243" t="s">
        <v>74</v>
      </c>
      <c r="H83" s="244" t="s">
        <v>80</v>
      </c>
      <c r="I83" s="244" t="s">
        <v>81</v>
      </c>
      <c r="J83" s="245" t="s">
        <v>14</v>
      </c>
      <c r="K83" s="242" t="s">
        <v>82</v>
      </c>
      <c r="L83" s="242" t="s">
        <v>86</v>
      </c>
    </row>
    <row r="84" spans="2:12" ht="15.75">
      <c r="B84" s="3">
        <v>1</v>
      </c>
      <c r="C84" s="114" t="str">
        <f>IF(bewijslast!C84="","",bewijslast!C84)</f>
        <v/>
      </c>
      <c r="D84" s="157"/>
      <c r="E84" s="115" t="str">
        <f>IF(bewijslast!D84="","",bewijslast!D84)</f>
        <v/>
      </c>
      <c r="F84" s="127" t="str">
        <f>IF(bewijslast!E84="","",bewijslast!E84)</f>
        <v/>
      </c>
      <c r="G84" s="115" t="str">
        <f>IF(bewijslast!F84="","",bewijslast!F84)</f>
        <v/>
      </c>
      <c r="H84" s="160"/>
      <c r="I84" s="160"/>
      <c r="J84" s="116" t="str">
        <f>IF(bewijslast!G84="","",bewijslast!G84)</f>
        <v/>
      </c>
      <c r="K84" s="150">
        <f>SUM(bewijslast!H84:K84)</f>
        <v>0</v>
      </c>
      <c r="L84" s="151">
        <f>SUM(Begin:Einde!J84)</f>
        <v>0</v>
      </c>
    </row>
    <row r="85" spans="2:12" ht="15.75">
      <c r="B85" s="3">
        <v>2</v>
      </c>
      <c r="C85" s="118" t="str">
        <f>IF(bewijslast!C85="","",bewijslast!C85)</f>
        <v/>
      </c>
      <c r="D85" s="158"/>
      <c r="E85" s="119" t="str">
        <f>IF(bewijslast!D85="","",bewijslast!D85)</f>
        <v/>
      </c>
      <c r="F85" s="128" t="str">
        <f>IF(bewijslast!E85="","",bewijslast!E85)</f>
        <v/>
      </c>
      <c r="G85" s="119" t="str">
        <f>IF(bewijslast!F85="","",bewijslast!F85)</f>
        <v/>
      </c>
      <c r="H85" s="161"/>
      <c r="I85" s="161"/>
      <c r="J85" s="120" t="str">
        <f>IF(bewijslast!G85="","",bewijslast!G85)</f>
        <v/>
      </c>
      <c r="K85" s="154">
        <f>SUM(bewijslast!H85:K85)</f>
        <v>0</v>
      </c>
      <c r="L85" s="153">
        <f>SUM(Begin:Einde!J85)</f>
        <v>0</v>
      </c>
    </row>
    <row r="86" spans="2:12" ht="15.75">
      <c r="B86" s="3">
        <v>3</v>
      </c>
      <c r="C86" s="118" t="str">
        <f>IF(bewijslast!C86="","",bewijslast!C86)</f>
        <v/>
      </c>
      <c r="D86" s="158"/>
      <c r="E86" s="119" t="str">
        <f>IF(bewijslast!D86="","",bewijslast!D86)</f>
        <v/>
      </c>
      <c r="F86" s="128" t="str">
        <f>IF(bewijslast!E86="","",bewijslast!E86)</f>
        <v/>
      </c>
      <c r="G86" s="119" t="str">
        <f>IF(bewijslast!F86="","",bewijslast!F86)</f>
        <v/>
      </c>
      <c r="H86" s="161"/>
      <c r="I86" s="161"/>
      <c r="J86" s="120" t="str">
        <f>IF(bewijslast!G86="","",bewijslast!G86)</f>
        <v/>
      </c>
      <c r="K86" s="154">
        <f>SUM(bewijslast!H86:K86)</f>
        <v>0</v>
      </c>
      <c r="L86" s="153">
        <f>SUM(Begin:Einde!J86)</f>
        <v>0</v>
      </c>
    </row>
    <row r="87" spans="2:12" ht="15.75">
      <c r="B87" s="3">
        <v>4</v>
      </c>
      <c r="C87" s="118" t="str">
        <f>IF(bewijslast!C87="","",bewijslast!C87)</f>
        <v/>
      </c>
      <c r="D87" s="158"/>
      <c r="E87" s="119" t="str">
        <f>IF(bewijslast!D87="","",bewijslast!D87)</f>
        <v/>
      </c>
      <c r="F87" s="128" t="str">
        <f>IF(bewijslast!E87="","",bewijslast!E87)</f>
        <v/>
      </c>
      <c r="G87" s="119" t="str">
        <f>IF(bewijslast!F87="","",bewijslast!F87)</f>
        <v/>
      </c>
      <c r="H87" s="161"/>
      <c r="I87" s="161"/>
      <c r="J87" s="120" t="str">
        <f>IF(bewijslast!G87="","",bewijslast!G87)</f>
        <v/>
      </c>
      <c r="K87" s="154">
        <f>SUM(bewijslast!H87:K87)</f>
        <v>0</v>
      </c>
      <c r="L87" s="153">
        <f>SUM(Begin:Einde!J87)</f>
        <v>0</v>
      </c>
    </row>
    <row r="88" spans="2:12" ht="15.75">
      <c r="B88" s="3">
        <v>5</v>
      </c>
      <c r="C88" s="118" t="str">
        <f>IF(bewijslast!C88="","",bewijslast!C88)</f>
        <v/>
      </c>
      <c r="D88" s="158"/>
      <c r="E88" s="119" t="str">
        <f>IF(bewijslast!D88="","",bewijslast!D88)</f>
        <v/>
      </c>
      <c r="F88" s="128" t="str">
        <f>IF(bewijslast!E88="","",bewijslast!E88)</f>
        <v/>
      </c>
      <c r="G88" s="119" t="str">
        <f>IF(bewijslast!F88="","",bewijslast!F88)</f>
        <v/>
      </c>
      <c r="H88" s="161"/>
      <c r="I88" s="161"/>
      <c r="J88" s="120" t="str">
        <f>IF(bewijslast!G88="","",bewijslast!G88)</f>
        <v/>
      </c>
      <c r="K88" s="154">
        <f>SUM(bewijslast!H88:K88)</f>
        <v>0</v>
      </c>
      <c r="L88" s="153">
        <f>SUM(Begin:Einde!J88)</f>
        <v>0</v>
      </c>
    </row>
    <row r="89" spans="2:12" ht="15.75">
      <c r="B89" s="3">
        <v>6</v>
      </c>
      <c r="C89" s="118" t="str">
        <f>IF(bewijslast!C89="","",bewijslast!C89)</f>
        <v/>
      </c>
      <c r="D89" s="158"/>
      <c r="E89" s="119" t="str">
        <f>IF(bewijslast!D89="","",bewijslast!D89)</f>
        <v/>
      </c>
      <c r="F89" s="128" t="str">
        <f>IF(bewijslast!E89="","",bewijslast!E89)</f>
        <v/>
      </c>
      <c r="G89" s="119" t="str">
        <f>IF(bewijslast!F89="","",bewijslast!F89)</f>
        <v/>
      </c>
      <c r="H89" s="161"/>
      <c r="I89" s="161"/>
      <c r="J89" s="120" t="str">
        <f>IF(bewijslast!G89="","",bewijslast!G89)</f>
        <v/>
      </c>
      <c r="K89" s="154">
        <f>SUM(bewijslast!H89:K89)</f>
        <v>0</v>
      </c>
      <c r="L89" s="153">
        <f>SUM(Begin:Einde!J89)</f>
        <v>0</v>
      </c>
    </row>
    <row r="90" spans="2:12" ht="15.75">
      <c r="B90" s="3">
        <v>7</v>
      </c>
      <c r="C90" s="118" t="str">
        <f>IF(bewijslast!C90="","",bewijslast!C90)</f>
        <v/>
      </c>
      <c r="D90" s="158"/>
      <c r="E90" s="119" t="str">
        <f>IF(bewijslast!D90="","",bewijslast!D90)</f>
        <v/>
      </c>
      <c r="F90" s="128" t="str">
        <f>IF(bewijslast!E90="","",bewijslast!E90)</f>
        <v/>
      </c>
      <c r="G90" s="119" t="str">
        <f>IF(bewijslast!F90="","",bewijslast!F90)</f>
        <v/>
      </c>
      <c r="H90" s="161"/>
      <c r="I90" s="161"/>
      <c r="J90" s="120" t="str">
        <f>IF(bewijslast!G90="","",bewijslast!G90)</f>
        <v/>
      </c>
      <c r="K90" s="154">
        <f>SUM(bewijslast!H90:K90)</f>
        <v>0</v>
      </c>
      <c r="L90" s="153">
        <f>SUM(Begin:Einde!J90)</f>
        <v>0</v>
      </c>
    </row>
    <row r="91" spans="2:12" ht="15.75">
      <c r="B91" s="3">
        <v>8</v>
      </c>
      <c r="C91" s="118" t="str">
        <f>IF(bewijslast!C91="","",bewijslast!C91)</f>
        <v/>
      </c>
      <c r="D91" s="158"/>
      <c r="E91" s="119" t="str">
        <f>IF(bewijslast!D91="","",bewijslast!D91)</f>
        <v/>
      </c>
      <c r="F91" s="128" t="str">
        <f>IF(bewijslast!E91="","",bewijslast!E91)</f>
        <v/>
      </c>
      <c r="G91" s="119" t="str">
        <f>IF(bewijslast!F91="","",bewijslast!F91)</f>
        <v/>
      </c>
      <c r="H91" s="161"/>
      <c r="I91" s="161"/>
      <c r="J91" s="120" t="str">
        <f>IF(bewijslast!G91="","",bewijslast!G91)</f>
        <v/>
      </c>
      <c r="K91" s="154">
        <f>SUM(bewijslast!H91:K91)</f>
        <v>0</v>
      </c>
      <c r="L91" s="153">
        <f>SUM(Begin:Einde!J91)</f>
        <v>0</v>
      </c>
    </row>
    <row r="92" spans="2:12" ht="15.75">
      <c r="B92" s="3">
        <v>9</v>
      </c>
      <c r="C92" s="118" t="str">
        <f>IF(bewijslast!C92="","",bewijslast!C92)</f>
        <v/>
      </c>
      <c r="D92" s="158"/>
      <c r="E92" s="119" t="str">
        <f>IF(bewijslast!D92="","",bewijslast!D92)</f>
        <v/>
      </c>
      <c r="F92" s="128" t="str">
        <f>IF(bewijslast!E92="","",bewijslast!E92)</f>
        <v/>
      </c>
      <c r="G92" s="119" t="str">
        <f>IF(bewijslast!F92="","",bewijslast!F92)</f>
        <v/>
      </c>
      <c r="H92" s="161"/>
      <c r="I92" s="161"/>
      <c r="J92" s="120" t="str">
        <f>IF(bewijslast!G92="","",bewijslast!G92)</f>
        <v/>
      </c>
      <c r="K92" s="154">
        <f>SUM(bewijslast!H92:K92)</f>
        <v>0</v>
      </c>
      <c r="L92" s="153">
        <f>SUM(Begin:Einde!J92)</f>
        <v>0</v>
      </c>
    </row>
    <row r="93" spans="2:12" ht="15.75">
      <c r="B93" s="3">
        <v>10</v>
      </c>
      <c r="C93" s="118" t="str">
        <f>IF(bewijslast!C93="","",bewijslast!C93)</f>
        <v/>
      </c>
      <c r="D93" s="158"/>
      <c r="E93" s="119" t="str">
        <f>IF(bewijslast!D93="","",bewijslast!D93)</f>
        <v/>
      </c>
      <c r="F93" s="128" t="str">
        <f>IF(bewijslast!E93="","",bewijslast!E93)</f>
        <v/>
      </c>
      <c r="G93" s="119" t="str">
        <f>IF(bewijslast!F93="","",bewijslast!F93)</f>
        <v/>
      </c>
      <c r="H93" s="161"/>
      <c r="I93" s="161"/>
      <c r="J93" s="120" t="str">
        <f>IF(bewijslast!G93="","",bewijslast!G93)</f>
        <v/>
      </c>
      <c r="K93" s="154">
        <f>SUM(bewijslast!H93:K93)</f>
        <v>0</v>
      </c>
      <c r="L93" s="153">
        <f>SUM(Begin:Einde!J93)</f>
        <v>0</v>
      </c>
    </row>
    <row r="94" spans="2:12" ht="15.75">
      <c r="B94" s="3">
        <v>11</v>
      </c>
      <c r="C94" s="118" t="str">
        <f>IF(bewijslast!C94="","",bewijslast!C94)</f>
        <v/>
      </c>
      <c r="D94" s="158"/>
      <c r="E94" s="119" t="str">
        <f>IF(bewijslast!D94="","",bewijslast!D94)</f>
        <v/>
      </c>
      <c r="F94" s="128" t="str">
        <f>IF(bewijslast!E94="","",bewijslast!E94)</f>
        <v/>
      </c>
      <c r="G94" s="119" t="str">
        <f>IF(bewijslast!F94="","",bewijslast!F94)</f>
        <v/>
      </c>
      <c r="H94" s="161"/>
      <c r="I94" s="161"/>
      <c r="J94" s="120" t="str">
        <f>IF(bewijslast!G94="","",bewijslast!G94)</f>
        <v/>
      </c>
      <c r="K94" s="154">
        <f>SUM(bewijslast!H94:K94)</f>
        <v>0</v>
      </c>
      <c r="L94" s="153">
        <f>SUM(Begin:Einde!J94)</f>
        <v>0</v>
      </c>
    </row>
    <row r="95" spans="2:12" ht="15.75">
      <c r="B95" s="3">
        <v>12</v>
      </c>
      <c r="C95" s="118" t="str">
        <f>IF(bewijslast!C95="","",bewijslast!C95)</f>
        <v/>
      </c>
      <c r="D95" s="158"/>
      <c r="E95" s="119" t="str">
        <f>IF(bewijslast!D95="","",bewijslast!D95)</f>
        <v/>
      </c>
      <c r="F95" s="128" t="str">
        <f>IF(bewijslast!E95="","",bewijslast!E95)</f>
        <v/>
      </c>
      <c r="G95" s="119" t="str">
        <f>IF(bewijslast!F95="","",bewijslast!F95)</f>
        <v/>
      </c>
      <c r="H95" s="161"/>
      <c r="I95" s="161"/>
      <c r="J95" s="120" t="str">
        <f>IF(bewijslast!G95="","",bewijslast!G95)</f>
        <v/>
      </c>
      <c r="K95" s="154">
        <f>SUM(bewijslast!H95:K95)</f>
        <v>0</v>
      </c>
      <c r="L95" s="153">
        <f>SUM(Begin:Einde!J95)</f>
        <v>0</v>
      </c>
    </row>
    <row r="96" spans="2:12" ht="15.75">
      <c r="B96" s="3">
        <v>13</v>
      </c>
      <c r="C96" s="118" t="str">
        <f>IF(bewijslast!C96="","",bewijslast!C96)</f>
        <v/>
      </c>
      <c r="D96" s="158"/>
      <c r="E96" s="119" t="str">
        <f>IF(bewijslast!D96="","",bewijslast!D96)</f>
        <v/>
      </c>
      <c r="F96" s="128" t="str">
        <f>IF(bewijslast!E96="","",bewijslast!E96)</f>
        <v/>
      </c>
      <c r="G96" s="119" t="str">
        <f>IF(bewijslast!F96="","",bewijslast!F96)</f>
        <v/>
      </c>
      <c r="H96" s="161"/>
      <c r="I96" s="161"/>
      <c r="J96" s="120" t="str">
        <f>IF(bewijslast!G96="","",bewijslast!G96)</f>
        <v/>
      </c>
      <c r="K96" s="154">
        <f>SUM(bewijslast!H96:K96)</f>
        <v>0</v>
      </c>
      <c r="L96" s="153">
        <f>SUM(Begin:Einde!J96)</f>
        <v>0</v>
      </c>
    </row>
    <row r="97" spans="2:12" ht="15.75">
      <c r="B97" s="3">
        <v>14</v>
      </c>
      <c r="C97" s="118" t="str">
        <f>IF(bewijslast!C97="","",bewijslast!C97)</f>
        <v/>
      </c>
      <c r="D97" s="158"/>
      <c r="E97" s="119" t="str">
        <f>IF(bewijslast!D97="","",bewijslast!D97)</f>
        <v/>
      </c>
      <c r="F97" s="128" t="str">
        <f>IF(bewijslast!E97="","",bewijslast!E97)</f>
        <v/>
      </c>
      <c r="G97" s="119" t="str">
        <f>IF(bewijslast!F97="","",bewijslast!F97)</f>
        <v/>
      </c>
      <c r="H97" s="161"/>
      <c r="I97" s="161"/>
      <c r="J97" s="120" t="str">
        <f>IF(bewijslast!G97="","",bewijslast!G97)</f>
        <v/>
      </c>
      <c r="K97" s="154">
        <f>SUM(bewijslast!H97:K97)</f>
        <v>0</v>
      </c>
      <c r="L97" s="153">
        <f>SUM(Begin:Einde!J97)</f>
        <v>0</v>
      </c>
    </row>
    <row r="98" spans="2:12" ht="15.75">
      <c r="B98" s="3">
        <v>15</v>
      </c>
      <c r="C98" s="118" t="str">
        <f>IF(bewijslast!C98="","",bewijslast!C98)</f>
        <v/>
      </c>
      <c r="D98" s="158"/>
      <c r="E98" s="119" t="str">
        <f>IF(bewijslast!D98="","",bewijslast!D98)</f>
        <v/>
      </c>
      <c r="F98" s="128" t="str">
        <f>IF(bewijslast!E98="","",bewijslast!E98)</f>
        <v/>
      </c>
      <c r="G98" s="119" t="str">
        <f>IF(bewijslast!F98="","",bewijslast!F98)</f>
        <v/>
      </c>
      <c r="H98" s="161"/>
      <c r="I98" s="161"/>
      <c r="J98" s="120" t="str">
        <f>IF(bewijslast!G98="","",bewijslast!G98)</f>
        <v/>
      </c>
      <c r="K98" s="154">
        <f>SUM(bewijslast!H98:K98)</f>
        <v>0</v>
      </c>
      <c r="L98" s="153">
        <f>SUM(Begin:Einde!J98)</f>
        <v>0</v>
      </c>
    </row>
    <row r="99" spans="2:12" ht="15.75">
      <c r="B99" s="3">
        <v>16</v>
      </c>
      <c r="C99" s="118" t="str">
        <f>IF(bewijslast!C99="","",bewijslast!C99)</f>
        <v/>
      </c>
      <c r="D99" s="158"/>
      <c r="E99" s="119" t="str">
        <f>IF(bewijslast!D99="","",bewijslast!D99)</f>
        <v/>
      </c>
      <c r="F99" s="128" t="str">
        <f>IF(bewijslast!E99="","",bewijslast!E99)</f>
        <v/>
      </c>
      <c r="G99" s="119" t="str">
        <f>IF(bewijslast!F99="","",bewijslast!F99)</f>
        <v/>
      </c>
      <c r="H99" s="161"/>
      <c r="I99" s="161"/>
      <c r="J99" s="120" t="str">
        <f>IF(bewijslast!G99="","",bewijslast!G99)</f>
        <v/>
      </c>
      <c r="K99" s="154">
        <f>SUM(bewijslast!H99:K99)</f>
        <v>0</v>
      </c>
      <c r="L99" s="153">
        <f>SUM(Begin:Einde!J99)</f>
        <v>0</v>
      </c>
    </row>
    <row r="100" spans="2:12" ht="15.75">
      <c r="B100" s="3">
        <v>17</v>
      </c>
      <c r="C100" s="118" t="str">
        <f>IF(bewijslast!C100="","",bewijslast!C100)</f>
        <v/>
      </c>
      <c r="D100" s="158"/>
      <c r="E100" s="119" t="str">
        <f>IF(bewijslast!D100="","",bewijslast!D100)</f>
        <v/>
      </c>
      <c r="F100" s="128" t="str">
        <f>IF(bewijslast!E100="","",bewijslast!E100)</f>
        <v/>
      </c>
      <c r="G100" s="119" t="str">
        <f>IF(bewijslast!F100="","",bewijslast!F100)</f>
        <v/>
      </c>
      <c r="H100" s="161"/>
      <c r="I100" s="161"/>
      <c r="J100" s="120" t="str">
        <f>IF(bewijslast!G100="","",bewijslast!G100)</f>
        <v/>
      </c>
      <c r="K100" s="154">
        <f>SUM(bewijslast!H100:K100)</f>
        <v>0</v>
      </c>
      <c r="L100" s="153">
        <f>SUM(Begin:Einde!J100)</f>
        <v>0</v>
      </c>
    </row>
    <row r="101" spans="2:12" ht="15.75">
      <c r="B101" s="3">
        <v>18</v>
      </c>
      <c r="C101" s="118" t="str">
        <f>IF(bewijslast!C101="","",bewijslast!C101)</f>
        <v/>
      </c>
      <c r="D101" s="158"/>
      <c r="E101" s="119" t="str">
        <f>IF(bewijslast!D101="","",bewijslast!D101)</f>
        <v/>
      </c>
      <c r="F101" s="128" t="str">
        <f>IF(bewijslast!E101="","",bewijslast!E101)</f>
        <v/>
      </c>
      <c r="G101" s="119" t="str">
        <f>IF(bewijslast!F101="","",bewijslast!F101)</f>
        <v/>
      </c>
      <c r="H101" s="161"/>
      <c r="I101" s="161"/>
      <c r="J101" s="120" t="str">
        <f>IF(bewijslast!G101="","",bewijslast!G101)</f>
        <v/>
      </c>
      <c r="K101" s="154">
        <f>SUM(bewijslast!H101:K101)</f>
        <v>0</v>
      </c>
      <c r="L101" s="153">
        <f>SUM(Begin:Einde!J101)</f>
        <v>0</v>
      </c>
    </row>
    <row r="102" spans="2:12" ht="15.75">
      <c r="B102" s="3">
        <v>19</v>
      </c>
      <c r="C102" s="118" t="str">
        <f>IF(bewijslast!C102="","",bewijslast!C102)</f>
        <v/>
      </c>
      <c r="D102" s="158"/>
      <c r="E102" s="119" t="str">
        <f>IF(bewijslast!D102="","",bewijslast!D102)</f>
        <v/>
      </c>
      <c r="F102" s="128" t="str">
        <f>IF(bewijslast!E102="","",bewijslast!E102)</f>
        <v/>
      </c>
      <c r="G102" s="119" t="str">
        <f>IF(bewijslast!F102="","",bewijslast!F102)</f>
        <v/>
      </c>
      <c r="H102" s="161"/>
      <c r="I102" s="161"/>
      <c r="J102" s="120" t="str">
        <f>IF(bewijslast!G102="","",bewijslast!G102)</f>
        <v/>
      </c>
      <c r="K102" s="154">
        <f>SUM(bewijslast!H102:K102)</f>
        <v>0</v>
      </c>
      <c r="L102" s="153">
        <f>SUM(Begin:Einde!J102)</f>
        <v>0</v>
      </c>
    </row>
    <row r="103" spans="2:12" ht="15.75">
      <c r="B103" s="3"/>
      <c r="C103" s="123"/>
      <c r="D103" s="159"/>
      <c r="E103" s="124"/>
      <c r="F103" s="129"/>
      <c r="G103" s="124"/>
      <c r="H103" s="162"/>
      <c r="I103" s="162"/>
      <c r="J103" s="125"/>
      <c r="K103" s="155"/>
      <c r="L103" s="156"/>
    </row>
  </sheetData>
  <sheetProtection selectLockedCells="1"/>
  <mergeCells count="8">
    <mergeCell ref="K82:L82"/>
    <mergeCell ref="C34:J34"/>
    <mergeCell ref="C58:J58"/>
    <mergeCell ref="C8:D8"/>
    <mergeCell ref="K34:L34"/>
    <mergeCell ref="K10:L10"/>
    <mergeCell ref="K58:L58"/>
    <mergeCell ref="C10:J10"/>
  </mergeCells>
  <conditionalFormatting sqref="L12:L31 L36:L55 L60:L79">
    <cfRule type="cellIs" dxfId="13" priority="2" operator="greaterThan">
      <formula>0</formula>
    </cfRule>
  </conditionalFormatting>
  <conditionalFormatting sqref="L84:L103">
    <cfRule type="cellIs" dxfId="12" priority="1" operator="greaterThan">
      <formula>0</formula>
    </cfRule>
  </conditionalFormatting>
  <pageMargins left="0.7" right="0.7" top="0.75" bottom="0.75" header="0.3" footer="0.3"/>
  <pageSetup paperSize="8" scale="62" orientation="portrait" r:id="rId1"/>
  <ignoredErrors>
    <ignoredError sqref="C8"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B8198-3A01-4753-8F0D-C18D80EBD0B4}">
  <sheetPr codeName="Blad5">
    <tabColor rgb="FFC00000"/>
  </sheetPr>
  <dimension ref="B2:J20"/>
  <sheetViews>
    <sheetView showGridLines="0" view="pageBreakPreview" zoomScale="60" zoomScaleNormal="100" workbookViewId="0">
      <selection activeCell="K28" sqref="K28"/>
    </sheetView>
  </sheetViews>
  <sheetFormatPr defaultRowHeight="15"/>
  <sheetData>
    <row r="2" spans="2:10" ht="14.45" customHeight="1">
      <c r="B2" s="332" t="s">
        <v>87</v>
      </c>
      <c r="C2" s="332"/>
      <c r="D2" s="332"/>
      <c r="E2" s="332"/>
      <c r="F2" s="332"/>
      <c r="G2" s="332"/>
      <c r="H2" s="332"/>
      <c r="I2" s="332"/>
      <c r="J2" s="332"/>
    </row>
    <row r="3" spans="2:10">
      <c r="B3" s="332"/>
      <c r="C3" s="332"/>
      <c r="D3" s="332"/>
      <c r="E3" s="332"/>
      <c r="F3" s="332"/>
      <c r="G3" s="332"/>
      <c r="H3" s="332"/>
      <c r="I3" s="332"/>
      <c r="J3" s="332"/>
    </row>
    <row r="4" spans="2:10">
      <c r="B4" s="332"/>
      <c r="C4" s="332"/>
      <c r="D4" s="332"/>
      <c r="E4" s="332"/>
      <c r="F4" s="332"/>
      <c r="G4" s="332"/>
      <c r="H4" s="332"/>
      <c r="I4" s="332"/>
      <c r="J4" s="332"/>
    </row>
    <row r="5" spans="2:10">
      <c r="B5" s="332"/>
      <c r="C5" s="332"/>
      <c r="D5" s="332"/>
      <c r="E5" s="332"/>
      <c r="F5" s="332"/>
      <c r="G5" s="332"/>
      <c r="H5" s="332"/>
      <c r="I5" s="332"/>
      <c r="J5" s="332"/>
    </row>
    <row r="6" spans="2:10">
      <c r="B6" s="332"/>
      <c r="C6" s="332"/>
      <c r="D6" s="332"/>
      <c r="E6" s="332"/>
      <c r="F6" s="332"/>
      <c r="G6" s="332"/>
      <c r="H6" s="332"/>
      <c r="I6" s="332"/>
      <c r="J6" s="332"/>
    </row>
    <row r="7" spans="2:10">
      <c r="B7" s="332"/>
      <c r="C7" s="332"/>
      <c r="D7" s="332"/>
      <c r="E7" s="332"/>
      <c r="F7" s="332"/>
      <c r="G7" s="332"/>
      <c r="H7" s="332"/>
      <c r="I7" s="332"/>
      <c r="J7" s="332"/>
    </row>
    <row r="8" spans="2:10">
      <c r="B8" s="332"/>
      <c r="C8" s="332"/>
      <c r="D8" s="332"/>
      <c r="E8" s="332"/>
      <c r="F8" s="332"/>
      <c r="G8" s="332"/>
      <c r="H8" s="332"/>
      <c r="I8" s="332"/>
      <c r="J8" s="332"/>
    </row>
    <row r="9" spans="2:10">
      <c r="B9" s="332"/>
      <c r="C9" s="332"/>
      <c r="D9" s="332"/>
      <c r="E9" s="332"/>
      <c r="F9" s="332"/>
      <c r="G9" s="332"/>
      <c r="H9" s="332"/>
      <c r="I9" s="332"/>
      <c r="J9" s="332"/>
    </row>
    <row r="10" spans="2:10">
      <c r="B10" s="332"/>
      <c r="C10" s="332"/>
      <c r="D10" s="332"/>
      <c r="E10" s="332"/>
      <c r="F10" s="332"/>
      <c r="G10" s="332"/>
      <c r="H10" s="332"/>
      <c r="I10" s="332"/>
      <c r="J10" s="332"/>
    </row>
    <row r="11" spans="2:10">
      <c r="B11" s="332"/>
      <c r="C11" s="332"/>
      <c r="D11" s="332"/>
      <c r="E11" s="332"/>
      <c r="F11" s="332"/>
      <c r="G11" s="332"/>
      <c r="H11" s="332"/>
      <c r="I11" s="332"/>
      <c r="J11" s="332"/>
    </row>
    <row r="12" spans="2:10">
      <c r="B12" s="332"/>
      <c r="C12" s="332"/>
      <c r="D12" s="332"/>
      <c r="E12" s="332"/>
      <c r="F12" s="332"/>
      <c r="G12" s="332"/>
      <c r="H12" s="332"/>
      <c r="I12" s="332"/>
      <c r="J12" s="332"/>
    </row>
    <row r="13" spans="2:10">
      <c r="B13" s="332"/>
      <c r="C13" s="332"/>
      <c r="D13" s="332"/>
      <c r="E13" s="332"/>
      <c r="F13" s="332"/>
      <c r="G13" s="332"/>
      <c r="H13" s="332"/>
      <c r="I13" s="332"/>
      <c r="J13" s="332"/>
    </row>
    <row r="14" spans="2:10">
      <c r="B14" s="332"/>
      <c r="C14" s="332"/>
      <c r="D14" s="332"/>
      <c r="E14" s="332"/>
      <c r="F14" s="332"/>
      <c r="G14" s="332"/>
      <c r="H14" s="332"/>
      <c r="I14" s="332"/>
      <c r="J14" s="332"/>
    </row>
    <row r="15" spans="2:10">
      <c r="B15" s="332"/>
      <c r="C15" s="332"/>
      <c r="D15" s="332"/>
      <c r="E15" s="332"/>
      <c r="F15" s="332"/>
      <c r="G15" s="332"/>
      <c r="H15" s="332"/>
      <c r="I15" s="332"/>
      <c r="J15" s="332"/>
    </row>
    <row r="16" spans="2:10">
      <c r="B16" s="332"/>
      <c r="C16" s="332"/>
      <c r="D16" s="332"/>
      <c r="E16" s="332"/>
      <c r="F16" s="332"/>
      <c r="G16" s="332"/>
      <c r="H16" s="332"/>
      <c r="I16" s="332"/>
      <c r="J16" s="332"/>
    </row>
    <row r="17" spans="2:10">
      <c r="B17" s="332"/>
      <c r="C17" s="332"/>
      <c r="D17" s="332"/>
      <c r="E17" s="332"/>
      <c r="F17" s="332"/>
      <c r="G17" s="332"/>
      <c r="H17" s="332"/>
      <c r="I17" s="332"/>
      <c r="J17" s="332"/>
    </row>
    <row r="18" spans="2:10">
      <c r="B18" s="332"/>
      <c r="C18" s="332"/>
      <c r="D18" s="332"/>
      <c r="E18" s="332"/>
      <c r="F18" s="332"/>
      <c r="G18" s="332"/>
      <c r="H18" s="332"/>
      <c r="I18" s="332"/>
      <c r="J18" s="332"/>
    </row>
    <row r="19" spans="2:10">
      <c r="B19" s="332"/>
      <c r="C19" s="332"/>
      <c r="D19" s="332"/>
      <c r="E19" s="332"/>
      <c r="F19" s="332"/>
      <c r="G19" s="332"/>
      <c r="H19" s="332"/>
      <c r="I19" s="332"/>
      <c r="J19" s="332"/>
    </row>
    <row r="20" spans="2:10">
      <c r="B20" s="332"/>
      <c r="C20" s="332"/>
      <c r="D20" s="332"/>
      <c r="E20" s="332"/>
      <c r="F20" s="332"/>
      <c r="G20" s="332"/>
      <c r="H20" s="332"/>
      <c r="I20" s="332"/>
      <c r="J20" s="332"/>
    </row>
  </sheetData>
  <sheetProtection selectLockedCells="1" selectUnlockedCells="1"/>
  <mergeCells count="1">
    <mergeCell ref="B2:J20"/>
  </mergeCells>
  <pageMargins left="0.7" right="0.7" top="0.75" bottom="0.75" header="0.3" footer="0.3"/>
  <pageSetup paperSize="9" scale="8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7FE00-22FB-4547-B09F-A49D932B335C}">
  <sheetPr codeName="Blad6">
    <tabColor rgb="FF00B050"/>
    <pageSetUpPr fitToPage="1"/>
  </sheetPr>
  <dimension ref="B1:Z103"/>
  <sheetViews>
    <sheetView showGridLines="0" view="pageBreakPreview" topLeftCell="A43" zoomScale="60" zoomScaleNormal="100" workbookViewId="0">
      <selection activeCell="H99" sqref="H99"/>
    </sheetView>
  </sheetViews>
  <sheetFormatPr defaultColWidth="9.140625" defaultRowHeight="15"/>
  <cols>
    <col min="1" max="1" width="1.28515625" customWidth="1"/>
    <col min="2" max="2" width="3.140625" bestFit="1" customWidth="1"/>
    <col min="3" max="3" width="30.5703125" customWidth="1"/>
    <col min="4" max="7" width="17.5703125" style="7" customWidth="1"/>
    <col min="8" max="12" width="17.5703125" customWidth="1"/>
    <col min="13" max="13" width="17.5703125" style="8" customWidth="1"/>
    <col min="14" max="15" width="8.140625" style="8" customWidth="1"/>
    <col min="16" max="25" width="8.140625" customWidth="1"/>
    <col min="26" max="43" width="11.5703125" customWidth="1"/>
    <col min="44" max="44" width="9.140625" customWidth="1"/>
    <col min="45" max="45" width="10.85546875" customWidth="1"/>
    <col min="46" max="46" width="14.42578125" customWidth="1"/>
    <col min="47" max="47" width="9.140625" customWidth="1"/>
    <col min="48" max="48" width="13.28515625" customWidth="1"/>
  </cols>
  <sheetData>
    <row r="1" spans="2:26" s="1" customFormat="1" ht="18.75">
      <c r="C1" s="2" t="str">
        <f>invulformulier!B8</f>
        <v xml:space="preserve">Integraal wijkonderhoud </v>
      </c>
    </row>
    <row r="2" spans="2:26" s="3" customFormat="1" ht="18.75">
      <c r="C2" s="2" t="s">
        <v>88</v>
      </c>
      <c r="M2" s="4"/>
      <c r="O2" s="4"/>
      <c r="P2" s="4"/>
      <c r="Y2" s="4"/>
      <c r="Z2" s="4"/>
    </row>
    <row r="3" spans="2:26" s="3" customFormat="1" ht="8.4499999999999993" customHeight="1">
      <c r="C3" s="2"/>
      <c r="M3" s="4"/>
      <c r="O3" s="4"/>
      <c r="P3" s="4"/>
      <c r="Y3" s="4"/>
      <c r="Z3" s="4"/>
    </row>
    <row r="4" spans="2:26" s="3" customFormat="1" ht="15.75">
      <c r="C4" s="55" t="s">
        <v>1</v>
      </c>
      <c r="D4"/>
      <c r="E4"/>
      <c r="F4"/>
      <c r="G4"/>
      <c r="M4" s="4"/>
      <c r="O4" s="4"/>
      <c r="P4" s="4"/>
      <c r="Y4" s="4"/>
      <c r="Z4" s="4"/>
    </row>
    <row r="5" spans="2:26" s="3" customFormat="1">
      <c r="C5" s="111" t="s">
        <v>2</v>
      </c>
      <c r="F5" s="112"/>
      <c r="G5"/>
      <c r="M5" s="4"/>
      <c r="O5" s="4"/>
      <c r="P5" s="4"/>
      <c r="Y5" s="4"/>
      <c r="Z5" s="4"/>
    </row>
    <row r="6" spans="2:26" s="3" customFormat="1" ht="6" customHeight="1">
      <c r="D6" s="113"/>
      <c r="E6" s="113"/>
      <c r="F6"/>
      <c r="G6"/>
      <c r="P6" s="5"/>
      <c r="Y6" s="4"/>
      <c r="Z6" s="4"/>
    </row>
    <row r="7" spans="2:26" s="3" customFormat="1" ht="15.75">
      <c r="C7" s="55" t="s">
        <v>77</v>
      </c>
      <c r="F7"/>
      <c r="G7"/>
      <c r="P7" s="5"/>
      <c r="Y7" s="4"/>
      <c r="Z7" s="4"/>
    </row>
    <row r="8" spans="2:26" s="3" customFormat="1">
      <c r="C8" s="335" t="str">
        <f>invulformulier!B6</f>
        <v>*** Naam***</v>
      </c>
      <c r="D8" s="335"/>
      <c r="E8" s="6"/>
      <c r="F8"/>
      <c r="G8"/>
      <c r="P8" s="5"/>
      <c r="Y8" s="4"/>
      <c r="Z8" s="4"/>
    </row>
    <row r="9" spans="2:26" s="3" customFormat="1" ht="15" customHeight="1">
      <c r="C9"/>
      <c r="D9" s="9"/>
      <c r="E9" s="9"/>
      <c r="F9" s="9"/>
      <c r="G9" s="9"/>
      <c r="H9" s="9"/>
      <c r="I9" s="9"/>
      <c r="J9" s="9"/>
      <c r="K9" s="9"/>
      <c r="L9" s="9"/>
      <c r="M9" s="9"/>
      <c r="N9" s="9"/>
      <c r="O9" s="9"/>
      <c r="P9" s="5"/>
      <c r="Y9" s="4"/>
      <c r="Z9" s="4"/>
    </row>
    <row r="10" spans="2:26" s="3" customFormat="1" ht="42.75" customHeight="1">
      <c r="C10" s="232" t="s">
        <v>63</v>
      </c>
      <c r="D10" s="233"/>
      <c r="E10" s="233"/>
      <c r="F10" s="233"/>
      <c r="G10" s="233"/>
      <c r="H10" s="233"/>
      <c r="I10" s="233"/>
      <c r="J10" s="233"/>
      <c r="K10" s="238"/>
      <c r="L10" s="333" t="s">
        <v>78</v>
      </c>
      <c r="M10" s="336"/>
      <c r="N10" s="333" t="s">
        <v>89</v>
      </c>
      <c r="O10" s="336"/>
      <c r="P10" s="336"/>
      <c r="Q10" s="336"/>
      <c r="R10" s="336"/>
      <c r="S10" s="336"/>
      <c r="T10" s="336"/>
      <c r="U10" s="336"/>
      <c r="V10" s="336"/>
      <c r="W10" s="336"/>
      <c r="X10" s="336"/>
      <c r="Y10" s="334"/>
    </row>
    <row r="11" spans="2:26" s="6" customFormat="1" ht="38.450000000000003" customHeight="1">
      <c r="C11" s="253" t="s">
        <v>85</v>
      </c>
      <c r="D11" s="246" t="s">
        <v>79</v>
      </c>
      <c r="E11" s="256" t="s">
        <v>90</v>
      </c>
      <c r="F11" s="246" t="s">
        <v>66</v>
      </c>
      <c r="G11" s="246"/>
      <c r="H11" s="246" t="s">
        <v>67</v>
      </c>
      <c r="I11" s="248" t="s">
        <v>80</v>
      </c>
      <c r="J11" s="248" t="s">
        <v>81</v>
      </c>
      <c r="K11" s="254" t="s">
        <v>14</v>
      </c>
      <c r="L11" s="242" t="s">
        <v>82</v>
      </c>
      <c r="M11" s="244" t="s">
        <v>83</v>
      </c>
      <c r="N11" s="249" t="s">
        <v>91</v>
      </c>
      <c r="O11" s="250" t="s">
        <v>92</v>
      </c>
      <c r="P11" s="250" t="s">
        <v>93</v>
      </c>
      <c r="Q11" s="250" t="s">
        <v>94</v>
      </c>
      <c r="R11" s="251" t="s">
        <v>95</v>
      </c>
      <c r="S11" s="251" t="s">
        <v>96</v>
      </c>
      <c r="T11" s="251" t="s">
        <v>97</v>
      </c>
      <c r="U11" s="251" t="s">
        <v>98</v>
      </c>
      <c r="V11" s="251" t="s">
        <v>99</v>
      </c>
      <c r="W11" s="251" t="s">
        <v>100</v>
      </c>
      <c r="X11" s="251" t="s">
        <v>101</v>
      </c>
      <c r="Y11" s="252" t="s">
        <v>102</v>
      </c>
    </row>
    <row r="12" spans="2:26" s="3" customFormat="1" ht="15" customHeight="1">
      <c r="B12" s="3">
        <v>1</v>
      </c>
      <c r="C12" s="114" t="str">
        <f>IF(bewijslast!C12="","",bewijslast!C12)</f>
        <v/>
      </c>
      <c r="D12" s="115" t="str">
        <f>IF('logboek overzicht'!D12="","",'logboek overzicht'!D12)</f>
        <v/>
      </c>
      <c r="E12" s="255" t="str">
        <f>IF(bewijslast!E12="","",bewijslast!E12)</f>
        <v/>
      </c>
      <c r="F12" s="115" t="str">
        <f>IF(bewijslast!D12="","",bewijslast!D12)</f>
        <v/>
      </c>
      <c r="G12" s="115" t="str">
        <f>IF(bewijslast!E12="","",bewijslast!E12)</f>
        <v/>
      </c>
      <c r="H12" s="115" t="str">
        <f>IF(bewijslast!F12="","",bewijslast!F12)</f>
        <v/>
      </c>
      <c r="I12" s="115" t="str">
        <f>IF('logboek overzicht'!H12="","",'logboek overzicht'!H12)</f>
        <v/>
      </c>
      <c r="J12" s="115" t="str">
        <f>IF('logboek overzicht'!I12="","",'logboek overzicht'!I12)</f>
        <v/>
      </c>
      <c r="K12" s="116" t="str">
        <f>IF(bewijslast!G12="","",bewijslast!G12)</f>
        <v/>
      </c>
      <c r="L12" s="114" t="str">
        <f>IF(bewijslast!H12="","",bewijslast!H12)</f>
        <v/>
      </c>
      <c r="M12" s="117">
        <f>SUM(N12:Y12)</f>
        <v>0</v>
      </c>
      <c r="N12" s="130"/>
      <c r="O12" s="131"/>
      <c r="P12" s="131"/>
      <c r="Q12" s="131"/>
      <c r="R12" s="132"/>
      <c r="S12" s="132"/>
      <c r="T12" s="132"/>
      <c r="U12" s="132"/>
      <c r="V12" s="132"/>
      <c r="W12" s="132"/>
      <c r="X12" s="132"/>
      <c r="Y12" s="133"/>
    </row>
    <row r="13" spans="2:26" s="3" customFormat="1" ht="15" customHeight="1">
      <c r="B13" s="3">
        <v>2</v>
      </c>
      <c r="C13" s="118" t="str">
        <f>IF(bewijslast!C13="","",bewijslast!C13)</f>
        <v/>
      </c>
      <c r="D13" s="119" t="str">
        <f>IF('logboek overzicht'!D13="","",'logboek overzicht'!D13)</f>
        <v/>
      </c>
      <c r="E13" s="119" t="str">
        <f>IF(bewijslast!E13="","",bewijslast!E13)</f>
        <v/>
      </c>
      <c r="F13" s="119" t="str">
        <f>IF(bewijslast!D13="","",bewijslast!D13)</f>
        <v/>
      </c>
      <c r="G13" s="119" t="str">
        <f>IF(bewijslast!E13="","",bewijslast!E13)</f>
        <v/>
      </c>
      <c r="H13" s="119" t="str">
        <f>IF(bewijslast!F13="","",bewijslast!F13)</f>
        <v/>
      </c>
      <c r="I13" s="119" t="str">
        <f>IF('logboek overzicht'!H13="","",'logboek overzicht'!H13)</f>
        <v/>
      </c>
      <c r="J13" s="119" t="str">
        <f>IF('logboek overzicht'!I13="","",'logboek overzicht'!I13)</f>
        <v/>
      </c>
      <c r="K13" s="120" t="str">
        <f>IF(bewijslast!G13="","",bewijslast!G13)</f>
        <v/>
      </c>
      <c r="L13" s="118" t="str">
        <f>IF(bewijslast!H13="","",bewijslast!H13)</f>
        <v/>
      </c>
      <c r="M13" s="121">
        <f t="shared" ref="M13:M30" si="0">SUM(N13:Y13)</f>
        <v>0</v>
      </c>
      <c r="N13" s="134"/>
      <c r="O13" s="135"/>
      <c r="P13" s="135"/>
      <c r="Q13" s="135"/>
      <c r="R13" s="136"/>
      <c r="S13" s="136"/>
      <c r="T13" s="136"/>
      <c r="U13" s="136"/>
      <c r="V13" s="136"/>
      <c r="W13" s="136"/>
      <c r="X13" s="136"/>
      <c r="Y13" s="137"/>
    </row>
    <row r="14" spans="2:26" s="3" customFormat="1" ht="15.75">
      <c r="B14" s="3">
        <v>3</v>
      </c>
      <c r="C14" s="118" t="str">
        <f>IF(bewijslast!C14="","",bewijslast!C14)</f>
        <v/>
      </c>
      <c r="D14" s="119" t="str">
        <f>IF('logboek overzicht'!D14="","",'logboek overzicht'!D14)</f>
        <v/>
      </c>
      <c r="E14" s="119" t="str">
        <f>IF(bewijslast!E14="","",bewijslast!E14)</f>
        <v/>
      </c>
      <c r="F14" s="119" t="str">
        <f>IF(bewijslast!D14="","",bewijslast!D14)</f>
        <v/>
      </c>
      <c r="G14" s="119" t="str">
        <f>IF(bewijslast!E14="","",bewijslast!E14)</f>
        <v/>
      </c>
      <c r="H14" s="119" t="str">
        <f>IF(bewijslast!F14="","",bewijslast!F14)</f>
        <v/>
      </c>
      <c r="I14" s="119" t="str">
        <f>IF('logboek overzicht'!H14="","",'logboek overzicht'!H14)</f>
        <v/>
      </c>
      <c r="J14" s="119" t="str">
        <f>IF('logboek overzicht'!I14="","",'logboek overzicht'!I14)</f>
        <v/>
      </c>
      <c r="K14" s="120" t="str">
        <f>IF(bewijslast!G14="","",bewijslast!G14)</f>
        <v/>
      </c>
      <c r="L14" s="118" t="str">
        <f>IF(bewijslast!H14="","",bewijslast!H14)</f>
        <v/>
      </c>
      <c r="M14" s="121">
        <f t="shared" si="0"/>
        <v>0</v>
      </c>
      <c r="N14" s="134"/>
      <c r="O14" s="135"/>
      <c r="P14" s="135"/>
      <c r="Q14" s="135"/>
      <c r="R14" s="136"/>
      <c r="S14" s="136"/>
      <c r="T14" s="136"/>
      <c r="U14" s="136"/>
      <c r="V14" s="136"/>
      <c r="W14" s="136"/>
      <c r="X14" s="136"/>
      <c r="Y14" s="137"/>
    </row>
    <row r="15" spans="2:26" s="3" customFormat="1" ht="15.75">
      <c r="B15" s="3">
        <v>4</v>
      </c>
      <c r="C15" s="122" t="str">
        <f>IF(bewijslast!C15="","",bewijslast!C15)</f>
        <v/>
      </c>
      <c r="D15" s="119" t="str">
        <f>IF('logboek overzicht'!D15="","",'logboek overzicht'!D15)</f>
        <v/>
      </c>
      <c r="E15" s="119" t="str">
        <f>IF(bewijslast!E15="","",bewijslast!E15)</f>
        <v/>
      </c>
      <c r="F15" s="119" t="str">
        <f>IF(bewijslast!D15="","",bewijslast!D15)</f>
        <v/>
      </c>
      <c r="G15" s="119" t="str">
        <f>IF(bewijslast!E15="","",bewijslast!E15)</f>
        <v/>
      </c>
      <c r="H15" s="119" t="str">
        <f>IF(bewijslast!F15="","",bewijslast!F15)</f>
        <v/>
      </c>
      <c r="I15" s="119" t="str">
        <f>IF('logboek overzicht'!H15="","",'logboek overzicht'!H15)</f>
        <v/>
      </c>
      <c r="J15" s="119" t="str">
        <f>IF('logboek overzicht'!I15="","",'logboek overzicht'!I15)</f>
        <v/>
      </c>
      <c r="K15" s="120" t="str">
        <f>IF(bewijslast!G15="","",bewijslast!G15)</f>
        <v/>
      </c>
      <c r="L15" s="118" t="str">
        <f>IF(bewijslast!H15="","",bewijslast!H15)</f>
        <v/>
      </c>
      <c r="M15" s="121">
        <f t="shared" si="0"/>
        <v>0</v>
      </c>
      <c r="N15" s="134"/>
      <c r="O15" s="135"/>
      <c r="P15" s="135"/>
      <c r="Q15" s="135"/>
      <c r="R15" s="136"/>
      <c r="S15" s="136"/>
      <c r="T15" s="136"/>
      <c r="U15" s="136"/>
      <c r="V15" s="136"/>
      <c r="W15" s="136"/>
      <c r="X15" s="136"/>
      <c r="Y15" s="137"/>
    </row>
    <row r="16" spans="2:26" s="3" customFormat="1" ht="15" customHeight="1">
      <c r="B16" s="3">
        <v>5</v>
      </c>
      <c r="C16" s="118" t="str">
        <f>IF(bewijslast!C16="","",bewijslast!C16)</f>
        <v/>
      </c>
      <c r="D16" s="119" t="str">
        <f>IF('logboek overzicht'!D16="","",'logboek overzicht'!D16)</f>
        <v/>
      </c>
      <c r="E16" s="119" t="str">
        <f>IF(bewijslast!E16="","",bewijslast!E16)</f>
        <v/>
      </c>
      <c r="F16" s="119" t="str">
        <f>IF(bewijslast!D16="","",bewijslast!D16)</f>
        <v/>
      </c>
      <c r="G16" s="119" t="str">
        <f>IF(bewijslast!E16="","",bewijslast!E16)</f>
        <v/>
      </c>
      <c r="H16" s="119" t="str">
        <f>IF(bewijslast!F16="","",bewijslast!F16)</f>
        <v/>
      </c>
      <c r="I16" s="119" t="str">
        <f>IF('logboek overzicht'!H16="","",'logboek overzicht'!H16)</f>
        <v/>
      </c>
      <c r="J16" s="119" t="str">
        <f>IF('logboek overzicht'!I16="","",'logboek overzicht'!I16)</f>
        <v/>
      </c>
      <c r="K16" s="120" t="str">
        <f>IF(bewijslast!G16="","",bewijslast!G16)</f>
        <v/>
      </c>
      <c r="L16" s="118" t="str">
        <f>IF(bewijslast!H16="","",bewijslast!H16)</f>
        <v/>
      </c>
      <c r="M16" s="121">
        <f t="shared" si="0"/>
        <v>0</v>
      </c>
      <c r="N16" s="134"/>
      <c r="O16" s="135"/>
      <c r="P16" s="135"/>
      <c r="Q16" s="135"/>
      <c r="R16" s="136"/>
      <c r="S16" s="136"/>
      <c r="T16" s="136"/>
      <c r="U16" s="136"/>
      <c r="V16" s="136"/>
      <c r="W16" s="136"/>
      <c r="X16" s="136"/>
      <c r="Y16" s="137"/>
    </row>
    <row r="17" spans="2:25" s="3" customFormat="1" ht="15" customHeight="1">
      <c r="B17" s="3">
        <v>6</v>
      </c>
      <c r="C17" s="118" t="str">
        <f>IF(bewijslast!C17="","",bewijslast!C17)</f>
        <v/>
      </c>
      <c r="D17" s="119" t="str">
        <f>IF('logboek overzicht'!D17="","",'logboek overzicht'!D17)</f>
        <v/>
      </c>
      <c r="E17" s="119" t="str">
        <f>IF(bewijslast!E17="","",bewijslast!E17)</f>
        <v/>
      </c>
      <c r="F17" s="119" t="str">
        <f>IF(bewijslast!D17="","",bewijslast!D17)</f>
        <v/>
      </c>
      <c r="G17" s="119" t="str">
        <f>IF(bewijslast!E17="","",bewijslast!E17)</f>
        <v/>
      </c>
      <c r="H17" s="119" t="str">
        <f>IF(bewijslast!F17="","",bewijslast!F17)</f>
        <v/>
      </c>
      <c r="I17" s="119" t="str">
        <f>IF('logboek overzicht'!H17="","",'logboek overzicht'!H17)</f>
        <v/>
      </c>
      <c r="J17" s="119" t="str">
        <f>IF('logboek overzicht'!I17="","",'logboek overzicht'!I17)</f>
        <v/>
      </c>
      <c r="K17" s="120" t="str">
        <f>IF(bewijslast!G17="","",bewijslast!G17)</f>
        <v/>
      </c>
      <c r="L17" s="118" t="str">
        <f>IF(bewijslast!H17="","",bewijslast!H17)</f>
        <v/>
      </c>
      <c r="M17" s="121">
        <f t="shared" si="0"/>
        <v>0</v>
      </c>
      <c r="N17" s="134"/>
      <c r="O17" s="135"/>
      <c r="P17" s="135"/>
      <c r="Q17" s="135"/>
      <c r="R17" s="136"/>
      <c r="S17" s="136"/>
      <c r="T17" s="136"/>
      <c r="U17" s="136"/>
      <c r="V17" s="136"/>
      <c r="W17" s="136"/>
      <c r="X17" s="136"/>
      <c r="Y17" s="137"/>
    </row>
    <row r="18" spans="2:25" s="3" customFormat="1" ht="15" customHeight="1">
      <c r="B18" s="3">
        <v>7</v>
      </c>
      <c r="C18" s="118" t="str">
        <f>IF(bewijslast!C18="","",bewijslast!C18)</f>
        <v/>
      </c>
      <c r="D18" s="119" t="str">
        <f>IF('logboek overzicht'!D18="","",'logboek overzicht'!D18)</f>
        <v/>
      </c>
      <c r="E18" s="119" t="str">
        <f>IF(bewijslast!E18="","",bewijslast!E18)</f>
        <v/>
      </c>
      <c r="F18" s="119" t="str">
        <f>IF(bewijslast!D18="","",bewijslast!D18)</f>
        <v/>
      </c>
      <c r="G18" s="119" t="str">
        <f>IF(bewijslast!E18="","",bewijslast!E18)</f>
        <v/>
      </c>
      <c r="H18" s="119" t="str">
        <f>IF(bewijslast!F18="","",bewijslast!F18)</f>
        <v/>
      </c>
      <c r="I18" s="119" t="str">
        <f>IF('logboek overzicht'!H18="","",'logboek overzicht'!H18)</f>
        <v/>
      </c>
      <c r="J18" s="119" t="str">
        <f>IF('logboek overzicht'!I18="","",'logboek overzicht'!I18)</f>
        <v/>
      </c>
      <c r="K18" s="120" t="str">
        <f>IF(bewijslast!G18="","",bewijslast!G18)</f>
        <v/>
      </c>
      <c r="L18" s="118" t="str">
        <f>IF(bewijslast!H18="","",bewijslast!H18)</f>
        <v/>
      </c>
      <c r="M18" s="121">
        <f t="shared" si="0"/>
        <v>0</v>
      </c>
      <c r="N18" s="134"/>
      <c r="O18" s="135"/>
      <c r="P18" s="135"/>
      <c r="Q18" s="135"/>
      <c r="R18" s="136"/>
      <c r="S18" s="136"/>
      <c r="T18" s="136"/>
      <c r="U18" s="136"/>
      <c r="V18" s="136"/>
      <c r="W18" s="136"/>
      <c r="X18" s="136"/>
      <c r="Y18" s="137"/>
    </row>
    <row r="19" spans="2:25" s="3" customFormat="1" ht="15" customHeight="1">
      <c r="B19" s="3">
        <v>8</v>
      </c>
      <c r="C19" s="118" t="str">
        <f>IF(bewijslast!C19="","",bewijslast!C19)</f>
        <v/>
      </c>
      <c r="D19" s="119" t="str">
        <f>IF('logboek overzicht'!D19="","",'logboek overzicht'!D19)</f>
        <v/>
      </c>
      <c r="E19" s="119" t="str">
        <f>IF(bewijslast!E19="","",bewijslast!E19)</f>
        <v/>
      </c>
      <c r="F19" s="119" t="str">
        <f>IF(bewijslast!D19="","",bewijslast!D19)</f>
        <v/>
      </c>
      <c r="G19" s="119" t="str">
        <f>IF(bewijslast!E19="","",bewijslast!E19)</f>
        <v/>
      </c>
      <c r="H19" s="119" t="str">
        <f>IF(bewijslast!F19="","",bewijslast!F19)</f>
        <v/>
      </c>
      <c r="I19" s="119" t="str">
        <f>IF('logboek overzicht'!H19="","",'logboek overzicht'!H19)</f>
        <v/>
      </c>
      <c r="J19" s="119" t="str">
        <f>IF('logboek overzicht'!I19="","",'logboek overzicht'!I19)</f>
        <v/>
      </c>
      <c r="K19" s="120" t="str">
        <f>IF(bewijslast!G19="","",bewijslast!G19)</f>
        <v/>
      </c>
      <c r="L19" s="118" t="str">
        <f>IF(bewijslast!H19="","",bewijslast!H19)</f>
        <v/>
      </c>
      <c r="M19" s="121">
        <f t="shared" si="0"/>
        <v>0</v>
      </c>
      <c r="N19" s="134"/>
      <c r="O19" s="135"/>
      <c r="P19" s="135"/>
      <c r="Q19" s="135"/>
      <c r="R19" s="136"/>
      <c r="S19" s="136"/>
      <c r="T19" s="136"/>
      <c r="U19" s="136"/>
      <c r="V19" s="136"/>
      <c r="W19" s="136"/>
      <c r="X19" s="136"/>
      <c r="Y19" s="137"/>
    </row>
    <row r="20" spans="2:25" s="34" customFormat="1" ht="15.75">
      <c r="B20" s="3">
        <v>9</v>
      </c>
      <c r="C20" s="118" t="str">
        <f>IF(bewijslast!C20="","",bewijslast!C20)</f>
        <v/>
      </c>
      <c r="D20" s="119" t="str">
        <f>IF('logboek overzicht'!D20="","",'logboek overzicht'!D20)</f>
        <v/>
      </c>
      <c r="E20" s="119" t="str">
        <f>IF(bewijslast!E20="","",bewijslast!E20)</f>
        <v/>
      </c>
      <c r="F20" s="119" t="str">
        <f>IF(bewijslast!D20="","",bewijslast!D20)</f>
        <v/>
      </c>
      <c r="G20" s="119" t="str">
        <f>IF(bewijslast!E20="","",bewijslast!E20)</f>
        <v/>
      </c>
      <c r="H20" s="119" t="str">
        <f>IF(bewijslast!F20="","",bewijslast!F20)</f>
        <v/>
      </c>
      <c r="I20" s="119" t="str">
        <f>IF('logboek overzicht'!H20="","",'logboek overzicht'!H20)</f>
        <v/>
      </c>
      <c r="J20" s="119" t="str">
        <f>IF('logboek overzicht'!I20="","",'logboek overzicht'!I20)</f>
        <v/>
      </c>
      <c r="K20" s="120" t="str">
        <f>IF(bewijslast!G20="","",bewijslast!G20)</f>
        <v/>
      </c>
      <c r="L20" s="118" t="str">
        <f>IF(bewijslast!H20="","",bewijslast!H20)</f>
        <v/>
      </c>
      <c r="M20" s="121">
        <f t="shared" si="0"/>
        <v>0</v>
      </c>
      <c r="N20" s="138"/>
      <c r="O20" s="139"/>
      <c r="P20" s="139"/>
      <c r="Q20" s="139"/>
      <c r="R20" s="140"/>
      <c r="S20" s="140"/>
      <c r="T20" s="140"/>
      <c r="U20" s="140"/>
      <c r="V20" s="140"/>
      <c r="W20" s="140"/>
      <c r="X20" s="140"/>
      <c r="Y20" s="137"/>
    </row>
    <row r="21" spans="2:25" s="34" customFormat="1" ht="15.75">
      <c r="B21" s="3">
        <v>10</v>
      </c>
      <c r="C21" s="118" t="str">
        <f>IF(bewijslast!C21="","",bewijslast!C21)</f>
        <v/>
      </c>
      <c r="D21" s="119" t="str">
        <f>IF('logboek overzicht'!D21="","",'logboek overzicht'!D21)</f>
        <v/>
      </c>
      <c r="E21" s="119" t="str">
        <f>IF(bewijslast!E21="","",bewijslast!E21)</f>
        <v/>
      </c>
      <c r="F21" s="119" t="str">
        <f>IF(bewijslast!D21="","",bewijslast!D21)</f>
        <v/>
      </c>
      <c r="G21" s="119" t="str">
        <f>IF(bewijslast!E21="","",bewijslast!E21)</f>
        <v/>
      </c>
      <c r="H21" s="119" t="str">
        <f>IF(bewijslast!F21="","",bewijslast!F21)</f>
        <v/>
      </c>
      <c r="I21" s="119" t="str">
        <f>IF('logboek overzicht'!H21="","",'logboek overzicht'!H21)</f>
        <v/>
      </c>
      <c r="J21" s="119" t="str">
        <f>IF('logboek overzicht'!I21="","",'logboek overzicht'!I21)</f>
        <v/>
      </c>
      <c r="K21" s="120" t="str">
        <f>IF(bewijslast!G21="","",bewijslast!G21)</f>
        <v/>
      </c>
      <c r="L21" s="118" t="str">
        <f>IF(bewijslast!H21="","",bewijslast!H21)</f>
        <v/>
      </c>
      <c r="M21" s="121">
        <f t="shared" si="0"/>
        <v>0</v>
      </c>
      <c r="N21" s="138"/>
      <c r="O21" s="139"/>
      <c r="P21" s="139"/>
      <c r="Q21" s="139"/>
      <c r="R21" s="140"/>
      <c r="S21" s="140"/>
      <c r="T21" s="140"/>
      <c r="U21" s="140"/>
      <c r="V21" s="140"/>
      <c r="W21" s="140"/>
      <c r="X21" s="140"/>
      <c r="Y21" s="137"/>
    </row>
    <row r="22" spans="2:25" s="34" customFormat="1" ht="15.75">
      <c r="B22" s="3">
        <v>11</v>
      </c>
      <c r="C22" s="118" t="str">
        <f>IF(bewijslast!C22="","",bewijslast!C22)</f>
        <v/>
      </c>
      <c r="D22" s="119" t="str">
        <f>IF('logboek overzicht'!D22="","",'logboek overzicht'!D22)</f>
        <v/>
      </c>
      <c r="E22" s="119" t="str">
        <f>IF(bewijslast!E22="","",bewijslast!E22)</f>
        <v/>
      </c>
      <c r="F22" s="119" t="str">
        <f>IF(bewijslast!D22="","",bewijslast!D22)</f>
        <v/>
      </c>
      <c r="G22" s="119" t="str">
        <f>IF(bewijslast!E22="","",bewijslast!E22)</f>
        <v/>
      </c>
      <c r="H22" s="119" t="str">
        <f>IF(bewijslast!F22="","",bewijslast!F22)</f>
        <v/>
      </c>
      <c r="I22" s="119" t="str">
        <f>IF('logboek overzicht'!H22="","",'logboek overzicht'!H22)</f>
        <v/>
      </c>
      <c r="J22" s="119" t="str">
        <f>IF('logboek overzicht'!I22="","",'logboek overzicht'!I22)</f>
        <v/>
      </c>
      <c r="K22" s="120" t="str">
        <f>IF(bewijslast!G22="","",bewijslast!G22)</f>
        <v/>
      </c>
      <c r="L22" s="118" t="str">
        <f>IF(bewijslast!H22="","",bewijslast!H22)</f>
        <v/>
      </c>
      <c r="M22" s="121">
        <f t="shared" si="0"/>
        <v>0</v>
      </c>
      <c r="N22" s="138"/>
      <c r="O22" s="139"/>
      <c r="P22" s="139"/>
      <c r="Q22" s="139"/>
      <c r="R22" s="140"/>
      <c r="S22" s="140"/>
      <c r="T22" s="140"/>
      <c r="U22" s="140"/>
      <c r="V22" s="140"/>
      <c r="W22" s="140"/>
      <c r="X22" s="140"/>
      <c r="Y22" s="137"/>
    </row>
    <row r="23" spans="2:25" s="34" customFormat="1" ht="15.75">
      <c r="B23" s="3">
        <v>12</v>
      </c>
      <c r="C23" s="118" t="str">
        <f>IF(bewijslast!C23="","",bewijslast!C23)</f>
        <v/>
      </c>
      <c r="D23" s="119" t="str">
        <f>IF('logboek overzicht'!D23="","",'logboek overzicht'!D23)</f>
        <v/>
      </c>
      <c r="E23" s="119" t="str">
        <f>IF(bewijslast!E23="","",bewijslast!E23)</f>
        <v/>
      </c>
      <c r="F23" s="119" t="str">
        <f>IF(bewijslast!D23="","",bewijslast!D23)</f>
        <v/>
      </c>
      <c r="G23" s="119" t="str">
        <f>IF(bewijslast!E23="","",bewijslast!E23)</f>
        <v/>
      </c>
      <c r="H23" s="119" t="str">
        <f>IF(bewijslast!F23="","",bewijslast!F23)</f>
        <v/>
      </c>
      <c r="I23" s="119" t="str">
        <f>IF('logboek overzicht'!H23="","",'logboek overzicht'!H23)</f>
        <v/>
      </c>
      <c r="J23" s="119" t="str">
        <f>IF('logboek overzicht'!I23="","",'logboek overzicht'!I23)</f>
        <v/>
      </c>
      <c r="K23" s="120" t="str">
        <f>IF(bewijslast!G23="","",bewijslast!G23)</f>
        <v/>
      </c>
      <c r="L23" s="118" t="str">
        <f>IF(bewijslast!H23="","",bewijslast!H23)</f>
        <v/>
      </c>
      <c r="M23" s="121">
        <f t="shared" si="0"/>
        <v>0</v>
      </c>
      <c r="N23" s="138"/>
      <c r="O23" s="139"/>
      <c r="P23" s="139"/>
      <c r="Q23" s="139"/>
      <c r="R23" s="140"/>
      <c r="S23" s="140"/>
      <c r="T23" s="140"/>
      <c r="U23" s="140"/>
      <c r="V23" s="140"/>
      <c r="W23" s="140"/>
      <c r="X23" s="140"/>
      <c r="Y23" s="137"/>
    </row>
    <row r="24" spans="2:25" s="34" customFormat="1" ht="15.75">
      <c r="B24" s="3">
        <v>13</v>
      </c>
      <c r="C24" s="118" t="str">
        <f>IF(bewijslast!C24="","",bewijslast!C24)</f>
        <v/>
      </c>
      <c r="D24" s="119" t="str">
        <f>IF('logboek overzicht'!D24="","",'logboek overzicht'!D24)</f>
        <v/>
      </c>
      <c r="E24" s="119" t="str">
        <f>IF(bewijslast!E24="","",bewijslast!E24)</f>
        <v/>
      </c>
      <c r="F24" s="119" t="str">
        <f>IF(bewijslast!D24="","",bewijslast!D24)</f>
        <v/>
      </c>
      <c r="G24" s="119" t="str">
        <f>IF(bewijslast!E24="","",bewijslast!E24)</f>
        <v/>
      </c>
      <c r="H24" s="119" t="str">
        <f>IF(bewijslast!F24="","",bewijslast!F24)</f>
        <v/>
      </c>
      <c r="I24" s="119" t="str">
        <f>IF('logboek overzicht'!H24="","",'logboek overzicht'!H24)</f>
        <v/>
      </c>
      <c r="J24" s="119" t="str">
        <f>IF('logboek overzicht'!I24="","",'logboek overzicht'!I24)</f>
        <v/>
      </c>
      <c r="K24" s="120" t="str">
        <f>IF(bewijslast!G24="","",bewijslast!G24)</f>
        <v/>
      </c>
      <c r="L24" s="118" t="str">
        <f>IF(bewijslast!H24="","",bewijslast!H24)</f>
        <v/>
      </c>
      <c r="M24" s="121">
        <f t="shared" si="0"/>
        <v>0</v>
      </c>
      <c r="N24" s="138"/>
      <c r="O24" s="139"/>
      <c r="P24" s="139"/>
      <c r="Q24" s="139"/>
      <c r="R24" s="140"/>
      <c r="S24" s="140"/>
      <c r="T24" s="140"/>
      <c r="U24" s="140"/>
      <c r="V24" s="140"/>
      <c r="W24" s="140"/>
      <c r="X24" s="140"/>
      <c r="Y24" s="137"/>
    </row>
    <row r="25" spans="2:25" s="34" customFormat="1" ht="15.75">
      <c r="B25" s="3">
        <v>14</v>
      </c>
      <c r="C25" s="118" t="str">
        <f>IF(bewijslast!C25="","",bewijslast!C25)</f>
        <v/>
      </c>
      <c r="D25" s="119" t="str">
        <f>IF('logboek overzicht'!D25="","",'logboek overzicht'!D25)</f>
        <v/>
      </c>
      <c r="E25" s="119" t="str">
        <f>IF(bewijslast!E25="","",bewijslast!E25)</f>
        <v/>
      </c>
      <c r="F25" s="119" t="str">
        <f>IF(bewijslast!D25="","",bewijslast!D25)</f>
        <v/>
      </c>
      <c r="G25" s="119" t="str">
        <f>IF(bewijslast!E25="","",bewijslast!E25)</f>
        <v/>
      </c>
      <c r="H25" s="119" t="str">
        <f>IF(bewijslast!F25="","",bewijslast!F25)</f>
        <v/>
      </c>
      <c r="I25" s="119" t="str">
        <f>IF('logboek overzicht'!H25="","",'logboek overzicht'!H25)</f>
        <v/>
      </c>
      <c r="J25" s="119" t="str">
        <f>IF('logboek overzicht'!I25="","",'logboek overzicht'!I25)</f>
        <v/>
      </c>
      <c r="K25" s="120" t="str">
        <f>IF(bewijslast!G25="","",bewijslast!G25)</f>
        <v/>
      </c>
      <c r="L25" s="118" t="str">
        <f>IF(bewijslast!H25="","",bewijslast!H25)</f>
        <v/>
      </c>
      <c r="M25" s="121">
        <f t="shared" si="0"/>
        <v>0</v>
      </c>
      <c r="N25" s="138"/>
      <c r="O25" s="139"/>
      <c r="P25" s="139"/>
      <c r="Q25" s="139"/>
      <c r="R25" s="140"/>
      <c r="S25" s="140"/>
      <c r="T25" s="140"/>
      <c r="U25" s="140"/>
      <c r="V25" s="140"/>
      <c r="W25" s="140"/>
      <c r="X25" s="140"/>
      <c r="Y25" s="137"/>
    </row>
    <row r="26" spans="2:25" s="34" customFormat="1" ht="15.75">
      <c r="B26" s="3">
        <v>15</v>
      </c>
      <c r="C26" s="118" t="str">
        <f>IF(bewijslast!C26="","",bewijslast!C26)</f>
        <v/>
      </c>
      <c r="D26" s="119" t="str">
        <f>IF('logboek overzicht'!D26="","",'logboek overzicht'!D26)</f>
        <v/>
      </c>
      <c r="E26" s="119" t="str">
        <f>IF(bewijslast!E26="","",bewijslast!E26)</f>
        <v/>
      </c>
      <c r="F26" s="119" t="str">
        <f>IF(bewijslast!D26="","",bewijslast!D26)</f>
        <v/>
      </c>
      <c r="G26" s="119" t="str">
        <f>IF(bewijslast!E26="","",bewijslast!E26)</f>
        <v/>
      </c>
      <c r="H26" s="119" t="str">
        <f>IF(bewijslast!F26="","",bewijslast!F26)</f>
        <v/>
      </c>
      <c r="I26" s="119" t="str">
        <f>IF('logboek overzicht'!H26="","",'logboek overzicht'!H26)</f>
        <v/>
      </c>
      <c r="J26" s="119" t="str">
        <f>IF('logboek overzicht'!I26="","",'logboek overzicht'!I26)</f>
        <v/>
      </c>
      <c r="K26" s="120" t="str">
        <f>IF(bewijslast!G26="","",bewijslast!G26)</f>
        <v/>
      </c>
      <c r="L26" s="118" t="str">
        <f>IF(bewijslast!H26="","",bewijslast!H26)</f>
        <v/>
      </c>
      <c r="M26" s="121">
        <f t="shared" si="0"/>
        <v>0</v>
      </c>
      <c r="N26" s="138"/>
      <c r="O26" s="139"/>
      <c r="P26" s="139"/>
      <c r="Q26" s="139"/>
      <c r="R26" s="140"/>
      <c r="S26" s="140"/>
      <c r="T26" s="140"/>
      <c r="U26" s="140"/>
      <c r="V26" s="140"/>
      <c r="W26" s="140"/>
      <c r="X26" s="140"/>
      <c r="Y26" s="137"/>
    </row>
    <row r="27" spans="2:25" s="34" customFormat="1" ht="15.75">
      <c r="B27" s="3">
        <v>16</v>
      </c>
      <c r="C27" s="118" t="str">
        <f>IF(bewijslast!C27="","",bewijslast!C27)</f>
        <v/>
      </c>
      <c r="D27" s="119" t="str">
        <f>IF('logboek overzicht'!D27="","",'logboek overzicht'!D27)</f>
        <v/>
      </c>
      <c r="E27" s="119" t="str">
        <f>IF(bewijslast!E27="","",bewijslast!E27)</f>
        <v/>
      </c>
      <c r="F27" s="119" t="str">
        <f>IF(bewijslast!D27="","",bewijslast!D27)</f>
        <v/>
      </c>
      <c r="G27" s="119" t="str">
        <f>IF(bewijslast!E27="","",bewijslast!E27)</f>
        <v/>
      </c>
      <c r="H27" s="119" t="str">
        <f>IF(bewijslast!F27="","",bewijslast!F27)</f>
        <v/>
      </c>
      <c r="I27" s="119" t="str">
        <f>IF('logboek overzicht'!H27="","",'logboek overzicht'!H27)</f>
        <v/>
      </c>
      <c r="J27" s="119" t="str">
        <f>IF('logboek overzicht'!I27="","",'logboek overzicht'!I27)</f>
        <v/>
      </c>
      <c r="K27" s="120" t="str">
        <f>IF(bewijslast!G27="","",bewijslast!G27)</f>
        <v/>
      </c>
      <c r="L27" s="118" t="str">
        <f>IF(bewijslast!H27="","",bewijslast!H27)</f>
        <v/>
      </c>
      <c r="M27" s="121">
        <f t="shared" si="0"/>
        <v>0</v>
      </c>
      <c r="N27" s="138"/>
      <c r="O27" s="139"/>
      <c r="P27" s="139"/>
      <c r="Q27" s="139"/>
      <c r="R27" s="140"/>
      <c r="S27" s="140"/>
      <c r="T27" s="140"/>
      <c r="U27" s="140"/>
      <c r="V27" s="140"/>
      <c r="W27" s="140"/>
      <c r="X27" s="140"/>
      <c r="Y27" s="137"/>
    </row>
    <row r="28" spans="2:25" s="34" customFormat="1" ht="15.75">
      <c r="B28" s="3">
        <v>17</v>
      </c>
      <c r="C28" s="118" t="str">
        <f>IF(bewijslast!C28="","",bewijslast!C28)</f>
        <v/>
      </c>
      <c r="D28" s="119" t="str">
        <f>IF('logboek overzicht'!D28="","",'logboek overzicht'!D28)</f>
        <v/>
      </c>
      <c r="E28" s="119" t="str">
        <f>IF(bewijslast!E28="","",bewijslast!E28)</f>
        <v/>
      </c>
      <c r="F28" s="119" t="str">
        <f>IF(bewijslast!D28="","",bewijslast!D28)</f>
        <v/>
      </c>
      <c r="G28" s="119" t="str">
        <f>IF(bewijslast!E28="","",bewijslast!E28)</f>
        <v/>
      </c>
      <c r="H28" s="119" t="str">
        <f>IF(bewijslast!F28="","",bewijslast!F28)</f>
        <v/>
      </c>
      <c r="I28" s="119" t="str">
        <f>IF('logboek overzicht'!H28="","",'logboek overzicht'!H28)</f>
        <v/>
      </c>
      <c r="J28" s="119" t="str">
        <f>IF('logboek overzicht'!I28="","",'logboek overzicht'!I28)</f>
        <v/>
      </c>
      <c r="K28" s="120" t="str">
        <f>IF(bewijslast!G28="","",bewijslast!G28)</f>
        <v/>
      </c>
      <c r="L28" s="118" t="str">
        <f>IF(bewijslast!H28="","",bewijslast!H28)</f>
        <v/>
      </c>
      <c r="M28" s="121">
        <f t="shared" si="0"/>
        <v>0</v>
      </c>
      <c r="N28" s="138"/>
      <c r="O28" s="139"/>
      <c r="P28" s="139"/>
      <c r="Q28" s="139"/>
      <c r="R28" s="140"/>
      <c r="S28" s="140"/>
      <c r="T28" s="140"/>
      <c r="U28" s="140"/>
      <c r="V28" s="140"/>
      <c r="W28" s="140"/>
      <c r="X28" s="140"/>
      <c r="Y28" s="137"/>
    </row>
    <row r="29" spans="2:25" s="34" customFormat="1" ht="15.75">
      <c r="B29" s="3">
        <v>18</v>
      </c>
      <c r="C29" s="118" t="str">
        <f>IF(bewijslast!C29="","",bewijslast!C29)</f>
        <v/>
      </c>
      <c r="D29" s="119" t="str">
        <f>IF('logboek overzicht'!D29="","",'logboek overzicht'!D29)</f>
        <v/>
      </c>
      <c r="E29" s="119" t="str">
        <f>IF(bewijslast!E29="","",bewijslast!E29)</f>
        <v/>
      </c>
      <c r="F29" s="119" t="str">
        <f>IF(bewijslast!D29="","",bewijslast!D29)</f>
        <v/>
      </c>
      <c r="G29" s="119" t="str">
        <f>IF(bewijslast!E29="","",bewijslast!E29)</f>
        <v/>
      </c>
      <c r="H29" s="119" t="str">
        <f>IF(bewijslast!F29="","",bewijslast!F29)</f>
        <v/>
      </c>
      <c r="I29" s="119" t="str">
        <f>IF('logboek overzicht'!H29="","",'logboek overzicht'!H29)</f>
        <v/>
      </c>
      <c r="J29" s="119" t="str">
        <f>IF('logboek overzicht'!I29="","",'logboek overzicht'!I29)</f>
        <v/>
      </c>
      <c r="K29" s="120" t="str">
        <f>IF(bewijslast!G29="","",bewijslast!G29)</f>
        <v/>
      </c>
      <c r="L29" s="118" t="str">
        <f>IF(bewijslast!H29="","",bewijslast!H29)</f>
        <v/>
      </c>
      <c r="M29" s="121">
        <f t="shared" si="0"/>
        <v>0</v>
      </c>
      <c r="N29" s="138"/>
      <c r="O29" s="139"/>
      <c r="P29" s="139"/>
      <c r="Q29" s="139"/>
      <c r="R29" s="140"/>
      <c r="S29" s="140"/>
      <c r="T29" s="140"/>
      <c r="U29" s="140"/>
      <c r="V29" s="140"/>
      <c r="W29" s="140"/>
      <c r="X29" s="140"/>
      <c r="Y29" s="141"/>
    </row>
    <row r="30" spans="2:25" s="34" customFormat="1" ht="15.75">
      <c r="B30" s="3">
        <v>19</v>
      </c>
      <c r="C30" s="118" t="str">
        <f>IF(bewijslast!C30="","",bewijslast!C30)</f>
        <v/>
      </c>
      <c r="D30" s="119" t="str">
        <f>IF('logboek overzicht'!D30="","",'logboek overzicht'!D30)</f>
        <v/>
      </c>
      <c r="E30" s="119" t="str">
        <f>IF(bewijslast!E30="","",bewijslast!E30)</f>
        <v/>
      </c>
      <c r="F30" s="119" t="str">
        <f>IF(bewijslast!D30="","",bewijslast!D30)</f>
        <v/>
      </c>
      <c r="G30" s="119" t="str">
        <f>IF(bewijslast!E30="","",bewijslast!E30)</f>
        <v/>
      </c>
      <c r="H30" s="119" t="str">
        <f>IF(bewijslast!F30="","",bewijslast!F30)</f>
        <v/>
      </c>
      <c r="I30" s="119" t="str">
        <f>IF('logboek overzicht'!H30="","",'logboek overzicht'!H30)</f>
        <v/>
      </c>
      <c r="J30" s="119" t="str">
        <f>IF('logboek overzicht'!I30="","",'logboek overzicht'!I30)</f>
        <v/>
      </c>
      <c r="K30" s="120" t="str">
        <f>IF(bewijslast!G30="","",bewijslast!G30)</f>
        <v/>
      </c>
      <c r="L30" s="118" t="str">
        <f>IF(bewijslast!H30="","",bewijslast!H30)</f>
        <v/>
      </c>
      <c r="M30" s="121">
        <f t="shared" si="0"/>
        <v>0</v>
      </c>
      <c r="N30" s="142"/>
      <c r="O30" s="143"/>
      <c r="P30" s="143"/>
      <c r="Q30" s="143"/>
      <c r="R30" s="144"/>
      <c r="S30" s="144"/>
      <c r="T30" s="144"/>
      <c r="U30" s="144"/>
      <c r="V30" s="144"/>
      <c r="W30" s="144"/>
      <c r="X30" s="144"/>
      <c r="Y30" s="145"/>
    </row>
    <row r="31" spans="2:25" s="3" customFormat="1" ht="15.75">
      <c r="C31" s="310" t="s">
        <v>68</v>
      </c>
      <c r="D31" s="124"/>
      <c r="E31" s="257"/>
      <c r="F31" s="124"/>
      <c r="G31" s="124"/>
      <c r="H31" s="124"/>
      <c r="I31" s="124"/>
      <c r="J31" s="124"/>
      <c r="K31" s="125"/>
      <c r="L31" s="123"/>
      <c r="M31" s="126">
        <f>SUM(M12:M30)</f>
        <v>0</v>
      </c>
      <c r="N31" s="146"/>
      <c r="O31" s="147"/>
      <c r="P31" s="147"/>
      <c r="Q31" s="147"/>
      <c r="R31" s="148"/>
      <c r="S31" s="148"/>
      <c r="T31" s="148"/>
      <c r="U31" s="148"/>
      <c r="V31" s="148"/>
      <c r="W31" s="148"/>
      <c r="X31" s="148"/>
      <c r="Y31" s="149"/>
    </row>
    <row r="32" spans="2:25" s="3" customFormat="1">
      <c r="M32" s="4"/>
      <c r="N32" s="28"/>
      <c r="O32" s="4"/>
    </row>
    <row r="33" spans="2:25" s="3" customFormat="1">
      <c r="H33" s="17"/>
      <c r="I33" s="17"/>
      <c r="J33" s="17"/>
      <c r="K33" s="17"/>
      <c r="L33" s="17"/>
      <c r="M33" s="4"/>
      <c r="O33" s="4"/>
    </row>
    <row r="34" spans="2:25" s="6" customFormat="1" ht="42.75" customHeight="1" thickBot="1">
      <c r="C34" s="325" t="s">
        <v>84</v>
      </c>
      <c r="D34" s="329"/>
      <c r="E34" s="329"/>
      <c r="F34" s="329"/>
      <c r="G34" s="329"/>
      <c r="H34" s="329"/>
      <c r="I34" s="329"/>
      <c r="J34" s="330"/>
      <c r="K34" s="238"/>
      <c r="L34" s="333" t="s">
        <v>78</v>
      </c>
      <c r="M34" s="336"/>
      <c r="N34" s="333" t="s">
        <v>103</v>
      </c>
      <c r="O34" s="336"/>
      <c r="P34" s="336"/>
      <c r="Q34" s="336"/>
      <c r="R34" s="336"/>
      <c r="S34" s="336"/>
      <c r="T34" s="336"/>
      <c r="U34" s="336"/>
      <c r="V34" s="336"/>
      <c r="W34" s="336"/>
      <c r="X34" s="336"/>
      <c r="Y34" s="334"/>
    </row>
    <row r="35" spans="2:25" s="3" customFormat="1" ht="38.450000000000003" customHeight="1">
      <c r="C35" s="242" t="s">
        <v>85</v>
      </c>
      <c r="D35" s="243" t="s">
        <v>79</v>
      </c>
      <c r="E35" s="243" t="s">
        <v>90</v>
      </c>
      <c r="F35" s="243" t="s">
        <v>73</v>
      </c>
      <c r="G35" s="244" t="s">
        <v>36</v>
      </c>
      <c r="H35" s="243" t="s">
        <v>74</v>
      </c>
      <c r="I35" s="248" t="s">
        <v>80</v>
      </c>
      <c r="J35" s="248" t="s">
        <v>81</v>
      </c>
      <c r="K35" s="245" t="s">
        <v>14</v>
      </c>
      <c r="L35" s="242" t="s">
        <v>82</v>
      </c>
      <c r="M35" s="244" t="s">
        <v>83</v>
      </c>
      <c r="N35" s="249" t="s">
        <v>91</v>
      </c>
      <c r="O35" s="250" t="s">
        <v>92</v>
      </c>
      <c r="P35" s="250" t="s">
        <v>93</v>
      </c>
      <c r="Q35" s="250" t="s">
        <v>94</v>
      </c>
      <c r="R35" s="251" t="s">
        <v>95</v>
      </c>
      <c r="S35" s="251" t="s">
        <v>96</v>
      </c>
      <c r="T35" s="251" t="s">
        <v>97</v>
      </c>
      <c r="U35" s="251" t="s">
        <v>98</v>
      </c>
      <c r="V35" s="251" t="s">
        <v>99</v>
      </c>
      <c r="W35" s="251" t="s">
        <v>100</v>
      </c>
      <c r="X35" s="251" t="s">
        <v>101</v>
      </c>
      <c r="Y35" s="252" t="s">
        <v>102</v>
      </c>
    </row>
    <row r="36" spans="2:25" s="3" customFormat="1" ht="15" customHeight="1">
      <c r="B36" s="3">
        <v>1</v>
      </c>
      <c r="C36" s="114" t="str">
        <f>IF(bewijslast!C36="","",bewijslast!C36)</f>
        <v/>
      </c>
      <c r="D36" s="115" t="str">
        <f>IF('logboek overzicht'!D36="","",'logboek overzicht'!D36)</f>
        <v/>
      </c>
      <c r="E36" s="119" t="str">
        <f>IF(bewijslast!E36="","",bewijslast!E36)</f>
        <v/>
      </c>
      <c r="F36" s="115" t="str">
        <f>IF(bewijslast!D36="","",bewijslast!D36)</f>
        <v/>
      </c>
      <c r="G36" s="127" t="str">
        <f>IF(bewijslast!E36="","",bewijslast!E36)</f>
        <v/>
      </c>
      <c r="H36" s="115" t="str">
        <f>IF(bewijslast!F36="","",bewijslast!F36)</f>
        <v/>
      </c>
      <c r="I36" s="115" t="str">
        <f>IF('logboek overzicht'!H36="","",'logboek overzicht'!H36)</f>
        <v/>
      </c>
      <c r="J36" s="115" t="str">
        <f>IF('logboek overzicht'!I36="","",'logboek overzicht'!I36)</f>
        <v/>
      </c>
      <c r="K36" s="116" t="str">
        <f>IF(bewijslast!G36="","",bewijslast!G36)</f>
        <v/>
      </c>
      <c r="L36" s="114" t="str">
        <f>IF(bewijslast!H36="","",bewijslast!H36)</f>
        <v/>
      </c>
      <c r="M36" s="117">
        <f t="shared" ref="M36:M54" si="1">SUM(N36:Y36)</f>
        <v>0</v>
      </c>
      <c r="N36" s="130"/>
      <c r="O36" s="131"/>
      <c r="P36" s="131"/>
      <c r="Q36" s="131"/>
      <c r="R36" s="132"/>
      <c r="S36" s="132"/>
      <c r="T36" s="132"/>
      <c r="U36" s="132"/>
      <c r="V36" s="132"/>
      <c r="W36" s="132"/>
      <c r="X36" s="132"/>
      <c r="Y36" s="133"/>
    </row>
    <row r="37" spans="2:25" s="3" customFormat="1" ht="15" customHeight="1">
      <c r="B37" s="3">
        <v>2</v>
      </c>
      <c r="C37" s="118" t="str">
        <f>IF(bewijslast!C37="","",bewijslast!C37)</f>
        <v/>
      </c>
      <c r="D37" s="119" t="str">
        <f>IF('logboek overzicht'!D37="","",'logboek overzicht'!D37)</f>
        <v/>
      </c>
      <c r="E37" s="119" t="str">
        <f>IF(bewijslast!E37="","",bewijslast!E37)</f>
        <v/>
      </c>
      <c r="F37" s="119" t="str">
        <f>IF(bewijslast!D37="","",bewijslast!D37)</f>
        <v/>
      </c>
      <c r="G37" s="128" t="str">
        <f>IF(bewijslast!E37="","",bewijslast!E37)</f>
        <v/>
      </c>
      <c r="H37" s="119" t="str">
        <f>IF(bewijslast!F37="","",bewijslast!F37)</f>
        <v/>
      </c>
      <c r="I37" s="119" t="str">
        <f>IF('logboek overzicht'!H37="","",'logboek overzicht'!H37)</f>
        <v/>
      </c>
      <c r="J37" s="119" t="str">
        <f>IF('logboek overzicht'!I37="","",'logboek overzicht'!I37)</f>
        <v/>
      </c>
      <c r="K37" s="120" t="str">
        <f>IF(bewijslast!G37="","",bewijslast!G37)</f>
        <v/>
      </c>
      <c r="L37" s="118" t="str">
        <f>IF(bewijslast!H37="","",bewijslast!H37)</f>
        <v/>
      </c>
      <c r="M37" s="121">
        <f t="shared" si="1"/>
        <v>0</v>
      </c>
      <c r="N37" s="134"/>
      <c r="O37" s="135"/>
      <c r="P37" s="135"/>
      <c r="Q37" s="135"/>
      <c r="R37" s="136"/>
      <c r="S37" s="136"/>
      <c r="T37" s="136"/>
      <c r="U37" s="136"/>
      <c r="V37" s="136"/>
      <c r="W37" s="136"/>
      <c r="X37" s="136"/>
      <c r="Y37" s="137"/>
    </row>
    <row r="38" spans="2:25" s="3" customFormat="1" ht="15" customHeight="1">
      <c r="B38" s="3">
        <v>3</v>
      </c>
      <c r="C38" s="118" t="str">
        <f>IF(bewijslast!C38="","",bewijslast!C38)</f>
        <v/>
      </c>
      <c r="D38" s="119" t="str">
        <f>IF('logboek overzicht'!D38="","",'logboek overzicht'!D38)</f>
        <v/>
      </c>
      <c r="E38" s="119" t="str">
        <f>IF(bewijslast!E38="","",bewijslast!E38)</f>
        <v/>
      </c>
      <c r="F38" s="119" t="str">
        <f>IF(bewijslast!D38="","",bewijslast!D38)</f>
        <v/>
      </c>
      <c r="G38" s="128" t="str">
        <f>IF(bewijslast!E38="","",bewijslast!E38)</f>
        <v/>
      </c>
      <c r="H38" s="119" t="str">
        <f>IF(bewijslast!F38="","",bewijslast!F38)</f>
        <v/>
      </c>
      <c r="I38" s="119" t="str">
        <f>IF('logboek overzicht'!H38="","",'logboek overzicht'!H38)</f>
        <v/>
      </c>
      <c r="J38" s="119" t="str">
        <f>IF('logboek overzicht'!I38="","",'logboek overzicht'!I38)</f>
        <v/>
      </c>
      <c r="K38" s="120" t="str">
        <f>IF(bewijslast!G38="","",bewijslast!G38)</f>
        <v/>
      </c>
      <c r="L38" s="118" t="str">
        <f>IF(bewijslast!H38="","",bewijslast!H38)</f>
        <v/>
      </c>
      <c r="M38" s="121">
        <f>SUM(N38:Y38)</f>
        <v>0</v>
      </c>
      <c r="N38" s="134"/>
      <c r="O38" s="135"/>
      <c r="P38" s="135"/>
      <c r="Q38" s="135"/>
      <c r="R38" s="136"/>
      <c r="S38" s="136"/>
      <c r="T38" s="136"/>
      <c r="U38" s="136"/>
      <c r="V38" s="136"/>
      <c r="W38" s="136"/>
      <c r="X38" s="136"/>
      <c r="Y38" s="137"/>
    </row>
    <row r="39" spans="2:25" s="3" customFormat="1" ht="15" customHeight="1">
      <c r="B39" s="3">
        <v>4</v>
      </c>
      <c r="C39" s="118" t="str">
        <f>IF(bewijslast!C39="","",bewijslast!C39)</f>
        <v/>
      </c>
      <c r="D39" s="119" t="str">
        <f>IF('logboek overzicht'!D39="","",'logboek overzicht'!D39)</f>
        <v/>
      </c>
      <c r="E39" s="119" t="str">
        <f>IF(bewijslast!E39="","",bewijslast!E39)</f>
        <v/>
      </c>
      <c r="F39" s="119" t="str">
        <f>IF(bewijslast!D39="","",bewijslast!D39)</f>
        <v/>
      </c>
      <c r="G39" s="128" t="str">
        <f>IF(bewijslast!E39="","",bewijslast!E39)</f>
        <v/>
      </c>
      <c r="H39" s="119" t="str">
        <f>IF(bewijslast!F39="","",bewijslast!F39)</f>
        <v/>
      </c>
      <c r="I39" s="119" t="str">
        <f>IF('logboek overzicht'!H39="","",'logboek overzicht'!H39)</f>
        <v/>
      </c>
      <c r="J39" s="119" t="str">
        <f>IF('logboek overzicht'!I39="","",'logboek overzicht'!I39)</f>
        <v/>
      </c>
      <c r="K39" s="120" t="str">
        <f>IF(bewijslast!G39="","",bewijslast!G39)</f>
        <v/>
      </c>
      <c r="L39" s="118" t="str">
        <f>IF(bewijslast!H39="","",bewijslast!H39)</f>
        <v/>
      </c>
      <c r="M39" s="121">
        <f t="shared" si="1"/>
        <v>0</v>
      </c>
      <c r="N39" s="134"/>
      <c r="O39" s="135"/>
      <c r="P39" s="135"/>
      <c r="Q39" s="135"/>
      <c r="R39" s="136"/>
      <c r="S39" s="136"/>
      <c r="T39" s="136"/>
      <c r="U39" s="136"/>
      <c r="V39" s="136"/>
      <c r="W39" s="136"/>
      <c r="X39" s="136"/>
      <c r="Y39" s="137"/>
    </row>
    <row r="40" spans="2:25" s="3" customFormat="1" ht="15" customHeight="1">
      <c r="B40" s="3">
        <v>5</v>
      </c>
      <c r="C40" s="118" t="str">
        <f>IF(bewijslast!C40="","",bewijslast!C40)</f>
        <v/>
      </c>
      <c r="D40" s="119" t="str">
        <f>IF('logboek overzicht'!D40="","",'logboek overzicht'!D40)</f>
        <v/>
      </c>
      <c r="E40" s="119" t="str">
        <f>IF(bewijslast!E40="","",bewijslast!E40)</f>
        <v/>
      </c>
      <c r="F40" s="119" t="str">
        <f>IF(bewijslast!D40="","",bewijslast!D40)</f>
        <v/>
      </c>
      <c r="G40" s="128" t="str">
        <f>IF(bewijslast!E40="","",bewijslast!E40)</f>
        <v/>
      </c>
      <c r="H40" s="119" t="str">
        <f>IF(bewijslast!F40="","",bewijslast!F40)</f>
        <v/>
      </c>
      <c r="I40" s="119" t="str">
        <f>IF('logboek overzicht'!H40="","",'logboek overzicht'!H40)</f>
        <v/>
      </c>
      <c r="J40" s="119" t="str">
        <f>IF('logboek overzicht'!I40="","",'logboek overzicht'!I40)</f>
        <v/>
      </c>
      <c r="K40" s="120" t="str">
        <f>IF(bewijslast!G40="","",bewijslast!G40)</f>
        <v/>
      </c>
      <c r="L40" s="118" t="str">
        <f>IF(bewijslast!H40="","",bewijslast!H40)</f>
        <v/>
      </c>
      <c r="M40" s="121">
        <f t="shared" si="1"/>
        <v>0</v>
      </c>
      <c r="N40" s="134"/>
      <c r="O40" s="135"/>
      <c r="P40" s="135"/>
      <c r="Q40" s="135"/>
      <c r="R40" s="136"/>
      <c r="S40" s="136"/>
      <c r="T40" s="136"/>
      <c r="U40" s="136"/>
      <c r="V40" s="136"/>
      <c r="W40" s="136"/>
      <c r="X40" s="136"/>
      <c r="Y40" s="137"/>
    </row>
    <row r="41" spans="2:25" s="3" customFormat="1" ht="15" customHeight="1">
      <c r="B41" s="3">
        <v>6</v>
      </c>
      <c r="C41" s="118" t="str">
        <f>IF(bewijslast!C41="","",bewijslast!C41)</f>
        <v/>
      </c>
      <c r="D41" s="119" t="str">
        <f>IF('logboek overzicht'!D41="","",'logboek overzicht'!D41)</f>
        <v/>
      </c>
      <c r="E41" s="119" t="str">
        <f>IF(bewijslast!E41="","",bewijslast!E41)</f>
        <v/>
      </c>
      <c r="F41" s="119" t="str">
        <f>IF(bewijslast!D41="","",bewijslast!D41)</f>
        <v/>
      </c>
      <c r="G41" s="128" t="str">
        <f>IF(bewijslast!E41="","",bewijslast!E41)</f>
        <v/>
      </c>
      <c r="H41" s="119" t="str">
        <f>IF(bewijslast!F41="","",bewijslast!F41)</f>
        <v/>
      </c>
      <c r="I41" s="119" t="str">
        <f>IF('logboek overzicht'!H41="","",'logboek overzicht'!H41)</f>
        <v/>
      </c>
      <c r="J41" s="119" t="str">
        <f>IF('logboek overzicht'!I41="","",'logboek overzicht'!I41)</f>
        <v/>
      </c>
      <c r="K41" s="120" t="str">
        <f>IF(bewijslast!G41="","",bewijslast!G41)</f>
        <v/>
      </c>
      <c r="L41" s="118" t="str">
        <f>IF(bewijslast!H41="","",bewijslast!H41)</f>
        <v/>
      </c>
      <c r="M41" s="121">
        <f t="shared" si="1"/>
        <v>0</v>
      </c>
      <c r="N41" s="134"/>
      <c r="O41" s="135"/>
      <c r="P41" s="135"/>
      <c r="Q41" s="135"/>
      <c r="R41" s="136"/>
      <c r="S41" s="136"/>
      <c r="T41" s="136"/>
      <c r="U41" s="136"/>
      <c r="V41" s="136"/>
      <c r="W41" s="136"/>
      <c r="X41" s="136"/>
      <c r="Y41" s="137"/>
    </row>
    <row r="42" spans="2:25" s="3" customFormat="1" ht="15" customHeight="1">
      <c r="B42" s="3">
        <v>7</v>
      </c>
      <c r="C42" s="118" t="str">
        <f>IF(bewijslast!C42="","",bewijslast!C42)</f>
        <v/>
      </c>
      <c r="D42" s="119" t="str">
        <f>IF('logboek overzicht'!D42="","",'logboek overzicht'!D42)</f>
        <v/>
      </c>
      <c r="E42" s="119" t="str">
        <f>IF(bewijslast!E42="","",bewijslast!E42)</f>
        <v/>
      </c>
      <c r="F42" s="119" t="str">
        <f>IF(bewijslast!D42="","",bewijslast!D42)</f>
        <v/>
      </c>
      <c r="G42" s="128" t="str">
        <f>IF(bewijslast!E42="","",bewijslast!E42)</f>
        <v/>
      </c>
      <c r="H42" s="119" t="str">
        <f>IF(bewijslast!F42="","",bewijslast!F42)</f>
        <v/>
      </c>
      <c r="I42" s="119" t="str">
        <f>IF('logboek overzicht'!H42="","",'logboek overzicht'!H42)</f>
        <v/>
      </c>
      <c r="J42" s="119" t="str">
        <f>IF('logboek overzicht'!I42="","",'logboek overzicht'!I42)</f>
        <v/>
      </c>
      <c r="K42" s="120" t="str">
        <f>IF(bewijslast!G42="","",bewijslast!G42)</f>
        <v/>
      </c>
      <c r="L42" s="118" t="str">
        <f>IF(bewijslast!H42="","",bewijslast!H42)</f>
        <v/>
      </c>
      <c r="M42" s="121">
        <f t="shared" si="1"/>
        <v>0</v>
      </c>
      <c r="N42" s="134"/>
      <c r="O42" s="135"/>
      <c r="P42" s="135"/>
      <c r="Q42" s="135"/>
      <c r="R42" s="136"/>
      <c r="S42" s="136"/>
      <c r="T42" s="136"/>
      <c r="U42" s="136"/>
      <c r="V42" s="136"/>
      <c r="W42" s="136"/>
      <c r="X42" s="136"/>
      <c r="Y42" s="137"/>
    </row>
    <row r="43" spans="2:25" s="3" customFormat="1" ht="15" customHeight="1">
      <c r="B43" s="3">
        <v>8</v>
      </c>
      <c r="C43" s="118" t="str">
        <f>IF(bewijslast!C43="","",bewijslast!C43)</f>
        <v/>
      </c>
      <c r="D43" s="119" t="str">
        <f>IF('logboek overzicht'!D43="","",'logboek overzicht'!D43)</f>
        <v/>
      </c>
      <c r="E43" s="119" t="str">
        <f>IF(bewijslast!E43="","",bewijslast!E43)</f>
        <v/>
      </c>
      <c r="F43" s="119" t="str">
        <f>IF(bewijslast!D43="","",bewijslast!D43)</f>
        <v/>
      </c>
      <c r="G43" s="128" t="str">
        <f>IF(bewijslast!E43="","",bewijslast!E43)</f>
        <v/>
      </c>
      <c r="H43" s="119" t="str">
        <f>IF(bewijslast!F43="","",bewijslast!F43)</f>
        <v/>
      </c>
      <c r="I43" s="119" t="str">
        <f>IF('logboek overzicht'!H43="","",'logboek overzicht'!H43)</f>
        <v/>
      </c>
      <c r="J43" s="119" t="str">
        <f>IF('logboek overzicht'!I43="","",'logboek overzicht'!I43)</f>
        <v/>
      </c>
      <c r="K43" s="120" t="str">
        <f>IF(bewijslast!G43="","",bewijslast!G43)</f>
        <v/>
      </c>
      <c r="L43" s="118" t="str">
        <f>IF(bewijslast!H43="","",bewijslast!H43)</f>
        <v/>
      </c>
      <c r="M43" s="121">
        <f t="shared" si="1"/>
        <v>0</v>
      </c>
      <c r="N43" s="134"/>
      <c r="O43" s="135"/>
      <c r="P43" s="135"/>
      <c r="Q43" s="135"/>
      <c r="R43" s="136"/>
      <c r="S43" s="136"/>
      <c r="T43" s="136"/>
      <c r="U43" s="136"/>
      <c r="V43" s="136"/>
      <c r="W43" s="136"/>
      <c r="X43" s="136"/>
      <c r="Y43" s="137"/>
    </row>
    <row r="44" spans="2:25" s="3" customFormat="1" ht="15" customHeight="1">
      <c r="B44" s="3">
        <v>9</v>
      </c>
      <c r="C44" s="118" t="str">
        <f>IF(bewijslast!C44="","",bewijslast!C44)</f>
        <v/>
      </c>
      <c r="D44" s="119" t="str">
        <f>IF('logboek overzicht'!D44="","",'logboek overzicht'!D44)</f>
        <v/>
      </c>
      <c r="E44" s="119" t="str">
        <f>IF(bewijslast!E44="","",bewijslast!E44)</f>
        <v/>
      </c>
      <c r="F44" s="119" t="str">
        <f>IF(bewijslast!D44="","",bewijslast!D44)</f>
        <v/>
      </c>
      <c r="G44" s="128" t="str">
        <f>IF(bewijslast!E44="","",bewijslast!E44)</f>
        <v/>
      </c>
      <c r="H44" s="119" t="str">
        <f>IF(bewijslast!F44="","",bewijslast!F44)</f>
        <v/>
      </c>
      <c r="I44" s="119" t="str">
        <f>IF('logboek overzicht'!H44="","",'logboek overzicht'!H44)</f>
        <v/>
      </c>
      <c r="J44" s="119" t="str">
        <f>IF('logboek overzicht'!I44="","",'logboek overzicht'!I44)</f>
        <v/>
      </c>
      <c r="K44" s="120" t="str">
        <f>IF(bewijslast!G44="","",bewijslast!G44)</f>
        <v/>
      </c>
      <c r="L44" s="118" t="str">
        <f>IF(bewijslast!H44="","",bewijslast!H44)</f>
        <v/>
      </c>
      <c r="M44" s="121">
        <f t="shared" si="1"/>
        <v>0</v>
      </c>
      <c r="N44" s="138"/>
      <c r="O44" s="139"/>
      <c r="P44" s="139"/>
      <c r="Q44" s="139"/>
      <c r="R44" s="140"/>
      <c r="S44" s="140"/>
      <c r="T44" s="140"/>
      <c r="U44" s="140"/>
      <c r="V44" s="140"/>
      <c r="W44" s="140"/>
      <c r="X44" s="140"/>
      <c r="Y44" s="137"/>
    </row>
    <row r="45" spans="2:25" s="3" customFormat="1" ht="15" customHeight="1">
      <c r="B45" s="3">
        <v>10</v>
      </c>
      <c r="C45" s="118" t="str">
        <f>IF(bewijslast!C45="","",bewijslast!C45)</f>
        <v/>
      </c>
      <c r="D45" s="119" t="str">
        <f>IF('logboek overzicht'!D45="","",'logboek overzicht'!D45)</f>
        <v/>
      </c>
      <c r="E45" s="119" t="str">
        <f>IF(bewijslast!E45="","",bewijslast!E45)</f>
        <v/>
      </c>
      <c r="F45" s="119" t="str">
        <f>IF(bewijslast!D45="","",bewijslast!D45)</f>
        <v/>
      </c>
      <c r="G45" s="128" t="str">
        <f>IF(bewijslast!E45="","",bewijslast!E45)</f>
        <v/>
      </c>
      <c r="H45" s="119" t="str">
        <f>IF(bewijslast!F45="","",bewijslast!F45)</f>
        <v/>
      </c>
      <c r="I45" s="119" t="str">
        <f>IF('logboek overzicht'!H45="","",'logboek overzicht'!H45)</f>
        <v/>
      </c>
      <c r="J45" s="119" t="str">
        <f>IF('logboek overzicht'!I45="","",'logboek overzicht'!I45)</f>
        <v/>
      </c>
      <c r="K45" s="120" t="str">
        <f>IF(bewijslast!G45="","",bewijslast!G45)</f>
        <v/>
      </c>
      <c r="L45" s="118" t="str">
        <f>IF(bewijslast!H45="","",bewijslast!H45)</f>
        <v/>
      </c>
      <c r="M45" s="121">
        <f t="shared" si="1"/>
        <v>0</v>
      </c>
      <c r="N45" s="138"/>
      <c r="O45" s="139"/>
      <c r="P45" s="139"/>
      <c r="Q45" s="139"/>
      <c r="R45" s="140"/>
      <c r="S45" s="140"/>
      <c r="T45" s="140"/>
      <c r="U45" s="140"/>
      <c r="V45" s="140"/>
      <c r="W45" s="140"/>
      <c r="X45" s="140"/>
      <c r="Y45" s="137"/>
    </row>
    <row r="46" spans="2:25" s="3" customFormat="1" ht="15" customHeight="1">
      <c r="B46" s="3">
        <v>11</v>
      </c>
      <c r="C46" s="118" t="str">
        <f>IF(bewijslast!C46="","",bewijslast!C46)</f>
        <v/>
      </c>
      <c r="D46" s="119" t="str">
        <f>IF('logboek overzicht'!D46="","",'logboek overzicht'!D46)</f>
        <v/>
      </c>
      <c r="E46" s="119" t="str">
        <f>IF(bewijslast!E46="","",bewijslast!E46)</f>
        <v/>
      </c>
      <c r="F46" s="119" t="str">
        <f>IF(bewijslast!D46="","",bewijslast!D46)</f>
        <v/>
      </c>
      <c r="G46" s="128" t="str">
        <f>IF(bewijslast!E46="","",bewijslast!E46)</f>
        <v/>
      </c>
      <c r="H46" s="119" t="str">
        <f>IF(bewijslast!F46="","",bewijslast!F46)</f>
        <v/>
      </c>
      <c r="I46" s="119" t="str">
        <f>IF('logboek overzicht'!H46="","",'logboek overzicht'!H46)</f>
        <v/>
      </c>
      <c r="J46" s="119" t="str">
        <f>IF('logboek overzicht'!I46="","",'logboek overzicht'!I46)</f>
        <v/>
      </c>
      <c r="K46" s="120" t="str">
        <f>IF(bewijslast!G46="","",bewijslast!G46)</f>
        <v/>
      </c>
      <c r="L46" s="118" t="str">
        <f>IF(bewijslast!H46="","",bewijslast!H46)</f>
        <v/>
      </c>
      <c r="M46" s="121">
        <f t="shared" si="1"/>
        <v>0</v>
      </c>
      <c r="N46" s="138"/>
      <c r="O46" s="139"/>
      <c r="P46" s="139"/>
      <c r="Q46" s="139"/>
      <c r="R46" s="140"/>
      <c r="S46" s="140"/>
      <c r="T46" s="140"/>
      <c r="U46" s="140"/>
      <c r="V46" s="140"/>
      <c r="W46" s="140"/>
      <c r="X46" s="140"/>
      <c r="Y46" s="137"/>
    </row>
    <row r="47" spans="2:25" s="3" customFormat="1" ht="15" customHeight="1">
      <c r="B47" s="3">
        <v>12</v>
      </c>
      <c r="C47" s="118" t="str">
        <f>IF(bewijslast!C47="","",bewijslast!C47)</f>
        <v/>
      </c>
      <c r="D47" s="119" t="str">
        <f>IF('logboek overzicht'!D47="","",'logboek overzicht'!D47)</f>
        <v/>
      </c>
      <c r="E47" s="119" t="str">
        <f>IF(bewijslast!E47="","",bewijslast!E47)</f>
        <v/>
      </c>
      <c r="F47" s="119" t="str">
        <f>IF(bewijslast!D47="","",bewijslast!D47)</f>
        <v/>
      </c>
      <c r="G47" s="128" t="str">
        <f>IF(bewijslast!E47="","",bewijslast!E47)</f>
        <v/>
      </c>
      <c r="H47" s="119" t="str">
        <f>IF(bewijslast!F47="","",bewijslast!F47)</f>
        <v/>
      </c>
      <c r="I47" s="119" t="str">
        <f>IF('logboek overzicht'!H47="","",'logboek overzicht'!H47)</f>
        <v/>
      </c>
      <c r="J47" s="119" t="str">
        <f>IF('logboek overzicht'!I47="","",'logboek overzicht'!I47)</f>
        <v/>
      </c>
      <c r="K47" s="120" t="str">
        <f>IF(bewijslast!G47="","",bewijslast!G47)</f>
        <v/>
      </c>
      <c r="L47" s="118" t="str">
        <f>IF(bewijslast!H47="","",bewijslast!H47)</f>
        <v/>
      </c>
      <c r="M47" s="121">
        <f t="shared" si="1"/>
        <v>0</v>
      </c>
      <c r="N47" s="138"/>
      <c r="O47" s="139"/>
      <c r="P47" s="139"/>
      <c r="Q47" s="139"/>
      <c r="R47" s="140"/>
      <c r="S47" s="140"/>
      <c r="T47" s="140"/>
      <c r="U47" s="140"/>
      <c r="V47" s="140"/>
      <c r="W47" s="140"/>
      <c r="X47" s="140"/>
      <c r="Y47" s="137"/>
    </row>
    <row r="48" spans="2:25" s="3" customFormat="1" ht="15" customHeight="1">
      <c r="B48" s="3">
        <v>13</v>
      </c>
      <c r="C48" s="118" t="str">
        <f>IF(bewijslast!C48="","",bewijslast!C48)</f>
        <v/>
      </c>
      <c r="D48" s="119" t="str">
        <f>IF('logboek overzicht'!D48="","",'logboek overzicht'!D48)</f>
        <v/>
      </c>
      <c r="E48" s="119" t="str">
        <f>IF(bewijslast!E48="","",bewijslast!E48)</f>
        <v/>
      </c>
      <c r="F48" s="119" t="str">
        <f>IF(bewijslast!D48="","",bewijslast!D48)</f>
        <v/>
      </c>
      <c r="G48" s="128" t="str">
        <f>IF(bewijslast!E48="","",bewijslast!E48)</f>
        <v/>
      </c>
      <c r="H48" s="119" t="str">
        <f>IF(bewijslast!F48="","",bewijslast!F48)</f>
        <v/>
      </c>
      <c r="I48" s="119" t="str">
        <f>IF('logboek overzicht'!H48="","",'logboek overzicht'!H48)</f>
        <v/>
      </c>
      <c r="J48" s="119" t="str">
        <f>IF('logboek overzicht'!I48="","",'logboek overzicht'!I48)</f>
        <v/>
      </c>
      <c r="K48" s="120" t="str">
        <f>IF(bewijslast!G48="","",bewijslast!G48)</f>
        <v/>
      </c>
      <c r="L48" s="118" t="str">
        <f>IF(bewijslast!H48="","",bewijslast!H48)</f>
        <v/>
      </c>
      <c r="M48" s="121">
        <f t="shared" si="1"/>
        <v>0</v>
      </c>
      <c r="N48" s="138"/>
      <c r="O48" s="139"/>
      <c r="P48" s="139"/>
      <c r="Q48" s="139"/>
      <c r="R48" s="140"/>
      <c r="S48" s="140"/>
      <c r="T48" s="140"/>
      <c r="U48" s="140"/>
      <c r="V48" s="140"/>
      <c r="W48" s="140"/>
      <c r="X48" s="140"/>
      <c r="Y48" s="137"/>
    </row>
    <row r="49" spans="2:25" s="3" customFormat="1" ht="15" customHeight="1">
      <c r="B49" s="3">
        <v>14</v>
      </c>
      <c r="C49" s="118" t="str">
        <f>IF(bewijslast!C49="","",bewijslast!C49)</f>
        <v/>
      </c>
      <c r="D49" s="119" t="str">
        <f>IF('logboek overzicht'!D49="","",'logboek overzicht'!D49)</f>
        <v/>
      </c>
      <c r="E49" s="119" t="str">
        <f>IF(bewijslast!E49="","",bewijslast!E49)</f>
        <v/>
      </c>
      <c r="F49" s="119" t="str">
        <f>IF(bewijslast!D49="","",bewijslast!D49)</f>
        <v/>
      </c>
      <c r="G49" s="128" t="str">
        <f>IF(bewijslast!E49="","",bewijslast!E49)</f>
        <v/>
      </c>
      <c r="H49" s="119" t="str">
        <f>IF(bewijslast!F49="","",bewijslast!F49)</f>
        <v/>
      </c>
      <c r="I49" s="119" t="str">
        <f>IF('logboek overzicht'!H49="","",'logboek overzicht'!H49)</f>
        <v/>
      </c>
      <c r="J49" s="119" t="str">
        <f>IF('logboek overzicht'!I49="","",'logboek overzicht'!I49)</f>
        <v/>
      </c>
      <c r="K49" s="120" t="str">
        <f>IF(bewijslast!G49="","",bewijslast!G49)</f>
        <v/>
      </c>
      <c r="L49" s="118" t="str">
        <f>IF(bewijslast!H49="","",bewijslast!H49)</f>
        <v/>
      </c>
      <c r="M49" s="121">
        <f t="shared" si="1"/>
        <v>0</v>
      </c>
      <c r="N49" s="138"/>
      <c r="O49" s="139"/>
      <c r="P49" s="139"/>
      <c r="Q49" s="139"/>
      <c r="R49" s="140"/>
      <c r="S49" s="140"/>
      <c r="T49" s="140"/>
      <c r="U49" s="140"/>
      <c r="V49" s="140"/>
      <c r="W49" s="140"/>
      <c r="X49" s="140"/>
      <c r="Y49" s="137"/>
    </row>
    <row r="50" spans="2:25" s="3" customFormat="1" ht="15" customHeight="1">
      <c r="B50" s="3">
        <v>15</v>
      </c>
      <c r="C50" s="118" t="str">
        <f>IF(bewijslast!C50="","",bewijslast!C50)</f>
        <v/>
      </c>
      <c r="D50" s="119" t="str">
        <f>IF('logboek overzicht'!D50="","",'logboek overzicht'!D50)</f>
        <v/>
      </c>
      <c r="E50" s="119" t="str">
        <f>IF(bewijslast!E50="","",bewijslast!E50)</f>
        <v/>
      </c>
      <c r="F50" s="119" t="str">
        <f>IF(bewijslast!D50="","",bewijslast!D50)</f>
        <v/>
      </c>
      <c r="G50" s="128" t="str">
        <f>IF(bewijslast!E50="","",bewijslast!E50)</f>
        <v/>
      </c>
      <c r="H50" s="119" t="str">
        <f>IF(bewijslast!F50="","",bewijslast!F50)</f>
        <v/>
      </c>
      <c r="I50" s="119" t="str">
        <f>IF('logboek overzicht'!H50="","",'logboek overzicht'!H50)</f>
        <v/>
      </c>
      <c r="J50" s="119" t="str">
        <f>IF('logboek overzicht'!I50="","",'logboek overzicht'!I50)</f>
        <v/>
      </c>
      <c r="K50" s="120" t="str">
        <f>IF(bewijslast!G50="","",bewijslast!G50)</f>
        <v/>
      </c>
      <c r="L50" s="118" t="str">
        <f>IF(bewijslast!H50="","",bewijslast!H50)</f>
        <v/>
      </c>
      <c r="M50" s="121">
        <f t="shared" si="1"/>
        <v>0</v>
      </c>
      <c r="N50" s="138"/>
      <c r="O50" s="139"/>
      <c r="P50" s="139"/>
      <c r="Q50" s="139"/>
      <c r="R50" s="140"/>
      <c r="S50" s="140"/>
      <c r="T50" s="140"/>
      <c r="U50" s="140"/>
      <c r="V50" s="140"/>
      <c r="W50" s="140"/>
      <c r="X50" s="140"/>
      <c r="Y50" s="137"/>
    </row>
    <row r="51" spans="2:25" s="3" customFormat="1" ht="15" customHeight="1">
      <c r="B51" s="3">
        <v>16</v>
      </c>
      <c r="C51" s="118" t="str">
        <f>IF(bewijslast!C51="","",bewijslast!C51)</f>
        <v/>
      </c>
      <c r="D51" s="119" t="str">
        <f>IF('logboek overzicht'!D51="","",'logboek overzicht'!D51)</f>
        <v/>
      </c>
      <c r="E51" s="119" t="str">
        <f>IF(bewijslast!E51="","",bewijslast!E51)</f>
        <v/>
      </c>
      <c r="F51" s="119" t="str">
        <f>IF(bewijslast!D51="","",bewijslast!D51)</f>
        <v/>
      </c>
      <c r="G51" s="128" t="str">
        <f>IF(bewijslast!E51="","",bewijslast!E51)</f>
        <v/>
      </c>
      <c r="H51" s="119" t="str">
        <f>IF(bewijslast!F51="","",bewijslast!F51)</f>
        <v/>
      </c>
      <c r="I51" s="119" t="str">
        <f>IF('logboek overzicht'!H51="","",'logboek overzicht'!H51)</f>
        <v/>
      </c>
      <c r="J51" s="119" t="str">
        <f>IF('logboek overzicht'!I51="","",'logboek overzicht'!I51)</f>
        <v/>
      </c>
      <c r="K51" s="120" t="str">
        <f>IF(bewijslast!G51="","",bewijslast!G51)</f>
        <v/>
      </c>
      <c r="L51" s="118" t="str">
        <f>IF(bewijslast!H51="","",bewijslast!H51)</f>
        <v/>
      </c>
      <c r="M51" s="121">
        <f t="shared" si="1"/>
        <v>0</v>
      </c>
      <c r="N51" s="138"/>
      <c r="O51" s="139"/>
      <c r="P51" s="139"/>
      <c r="Q51" s="139"/>
      <c r="R51" s="140"/>
      <c r="S51" s="140"/>
      <c r="T51" s="140"/>
      <c r="U51" s="140"/>
      <c r="V51" s="140"/>
      <c r="W51" s="140"/>
      <c r="X51" s="140"/>
      <c r="Y51" s="137"/>
    </row>
    <row r="52" spans="2:25" s="3" customFormat="1" ht="15" customHeight="1">
      <c r="B52" s="3">
        <v>17</v>
      </c>
      <c r="C52" s="118" t="str">
        <f>IF(bewijslast!C52="","",bewijslast!C52)</f>
        <v/>
      </c>
      <c r="D52" s="119" t="str">
        <f>IF('logboek overzicht'!D52="","",'logboek overzicht'!D52)</f>
        <v/>
      </c>
      <c r="E52" s="119" t="str">
        <f>IF(bewijslast!E52="","",bewijslast!E52)</f>
        <v/>
      </c>
      <c r="F52" s="119" t="str">
        <f>IF(bewijslast!D52="","",bewijslast!D52)</f>
        <v/>
      </c>
      <c r="G52" s="128" t="str">
        <f>IF(bewijslast!E52="","",bewijslast!E52)</f>
        <v/>
      </c>
      <c r="H52" s="119" t="str">
        <f>IF(bewijslast!F52="","",bewijslast!F52)</f>
        <v/>
      </c>
      <c r="I52" s="119" t="str">
        <f>IF('logboek overzicht'!H52="","",'logboek overzicht'!H52)</f>
        <v/>
      </c>
      <c r="J52" s="119" t="str">
        <f>IF('logboek overzicht'!I52="","",'logboek overzicht'!I52)</f>
        <v/>
      </c>
      <c r="K52" s="120" t="str">
        <f>IF(bewijslast!G52="","",bewijslast!G52)</f>
        <v/>
      </c>
      <c r="L52" s="118" t="str">
        <f>IF(bewijslast!H52="","",bewijslast!H52)</f>
        <v/>
      </c>
      <c r="M52" s="121">
        <f t="shared" si="1"/>
        <v>0</v>
      </c>
      <c r="N52" s="138"/>
      <c r="O52" s="139"/>
      <c r="P52" s="139"/>
      <c r="Q52" s="139"/>
      <c r="R52" s="140"/>
      <c r="S52" s="140"/>
      <c r="T52" s="140"/>
      <c r="U52" s="140"/>
      <c r="V52" s="140"/>
      <c r="W52" s="140"/>
      <c r="X52" s="140"/>
      <c r="Y52" s="137"/>
    </row>
    <row r="53" spans="2:25" s="3" customFormat="1" ht="15" customHeight="1">
      <c r="B53" s="3">
        <v>18</v>
      </c>
      <c r="C53" s="118" t="str">
        <f>IF(bewijslast!C53="","",bewijslast!C53)</f>
        <v/>
      </c>
      <c r="D53" s="119" t="str">
        <f>IF('logboek overzicht'!D53="","",'logboek overzicht'!D53)</f>
        <v/>
      </c>
      <c r="E53" s="119" t="str">
        <f>IF(bewijslast!E53="","",bewijslast!E53)</f>
        <v/>
      </c>
      <c r="F53" s="119" t="str">
        <f>IF(bewijslast!D53="","",bewijslast!D53)</f>
        <v/>
      </c>
      <c r="G53" s="128" t="str">
        <f>IF(bewijslast!E53="","",bewijslast!E53)</f>
        <v/>
      </c>
      <c r="H53" s="119" t="str">
        <f>IF(bewijslast!F53="","",bewijslast!F53)</f>
        <v/>
      </c>
      <c r="I53" s="119" t="str">
        <f>IF('logboek overzicht'!H53="","",'logboek overzicht'!H53)</f>
        <v/>
      </c>
      <c r="J53" s="119" t="str">
        <f>IF('logboek overzicht'!I53="","",'logboek overzicht'!I53)</f>
        <v/>
      </c>
      <c r="K53" s="120" t="str">
        <f>IF(bewijslast!G53="","",bewijslast!G53)</f>
        <v/>
      </c>
      <c r="L53" s="118" t="str">
        <f>IF(bewijslast!H53="","",bewijslast!H53)</f>
        <v/>
      </c>
      <c r="M53" s="121">
        <f t="shared" si="1"/>
        <v>0</v>
      </c>
      <c r="N53" s="138"/>
      <c r="O53" s="139"/>
      <c r="P53" s="139"/>
      <c r="Q53" s="139"/>
      <c r="R53" s="140"/>
      <c r="S53" s="140"/>
      <c r="T53" s="140"/>
      <c r="U53" s="140"/>
      <c r="V53" s="140"/>
      <c r="W53" s="140"/>
      <c r="X53" s="140"/>
      <c r="Y53" s="141"/>
    </row>
    <row r="54" spans="2:25" s="3" customFormat="1" ht="15" customHeight="1">
      <c r="B54" s="3">
        <v>19</v>
      </c>
      <c r="C54" s="118" t="str">
        <f>IF(bewijslast!C54="","",bewijslast!C54)</f>
        <v/>
      </c>
      <c r="D54" s="119" t="str">
        <f>IF('logboek overzicht'!D54="","",'logboek overzicht'!D54)</f>
        <v/>
      </c>
      <c r="E54" s="119" t="str">
        <f>IF(bewijslast!E54="","",bewijslast!E54)</f>
        <v/>
      </c>
      <c r="F54" s="119" t="str">
        <f>IF(bewijslast!D54="","",bewijslast!D54)</f>
        <v/>
      </c>
      <c r="G54" s="128" t="str">
        <f>IF(bewijslast!E54="","",bewijslast!E54)</f>
        <v/>
      </c>
      <c r="H54" s="119" t="str">
        <f>IF(bewijslast!F54="","",bewijslast!F54)</f>
        <v/>
      </c>
      <c r="I54" s="119" t="str">
        <f>IF('logboek overzicht'!H54="","",'logboek overzicht'!H54)</f>
        <v/>
      </c>
      <c r="J54" s="119" t="str">
        <f>IF('logboek overzicht'!I54="","",'logboek overzicht'!I54)</f>
        <v/>
      </c>
      <c r="K54" s="120" t="str">
        <f>IF(bewijslast!G54="","",bewijslast!G54)</f>
        <v/>
      </c>
      <c r="L54" s="118" t="str">
        <f>IF(bewijslast!H54="","",bewijslast!H54)</f>
        <v/>
      </c>
      <c r="M54" s="121">
        <f t="shared" si="1"/>
        <v>0</v>
      </c>
      <c r="N54" s="142"/>
      <c r="O54" s="143"/>
      <c r="P54" s="143"/>
      <c r="Q54" s="143"/>
      <c r="R54" s="144"/>
      <c r="S54" s="144"/>
      <c r="T54" s="144"/>
      <c r="U54" s="144"/>
      <c r="V54" s="144"/>
      <c r="W54" s="144"/>
      <c r="X54" s="144"/>
      <c r="Y54" s="145"/>
    </row>
    <row r="55" spans="2:25" s="3" customFormat="1" ht="15" customHeight="1">
      <c r="C55" s="310" t="s">
        <v>68</v>
      </c>
      <c r="D55" s="124"/>
      <c r="E55" s="257"/>
      <c r="F55" s="124"/>
      <c r="G55" s="129"/>
      <c r="H55" s="124"/>
      <c r="I55" s="124"/>
      <c r="J55" s="124"/>
      <c r="K55" s="125"/>
      <c r="L55" s="123"/>
      <c r="M55" s="126">
        <f>SUM(M36:M54)</f>
        <v>0</v>
      </c>
      <c r="N55" s="146"/>
      <c r="O55" s="147"/>
      <c r="P55" s="147"/>
      <c r="Q55" s="147"/>
      <c r="R55" s="148"/>
      <c r="S55" s="148"/>
      <c r="T55" s="148"/>
      <c r="U55" s="148"/>
      <c r="V55" s="148"/>
      <c r="W55" s="148"/>
      <c r="X55" s="148"/>
      <c r="Y55" s="149"/>
    </row>
    <row r="56" spans="2:25" s="34" customFormat="1">
      <c r="C56" s="3"/>
      <c r="D56" s="3"/>
      <c r="E56" s="3"/>
      <c r="F56" s="3"/>
      <c r="G56" s="3"/>
      <c r="H56" s="3"/>
      <c r="I56" s="3"/>
      <c r="J56" s="3"/>
      <c r="K56" s="3"/>
      <c r="L56" s="3"/>
      <c r="M56" s="4"/>
      <c r="N56" s="3"/>
      <c r="O56" s="4"/>
      <c r="P56" s="3"/>
      <c r="Q56" s="3"/>
      <c r="R56" s="3"/>
      <c r="S56" s="3"/>
      <c r="T56" s="3"/>
      <c r="U56" s="3"/>
      <c r="V56" s="3"/>
      <c r="W56" s="3"/>
      <c r="X56" s="3"/>
      <c r="Y56" s="3"/>
    </row>
    <row r="57" spans="2:25" s="3" customFormat="1">
      <c r="O57" s="4"/>
    </row>
    <row r="58" spans="2:25" ht="42.6" customHeight="1" thickBot="1">
      <c r="C58" s="325" t="s">
        <v>71</v>
      </c>
      <c r="D58" s="329"/>
      <c r="E58" s="329"/>
      <c r="F58" s="329"/>
      <c r="G58" s="329"/>
      <c r="H58" s="329"/>
      <c r="I58" s="329"/>
      <c r="J58" s="330"/>
      <c r="K58" s="238"/>
      <c r="L58" s="333" t="s">
        <v>78</v>
      </c>
      <c r="M58" s="336"/>
      <c r="N58" s="333" t="s">
        <v>103</v>
      </c>
      <c r="O58" s="336"/>
      <c r="P58" s="336"/>
      <c r="Q58" s="336"/>
      <c r="R58" s="336"/>
      <c r="S58" s="336"/>
      <c r="T58" s="336"/>
      <c r="U58" s="336"/>
      <c r="V58" s="336"/>
      <c r="W58" s="336"/>
      <c r="X58" s="336"/>
      <c r="Y58" s="334"/>
    </row>
    <row r="59" spans="2:25" ht="38.450000000000003" customHeight="1" thickBot="1">
      <c r="C59" s="242" t="s">
        <v>85</v>
      </c>
      <c r="D59" s="244" t="s">
        <v>79</v>
      </c>
      <c r="E59" s="244" t="s">
        <v>90</v>
      </c>
      <c r="F59" s="243" t="s">
        <v>104</v>
      </c>
      <c r="G59" s="247" t="s">
        <v>36</v>
      </c>
      <c r="H59" s="243"/>
      <c r="I59" s="248" t="s">
        <v>80</v>
      </c>
      <c r="J59" s="248" t="s">
        <v>81</v>
      </c>
      <c r="K59" s="245" t="s">
        <v>14</v>
      </c>
      <c r="L59" s="242" t="s">
        <v>82</v>
      </c>
      <c r="M59" s="244" t="s">
        <v>83</v>
      </c>
      <c r="N59" s="249" t="s">
        <v>91</v>
      </c>
      <c r="O59" s="250" t="s">
        <v>92</v>
      </c>
      <c r="P59" s="250" t="s">
        <v>93</v>
      </c>
      <c r="Q59" s="250" t="s">
        <v>94</v>
      </c>
      <c r="R59" s="251" t="s">
        <v>95</v>
      </c>
      <c r="S59" s="251" t="s">
        <v>96</v>
      </c>
      <c r="T59" s="251" t="s">
        <v>97</v>
      </c>
      <c r="U59" s="251" t="s">
        <v>98</v>
      </c>
      <c r="V59" s="251" t="s">
        <v>99</v>
      </c>
      <c r="W59" s="251" t="s">
        <v>100</v>
      </c>
      <c r="X59" s="251" t="s">
        <v>101</v>
      </c>
      <c r="Y59" s="252" t="s">
        <v>102</v>
      </c>
    </row>
    <row r="60" spans="2:25" ht="15.75">
      <c r="B60" s="3">
        <v>1</v>
      </c>
      <c r="C60" s="114" t="str">
        <f>IF(bewijslast!C60="","",bewijslast!C60)</f>
        <v/>
      </c>
      <c r="D60" s="119" t="str">
        <f>IF('logboek overzicht'!D60="","",'logboek overzicht'!D60)</f>
        <v/>
      </c>
      <c r="E60" s="119" t="str">
        <f>IF(bewijslast!E60="","",bewijslast!E60)</f>
        <v/>
      </c>
      <c r="F60" s="115" t="str">
        <f>IF(bewijslast!D60="","",bewijslast!D60)</f>
        <v/>
      </c>
      <c r="G60" s="127" t="str">
        <f>IF(bewijslast!E60="","",bewijslast!E60)</f>
        <v/>
      </c>
      <c r="H60" s="115"/>
      <c r="I60" s="115" t="str">
        <f>IF('logboek overzicht'!H60="","",'logboek overzicht'!H60)</f>
        <v/>
      </c>
      <c r="J60" s="115" t="str">
        <f>IF('logboek overzicht'!I60="","",'logboek overzicht'!I60)</f>
        <v/>
      </c>
      <c r="K60" s="116" t="str">
        <f>IF(bewijslast!G60="","",bewijslast!G60)</f>
        <v/>
      </c>
      <c r="L60" s="114" t="str">
        <f>IF(bewijslast!H60="","",bewijslast!H60)</f>
        <v/>
      </c>
      <c r="M60" s="117">
        <f t="shared" ref="M60:M78" si="2">SUM(N60:Y60)</f>
        <v>0</v>
      </c>
      <c r="N60" s="130"/>
      <c r="O60" s="131"/>
      <c r="P60" s="131"/>
      <c r="Q60" s="131"/>
      <c r="R60" s="132"/>
      <c r="S60" s="132"/>
      <c r="T60" s="132"/>
      <c r="U60" s="132"/>
      <c r="V60" s="132"/>
      <c r="W60" s="132"/>
      <c r="X60" s="132"/>
      <c r="Y60" s="133"/>
    </row>
    <row r="61" spans="2:25" ht="15.75">
      <c r="B61" s="3">
        <v>2</v>
      </c>
      <c r="C61" s="118" t="str">
        <f>IF(bewijslast!C61="","",bewijslast!C61)</f>
        <v/>
      </c>
      <c r="D61" s="119" t="str">
        <f>IF('logboek overzicht'!D61="","",'logboek overzicht'!D61)</f>
        <v/>
      </c>
      <c r="E61" s="119" t="str">
        <f>IF(bewijslast!E61="","",bewijslast!E61)</f>
        <v/>
      </c>
      <c r="F61" s="119" t="str">
        <f>IF(bewijslast!D61="","",bewijslast!D61)</f>
        <v/>
      </c>
      <c r="G61" s="128" t="str">
        <f>IF(bewijslast!E61="","",bewijslast!E61)</f>
        <v/>
      </c>
      <c r="H61" s="119"/>
      <c r="I61" s="119" t="str">
        <f>IF('logboek overzicht'!H61="","",'logboek overzicht'!H61)</f>
        <v/>
      </c>
      <c r="J61" s="119" t="str">
        <f>IF('logboek overzicht'!I61="","",'logboek overzicht'!I61)</f>
        <v/>
      </c>
      <c r="K61" s="120" t="str">
        <f>IF(bewijslast!G61="","",bewijslast!G61)</f>
        <v/>
      </c>
      <c r="L61" s="118" t="str">
        <f>IF(bewijslast!H61="","",bewijslast!H61)</f>
        <v/>
      </c>
      <c r="M61" s="121">
        <f t="shared" si="2"/>
        <v>0</v>
      </c>
      <c r="N61" s="134"/>
      <c r="O61" s="135"/>
      <c r="P61" s="135"/>
      <c r="Q61" s="135"/>
      <c r="R61" s="136"/>
      <c r="S61" s="136"/>
      <c r="T61" s="136"/>
      <c r="U61" s="136"/>
      <c r="V61" s="136"/>
      <c r="W61" s="136"/>
      <c r="X61" s="136"/>
      <c r="Y61" s="137"/>
    </row>
    <row r="62" spans="2:25" ht="15.75">
      <c r="B62" s="3">
        <v>3</v>
      </c>
      <c r="C62" s="118" t="str">
        <f>IF(bewijslast!C62="","",bewijslast!C62)</f>
        <v/>
      </c>
      <c r="D62" s="119" t="str">
        <f>IF('logboek overzicht'!D62="","",'logboek overzicht'!D62)</f>
        <v/>
      </c>
      <c r="E62" s="119" t="str">
        <f>IF(bewijslast!E62="","",bewijslast!E62)</f>
        <v/>
      </c>
      <c r="F62" s="119" t="str">
        <f>IF(bewijslast!D62="","",bewijslast!D62)</f>
        <v/>
      </c>
      <c r="G62" s="128" t="str">
        <f>IF(bewijslast!E62="","",bewijslast!E62)</f>
        <v/>
      </c>
      <c r="H62" s="119"/>
      <c r="I62" s="119" t="str">
        <f>IF('logboek overzicht'!H62="","",'logboek overzicht'!H62)</f>
        <v/>
      </c>
      <c r="J62" s="119" t="str">
        <f>IF('logboek overzicht'!I62="","",'logboek overzicht'!I62)</f>
        <v/>
      </c>
      <c r="K62" s="120" t="str">
        <f>IF(bewijslast!G62="","",bewijslast!G62)</f>
        <v/>
      </c>
      <c r="L62" s="118" t="str">
        <f>IF(bewijslast!H62="","",bewijslast!H62)</f>
        <v/>
      </c>
      <c r="M62" s="121">
        <f t="shared" si="2"/>
        <v>0</v>
      </c>
      <c r="N62" s="134"/>
      <c r="O62" s="135"/>
      <c r="P62" s="135"/>
      <c r="Q62" s="135"/>
      <c r="R62" s="136"/>
      <c r="S62" s="136"/>
      <c r="T62" s="136"/>
      <c r="U62" s="136"/>
      <c r="V62" s="136"/>
      <c r="W62" s="136"/>
      <c r="X62" s="136"/>
      <c r="Y62" s="137"/>
    </row>
    <row r="63" spans="2:25" ht="15.75">
      <c r="B63" s="3">
        <v>4</v>
      </c>
      <c r="C63" s="118" t="str">
        <f>IF(bewijslast!C63="","",bewijslast!C63)</f>
        <v/>
      </c>
      <c r="D63" s="119" t="str">
        <f>IF('logboek overzicht'!D63="","",'logboek overzicht'!D63)</f>
        <v/>
      </c>
      <c r="E63" s="119" t="str">
        <f>IF(bewijslast!E63="","",bewijslast!E63)</f>
        <v/>
      </c>
      <c r="F63" s="119" t="str">
        <f>IF(bewijslast!D63="","",bewijslast!D63)</f>
        <v/>
      </c>
      <c r="G63" s="128" t="str">
        <f>IF(bewijslast!E63="","",bewijslast!E63)</f>
        <v/>
      </c>
      <c r="H63" s="119"/>
      <c r="I63" s="119" t="str">
        <f>IF('logboek overzicht'!H63="","",'logboek overzicht'!H63)</f>
        <v/>
      </c>
      <c r="J63" s="119" t="str">
        <f>IF('logboek overzicht'!I63="","",'logboek overzicht'!I63)</f>
        <v/>
      </c>
      <c r="K63" s="120" t="str">
        <f>IF(bewijslast!G63="","",bewijslast!G63)</f>
        <v/>
      </c>
      <c r="L63" s="118" t="str">
        <f>IF(bewijslast!H63="","",bewijslast!H63)</f>
        <v/>
      </c>
      <c r="M63" s="121">
        <f t="shared" si="2"/>
        <v>0</v>
      </c>
      <c r="N63" s="134"/>
      <c r="O63" s="135"/>
      <c r="P63" s="135"/>
      <c r="Q63" s="135"/>
      <c r="R63" s="136"/>
      <c r="S63" s="136"/>
      <c r="T63" s="136"/>
      <c r="U63" s="136"/>
      <c r="V63" s="136"/>
      <c r="W63" s="136"/>
      <c r="X63" s="136"/>
      <c r="Y63" s="137"/>
    </row>
    <row r="64" spans="2:25" ht="15.75">
      <c r="B64" s="3">
        <v>5</v>
      </c>
      <c r="C64" s="118" t="str">
        <f>IF(bewijslast!C64="","",bewijslast!C64)</f>
        <v/>
      </c>
      <c r="D64" s="119" t="str">
        <f>IF('logboek overzicht'!D64="","",'logboek overzicht'!D64)</f>
        <v/>
      </c>
      <c r="E64" s="119" t="str">
        <f>IF(bewijslast!E64="","",bewijslast!E64)</f>
        <v/>
      </c>
      <c r="F64" s="119" t="str">
        <f>IF(bewijslast!D64="","",bewijslast!D64)</f>
        <v/>
      </c>
      <c r="G64" s="128" t="str">
        <f>IF(bewijslast!E64="","",bewijslast!E64)</f>
        <v/>
      </c>
      <c r="H64" s="119"/>
      <c r="I64" s="119" t="str">
        <f>IF('logboek overzicht'!H64="","",'logboek overzicht'!H64)</f>
        <v/>
      </c>
      <c r="J64" s="119" t="str">
        <f>IF('logboek overzicht'!I64="","",'logboek overzicht'!I64)</f>
        <v/>
      </c>
      <c r="K64" s="120" t="str">
        <f>IF(bewijslast!G64="","",bewijslast!G64)</f>
        <v/>
      </c>
      <c r="L64" s="118" t="str">
        <f>IF(bewijslast!H64="","",bewijslast!H64)</f>
        <v/>
      </c>
      <c r="M64" s="121">
        <f t="shared" si="2"/>
        <v>0</v>
      </c>
      <c r="N64" s="134"/>
      <c r="O64" s="135"/>
      <c r="P64" s="135"/>
      <c r="Q64" s="135"/>
      <c r="R64" s="136"/>
      <c r="S64" s="136"/>
      <c r="T64" s="136"/>
      <c r="U64" s="136"/>
      <c r="V64" s="136"/>
      <c r="W64" s="136"/>
      <c r="X64" s="136"/>
      <c r="Y64" s="137"/>
    </row>
    <row r="65" spans="2:25" ht="15.75">
      <c r="B65" s="3">
        <v>6</v>
      </c>
      <c r="C65" s="118" t="str">
        <f>IF(bewijslast!C65="","",bewijslast!C65)</f>
        <v/>
      </c>
      <c r="D65" s="119" t="str">
        <f>IF('logboek overzicht'!D65="","",'logboek overzicht'!D65)</f>
        <v/>
      </c>
      <c r="E65" s="119" t="str">
        <f>IF(bewijslast!E65="","",bewijslast!E65)</f>
        <v/>
      </c>
      <c r="F65" s="119" t="str">
        <f>IF(bewijslast!D65="","",bewijslast!D65)</f>
        <v/>
      </c>
      <c r="G65" s="128" t="str">
        <f>IF(bewijslast!E65="","",bewijslast!E65)</f>
        <v/>
      </c>
      <c r="H65" s="119"/>
      <c r="I65" s="119" t="str">
        <f>IF('logboek overzicht'!H65="","",'logboek overzicht'!H65)</f>
        <v/>
      </c>
      <c r="J65" s="119" t="str">
        <f>IF('logboek overzicht'!I65="","",'logboek overzicht'!I65)</f>
        <v/>
      </c>
      <c r="K65" s="120" t="str">
        <f>IF(bewijslast!G65="","",bewijslast!G65)</f>
        <v/>
      </c>
      <c r="L65" s="118" t="str">
        <f>IF(bewijslast!H65="","",bewijslast!H65)</f>
        <v/>
      </c>
      <c r="M65" s="121">
        <f t="shared" si="2"/>
        <v>0</v>
      </c>
      <c r="N65" s="134"/>
      <c r="O65" s="135"/>
      <c r="P65" s="135"/>
      <c r="Q65" s="135"/>
      <c r="R65" s="136"/>
      <c r="S65" s="136"/>
      <c r="T65" s="136"/>
      <c r="U65" s="136"/>
      <c r="V65" s="136"/>
      <c r="W65" s="136"/>
      <c r="X65" s="136"/>
      <c r="Y65" s="137"/>
    </row>
    <row r="66" spans="2:25" ht="15.75">
      <c r="B66" s="3">
        <v>7</v>
      </c>
      <c r="C66" s="118" t="str">
        <f>IF(bewijslast!C66="","",bewijslast!C66)</f>
        <v/>
      </c>
      <c r="D66" s="119" t="str">
        <f>IF('logboek overzicht'!D66="","",'logboek overzicht'!D66)</f>
        <v/>
      </c>
      <c r="E66" s="119" t="str">
        <f>IF(bewijslast!E66="","",bewijslast!E66)</f>
        <v/>
      </c>
      <c r="F66" s="119" t="str">
        <f>IF(bewijslast!D66="","",bewijslast!D66)</f>
        <v/>
      </c>
      <c r="G66" s="128" t="str">
        <f>IF(bewijslast!E66="","",bewijslast!E66)</f>
        <v/>
      </c>
      <c r="H66" s="119"/>
      <c r="I66" s="119" t="str">
        <f>IF('logboek overzicht'!H66="","",'logboek overzicht'!H66)</f>
        <v/>
      </c>
      <c r="J66" s="119" t="str">
        <f>IF('logboek overzicht'!I66="","",'logboek overzicht'!I66)</f>
        <v/>
      </c>
      <c r="K66" s="120" t="str">
        <f>IF(bewijslast!G66="","",bewijslast!G66)</f>
        <v/>
      </c>
      <c r="L66" s="118" t="str">
        <f>IF(bewijslast!H66="","",bewijslast!H66)</f>
        <v/>
      </c>
      <c r="M66" s="121">
        <f t="shared" si="2"/>
        <v>0</v>
      </c>
      <c r="N66" s="134"/>
      <c r="O66" s="135"/>
      <c r="P66" s="135"/>
      <c r="Q66" s="135"/>
      <c r="R66" s="136"/>
      <c r="S66" s="136"/>
      <c r="T66" s="136"/>
      <c r="U66" s="136"/>
      <c r="V66" s="136"/>
      <c r="W66" s="136"/>
      <c r="X66" s="136"/>
      <c r="Y66" s="137"/>
    </row>
    <row r="67" spans="2:25" ht="15.75">
      <c r="B67" s="3">
        <v>8</v>
      </c>
      <c r="C67" s="118" t="str">
        <f>IF(bewijslast!C67="","",bewijslast!C67)</f>
        <v/>
      </c>
      <c r="D67" s="119" t="str">
        <f>IF('logboek overzicht'!D67="","",'logboek overzicht'!D67)</f>
        <v/>
      </c>
      <c r="E67" s="119" t="str">
        <f>IF(bewijslast!E67="","",bewijslast!E67)</f>
        <v/>
      </c>
      <c r="F67" s="119" t="str">
        <f>IF(bewijslast!D67="","",bewijslast!D67)</f>
        <v/>
      </c>
      <c r="G67" s="128" t="str">
        <f>IF(bewijslast!E67="","",bewijslast!E67)</f>
        <v/>
      </c>
      <c r="H67" s="119"/>
      <c r="I67" s="119" t="str">
        <f>IF('logboek overzicht'!H67="","",'logboek overzicht'!H67)</f>
        <v/>
      </c>
      <c r="J67" s="119" t="str">
        <f>IF('logboek overzicht'!I67="","",'logboek overzicht'!I67)</f>
        <v/>
      </c>
      <c r="K67" s="120" t="str">
        <f>IF(bewijslast!G67="","",bewijslast!G67)</f>
        <v/>
      </c>
      <c r="L67" s="118" t="str">
        <f>IF(bewijslast!H67="","",bewijslast!H67)</f>
        <v/>
      </c>
      <c r="M67" s="121">
        <f t="shared" si="2"/>
        <v>0</v>
      </c>
      <c r="N67" s="134"/>
      <c r="O67" s="135"/>
      <c r="P67" s="135"/>
      <c r="Q67" s="135"/>
      <c r="R67" s="136"/>
      <c r="S67" s="136"/>
      <c r="T67" s="136"/>
      <c r="U67" s="136"/>
      <c r="V67" s="136"/>
      <c r="W67" s="136"/>
      <c r="X67" s="136"/>
      <c r="Y67" s="137"/>
    </row>
    <row r="68" spans="2:25" ht="15.75">
      <c r="B68" s="3">
        <v>9</v>
      </c>
      <c r="C68" s="118" t="str">
        <f>IF(bewijslast!C68="","",bewijslast!C68)</f>
        <v/>
      </c>
      <c r="D68" s="119" t="str">
        <f>IF('logboek overzicht'!D68="","",'logboek overzicht'!D68)</f>
        <v/>
      </c>
      <c r="E68" s="119" t="str">
        <f>IF(bewijslast!E68="","",bewijslast!E68)</f>
        <v/>
      </c>
      <c r="F68" s="119" t="str">
        <f>IF(bewijslast!D68="","",bewijslast!D68)</f>
        <v/>
      </c>
      <c r="G68" s="128" t="str">
        <f>IF(bewijslast!E68="","",bewijslast!E68)</f>
        <v/>
      </c>
      <c r="H68" s="119"/>
      <c r="I68" s="119" t="str">
        <f>IF('logboek overzicht'!H68="","",'logboek overzicht'!H68)</f>
        <v/>
      </c>
      <c r="J68" s="119" t="str">
        <f>IF('logboek overzicht'!I68="","",'logboek overzicht'!I68)</f>
        <v/>
      </c>
      <c r="K68" s="120" t="str">
        <f>IF(bewijslast!G68="","",bewijslast!G68)</f>
        <v/>
      </c>
      <c r="L68" s="118" t="str">
        <f>IF(bewijslast!H68="","",bewijslast!H68)</f>
        <v/>
      </c>
      <c r="M68" s="121">
        <f t="shared" si="2"/>
        <v>0</v>
      </c>
      <c r="N68" s="138"/>
      <c r="O68" s="139"/>
      <c r="P68" s="139"/>
      <c r="Q68" s="139"/>
      <c r="R68" s="140"/>
      <c r="S68" s="140"/>
      <c r="T68" s="140"/>
      <c r="U68" s="140"/>
      <c r="V68" s="140"/>
      <c r="W68" s="140"/>
      <c r="X68" s="140"/>
      <c r="Y68" s="137"/>
    </row>
    <row r="69" spans="2:25" ht="15.75">
      <c r="B69" s="3">
        <v>10</v>
      </c>
      <c r="C69" s="118" t="str">
        <f>IF(bewijslast!C69="","",bewijslast!C69)</f>
        <v/>
      </c>
      <c r="D69" s="119" t="str">
        <f>IF('logboek overzicht'!D69="","",'logboek overzicht'!D69)</f>
        <v/>
      </c>
      <c r="E69" s="119" t="str">
        <f>IF(bewijslast!E69="","",bewijslast!E69)</f>
        <v/>
      </c>
      <c r="F69" s="119" t="str">
        <f>IF(bewijslast!D69="","",bewijslast!D69)</f>
        <v/>
      </c>
      <c r="G69" s="128" t="str">
        <f>IF(bewijslast!E69="","",bewijslast!E69)</f>
        <v/>
      </c>
      <c r="H69" s="119"/>
      <c r="I69" s="119" t="str">
        <f>IF('logboek overzicht'!H69="","",'logboek overzicht'!H69)</f>
        <v/>
      </c>
      <c r="J69" s="119" t="str">
        <f>IF('logboek overzicht'!I69="","",'logboek overzicht'!I69)</f>
        <v/>
      </c>
      <c r="K69" s="120" t="str">
        <f>IF(bewijslast!G69="","",bewijslast!G69)</f>
        <v/>
      </c>
      <c r="L69" s="118" t="str">
        <f>IF(bewijslast!H69="","",bewijslast!H69)</f>
        <v/>
      </c>
      <c r="M69" s="121">
        <f t="shared" si="2"/>
        <v>0</v>
      </c>
      <c r="N69" s="138"/>
      <c r="O69" s="139"/>
      <c r="P69" s="139"/>
      <c r="Q69" s="139"/>
      <c r="R69" s="140"/>
      <c r="S69" s="140"/>
      <c r="T69" s="140"/>
      <c r="U69" s="140"/>
      <c r="V69" s="140"/>
      <c r="W69" s="140"/>
      <c r="X69" s="140"/>
      <c r="Y69" s="137"/>
    </row>
    <row r="70" spans="2:25" ht="15.75">
      <c r="B70" s="3">
        <v>11</v>
      </c>
      <c r="C70" s="118" t="str">
        <f>IF(bewijslast!C70="","",bewijslast!C70)</f>
        <v/>
      </c>
      <c r="D70" s="119" t="str">
        <f>IF('logboek overzicht'!D70="","",'logboek overzicht'!D70)</f>
        <v/>
      </c>
      <c r="E70" s="119" t="str">
        <f>IF(bewijslast!E70="","",bewijslast!E70)</f>
        <v/>
      </c>
      <c r="F70" s="119" t="str">
        <f>IF(bewijslast!D70="","",bewijslast!D70)</f>
        <v/>
      </c>
      <c r="G70" s="128" t="str">
        <f>IF(bewijslast!E70="","",bewijslast!E70)</f>
        <v/>
      </c>
      <c r="H70" s="119"/>
      <c r="I70" s="119" t="str">
        <f>IF('logboek overzicht'!H70="","",'logboek overzicht'!H70)</f>
        <v/>
      </c>
      <c r="J70" s="119" t="str">
        <f>IF('logboek overzicht'!I70="","",'logboek overzicht'!I70)</f>
        <v/>
      </c>
      <c r="K70" s="120" t="str">
        <f>IF(bewijslast!G70="","",bewijslast!G70)</f>
        <v/>
      </c>
      <c r="L70" s="118" t="str">
        <f>IF(bewijslast!H70="","",bewijslast!H70)</f>
        <v/>
      </c>
      <c r="M70" s="121">
        <f t="shared" si="2"/>
        <v>0</v>
      </c>
      <c r="N70" s="138"/>
      <c r="O70" s="139"/>
      <c r="P70" s="139"/>
      <c r="Q70" s="139"/>
      <c r="R70" s="140"/>
      <c r="S70" s="140"/>
      <c r="T70" s="140"/>
      <c r="U70" s="140"/>
      <c r="V70" s="140"/>
      <c r="W70" s="140"/>
      <c r="X70" s="140"/>
      <c r="Y70" s="137"/>
    </row>
    <row r="71" spans="2:25" ht="15.75">
      <c r="B71" s="3">
        <v>12</v>
      </c>
      <c r="C71" s="118" t="str">
        <f>IF(bewijslast!C71="","",bewijslast!C71)</f>
        <v/>
      </c>
      <c r="D71" s="119" t="str">
        <f>IF('logboek overzicht'!D71="","",'logboek overzicht'!D71)</f>
        <v/>
      </c>
      <c r="E71" s="119" t="str">
        <f>IF(bewijslast!E71="","",bewijslast!E71)</f>
        <v/>
      </c>
      <c r="F71" s="119" t="str">
        <f>IF(bewijslast!D71="","",bewijslast!D71)</f>
        <v/>
      </c>
      <c r="G71" s="128" t="str">
        <f>IF(bewijslast!E71="","",bewijslast!E71)</f>
        <v/>
      </c>
      <c r="H71" s="119"/>
      <c r="I71" s="119" t="str">
        <f>IF('logboek overzicht'!H71="","",'logboek overzicht'!H71)</f>
        <v/>
      </c>
      <c r="J71" s="119" t="str">
        <f>IF('logboek overzicht'!I71="","",'logboek overzicht'!I71)</f>
        <v/>
      </c>
      <c r="K71" s="120" t="str">
        <f>IF(bewijslast!G71="","",bewijslast!G71)</f>
        <v/>
      </c>
      <c r="L71" s="118" t="str">
        <f>IF(bewijslast!H71="","",bewijslast!H71)</f>
        <v/>
      </c>
      <c r="M71" s="121">
        <f t="shared" si="2"/>
        <v>0</v>
      </c>
      <c r="N71" s="138"/>
      <c r="O71" s="139"/>
      <c r="P71" s="139"/>
      <c r="Q71" s="139"/>
      <c r="R71" s="140"/>
      <c r="S71" s="140"/>
      <c r="T71" s="140"/>
      <c r="U71" s="140"/>
      <c r="V71" s="140"/>
      <c r="W71" s="140"/>
      <c r="X71" s="140"/>
      <c r="Y71" s="137"/>
    </row>
    <row r="72" spans="2:25" ht="15.75">
      <c r="B72" s="3">
        <v>13</v>
      </c>
      <c r="C72" s="118" t="str">
        <f>IF(bewijslast!C72="","",bewijslast!C72)</f>
        <v/>
      </c>
      <c r="D72" s="119" t="str">
        <f>IF('logboek overzicht'!D72="","",'logboek overzicht'!D72)</f>
        <v/>
      </c>
      <c r="E72" s="119" t="str">
        <f>IF(bewijslast!E72="","",bewijslast!E72)</f>
        <v/>
      </c>
      <c r="F72" s="119" t="str">
        <f>IF(bewijslast!D72="","",bewijslast!D72)</f>
        <v/>
      </c>
      <c r="G72" s="128" t="str">
        <f>IF(bewijslast!E72="","",bewijslast!E72)</f>
        <v/>
      </c>
      <c r="H72" s="119"/>
      <c r="I72" s="119" t="str">
        <f>IF('logboek overzicht'!H72="","",'logboek overzicht'!H72)</f>
        <v/>
      </c>
      <c r="J72" s="119" t="str">
        <f>IF('logboek overzicht'!I72="","",'logboek overzicht'!I72)</f>
        <v/>
      </c>
      <c r="K72" s="120" t="str">
        <f>IF(bewijslast!G72="","",bewijslast!G72)</f>
        <v/>
      </c>
      <c r="L72" s="118" t="str">
        <f>IF(bewijslast!H72="","",bewijslast!H72)</f>
        <v/>
      </c>
      <c r="M72" s="121">
        <f t="shared" si="2"/>
        <v>0</v>
      </c>
      <c r="N72" s="138"/>
      <c r="O72" s="139"/>
      <c r="P72" s="139"/>
      <c r="Q72" s="139"/>
      <c r="R72" s="140"/>
      <c r="S72" s="140"/>
      <c r="T72" s="140"/>
      <c r="U72" s="140"/>
      <c r="V72" s="140"/>
      <c r="W72" s="140"/>
      <c r="X72" s="140"/>
      <c r="Y72" s="137"/>
    </row>
    <row r="73" spans="2:25" ht="15.75">
      <c r="B73" s="3">
        <v>14</v>
      </c>
      <c r="C73" s="118" t="str">
        <f>IF(bewijslast!C73="","",bewijslast!C73)</f>
        <v/>
      </c>
      <c r="D73" s="119" t="str">
        <f>IF('logboek overzicht'!D73="","",'logboek overzicht'!D73)</f>
        <v/>
      </c>
      <c r="E73" s="119" t="str">
        <f>IF(bewijslast!E73="","",bewijslast!E73)</f>
        <v/>
      </c>
      <c r="F73" s="119" t="str">
        <f>IF(bewijslast!D73="","",bewijslast!D73)</f>
        <v/>
      </c>
      <c r="G73" s="128" t="str">
        <f>IF(bewijslast!E73="","",bewijslast!E73)</f>
        <v/>
      </c>
      <c r="H73" s="119"/>
      <c r="I73" s="119" t="str">
        <f>IF('logboek overzicht'!H73="","",'logboek overzicht'!H73)</f>
        <v/>
      </c>
      <c r="J73" s="119" t="str">
        <f>IF('logboek overzicht'!I73="","",'logboek overzicht'!I73)</f>
        <v/>
      </c>
      <c r="K73" s="120" t="str">
        <f>IF(bewijslast!G73="","",bewijslast!G73)</f>
        <v/>
      </c>
      <c r="L73" s="118" t="str">
        <f>IF(bewijslast!H73="","",bewijslast!H73)</f>
        <v/>
      </c>
      <c r="M73" s="121">
        <f t="shared" si="2"/>
        <v>0</v>
      </c>
      <c r="N73" s="138"/>
      <c r="O73" s="139"/>
      <c r="P73" s="139"/>
      <c r="Q73" s="139"/>
      <c r="R73" s="140"/>
      <c r="S73" s="140"/>
      <c r="T73" s="140"/>
      <c r="U73" s="140"/>
      <c r="V73" s="140"/>
      <c r="W73" s="140"/>
      <c r="X73" s="140"/>
      <c r="Y73" s="137"/>
    </row>
    <row r="74" spans="2:25" ht="15.75">
      <c r="B74" s="3">
        <v>15</v>
      </c>
      <c r="C74" s="118" t="str">
        <f>IF(bewijslast!C74="","",bewijslast!C74)</f>
        <v/>
      </c>
      <c r="D74" s="119" t="str">
        <f>IF('logboek overzicht'!D74="","",'logboek overzicht'!D74)</f>
        <v/>
      </c>
      <c r="E74" s="119" t="str">
        <f>IF(bewijslast!E74="","",bewijslast!E74)</f>
        <v/>
      </c>
      <c r="F74" s="119" t="str">
        <f>IF(bewijslast!D74="","",bewijslast!D74)</f>
        <v/>
      </c>
      <c r="G74" s="128" t="str">
        <f>IF(bewijslast!E74="","",bewijslast!E74)</f>
        <v/>
      </c>
      <c r="H74" s="119"/>
      <c r="I74" s="119" t="str">
        <f>IF('logboek overzicht'!H74="","",'logboek overzicht'!H74)</f>
        <v/>
      </c>
      <c r="J74" s="119" t="str">
        <f>IF('logboek overzicht'!I74="","",'logboek overzicht'!I74)</f>
        <v/>
      </c>
      <c r="K74" s="120" t="str">
        <f>IF(bewijslast!G74="","",bewijslast!G74)</f>
        <v/>
      </c>
      <c r="L74" s="118" t="str">
        <f>IF(bewijslast!H74="","",bewijslast!H74)</f>
        <v/>
      </c>
      <c r="M74" s="121">
        <f t="shared" si="2"/>
        <v>0</v>
      </c>
      <c r="N74" s="138"/>
      <c r="O74" s="139"/>
      <c r="P74" s="139"/>
      <c r="Q74" s="139"/>
      <c r="R74" s="140"/>
      <c r="S74" s="140"/>
      <c r="T74" s="140"/>
      <c r="U74" s="140"/>
      <c r="V74" s="140"/>
      <c r="W74" s="140"/>
      <c r="X74" s="140"/>
      <c r="Y74" s="137"/>
    </row>
    <row r="75" spans="2:25" ht="15.75">
      <c r="B75" s="3">
        <v>16</v>
      </c>
      <c r="C75" s="118" t="str">
        <f>IF(bewijslast!C75="","",bewijslast!C75)</f>
        <v/>
      </c>
      <c r="D75" s="119" t="str">
        <f>IF('logboek overzicht'!D75="","",'logboek overzicht'!D75)</f>
        <v/>
      </c>
      <c r="E75" s="119" t="str">
        <f>IF(bewijslast!E75="","",bewijslast!E75)</f>
        <v/>
      </c>
      <c r="F75" s="119" t="str">
        <f>IF(bewijslast!D75="","",bewijslast!D75)</f>
        <v/>
      </c>
      <c r="G75" s="128" t="str">
        <f>IF(bewijslast!E75="","",bewijslast!E75)</f>
        <v/>
      </c>
      <c r="H75" s="119"/>
      <c r="I75" s="119" t="str">
        <f>IF('logboek overzicht'!H75="","",'logboek overzicht'!H75)</f>
        <v/>
      </c>
      <c r="J75" s="119" t="str">
        <f>IF('logboek overzicht'!I75="","",'logboek overzicht'!I75)</f>
        <v/>
      </c>
      <c r="K75" s="120" t="str">
        <f>IF(bewijslast!G75="","",bewijslast!G75)</f>
        <v/>
      </c>
      <c r="L75" s="118" t="str">
        <f>IF(bewijslast!H75="","",bewijslast!H75)</f>
        <v/>
      </c>
      <c r="M75" s="121">
        <f t="shared" si="2"/>
        <v>0</v>
      </c>
      <c r="N75" s="138"/>
      <c r="O75" s="139"/>
      <c r="P75" s="139"/>
      <c r="Q75" s="139"/>
      <c r="R75" s="140"/>
      <c r="S75" s="140"/>
      <c r="T75" s="140"/>
      <c r="U75" s="140"/>
      <c r="V75" s="140"/>
      <c r="W75" s="140"/>
      <c r="X75" s="140"/>
      <c r="Y75" s="137"/>
    </row>
    <row r="76" spans="2:25" ht="15.75">
      <c r="B76" s="3">
        <v>17</v>
      </c>
      <c r="C76" s="118" t="str">
        <f>IF(bewijslast!C76="","",bewijslast!C76)</f>
        <v/>
      </c>
      <c r="D76" s="119" t="str">
        <f>IF('logboek overzicht'!D76="","",'logboek overzicht'!D76)</f>
        <v/>
      </c>
      <c r="E76" s="119" t="str">
        <f>IF(bewijslast!E76="","",bewijslast!E76)</f>
        <v/>
      </c>
      <c r="F76" s="119" t="str">
        <f>IF(bewijslast!D76="","",bewijslast!D76)</f>
        <v/>
      </c>
      <c r="G76" s="128" t="str">
        <f>IF(bewijslast!E76="","",bewijslast!E76)</f>
        <v/>
      </c>
      <c r="H76" s="119"/>
      <c r="I76" s="119" t="str">
        <f>IF('logboek overzicht'!H76="","",'logboek overzicht'!H76)</f>
        <v/>
      </c>
      <c r="J76" s="119" t="str">
        <f>IF('logboek overzicht'!I76="","",'logboek overzicht'!I76)</f>
        <v/>
      </c>
      <c r="K76" s="120" t="str">
        <f>IF(bewijslast!G76="","",bewijslast!G76)</f>
        <v/>
      </c>
      <c r="L76" s="118" t="str">
        <f>IF(bewijslast!H76="","",bewijslast!H76)</f>
        <v/>
      </c>
      <c r="M76" s="121">
        <f t="shared" si="2"/>
        <v>0</v>
      </c>
      <c r="N76" s="138"/>
      <c r="O76" s="139"/>
      <c r="P76" s="139"/>
      <c r="Q76" s="139"/>
      <c r="R76" s="140"/>
      <c r="S76" s="140"/>
      <c r="T76" s="140"/>
      <c r="U76" s="140"/>
      <c r="V76" s="140"/>
      <c r="W76" s="140"/>
      <c r="X76" s="140"/>
      <c r="Y76" s="137"/>
    </row>
    <row r="77" spans="2:25" ht="15.75">
      <c r="B77" s="3">
        <v>18</v>
      </c>
      <c r="C77" s="118" t="str">
        <f>IF(bewijslast!C77="","",bewijslast!C77)</f>
        <v/>
      </c>
      <c r="D77" s="119" t="str">
        <f>IF('logboek overzicht'!D77="","",'logboek overzicht'!D77)</f>
        <v/>
      </c>
      <c r="E77" s="119" t="str">
        <f>IF(bewijslast!E77="","",bewijslast!E77)</f>
        <v/>
      </c>
      <c r="F77" s="119" t="str">
        <f>IF(bewijslast!D77="","",bewijslast!D77)</f>
        <v/>
      </c>
      <c r="G77" s="128" t="str">
        <f>IF(bewijslast!E77="","",bewijslast!E77)</f>
        <v/>
      </c>
      <c r="H77" s="119"/>
      <c r="I77" s="119" t="str">
        <f>IF('logboek overzicht'!H77="","",'logboek overzicht'!H77)</f>
        <v/>
      </c>
      <c r="J77" s="119" t="str">
        <f>IF('logboek overzicht'!I77="","",'logboek overzicht'!I77)</f>
        <v/>
      </c>
      <c r="K77" s="120" t="str">
        <f>IF(bewijslast!G77="","",bewijslast!G77)</f>
        <v/>
      </c>
      <c r="L77" s="118" t="str">
        <f>IF(bewijslast!H77="","",bewijslast!H77)</f>
        <v/>
      </c>
      <c r="M77" s="121">
        <f t="shared" si="2"/>
        <v>0</v>
      </c>
      <c r="N77" s="138"/>
      <c r="O77" s="139"/>
      <c r="P77" s="139"/>
      <c r="Q77" s="139"/>
      <c r="R77" s="140"/>
      <c r="S77" s="140"/>
      <c r="T77" s="140"/>
      <c r="U77" s="140"/>
      <c r="V77" s="140"/>
      <c r="W77" s="140"/>
      <c r="X77" s="140"/>
      <c r="Y77" s="141"/>
    </row>
    <row r="78" spans="2:25" ht="15.75">
      <c r="B78" s="3">
        <v>19</v>
      </c>
      <c r="C78" s="118" t="str">
        <f>IF(bewijslast!C78="","",bewijslast!C78)</f>
        <v/>
      </c>
      <c r="D78" s="119" t="str">
        <f>IF('logboek overzicht'!D78="","",'logboek overzicht'!D78)</f>
        <v/>
      </c>
      <c r="E78" s="119" t="str">
        <f>IF(bewijslast!E78="","",bewijslast!E78)</f>
        <v/>
      </c>
      <c r="F78" s="119" t="str">
        <f>IF(bewijslast!D78="","",bewijslast!D78)</f>
        <v/>
      </c>
      <c r="G78" s="128" t="str">
        <f>IF(bewijslast!E78="","",bewijslast!E78)</f>
        <v/>
      </c>
      <c r="H78" s="119"/>
      <c r="I78" s="119" t="str">
        <f>IF('logboek overzicht'!H78="","",'logboek overzicht'!H78)</f>
        <v/>
      </c>
      <c r="J78" s="119" t="str">
        <f>IF('logboek overzicht'!I78="","",'logboek overzicht'!I78)</f>
        <v/>
      </c>
      <c r="K78" s="120" t="str">
        <f>IF(bewijslast!G78="","",bewijslast!G78)</f>
        <v/>
      </c>
      <c r="L78" s="118" t="str">
        <f>IF(bewijslast!H78="","",bewijslast!H78)</f>
        <v/>
      </c>
      <c r="M78" s="121">
        <f t="shared" si="2"/>
        <v>0</v>
      </c>
      <c r="N78" s="142"/>
      <c r="O78" s="143"/>
      <c r="P78" s="143"/>
      <c r="Q78" s="143"/>
      <c r="R78" s="144"/>
      <c r="S78" s="144"/>
      <c r="T78" s="144"/>
      <c r="U78" s="144"/>
      <c r="V78" s="144"/>
      <c r="W78" s="144"/>
      <c r="X78" s="144"/>
      <c r="Y78" s="145"/>
    </row>
    <row r="79" spans="2:25" ht="15.75">
      <c r="B79" s="3"/>
      <c r="C79" s="310" t="s">
        <v>68</v>
      </c>
      <c r="D79" s="124"/>
      <c r="E79" s="257"/>
      <c r="F79" s="124"/>
      <c r="G79" s="129"/>
      <c r="H79" s="124"/>
      <c r="I79" s="124"/>
      <c r="J79" s="124"/>
      <c r="K79" s="125"/>
      <c r="L79" s="123"/>
      <c r="M79" s="126">
        <f>SUM(M60:M78)</f>
        <v>0</v>
      </c>
      <c r="N79" s="146"/>
      <c r="O79" s="147"/>
      <c r="P79" s="147"/>
      <c r="Q79" s="147"/>
      <c r="R79" s="148"/>
      <c r="S79" s="148"/>
      <c r="T79" s="148"/>
      <c r="U79" s="148"/>
      <c r="V79" s="148"/>
      <c r="W79" s="148"/>
      <c r="X79" s="148"/>
      <c r="Y79" s="149"/>
    </row>
    <row r="82" spans="2:25" ht="42.75" customHeight="1">
      <c r="B82" s="6"/>
      <c r="C82" s="232" t="s">
        <v>35</v>
      </c>
      <c r="D82" s="233"/>
      <c r="E82" s="233"/>
      <c r="F82" s="233"/>
      <c r="G82" s="233"/>
      <c r="H82" s="233"/>
      <c r="I82" s="233"/>
      <c r="J82" s="233"/>
      <c r="K82" s="238"/>
      <c r="L82" s="333" t="s">
        <v>78</v>
      </c>
      <c r="M82" s="336"/>
      <c r="N82" s="333" t="s">
        <v>103</v>
      </c>
      <c r="O82" s="336"/>
      <c r="P82" s="336"/>
      <c r="Q82" s="336"/>
      <c r="R82" s="336"/>
      <c r="S82" s="336"/>
      <c r="T82" s="336"/>
      <c r="U82" s="336"/>
      <c r="V82" s="336"/>
      <c r="W82" s="336"/>
      <c r="X82" s="336"/>
      <c r="Y82" s="334"/>
    </row>
    <row r="83" spans="2:25" ht="37.5">
      <c r="B83" s="3"/>
      <c r="C83" s="242" t="s">
        <v>85</v>
      </c>
      <c r="D83" s="243" t="s">
        <v>79</v>
      </c>
      <c r="E83" s="243" t="s">
        <v>90</v>
      </c>
      <c r="F83" s="243" t="s">
        <v>73</v>
      </c>
      <c r="G83" s="244" t="s">
        <v>36</v>
      </c>
      <c r="H83" s="243" t="s">
        <v>74</v>
      </c>
      <c r="I83" s="248" t="s">
        <v>80</v>
      </c>
      <c r="J83" s="248" t="s">
        <v>81</v>
      </c>
      <c r="K83" s="245" t="s">
        <v>14</v>
      </c>
      <c r="L83" s="242" t="s">
        <v>82</v>
      </c>
      <c r="M83" s="244" t="s">
        <v>83</v>
      </c>
      <c r="N83" s="249" t="s">
        <v>91</v>
      </c>
      <c r="O83" s="250" t="s">
        <v>92</v>
      </c>
      <c r="P83" s="250" t="s">
        <v>93</v>
      </c>
      <c r="Q83" s="250" t="s">
        <v>94</v>
      </c>
      <c r="R83" s="251" t="s">
        <v>95</v>
      </c>
      <c r="S83" s="251" t="s">
        <v>96</v>
      </c>
      <c r="T83" s="251" t="s">
        <v>97</v>
      </c>
      <c r="U83" s="251" t="s">
        <v>98</v>
      </c>
      <c r="V83" s="251" t="s">
        <v>99</v>
      </c>
      <c r="W83" s="251" t="s">
        <v>100</v>
      </c>
      <c r="X83" s="251" t="s">
        <v>101</v>
      </c>
      <c r="Y83" s="252" t="s">
        <v>102</v>
      </c>
    </row>
    <row r="84" spans="2:25" ht="15.75">
      <c r="B84" s="3">
        <v>1</v>
      </c>
      <c r="C84" s="114" t="str">
        <f>IF(bewijslast!C84="","",bewijslast!C84)</f>
        <v/>
      </c>
      <c r="D84" s="115" t="str">
        <f>IF('logboek overzicht'!D84="","",'logboek overzicht'!D84)</f>
        <v/>
      </c>
      <c r="E84" s="119" t="str">
        <f>IF(bewijslast!E84="","",bewijslast!E84)</f>
        <v/>
      </c>
      <c r="F84" s="115" t="str">
        <f>IF(bewijslast!D84="","",bewijslast!D84)</f>
        <v/>
      </c>
      <c r="G84" s="127" t="str">
        <f>IF(bewijslast!E84="","",bewijslast!E84)</f>
        <v/>
      </c>
      <c r="H84" s="115" t="str">
        <f>IF(bewijslast!F84="","",bewijslast!F84)</f>
        <v/>
      </c>
      <c r="I84" s="115" t="str">
        <f>IF('logboek overzicht'!H84="","",'logboek overzicht'!H84)</f>
        <v/>
      </c>
      <c r="J84" s="115" t="str">
        <f>IF('logboek overzicht'!I84="","",'logboek overzicht'!I84)</f>
        <v/>
      </c>
      <c r="K84" s="116" t="str">
        <f>IF(bewijslast!G84="","",bewijslast!G84)</f>
        <v/>
      </c>
      <c r="L84" s="114" t="str">
        <f>IF(bewijslast!H84="","",bewijslast!H84)</f>
        <v/>
      </c>
      <c r="M84" s="117">
        <f t="shared" ref="M84:M102" si="3">SUM(N84:Y84)</f>
        <v>0</v>
      </c>
      <c r="N84" s="130"/>
      <c r="O84" s="131"/>
      <c r="P84" s="131"/>
      <c r="Q84" s="131"/>
      <c r="R84" s="132"/>
      <c r="S84" s="132"/>
      <c r="T84" s="132"/>
      <c r="U84" s="132"/>
      <c r="V84" s="132"/>
      <c r="W84" s="132"/>
      <c r="X84" s="132"/>
      <c r="Y84" s="133"/>
    </row>
    <row r="85" spans="2:25" ht="15.75">
      <c r="B85" s="3">
        <v>2</v>
      </c>
      <c r="C85" s="118" t="str">
        <f>IF(bewijslast!C85="","",bewijslast!C85)</f>
        <v/>
      </c>
      <c r="D85" s="119" t="str">
        <f>IF('logboek overzicht'!D85="","",'logboek overzicht'!D85)</f>
        <v/>
      </c>
      <c r="E85" s="119" t="str">
        <f>IF(bewijslast!E85="","",bewijslast!E85)</f>
        <v/>
      </c>
      <c r="F85" s="119" t="str">
        <f>IF(bewijslast!D85="","",bewijslast!D85)</f>
        <v/>
      </c>
      <c r="G85" s="128" t="str">
        <f>IF(bewijslast!E85="","",bewijslast!E85)</f>
        <v/>
      </c>
      <c r="H85" s="119" t="str">
        <f>IF(bewijslast!F85="","",bewijslast!F85)</f>
        <v/>
      </c>
      <c r="I85" s="119" t="str">
        <f>IF('logboek overzicht'!H85="","",'logboek overzicht'!H85)</f>
        <v/>
      </c>
      <c r="J85" s="119" t="str">
        <f>IF('logboek overzicht'!I85="","",'logboek overzicht'!I85)</f>
        <v/>
      </c>
      <c r="K85" s="120" t="str">
        <f>IF(bewijslast!G85="","",bewijslast!G85)</f>
        <v/>
      </c>
      <c r="L85" s="118" t="str">
        <f>IF(bewijslast!H85="","",bewijslast!H85)</f>
        <v/>
      </c>
      <c r="M85" s="121">
        <f t="shared" si="3"/>
        <v>0</v>
      </c>
      <c r="N85" s="134"/>
      <c r="O85" s="135"/>
      <c r="P85" s="135"/>
      <c r="Q85" s="135"/>
      <c r="R85" s="136"/>
      <c r="S85" s="136"/>
      <c r="T85" s="136"/>
      <c r="U85" s="136"/>
      <c r="V85" s="136"/>
      <c r="W85" s="136"/>
      <c r="X85" s="136"/>
      <c r="Y85" s="137"/>
    </row>
    <row r="86" spans="2:25" ht="15.75">
      <c r="B86" s="3">
        <v>3</v>
      </c>
      <c r="C86" s="118" t="str">
        <f>IF(bewijslast!C86="","",bewijslast!C86)</f>
        <v/>
      </c>
      <c r="D86" s="119" t="str">
        <f>IF('logboek overzicht'!D86="","",'logboek overzicht'!D86)</f>
        <v/>
      </c>
      <c r="E86" s="119" t="str">
        <f>IF(bewijslast!E86="","",bewijslast!E86)</f>
        <v/>
      </c>
      <c r="F86" s="119" t="str">
        <f>IF(bewijslast!D86="","",bewijslast!D86)</f>
        <v/>
      </c>
      <c r="G86" s="128" t="str">
        <f>IF(bewijslast!E86="","",bewijslast!E86)</f>
        <v/>
      </c>
      <c r="H86" s="119" t="str">
        <f>IF(bewijslast!F86="","",bewijslast!F86)</f>
        <v/>
      </c>
      <c r="I86" s="119" t="str">
        <f>IF('logboek overzicht'!H86="","",'logboek overzicht'!H86)</f>
        <v/>
      </c>
      <c r="J86" s="119" t="str">
        <f>IF('logboek overzicht'!I86="","",'logboek overzicht'!I86)</f>
        <v/>
      </c>
      <c r="K86" s="120" t="str">
        <f>IF(bewijslast!G86="","",bewijslast!G86)</f>
        <v/>
      </c>
      <c r="L86" s="118" t="str">
        <f>IF(bewijslast!H86="","",bewijslast!H86)</f>
        <v/>
      </c>
      <c r="M86" s="121">
        <f t="shared" si="3"/>
        <v>0</v>
      </c>
      <c r="N86" s="134"/>
      <c r="O86" s="135"/>
      <c r="P86" s="135"/>
      <c r="Q86" s="135"/>
      <c r="R86" s="136"/>
      <c r="S86" s="136"/>
      <c r="T86" s="136"/>
      <c r="U86" s="136"/>
      <c r="V86" s="136"/>
      <c r="W86" s="136"/>
      <c r="X86" s="136"/>
      <c r="Y86" s="137"/>
    </row>
    <row r="87" spans="2:25" ht="15.75">
      <c r="B87" s="3">
        <v>4</v>
      </c>
      <c r="C87" s="118" t="str">
        <f>IF(bewijslast!C87="","",bewijslast!C87)</f>
        <v/>
      </c>
      <c r="D87" s="119" t="str">
        <f>IF('logboek overzicht'!D87="","",'logboek overzicht'!D87)</f>
        <v/>
      </c>
      <c r="E87" s="119" t="str">
        <f>IF(bewijslast!E87="","",bewijslast!E87)</f>
        <v/>
      </c>
      <c r="F87" s="119" t="str">
        <f>IF(bewijslast!D87="","",bewijslast!D87)</f>
        <v/>
      </c>
      <c r="G87" s="128" t="str">
        <f>IF(bewijslast!E87="","",bewijslast!E87)</f>
        <v/>
      </c>
      <c r="H87" s="119" t="str">
        <f>IF(bewijslast!F87="","",bewijslast!F87)</f>
        <v/>
      </c>
      <c r="I87" s="119" t="str">
        <f>IF('logboek overzicht'!H87="","",'logboek overzicht'!H87)</f>
        <v/>
      </c>
      <c r="J87" s="119" t="str">
        <f>IF('logboek overzicht'!I87="","",'logboek overzicht'!I87)</f>
        <v/>
      </c>
      <c r="K87" s="120" t="str">
        <f>IF(bewijslast!G87="","",bewijslast!G87)</f>
        <v/>
      </c>
      <c r="L87" s="118" t="str">
        <f>IF(bewijslast!H87="","",bewijslast!H87)</f>
        <v/>
      </c>
      <c r="M87" s="121">
        <f t="shared" si="3"/>
        <v>0</v>
      </c>
      <c r="N87" s="134"/>
      <c r="O87" s="135"/>
      <c r="P87" s="135"/>
      <c r="Q87" s="135"/>
      <c r="R87" s="136"/>
      <c r="S87" s="136"/>
      <c r="T87" s="136"/>
      <c r="U87" s="136"/>
      <c r="V87" s="136"/>
      <c r="W87" s="136"/>
      <c r="X87" s="136"/>
      <c r="Y87" s="137"/>
    </row>
    <row r="88" spans="2:25" ht="15.75">
      <c r="B88" s="3">
        <v>5</v>
      </c>
      <c r="C88" s="118" t="str">
        <f>IF(bewijslast!C88="","",bewijslast!C88)</f>
        <v/>
      </c>
      <c r="D88" s="119" t="str">
        <f>IF('logboek overzicht'!D88="","",'logboek overzicht'!D88)</f>
        <v/>
      </c>
      <c r="E88" s="119" t="str">
        <f>IF(bewijslast!E88="","",bewijslast!E88)</f>
        <v/>
      </c>
      <c r="F88" s="119" t="str">
        <f>IF(bewijslast!D88="","",bewijslast!D88)</f>
        <v/>
      </c>
      <c r="G88" s="128" t="str">
        <f>IF(bewijslast!E88="","",bewijslast!E88)</f>
        <v/>
      </c>
      <c r="H88" s="119" t="str">
        <f>IF(bewijslast!F88="","",bewijslast!F88)</f>
        <v/>
      </c>
      <c r="I88" s="119" t="str">
        <f>IF('logboek overzicht'!H88="","",'logboek overzicht'!H88)</f>
        <v/>
      </c>
      <c r="J88" s="119" t="str">
        <f>IF('logboek overzicht'!I88="","",'logboek overzicht'!I88)</f>
        <v/>
      </c>
      <c r="K88" s="120" t="str">
        <f>IF(bewijslast!G88="","",bewijslast!G88)</f>
        <v/>
      </c>
      <c r="L88" s="118" t="str">
        <f>IF(bewijslast!H88="","",bewijslast!H88)</f>
        <v/>
      </c>
      <c r="M88" s="121">
        <f t="shared" si="3"/>
        <v>0</v>
      </c>
      <c r="N88" s="134"/>
      <c r="O88" s="135"/>
      <c r="P88" s="135"/>
      <c r="Q88" s="135"/>
      <c r="R88" s="136"/>
      <c r="S88" s="136"/>
      <c r="T88" s="136"/>
      <c r="U88" s="136"/>
      <c r="V88" s="136"/>
      <c r="W88" s="136"/>
      <c r="X88" s="136"/>
      <c r="Y88" s="137"/>
    </row>
    <row r="89" spans="2:25" ht="15.75">
      <c r="B89" s="3">
        <v>6</v>
      </c>
      <c r="C89" s="118" t="str">
        <f>IF(bewijslast!C89="","",bewijslast!C89)</f>
        <v/>
      </c>
      <c r="D89" s="119" t="str">
        <f>IF('logboek overzicht'!D89="","",'logboek overzicht'!D89)</f>
        <v/>
      </c>
      <c r="E89" s="119" t="str">
        <f>IF(bewijslast!E89="","",bewijslast!E89)</f>
        <v/>
      </c>
      <c r="F89" s="119" t="str">
        <f>IF(bewijslast!D89="","",bewijslast!D89)</f>
        <v/>
      </c>
      <c r="G89" s="128" t="str">
        <f>IF(bewijslast!E89="","",bewijslast!E89)</f>
        <v/>
      </c>
      <c r="H89" s="119" t="str">
        <f>IF(bewijslast!F89="","",bewijslast!F89)</f>
        <v/>
      </c>
      <c r="I89" s="119" t="str">
        <f>IF('logboek overzicht'!H89="","",'logboek overzicht'!H89)</f>
        <v/>
      </c>
      <c r="J89" s="119" t="str">
        <f>IF('logboek overzicht'!I89="","",'logboek overzicht'!I89)</f>
        <v/>
      </c>
      <c r="K89" s="120" t="str">
        <f>IF(bewijslast!G89="","",bewijslast!G89)</f>
        <v/>
      </c>
      <c r="L89" s="118" t="str">
        <f>IF(bewijslast!H89="","",bewijslast!H89)</f>
        <v/>
      </c>
      <c r="M89" s="121">
        <f t="shared" si="3"/>
        <v>0</v>
      </c>
      <c r="N89" s="134"/>
      <c r="O89" s="135"/>
      <c r="P89" s="135"/>
      <c r="Q89" s="135"/>
      <c r="R89" s="136"/>
      <c r="S89" s="136"/>
      <c r="T89" s="136"/>
      <c r="U89" s="136"/>
      <c r="V89" s="136"/>
      <c r="W89" s="136"/>
      <c r="X89" s="136"/>
      <c r="Y89" s="137"/>
    </row>
    <row r="90" spans="2:25" ht="15.75">
      <c r="B90" s="3">
        <v>7</v>
      </c>
      <c r="C90" s="118" t="str">
        <f>IF(bewijslast!C90="","",bewijslast!C90)</f>
        <v/>
      </c>
      <c r="D90" s="119" t="str">
        <f>IF('logboek overzicht'!D90="","",'logboek overzicht'!D90)</f>
        <v/>
      </c>
      <c r="E90" s="119" t="str">
        <f>IF(bewijslast!E90="","",bewijslast!E90)</f>
        <v/>
      </c>
      <c r="F90" s="119" t="str">
        <f>IF(bewijslast!D90="","",bewijslast!D90)</f>
        <v/>
      </c>
      <c r="G90" s="128" t="str">
        <f>IF(bewijslast!E90="","",bewijslast!E90)</f>
        <v/>
      </c>
      <c r="H90" s="119" t="str">
        <f>IF(bewijslast!F90="","",bewijslast!F90)</f>
        <v/>
      </c>
      <c r="I90" s="119" t="str">
        <f>IF('logboek overzicht'!H90="","",'logboek overzicht'!H90)</f>
        <v/>
      </c>
      <c r="J90" s="119" t="str">
        <f>IF('logboek overzicht'!I90="","",'logboek overzicht'!I90)</f>
        <v/>
      </c>
      <c r="K90" s="120" t="str">
        <f>IF(bewijslast!G90="","",bewijslast!G90)</f>
        <v/>
      </c>
      <c r="L90" s="118" t="str">
        <f>IF(bewijslast!H90="","",bewijslast!H90)</f>
        <v/>
      </c>
      <c r="M90" s="121">
        <f t="shared" si="3"/>
        <v>0</v>
      </c>
      <c r="N90" s="134"/>
      <c r="O90" s="135"/>
      <c r="P90" s="135"/>
      <c r="Q90" s="135"/>
      <c r="R90" s="136"/>
      <c r="S90" s="136"/>
      <c r="T90" s="136"/>
      <c r="U90" s="136"/>
      <c r="V90" s="136"/>
      <c r="W90" s="136"/>
      <c r="X90" s="136"/>
      <c r="Y90" s="137"/>
    </row>
    <row r="91" spans="2:25" ht="15.75">
      <c r="B91" s="3">
        <v>8</v>
      </c>
      <c r="C91" s="118" t="str">
        <f>IF(bewijslast!C91="","",bewijslast!C91)</f>
        <v/>
      </c>
      <c r="D91" s="119" t="str">
        <f>IF('logboek overzicht'!D91="","",'logboek overzicht'!D91)</f>
        <v/>
      </c>
      <c r="E91" s="119" t="str">
        <f>IF(bewijslast!E91="","",bewijslast!E91)</f>
        <v/>
      </c>
      <c r="F91" s="119" t="str">
        <f>IF(bewijslast!D91="","",bewijslast!D91)</f>
        <v/>
      </c>
      <c r="G91" s="128" t="str">
        <f>IF(bewijslast!E91="","",bewijslast!E91)</f>
        <v/>
      </c>
      <c r="H91" s="119" t="str">
        <f>IF(bewijslast!F91="","",bewijslast!F91)</f>
        <v/>
      </c>
      <c r="I91" s="119" t="str">
        <f>IF('logboek overzicht'!H91="","",'logboek overzicht'!H91)</f>
        <v/>
      </c>
      <c r="J91" s="119" t="str">
        <f>IF('logboek overzicht'!I91="","",'logboek overzicht'!I91)</f>
        <v/>
      </c>
      <c r="K91" s="120" t="str">
        <f>IF(bewijslast!G91="","",bewijslast!G91)</f>
        <v/>
      </c>
      <c r="L91" s="118" t="str">
        <f>IF(bewijslast!H91="","",bewijslast!H91)</f>
        <v/>
      </c>
      <c r="M91" s="121">
        <f t="shared" si="3"/>
        <v>0</v>
      </c>
      <c r="N91" s="134"/>
      <c r="O91" s="135"/>
      <c r="P91" s="135"/>
      <c r="Q91" s="135"/>
      <c r="R91" s="136"/>
      <c r="S91" s="136"/>
      <c r="T91" s="136"/>
      <c r="U91" s="136"/>
      <c r="V91" s="136"/>
      <c r="W91" s="136"/>
      <c r="X91" s="136"/>
      <c r="Y91" s="137"/>
    </row>
    <row r="92" spans="2:25" ht="15.75">
      <c r="B92" s="3">
        <v>9</v>
      </c>
      <c r="C92" s="118" t="str">
        <f>IF(bewijslast!C92="","",bewijslast!C92)</f>
        <v/>
      </c>
      <c r="D92" s="119" t="str">
        <f>IF('logboek overzicht'!D92="","",'logboek overzicht'!D92)</f>
        <v/>
      </c>
      <c r="E92" s="119" t="str">
        <f>IF(bewijslast!E92="","",bewijslast!E92)</f>
        <v/>
      </c>
      <c r="F92" s="119" t="str">
        <f>IF(bewijslast!D92="","",bewijslast!D92)</f>
        <v/>
      </c>
      <c r="G92" s="128" t="str">
        <f>IF(bewijslast!E92="","",bewijslast!E92)</f>
        <v/>
      </c>
      <c r="H92" s="119" t="str">
        <f>IF(bewijslast!F92="","",bewijslast!F92)</f>
        <v/>
      </c>
      <c r="I92" s="119" t="str">
        <f>IF('logboek overzicht'!H92="","",'logboek overzicht'!H92)</f>
        <v/>
      </c>
      <c r="J92" s="119" t="str">
        <f>IF('logboek overzicht'!I92="","",'logboek overzicht'!I92)</f>
        <v/>
      </c>
      <c r="K92" s="120" t="str">
        <f>IF(bewijslast!G92="","",bewijslast!G92)</f>
        <v/>
      </c>
      <c r="L92" s="118" t="str">
        <f>IF(bewijslast!H92="","",bewijslast!H92)</f>
        <v/>
      </c>
      <c r="M92" s="121">
        <f t="shared" si="3"/>
        <v>0</v>
      </c>
      <c r="N92" s="138"/>
      <c r="O92" s="139"/>
      <c r="P92" s="139"/>
      <c r="Q92" s="139"/>
      <c r="R92" s="140"/>
      <c r="S92" s="140"/>
      <c r="T92" s="140"/>
      <c r="U92" s="140"/>
      <c r="V92" s="140"/>
      <c r="W92" s="140"/>
      <c r="X92" s="140"/>
      <c r="Y92" s="137"/>
    </row>
    <row r="93" spans="2:25" ht="15.75">
      <c r="B93" s="3">
        <v>10</v>
      </c>
      <c r="C93" s="118" t="str">
        <f>IF(bewijslast!C93="","",bewijslast!C93)</f>
        <v/>
      </c>
      <c r="D93" s="119" t="str">
        <f>IF('logboek overzicht'!D93="","",'logboek overzicht'!D93)</f>
        <v/>
      </c>
      <c r="E93" s="119" t="str">
        <f>IF(bewijslast!E93="","",bewijslast!E93)</f>
        <v/>
      </c>
      <c r="F93" s="119" t="str">
        <f>IF(bewijslast!D93="","",bewijslast!D93)</f>
        <v/>
      </c>
      <c r="G93" s="128" t="str">
        <f>IF(bewijslast!E93="","",bewijslast!E93)</f>
        <v/>
      </c>
      <c r="H93" s="119" t="str">
        <f>IF(bewijslast!F93="","",bewijslast!F93)</f>
        <v/>
      </c>
      <c r="I93" s="119" t="str">
        <f>IF('logboek overzicht'!H93="","",'logboek overzicht'!H93)</f>
        <v/>
      </c>
      <c r="J93" s="119" t="str">
        <f>IF('logboek overzicht'!I93="","",'logboek overzicht'!I93)</f>
        <v/>
      </c>
      <c r="K93" s="120" t="str">
        <f>IF(bewijslast!G93="","",bewijslast!G93)</f>
        <v/>
      </c>
      <c r="L93" s="118" t="str">
        <f>IF(bewijslast!H93="","",bewijslast!H93)</f>
        <v/>
      </c>
      <c r="M93" s="121">
        <f t="shared" si="3"/>
        <v>0</v>
      </c>
      <c r="N93" s="138"/>
      <c r="O93" s="139"/>
      <c r="P93" s="139"/>
      <c r="Q93" s="139"/>
      <c r="R93" s="140"/>
      <c r="S93" s="140"/>
      <c r="T93" s="140"/>
      <c r="U93" s="140"/>
      <c r="V93" s="140"/>
      <c r="W93" s="140"/>
      <c r="X93" s="140"/>
      <c r="Y93" s="137"/>
    </row>
    <row r="94" spans="2:25" ht="15.75">
      <c r="B94" s="3">
        <v>11</v>
      </c>
      <c r="C94" s="118" t="str">
        <f>IF(bewijslast!C94="","",bewijslast!C94)</f>
        <v/>
      </c>
      <c r="D94" s="119" t="str">
        <f>IF('logboek overzicht'!D94="","",'logboek overzicht'!D94)</f>
        <v/>
      </c>
      <c r="E94" s="119" t="str">
        <f>IF(bewijslast!E94="","",bewijslast!E94)</f>
        <v/>
      </c>
      <c r="F94" s="119" t="str">
        <f>IF(bewijslast!D94="","",bewijslast!D94)</f>
        <v/>
      </c>
      <c r="G94" s="128" t="str">
        <f>IF(bewijslast!E94="","",bewijslast!E94)</f>
        <v/>
      </c>
      <c r="H94" s="119" t="str">
        <f>IF(bewijslast!F94="","",bewijslast!F94)</f>
        <v/>
      </c>
      <c r="I94" s="119" t="str">
        <f>IF('logboek overzicht'!H94="","",'logboek overzicht'!H94)</f>
        <v/>
      </c>
      <c r="J94" s="119" t="str">
        <f>IF('logboek overzicht'!I94="","",'logboek overzicht'!I94)</f>
        <v/>
      </c>
      <c r="K94" s="120" t="str">
        <f>IF(bewijslast!G94="","",bewijslast!G94)</f>
        <v/>
      </c>
      <c r="L94" s="118" t="str">
        <f>IF(bewijslast!H94="","",bewijslast!H94)</f>
        <v/>
      </c>
      <c r="M94" s="121">
        <f t="shared" si="3"/>
        <v>0</v>
      </c>
      <c r="N94" s="138"/>
      <c r="O94" s="139"/>
      <c r="P94" s="139"/>
      <c r="Q94" s="139"/>
      <c r="R94" s="140"/>
      <c r="S94" s="140"/>
      <c r="T94" s="140"/>
      <c r="U94" s="140"/>
      <c r="V94" s="140"/>
      <c r="W94" s="140"/>
      <c r="X94" s="140"/>
      <c r="Y94" s="137"/>
    </row>
    <row r="95" spans="2:25" ht="15.75">
      <c r="B95" s="3">
        <v>12</v>
      </c>
      <c r="C95" s="118" t="str">
        <f>IF(bewijslast!C95="","",bewijslast!C95)</f>
        <v/>
      </c>
      <c r="D95" s="119" t="str">
        <f>IF('logboek overzicht'!D95="","",'logboek overzicht'!D95)</f>
        <v/>
      </c>
      <c r="E95" s="119" t="str">
        <f>IF(bewijslast!E95="","",bewijslast!E95)</f>
        <v/>
      </c>
      <c r="F95" s="119" t="str">
        <f>IF(bewijslast!D95="","",bewijslast!D95)</f>
        <v/>
      </c>
      <c r="G95" s="128" t="str">
        <f>IF(bewijslast!E95="","",bewijslast!E95)</f>
        <v/>
      </c>
      <c r="H95" s="119" t="str">
        <f>IF(bewijslast!F95="","",bewijslast!F95)</f>
        <v/>
      </c>
      <c r="I95" s="119" t="str">
        <f>IF('logboek overzicht'!H95="","",'logboek overzicht'!H95)</f>
        <v/>
      </c>
      <c r="J95" s="119" t="str">
        <f>IF('logboek overzicht'!I95="","",'logboek overzicht'!I95)</f>
        <v/>
      </c>
      <c r="K95" s="120" t="str">
        <f>IF(bewijslast!G95="","",bewijslast!G95)</f>
        <v/>
      </c>
      <c r="L95" s="118" t="str">
        <f>IF(bewijslast!H95="","",bewijslast!H95)</f>
        <v/>
      </c>
      <c r="M95" s="121">
        <f t="shared" si="3"/>
        <v>0</v>
      </c>
      <c r="N95" s="138"/>
      <c r="O95" s="139"/>
      <c r="P95" s="139"/>
      <c r="Q95" s="139"/>
      <c r="R95" s="140"/>
      <c r="S95" s="140"/>
      <c r="T95" s="140"/>
      <c r="U95" s="140"/>
      <c r="V95" s="140"/>
      <c r="W95" s="140"/>
      <c r="X95" s="140"/>
      <c r="Y95" s="137"/>
    </row>
    <row r="96" spans="2:25" ht="15.75">
      <c r="B96" s="3">
        <v>13</v>
      </c>
      <c r="C96" s="118" t="str">
        <f>IF(bewijslast!C96="","",bewijslast!C96)</f>
        <v/>
      </c>
      <c r="D96" s="119" t="str">
        <f>IF('logboek overzicht'!D96="","",'logboek overzicht'!D96)</f>
        <v/>
      </c>
      <c r="E96" s="119" t="str">
        <f>IF(bewijslast!E96="","",bewijslast!E96)</f>
        <v/>
      </c>
      <c r="F96" s="119" t="str">
        <f>IF(bewijslast!D96="","",bewijslast!D96)</f>
        <v/>
      </c>
      <c r="G96" s="128" t="str">
        <f>IF(bewijslast!E96="","",bewijslast!E96)</f>
        <v/>
      </c>
      <c r="H96" s="119" t="str">
        <f>IF(bewijslast!F96="","",bewijslast!F96)</f>
        <v/>
      </c>
      <c r="I96" s="119" t="str">
        <f>IF('logboek overzicht'!H96="","",'logboek overzicht'!H96)</f>
        <v/>
      </c>
      <c r="J96" s="119" t="str">
        <f>IF('logboek overzicht'!I96="","",'logboek overzicht'!I96)</f>
        <v/>
      </c>
      <c r="K96" s="120" t="str">
        <f>IF(bewijslast!G96="","",bewijslast!G96)</f>
        <v/>
      </c>
      <c r="L96" s="118" t="str">
        <f>IF(bewijslast!H96="","",bewijslast!H96)</f>
        <v/>
      </c>
      <c r="M96" s="121">
        <f t="shared" si="3"/>
        <v>0</v>
      </c>
      <c r="N96" s="138"/>
      <c r="O96" s="139"/>
      <c r="P96" s="139"/>
      <c r="Q96" s="139"/>
      <c r="R96" s="140"/>
      <c r="S96" s="140"/>
      <c r="T96" s="140"/>
      <c r="U96" s="140"/>
      <c r="V96" s="140"/>
      <c r="W96" s="140"/>
      <c r="X96" s="140"/>
      <c r="Y96" s="137"/>
    </row>
    <row r="97" spans="2:25" ht="15.75">
      <c r="B97" s="3">
        <v>14</v>
      </c>
      <c r="C97" s="118" t="str">
        <f>IF(bewijslast!C97="","",bewijslast!C97)</f>
        <v/>
      </c>
      <c r="D97" s="119" t="str">
        <f>IF('logboek overzicht'!D97="","",'logboek overzicht'!D97)</f>
        <v/>
      </c>
      <c r="E97" s="119" t="str">
        <f>IF(bewijslast!E97="","",bewijslast!E97)</f>
        <v/>
      </c>
      <c r="F97" s="119" t="str">
        <f>IF(bewijslast!D97="","",bewijslast!D97)</f>
        <v/>
      </c>
      <c r="G97" s="128" t="str">
        <f>IF(bewijslast!E97="","",bewijslast!E97)</f>
        <v/>
      </c>
      <c r="H97" s="119" t="str">
        <f>IF(bewijslast!F97="","",bewijslast!F97)</f>
        <v/>
      </c>
      <c r="I97" s="119" t="str">
        <f>IF('logboek overzicht'!H97="","",'logboek overzicht'!H97)</f>
        <v/>
      </c>
      <c r="J97" s="119" t="str">
        <f>IF('logboek overzicht'!I97="","",'logboek overzicht'!I97)</f>
        <v/>
      </c>
      <c r="K97" s="120" t="str">
        <f>IF(bewijslast!G97="","",bewijslast!G97)</f>
        <v/>
      </c>
      <c r="L97" s="118" t="str">
        <f>IF(bewijslast!H97="","",bewijslast!H97)</f>
        <v/>
      </c>
      <c r="M97" s="121">
        <f t="shared" si="3"/>
        <v>0</v>
      </c>
      <c r="N97" s="138"/>
      <c r="O97" s="139"/>
      <c r="P97" s="139"/>
      <c r="Q97" s="139"/>
      <c r="R97" s="140"/>
      <c r="S97" s="140"/>
      <c r="T97" s="140"/>
      <c r="U97" s="140"/>
      <c r="V97" s="140"/>
      <c r="W97" s="140"/>
      <c r="X97" s="140"/>
      <c r="Y97" s="137"/>
    </row>
    <row r="98" spans="2:25" ht="15.75">
      <c r="B98" s="3">
        <v>15</v>
      </c>
      <c r="C98" s="118" t="str">
        <f>IF(bewijslast!C98="","",bewijslast!C98)</f>
        <v/>
      </c>
      <c r="D98" s="119" t="str">
        <f>IF('logboek overzicht'!D98="","",'logboek overzicht'!D98)</f>
        <v/>
      </c>
      <c r="E98" s="119" t="str">
        <f>IF(bewijslast!E98="","",bewijslast!E98)</f>
        <v/>
      </c>
      <c r="F98" s="119" t="str">
        <f>IF(bewijslast!D98="","",bewijslast!D98)</f>
        <v/>
      </c>
      <c r="G98" s="128" t="str">
        <f>IF(bewijslast!E98="","",bewijslast!E98)</f>
        <v/>
      </c>
      <c r="H98" s="119" t="str">
        <f>IF(bewijslast!F98="","",bewijslast!F98)</f>
        <v/>
      </c>
      <c r="I98" s="119" t="str">
        <f>IF('logboek overzicht'!H98="","",'logboek overzicht'!H98)</f>
        <v/>
      </c>
      <c r="J98" s="119" t="str">
        <f>IF('logboek overzicht'!I98="","",'logboek overzicht'!I98)</f>
        <v/>
      </c>
      <c r="K98" s="120" t="str">
        <f>IF(bewijslast!G98="","",bewijslast!G98)</f>
        <v/>
      </c>
      <c r="L98" s="118" t="str">
        <f>IF(bewijslast!H98="","",bewijslast!H98)</f>
        <v/>
      </c>
      <c r="M98" s="121">
        <f t="shared" si="3"/>
        <v>0</v>
      </c>
      <c r="N98" s="138"/>
      <c r="O98" s="139"/>
      <c r="P98" s="139"/>
      <c r="Q98" s="139"/>
      <c r="R98" s="140"/>
      <c r="S98" s="140"/>
      <c r="T98" s="140"/>
      <c r="U98" s="140"/>
      <c r="V98" s="140"/>
      <c r="W98" s="140"/>
      <c r="X98" s="140"/>
      <c r="Y98" s="137"/>
    </row>
    <row r="99" spans="2:25" ht="15.75">
      <c r="B99" s="3">
        <v>16</v>
      </c>
      <c r="C99" s="118" t="str">
        <f>IF(bewijslast!C99="","",bewijslast!C99)</f>
        <v/>
      </c>
      <c r="D99" s="119" t="str">
        <f>IF('logboek overzicht'!D99="","",'logboek overzicht'!D99)</f>
        <v/>
      </c>
      <c r="E99" s="119" t="str">
        <f>IF(bewijslast!E99="","",bewijslast!E99)</f>
        <v/>
      </c>
      <c r="F99" s="119" t="str">
        <f>IF(bewijslast!D99="","",bewijslast!D99)</f>
        <v/>
      </c>
      <c r="G99" s="128" t="str">
        <f>IF(bewijslast!E99="","",bewijslast!E99)</f>
        <v/>
      </c>
      <c r="H99" s="119" t="str">
        <f>IF(bewijslast!F99="","",bewijslast!F99)</f>
        <v/>
      </c>
      <c r="I99" s="119" t="str">
        <f>IF('logboek overzicht'!H99="","",'logboek overzicht'!H99)</f>
        <v/>
      </c>
      <c r="J99" s="119" t="str">
        <f>IF('logboek overzicht'!I99="","",'logboek overzicht'!I99)</f>
        <v/>
      </c>
      <c r="K99" s="120" t="str">
        <f>IF(bewijslast!G99="","",bewijslast!G99)</f>
        <v/>
      </c>
      <c r="L99" s="118" t="str">
        <f>IF(bewijslast!H99="","",bewijslast!H99)</f>
        <v/>
      </c>
      <c r="M99" s="121">
        <f t="shared" si="3"/>
        <v>0</v>
      </c>
      <c r="N99" s="138"/>
      <c r="O99" s="139"/>
      <c r="P99" s="139"/>
      <c r="Q99" s="139"/>
      <c r="R99" s="140"/>
      <c r="S99" s="140"/>
      <c r="T99" s="140"/>
      <c r="U99" s="140"/>
      <c r="V99" s="140"/>
      <c r="W99" s="140"/>
      <c r="X99" s="140"/>
      <c r="Y99" s="137"/>
    </row>
    <row r="100" spans="2:25" ht="15.75">
      <c r="B100" s="3">
        <v>17</v>
      </c>
      <c r="C100" s="118" t="str">
        <f>IF(bewijslast!C100="","",bewijslast!C100)</f>
        <v/>
      </c>
      <c r="D100" s="119" t="str">
        <f>IF('logboek overzicht'!D100="","",'logboek overzicht'!D100)</f>
        <v/>
      </c>
      <c r="E100" s="119" t="str">
        <f>IF(bewijslast!E100="","",bewijslast!E100)</f>
        <v/>
      </c>
      <c r="F100" s="119" t="str">
        <f>IF(bewijslast!D100="","",bewijslast!D100)</f>
        <v/>
      </c>
      <c r="G100" s="128" t="str">
        <f>IF(bewijslast!E100="","",bewijslast!E100)</f>
        <v/>
      </c>
      <c r="H100" s="119" t="str">
        <f>IF(bewijslast!F100="","",bewijslast!F100)</f>
        <v/>
      </c>
      <c r="I100" s="119" t="str">
        <f>IF('logboek overzicht'!H100="","",'logboek overzicht'!H100)</f>
        <v/>
      </c>
      <c r="J100" s="119" t="str">
        <f>IF('logboek overzicht'!I100="","",'logboek overzicht'!I100)</f>
        <v/>
      </c>
      <c r="K100" s="120" t="str">
        <f>IF(bewijslast!G100="","",bewijslast!G100)</f>
        <v/>
      </c>
      <c r="L100" s="118" t="str">
        <f>IF(bewijslast!H100="","",bewijslast!H100)</f>
        <v/>
      </c>
      <c r="M100" s="121">
        <f t="shared" si="3"/>
        <v>0</v>
      </c>
      <c r="N100" s="138"/>
      <c r="O100" s="139"/>
      <c r="P100" s="139"/>
      <c r="Q100" s="139"/>
      <c r="R100" s="140"/>
      <c r="S100" s="140"/>
      <c r="T100" s="140"/>
      <c r="U100" s="140"/>
      <c r="V100" s="140"/>
      <c r="W100" s="140"/>
      <c r="X100" s="140"/>
      <c r="Y100" s="137"/>
    </row>
    <row r="101" spans="2:25" ht="15.75">
      <c r="B101" s="3">
        <v>18</v>
      </c>
      <c r="C101" s="118" t="str">
        <f>IF(bewijslast!C101="","",bewijslast!C101)</f>
        <v/>
      </c>
      <c r="D101" s="119" t="str">
        <f>IF('logboek overzicht'!D101="","",'logboek overzicht'!D101)</f>
        <v/>
      </c>
      <c r="E101" s="119" t="str">
        <f>IF(bewijslast!E101="","",bewijslast!E101)</f>
        <v/>
      </c>
      <c r="F101" s="119" t="str">
        <f>IF(bewijslast!D101="","",bewijslast!D101)</f>
        <v/>
      </c>
      <c r="G101" s="128" t="str">
        <f>IF(bewijslast!E101="","",bewijslast!E101)</f>
        <v/>
      </c>
      <c r="H101" s="119" t="str">
        <f>IF(bewijslast!F101="","",bewijslast!F101)</f>
        <v/>
      </c>
      <c r="I101" s="119" t="str">
        <f>IF('logboek overzicht'!H101="","",'logboek overzicht'!H101)</f>
        <v/>
      </c>
      <c r="J101" s="119" t="str">
        <f>IF('logboek overzicht'!I101="","",'logboek overzicht'!I101)</f>
        <v/>
      </c>
      <c r="K101" s="120" t="str">
        <f>IF(bewijslast!G101="","",bewijslast!G101)</f>
        <v/>
      </c>
      <c r="L101" s="118" t="str">
        <f>IF(bewijslast!H101="","",bewijslast!H101)</f>
        <v/>
      </c>
      <c r="M101" s="121">
        <f t="shared" si="3"/>
        <v>0</v>
      </c>
      <c r="N101" s="138"/>
      <c r="O101" s="139"/>
      <c r="P101" s="139"/>
      <c r="Q101" s="139"/>
      <c r="R101" s="140"/>
      <c r="S101" s="140"/>
      <c r="T101" s="140"/>
      <c r="U101" s="140"/>
      <c r="V101" s="140"/>
      <c r="W101" s="140"/>
      <c r="X101" s="140"/>
      <c r="Y101" s="141"/>
    </row>
    <row r="102" spans="2:25" ht="15.75">
      <c r="B102" s="3">
        <v>19</v>
      </c>
      <c r="C102" s="118" t="str">
        <f>IF(bewijslast!C102="","",bewijslast!C102)</f>
        <v/>
      </c>
      <c r="D102" s="119" t="str">
        <f>IF('logboek overzicht'!D102="","",'logboek overzicht'!D102)</f>
        <v/>
      </c>
      <c r="E102" s="119" t="str">
        <f>IF(bewijslast!E102="","",bewijslast!E102)</f>
        <v/>
      </c>
      <c r="F102" s="119" t="str">
        <f>IF(bewijslast!D102="","",bewijslast!D102)</f>
        <v/>
      </c>
      <c r="G102" s="128" t="str">
        <f>IF(bewijslast!E102="","",bewijslast!E102)</f>
        <v/>
      </c>
      <c r="H102" s="119" t="str">
        <f>IF(bewijslast!F102="","",bewijslast!F102)</f>
        <v/>
      </c>
      <c r="I102" s="119" t="str">
        <f>IF('logboek overzicht'!H102="","",'logboek overzicht'!H102)</f>
        <v/>
      </c>
      <c r="J102" s="119" t="str">
        <f>IF('logboek overzicht'!I102="","",'logboek overzicht'!I102)</f>
        <v/>
      </c>
      <c r="K102" s="120" t="str">
        <f>IF(bewijslast!G102="","",bewijslast!G102)</f>
        <v/>
      </c>
      <c r="L102" s="118" t="str">
        <f>IF(bewijslast!H102="","",bewijslast!H102)</f>
        <v/>
      </c>
      <c r="M102" s="121">
        <f t="shared" si="3"/>
        <v>0</v>
      </c>
      <c r="N102" s="142"/>
      <c r="O102" s="143"/>
      <c r="P102" s="143"/>
      <c r="Q102" s="143"/>
      <c r="R102" s="144"/>
      <c r="S102" s="144"/>
      <c r="T102" s="144"/>
      <c r="U102" s="144"/>
      <c r="V102" s="144"/>
      <c r="W102" s="144"/>
      <c r="X102" s="144"/>
      <c r="Y102" s="145"/>
    </row>
    <row r="103" spans="2:25" ht="15.75">
      <c r="B103" s="3"/>
      <c r="C103" s="310" t="s">
        <v>68</v>
      </c>
      <c r="D103" s="124"/>
      <c r="E103" s="257"/>
      <c r="F103" s="124"/>
      <c r="G103" s="129"/>
      <c r="H103" s="124"/>
      <c r="I103" s="124"/>
      <c r="J103" s="124"/>
      <c r="K103" s="125"/>
      <c r="L103" s="123"/>
      <c r="M103" s="126">
        <f>SUM(M84:M102)</f>
        <v>0</v>
      </c>
      <c r="N103" s="146"/>
      <c r="O103" s="147"/>
      <c r="P103" s="147"/>
      <c r="Q103" s="147"/>
      <c r="R103" s="148"/>
      <c r="S103" s="148"/>
      <c r="T103" s="148"/>
      <c r="U103" s="148"/>
      <c r="V103" s="148"/>
      <c r="W103" s="148"/>
      <c r="X103" s="148"/>
      <c r="Y103" s="149"/>
    </row>
  </sheetData>
  <sheetProtection selectLockedCells="1"/>
  <mergeCells count="11">
    <mergeCell ref="L82:M82"/>
    <mergeCell ref="N82:Y82"/>
    <mergeCell ref="C8:D8"/>
    <mergeCell ref="N10:Y10"/>
    <mergeCell ref="N34:Y34"/>
    <mergeCell ref="N58:Y58"/>
    <mergeCell ref="L58:M58"/>
    <mergeCell ref="L34:M34"/>
    <mergeCell ref="L10:M10"/>
    <mergeCell ref="C34:J34"/>
    <mergeCell ref="C58:J58"/>
  </mergeCells>
  <conditionalFormatting sqref="M31">
    <cfRule type="cellIs" dxfId="11" priority="13" operator="greaterThan">
      <formula>100</formula>
    </cfRule>
    <cfRule type="cellIs" dxfId="10" priority="20" operator="lessThan">
      <formula>100</formula>
    </cfRule>
    <cfRule type="cellIs" dxfId="9" priority="21" operator="greaterThan">
      <formula>99</formula>
    </cfRule>
  </conditionalFormatting>
  <conditionalFormatting sqref="M55">
    <cfRule type="cellIs" dxfId="8" priority="7" operator="greaterThan">
      <formula>100</formula>
    </cfRule>
    <cfRule type="cellIs" dxfId="7" priority="8" operator="lessThan">
      <formula>100</formula>
    </cfRule>
    <cfRule type="cellIs" dxfId="6" priority="9" operator="greaterThan">
      <formula>99</formula>
    </cfRule>
  </conditionalFormatting>
  <conditionalFormatting sqref="M79">
    <cfRule type="cellIs" dxfId="5" priority="4" operator="greaterThan">
      <formula>100</formula>
    </cfRule>
    <cfRule type="cellIs" dxfId="4" priority="5" operator="lessThan">
      <formula>100</formula>
    </cfRule>
    <cfRule type="cellIs" dxfId="3" priority="6" operator="greaterThan">
      <formula>99</formula>
    </cfRule>
  </conditionalFormatting>
  <conditionalFormatting sqref="M103">
    <cfRule type="cellIs" dxfId="2" priority="1" operator="greaterThan">
      <formula>100</formula>
    </cfRule>
    <cfRule type="cellIs" dxfId="1" priority="2" operator="lessThan">
      <formula>100</formula>
    </cfRule>
    <cfRule type="cellIs" dxfId="0" priority="3" operator="greaterThan">
      <formula>99</formula>
    </cfRule>
  </conditionalFormatting>
  <pageMargins left="0.7" right="0.7" top="0.75" bottom="0.75" header="0.3" footer="0.3"/>
  <pageSetup paperSize="8" scale="4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DF270-BB31-46C0-AAF3-CC1E97764002}">
  <sheetPr codeName="Blad7">
    <tabColor rgb="FFC00000"/>
  </sheetPr>
  <dimension ref="B2:J21"/>
  <sheetViews>
    <sheetView showGridLines="0" tabSelected="1" view="pageBreakPreview" zoomScale="60" zoomScaleNormal="100" workbookViewId="0">
      <selection activeCell="L35" sqref="L35"/>
    </sheetView>
  </sheetViews>
  <sheetFormatPr defaultRowHeight="15"/>
  <sheetData>
    <row r="2" spans="2:10" ht="14.45" customHeight="1">
      <c r="B2" s="332" t="s">
        <v>105</v>
      </c>
      <c r="C2" s="332"/>
      <c r="D2" s="332"/>
      <c r="E2" s="332"/>
      <c r="F2" s="332"/>
      <c r="G2" s="332"/>
      <c r="H2" s="332"/>
      <c r="I2" s="332"/>
      <c r="J2" s="332"/>
    </row>
    <row r="3" spans="2:10" ht="14.45" customHeight="1">
      <c r="B3" s="332"/>
      <c r="C3" s="332"/>
      <c r="D3" s="332"/>
      <c r="E3" s="332"/>
      <c r="F3" s="332"/>
      <c r="G3" s="332"/>
      <c r="H3" s="332"/>
      <c r="I3" s="332"/>
      <c r="J3" s="332"/>
    </row>
    <row r="4" spans="2:10">
      <c r="B4" s="332"/>
      <c r="C4" s="332"/>
      <c r="D4" s="332"/>
      <c r="E4" s="332"/>
      <c r="F4" s="332"/>
      <c r="G4" s="332"/>
      <c r="H4" s="332"/>
      <c r="I4" s="332"/>
      <c r="J4" s="332"/>
    </row>
    <row r="5" spans="2:10">
      <c r="B5" s="332"/>
      <c r="C5" s="332"/>
      <c r="D5" s="332"/>
      <c r="E5" s="332"/>
      <c r="F5" s="332"/>
      <c r="G5" s="332"/>
      <c r="H5" s="332"/>
      <c r="I5" s="332"/>
      <c r="J5" s="332"/>
    </row>
    <row r="6" spans="2:10">
      <c r="B6" s="332"/>
      <c r="C6" s="332"/>
      <c r="D6" s="332"/>
      <c r="E6" s="332"/>
      <c r="F6" s="332"/>
      <c r="G6" s="332"/>
      <c r="H6" s="332"/>
      <c r="I6" s="332"/>
      <c r="J6" s="332"/>
    </row>
    <row r="7" spans="2:10">
      <c r="B7" s="332"/>
      <c r="C7" s="332"/>
      <c r="D7" s="332"/>
      <c r="E7" s="332"/>
      <c r="F7" s="332"/>
      <c r="G7" s="332"/>
      <c r="H7" s="332"/>
      <c r="I7" s="332"/>
      <c r="J7" s="332"/>
    </row>
    <row r="8" spans="2:10">
      <c r="B8" s="332"/>
      <c r="C8" s="332"/>
      <c r="D8" s="332"/>
      <c r="E8" s="332"/>
      <c r="F8" s="332"/>
      <c r="G8" s="332"/>
      <c r="H8" s="332"/>
      <c r="I8" s="332"/>
      <c r="J8" s="332"/>
    </row>
    <row r="9" spans="2:10">
      <c r="B9" s="332"/>
      <c r="C9" s="332"/>
      <c r="D9" s="332"/>
      <c r="E9" s="332"/>
      <c r="F9" s="332"/>
      <c r="G9" s="332"/>
      <c r="H9" s="332"/>
      <c r="I9" s="332"/>
      <c r="J9" s="332"/>
    </row>
    <row r="10" spans="2:10">
      <c r="B10" s="332"/>
      <c r="C10" s="332"/>
      <c r="D10" s="332"/>
      <c r="E10" s="332"/>
      <c r="F10" s="332"/>
      <c r="G10" s="332"/>
      <c r="H10" s="332"/>
      <c r="I10" s="332"/>
      <c r="J10" s="332"/>
    </row>
    <row r="11" spans="2:10">
      <c r="B11" s="332"/>
      <c r="C11" s="332"/>
      <c r="D11" s="332"/>
      <c r="E11" s="332"/>
      <c r="F11" s="332"/>
      <c r="G11" s="332"/>
      <c r="H11" s="332"/>
      <c r="I11" s="332"/>
      <c r="J11" s="332"/>
    </row>
    <row r="12" spans="2:10">
      <c r="B12" s="332"/>
      <c r="C12" s="332"/>
      <c r="D12" s="332"/>
      <c r="E12" s="332"/>
      <c r="F12" s="332"/>
      <c r="G12" s="332"/>
      <c r="H12" s="332"/>
      <c r="I12" s="332"/>
      <c r="J12" s="332"/>
    </row>
    <row r="13" spans="2:10">
      <c r="B13" s="332"/>
      <c r="C13" s="332"/>
      <c r="D13" s="332"/>
      <c r="E13" s="332"/>
      <c r="F13" s="332"/>
      <c r="G13" s="332"/>
      <c r="H13" s="332"/>
      <c r="I13" s="332"/>
      <c r="J13" s="332"/>
    </row>
    <row r="14" spans="2:10">
      <c r="B14" s="332"/>
      <c r="C14" s="332"/>
      <c r="D14" s="332"/>
      <c r="E14" s="332"/>
      <c r="F14" s="332"/>
      <c r="G14" s="332"/>
      <c r="H14" s="332"/>
      <c r="I14" s="332"/>
      <c r="J14" s="332"/>
    </row>
    <row r="15" spans="2:10">
      <c r="B15" s="332"/>
      <c r="C15" s="332"/>
      <c r="D15" s="332"/>
      <c r="E15" s="332"/>
      <c r="F15" s="332"/>
      <c r="G15" s="332"/>
      <c r="H15" s="332"/>
      <c r="I15" s="332"/>
      <c r="J15" s="332"/>
    </row>
    <row r="16" spans="2:10">
      <c r="B16" s="332"/>
      <c r="C16" s="332"/>
      <c r="D16" s="332"/>
      <c r="E16" s="332"/>
      <c r="F16" s="332"/>
      <c r="G16" s="332"/>
      <c r="H16" s="332"/>
      <c r="I16" s="332"/>
      <c r="J16" s="332"/>
    </row>
    <row r="17" spans="2:10">
      <c r="B17" s="332"/>
      <c r="C17" s="332"/>
      <c r="D17" s="332"/>
      <c r="E17" s="332"/>
      <c r="F17" s="332"/>
      <c r="G17" s="332"/>
      <c r="H17" s="332"/>
      <c r="I17" s="332"/>
      <c r="J17" s="332"/>
    </row>
    <row r="18" spans="2:10">
      <c r="B18" s="332"/>
      <c r="C18" s="332"/>
      <c r="D18" s="332"/>
      <c r="E18" s="332"/>
      <c r="F18" s="332"/>
      <c r="G18" s="332"/>
      <c r="H18" s="332"/>
      <c r="I18" s="332"/>
      <c r="J18" s="332"/>
    </row>
    <row r="19" spans="2:10">
      <c r="B19" s="332"/>
      <c r="C19" s="332"/>
      <c r="D19" s="332"/>
      <c r="E19" s="332"/>
      <c r="F19" s="332"/>
      <c r="G19" s="332"/>
      <c r="H19" s="332"/>
      <c r="I19" s="332"/>
      <c r="J19" s="332"/>
    </row>
    <row r="20" spans="2:10">
      <c r="B20" s="332"/>
      <c r="C20" s="332"/>
      <c r="D20" s="332"/>
      <c r="E20" s="332"/>
      <c r="F20" s="332"/>
      <c r="G20" s="332"/>
      <c r="H20" s="332"/>
      <c r="I20" s="332"/>
      <c r="J20" s="332"/>
    </row>
    <row r="21" spans="2:10">
      <c r="B21" s="73"/>
    </row>
  </sheetData>
  <sheetProtection selectLockedCells="1" selectUnlockedCells="1"/>
  <mergeCells count="1">
    <mergeCell ref="B2:J20"/>
  </mergeCells>
  <pageMargins left="0.7" right="0.7" top="0.75" bottom="0.75" header="0.3" footer="0.3"/>
  <pageSetup paperSize="9"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f45b90e-2aed-4b95-8571-ba3e4e9b6b78">
      <Terms xmlns="http://schemas.microsoft.com/office/infopath/2007/PartnerControls"/>
    </lcf76f155ced4ddcb4097134ff3c332f>
    <TaxCatchAll xmlns="67ac0d4d-d8ac-4523-89dc-8e7b44640f7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0BAB1698B57334C9192FE2AD5418136" ma:contentTypeVersion="13" ma:contentTypeDescription="Een nieuw document maken." ma:contentTypeScope="" ma:versionID="1e72e701b689c3bc3cc359213c2d4d94">
  <xsd:schema xmlns:xsd="http://www.w3.org/2001/XMLSchema" xmlns:xs="http://www.w3.org/2001/XMLSchema" xmlns:p="http://schemas.microsoft.com/office/2006/metadata/properties" xmlns:ns2="af45b90e-2aed-4b95-8571-ba3e4e9b6b78" xmlns:ns3="67ac0d4d-d8ac-4523-89dc-8e7b44640f7e" targetNamespace="http://schemas.microsoft.com/office/2006/metadata/properties" ma:root="true" ma:fieldsID="c5378c9cdb88b8e810dca1f5fb295d8a" ns2:_="" ns3:_="">
    <xsd:import namespace="af45b90e-2aed-4b95-8571-ba3e4e9b6b78"/>
    <xsd:import namespace="67ac0d4d-d8ac-4523-89dc-8e7b44640f7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45b90e-2aed-4b95-8571-ba3e4e9b6b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316ed7d9-15b5-47e9-844d-373de3abdf45"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ac0d4d-d8ac-4523-89dc-8e7b44640f7e"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a0f32c2f-e2ac-471b-bc17-e7f0a581f329}" ma:internalName="TaxCatchAll" ma:showField="CatchAllData" ma:web="67ac0d4d-d8ac-4523-89dc-8e7b44640f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F29C01-931F-4E9C-B012-4CD8EE32A7C4}">
  <ds:schemaRefs>
    <ds:schemaRef ds:uri="http://purl.org/dc/terms/"/>
    <ds:schemaRef ds:uri="http://www.w3.org/XML/1998/namespace"/>
    <ds:schemaRef ds:uri="http://schemas.microsoft.com/office/2006/metadata/properties"/>
    <ds:schemaRef ds:uri="http://purl.org/dc/elements/1.1/"/>
    <ds:schemaRef ds:uri="af45b90e-2aed-4b95-8571-ba3e4e9b6b78"/>
    <ds:schemaRef ds:uri="67ac0d4d-d8ac-4523-89dc-8e7b44640f7e"/>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0F72300D-51BD-42EF-ABDA-421C51C3D5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45b90e-2aed-4b95-8571-ba3e4e9b6b78"/>
    <ds:schemaRef ds:uri="67ac0d4d-d8ac-4523-89dc-8e7b44640f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C4BC82-6445-4A66-806C-B3CCCDBCA8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8</vt:i4>
      </vt:variant>
    </vt:vector>
  </HeadingPairs>
  <TitlesOfParts>
    <vt:vector size="16" baseType="lpstr">
      <vt:lpstr>Voorbeeld </vt:lpstr>
      <vt:lpstr>invulformulier</vt:lpstr>
      <vt:lpstr>bewijslast</vt:lpstr>
      <vt:lpstr>instructie</vt:lpstr>
      <vt:lpstr>logboek overzicht</vt:lpstr>
      <vt:lpstr>Begin</vt:lpstr>
      <vt:lpstr>logboek</vt:lpstr>
      <vt:lpstr>Einde</vt:lpstr>
      <vt:lpstr>Begin!Afdrukbereik</vt:lpstr>
      <vt:lpstr>bewijslast!Afdrukbereik</vt:lpstr>
      <vt:lpstr>Einde!Afdrukbereik</vt:lpstr>
      <vt:lpstr>instructie!Afdrukbereik</vt:lpstr>
      <vt:lpstr>invulformulier!Afdrukbereik</vt:lpstr>
      <vt:lpstr>logboek!Afdrukbereik</vt:lpstr>
      <vt:lpstr>'logboek overzicht'!Afdrukbereik</vt:lpstr>
      <vt:lpstr>'Voorbeeld '!Afdrukbereik</vt:lpstr>
    </vt:vector>
  </TitlesOfParts>
  <Manager/>
  <Company>Gemeente Eindhoven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Vieve Smulders</dc:creator>
  <cp:keywords/>
  <dc:description/>
  <cp:lastModifiedBy>Patrick Verheul</cp:lastModifiedBy>
  <cp:revision/>
  <cp:lastPrinted>2025-05-23T07:42:43Z</cp:lastPrinted>
  <dcterms:created xsi:type="dcterms:W3CDTF">2020-05-26T14:06:55Z</dcterms:created>
  <dcterms:modified xsi:type="dcterms:W3CDTF">2025-05-23T07:43:02Z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0x01010000BAB1698B57334C9192FE2AD5418136</vt:lpwstr>
  </property>
  <property fmtid="{D5CDD505-2E9C-101B-9397-08002B2CF9AE}" pid="3" name="MediaServiceImageTags">
    <vt:lpwstr/>
  </property>
</Properties>
</file>