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questionmarkgroup.sharepoint.com/sites/Hospitality/Gedeelde documenten/General/PROJECTEN LOPEND/Kalsbeek College/2025.0006 Aanbesteding leveringen + warme dranken/05. Groothandel/02. Aanbestedingsdocumenten/05. Publiceren/"/>
    </mc:Choice>
  </mc:AlternateContent>
  <xr:revisionPtr revIDLastSave="2354" documentId="8_{EBC44BBF-14DB-4C5A-BC04-780FF98EE070}" xr6:coauthVersionLast="47" xr6:coauthVersionMax="47" xr10:uidLastSave="{62A09A33-74ED-4D97-954E-0C230257754D}"/>
  <bookViews>
    <workbookView xWindow="-28920" yWindow="-120" windowWidth="29040" windowHeight="15720" xr2:uid="{76CD2521-089D-41C4-BE18-F7E3974001C3}"/>
  </bookViews>
  <sheets>
    <sheet name="Invulinstructie" sheetId="1" r:id="rId1"/>
    <sheet name="1. Ondertekening" sheetId="2" r:id="rId2"/>
    <sheet name="2. Producten" sheetId="3" r:id="rId3"/>
    <sheet name="3. Extra services" sheetId="6" r:id="rId4"/>
    <sheet name="4. Inschrijfprij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6" l="1"/>
  <c r="D5" i="2"/>
  <c r="N125" i="3"/>
  <c r="P125" i="3"/>
  <c r="Q120" i="3"/>
  <c r="Q121" i="3"/>
  <c r="Q122" i="3"/>
  <c r="Q123" i="3"/>
  <c r="P121" i="3"/>
  <c r="P122" i="3"/>
  <c r="P123" i="3"/>
  <c r="N121" i="3"/>
  <c r="N122" i="3"/>
  <c r="N123" i="3"/>
  <c r="Q107" i="3"/>
  <c r="Q108" i="3"/>
  <c r="Q109" i="3"/>
  <c r="P107" i="3"/>
  <c r="P108" i="3"/>
  <c r="P109" i="3"/>
  <c r="N110" i="3"/>
  <c r="N107" i="3"/>
  <c r="N108" i="3"/>
  <c r="N109" i="3"/>
  <c r="R75" i="3"/>
  <c r="Q70" i="3"/>
  <c r="Q71" i="3"/>
  <c r="Q72" i="3"/>
  <c r="Q73" i="3"/>
  <c r="Q74" i="3"/>
  <c r="P75" i="3"/>
  <c r="P74" i="3"/>
  <c r="P70" i="3"/>
  <c r="P71" i="3"/>
  <c r="P72" i="3"/>
  <c r="P73" i="3"/>
  <c r="P69" i="3"/>
  <c r="N75" i="3"/>
  <c r="N70" i="3"/>
  <c r="N71" i="3"/>
  <c r="N72" i="3"/>
  <c r="N73" i="3"/>
  <c r="N74" i="3"/>
  <c r="Q29" i="3"/>
  <c r="Q30" i="3"/>
  <c r="Q31" i="3"/>
  <c r="P32" i="3"/>
  <c r="P29" i="3"/>
  <c r="P30" i="3"/>
  <c r="P31" i="3"/>
  <c r="N32" i="3"/>
  <c r="N29" i="3"/>
  <c r="N30" i="3"/>
  <c r="P78" i="3"/>
  <c r="N78" i="3"/>
  <c r="P92" i="3"/>
  <c r="N92" i="3"/>
  <c r="P155" i="3"/>
  <c r="P156" i="3"/>
  <c r="P157" i="3"/>
  <c r="P158" i="3"/>
  <c r="N155" i="3"/>
  <c r="N156" i="3"/>
  <c r="N157" i="3"/>
  <c r="N158" i="3"/>
  <c r="P65" i="3"/>
  <c r="N65" i="3"/>
  <c r="P63" i="3"/>
  <c r="N63" i="3"/>
  <c r="P91" i="3"/>
  <c r="N91" i="3"/>
  <c r="P90" i="3"/>
  <c r="N90" i="3"/>
  <c r="P62" i="3"/>
  <c r="N62" i="3"/>
  <c r="P89" i="3"/>
  <c r="N89" i="3"/>
  <c r="P88" i="3"/>
  <c r="N88" i="3"/>
  <c r="P87" i="3"/>
  <c r="N87" i="3"/>
  <c r="P96" i="3"/>
  <c r="N96" i="3"/>
  <c r="P95" i="3"/>
  <c r="N95" i="3"/>
  <c r="P169" i="3"/>
  <c r="N169" i="3"/>
  <c r="P171" i="3"/>
  <c r="N171" i="3"/>
  <c r="P170" i="3"/>
  <c r="N170" i="3"/>
  <c r="P149" i="3"/>
  <c r="N149" i="3"/>
  <c r="P148" i="3"/>
  <c r="N148" i="3"/>
  <c r="P147" i="3"/>
  <c r="N147" i="3"/>
  <c r="P146" i="3"/>
  <c r="N146" i="3"/>
  <c r="P145" i="3"/>
  <c r="N145" i="3"/>
  <c r="P81" i="3"/>
  <c r="P82" i="3"/>
  <c r="P83" i="3"/>
  <c r="P84" i="3"/>
  <c r="P85" i="3"/>
  <c r="N81" i="3"/>
  <c r="N82" i="3"/>
  <c r="N83" i="3"/>
  <c r="N84" i="3"/>
  <c r="N85" i="3"/>
  <c r="Q78" i="3" l="1"/>
  <c r="Q85" i="3"/>
  <c r="Q157" i="3"/>
  <c r="Q87" i="3"/>
  <c r="Q170" i="3"/>
  <c r="Q62" i="3"/>
  <c r="Q95" i="3"/>
  <c r="Q156" i="3"/>
  <c r="Q155" i="3"/>
  <c r="Q169" i="3"/>
  <c r="Q91" i="3"/>
  <c r="Q63" i="3"/>
  <c r="Q145" i="3"/>
  <c r="Q90" i="3"/>
  <c r="Q88" i="3"/>
  <c r="Q92" i="3"/>
  <c r="Q149" i="3"/>
  <c r="Q65" i="3"/>
  <c r="Q146" i="3"/>
  <c r="Q89" i="3"/>
  <c r="Q82" i="3"/>
  <c r="Q147" i="3"/>
  <c r="Q84" i="3"/>
  <c r="Q81" i="3"/>
  <c r="Q171" i="3"/>
  <c r="Q96" i="3"/>
  <c r="Q83" i="3"/>
  <c r="Q148" i="3"/>
  <c r="Q158" i="3"/>
  <c r="D5" i="6"/>
  <c r="D4" i="6"/>
  <c r="D3" i="6"/>
  <c r="D6" i="6"/>
  <c r="N127" i="3" l="1"/>
  <c r="P127" i="3"/>
  <c r="P52" i="3"/>
  <c r="P53" i="3"/>
  <c r="P54" i="3"/>
  <c r="P55" i="3"/>
  <c r="P56" i="3"/>
  <c r="P57" i="3"/>
  <c r="P58" i="3"/>
  <c r="P59" i="3"/>
  <c r="P60" i="3"/>
  <c r="P61" i="3"/>
  <c r="P64" i="3"/>
  <c r="P66" i="3"/>
  <c r="P77" i="3"/>
  <c r="P79" i="3"/>
  <c r="P80" i="3"/>
  <c r="P86" i="3"/>
  <c r="P93" i="3"/>
  <c r="P94" i="3"/>
  <c r="P97" i="3"/>
  <c r="P98" i="3"/>
  <c r="P102" i="3"/>
  <c r="P103" i="3"/>
  <c r="P104" i="3"/>
  <c r="P105" i="3"/>
  <c r="P106" i="3"/>
  <c r="P101" i="3"/>
  <c r="P113" i="3"/>
  <c r="P114" i="3"/>
  <c r="P115" i="3"/>
  <c r="P112" i="3"/>
  <c r="P119" i="3"/>
  <c r="P120" i="3"/>
  <c r="P124" i="3"/>
  <c r="P118" i="3"/>
  <c r="P128" i="3"/>
  <c r="P129" i="3"/>
  <c r="P130" i="3"/>
  <c r="P131" i="3"/>
  <c r="P132" i="3"/>
  <c r="N113" i="3"/>
  <c r="N114" i="3"/>
  <c r="N115" i="3"/>
  <c r="N112" i="3"/>
  <c r="N102" i="3"/>
  <c r="N103" i="3"/>
  <c r="N104" i="3"/>
  <c r="N105" i="3"/>
  <c r="N106" i="3"/>
  <c r="N101" i="3"/>
  <c r="N77" i="3"/>
  <c r="N79" i="3"/>
  <c r="N80" i="3"/>
  <c r="N86" i="3"/>
  <c r="N93" i="3"/>
  <c r="N94" i="3"/>
  <c r="N97" i="3"/>
  <c r="N98" i="3"/>
  <c r="N69" i="3"/>
  <c r="N52" i="3"/>
  <c r="N53" i="3"/>
  <c r="N54" i="3"/>
  <c r="N55" i="3"/>
  <c r="N56" i="3"/>
  <c r="N57" i="3"/>
  <c r="N58" i="3"/>
  <c r="N59" i="3"/>
  <c r="N60" i="3"/>
  <c r="N61" i="3"/>
  <c r="N64" i="3"/>
  <c r="N66" i="3"/>
  <c r="N119" i="3"/>
  <c r="N120" i="3"/>
  <c r="N124" i="3"/>
  <c r="N118" i="3"/>
  <c r="N128" i="3"/>
  <c r="N129" i="3"/>
  <c r="N130" i="3"/>
  <c r="N131" i="3"/>
  <c r="N132" i="3"/>
  <c r="P136" i="3"/>
  <c r="P137" i="3"/>
  <c r="P138" i="3"/>
  <c r="P139" i="3"/>
  <c r="P140" i="3"/>
  <c r="P141" i="3"/>
  <c r="P142" i="3"/>
  <c r="P143" i="3"/>
  <c r="P144" i="3"/>
  <c r="P150" i="3"/>
  <c r="P151" i="3"/>
  <c r="P152" i="3"/>
  <c r="P153" i="3"/>
  <c r="P154" i="3"/>
  <c r="N136" i="3"/>
  <c r="N137" i="3"/>
  <c r="N138" i="3"/>
  <c r="N139" i="3"/>
  <c r="N140" i="3"/>
  <c r="N141" i="3"/>
  <c r="N142" i="3"/>
  <c r="N143" i="3"/>
  <c r="N144" i="3"/>
  <c r="N150" i="3"/>
  <c r="N151" i="3"/>
  <c r="N152" i="3"/>
  <c r="N153" i="3"/>
  <c r="N154" i="3"/>
  <c r="P135" i="3"/>
  <c r="N135" i="3"/>
  <c r="P162" i="3"/>
  <c r="P163" i="3"/>
  <c r="P164" i="3"/>
  <c r="P165" i="3"/>
  <c r="P166" i="3"/>
  <c r="P167" i="3"/>
  <c r="P168" i="3"/>
  <c r="P172" i="3"/>
  <c r="P173" i="3"/>
  <c r="P174" i="3"/>
  <c r="P175" i="3"/>
  <c r="P176" i="3"/>
  <c r="P177" i="3"/>
  <c r="N162" i="3"/>
  <c r="N163" i="3"/>
  <c r="N164" i="3"/>
  <c r="N165" i="3"/>
  <c r="N166" i="3"/>
  <c r="N167" i="3"/>
  <c r="N168" i="3"/>
  <c r="N172" i="3"/>
  <c r="N173" i="3"/>
  <c r="N174" i="3"/>
  <c r="N175" i="3"/>
  <c r="N176" i="3"/>
  <c r="N177" i="3"/>
  <c r="P161" i="3"/>
  <c r="N161" i="3"/>
  <c r="P181" i="3"/>
  <c r="P182" i="3"/>
  <c r="P183" i="3"/>
  <c r="P184" i="3"/>
  <c r="P185" i="3"/>
  <c r="N181" i="3"/>
  <c r="N182" i="3"/>
  <c r="N183" i="3"/>
  <c r="N184" i="3"/>
  <c r="N185" i="3"/>
  <c r="P180" i="3"/>
  <c r="N180" i="3"/>
  <c r="P35" i="3"/>
  <c r="P36" i="3"/>
  <c r="P37" i="3"/>
  <c r="P38" i="3"/>
  <c r="P39" i="3"/>
  <c r="P40" i="3"/>
  <c r="P41" i="3"/>
  <c r="P42" i="3"/>
  <c r="P43" i="3"/>
  <c r="P44" i="3"/>
  <c r="P45" i="3"/>
  <c r="P46" i="3"/>
  <c r="P47" i="3"/>
  <c r="P48" i="3"/>
  <c r="P49" i="3"/>
  <c r="N35" i="3"/>
  <c r="N36" i="3"/>
  <c r="N37" i="3"/>
  <c r="N38" i="3"/>
  <c r="N39" i="3"/>
  <c r="N40" i="3"/>
  <c r="N41" i="3"/>
  <c r="N42" i="3"/>
  <c r="N43" i="3"/>
  <c r="N44" i="3"/>
  <c r="N45" i="3"/>
  <c r="N46" i="3"/>
  <c r="N47" i="3"/>
  <c r="N48" i="3"/>
  <c r="N49" i="3"/>
  <c r="P34" i="3"/>
  <c r="N34" i="3"/>
  <c r="P28" i="3"/>
  <c r="N28" i="3"/>
  <c r="N31" i="3"/>
  <c r="P14" i="3"/>
  <c r="P15" i="3"/>
  <c r="P16" i="3"/>
  <c r="P17" i="3"/>
  <c r="P18" i="3"/>
  <c r="P19" i="3"/>
  <c r="P20" i="3"/>
  <c r="P21" i="3"/>
  <c r="P22" i="3"/>
  <c r="P23" i="3"/>
  <c r="P24" i="3"/>
  <c r="P25" i="3"/>
  <c r="N14" i="3"/>
  <c r="N15" i="3"/>
  <c r="N16" i="3"/>
  <c r="N17" i="3"/>
  <c r="N18" i="3"/>
  <c r="N19" i="3"/>
  <c r="N20" i="3"/>
  <c r="N21" i="3"/>
  <c r="N22" i="3"/>
  <c r="N23" i="3"/>
  <c r="N24" i="3"/>
  <c r="N25" i="3"/>
  <c r="Q14" i="3"/>
  <c r="Q15" i="3"/>
  <c r="Q16" i="3"/>
  <c r="Q17" i="3"/>
  <c r="Q18" i="3"/>
  <c r="Q19" i="3"/>
  <c r="Q20" i="3"/>
  <c r="Q21" i="3"/>
  <c r="Q22" i="3"/>
  <c r="Q23" i="3"/>
  <c r="Q24" i="3"/>
  <c r="Q25" i="3"/>
  <c r="Q13" i="3"/>
  <c r="P13" i="3"/>
  <c r="N13" i="3"/>
  <c r="Q48" i="3" l="1"/>
  <c r="Q40" i="3"/>
  <c r="Q153" i="3"/>
  <c r="Q140" i="3"/>
  <c r="Q168" i="3"/>
  <c r="Q167" i="3"/>
  <c r="Q97" i="3"/>
  <c r="Q181" i="3"/>
  <c r="Q64" i="3"/>
  <c r="Q54" i="3"/>
  <c r="Q161" i="3"/>
  <c r="Q34" i="3"/>
  <c r="Q175" i="3"/>
  <c r="Q164" i="3"/>
  <c r="Q144" i="3"/>
  <c r="Q166" i="3"/>
  <c r="Q143" i="3"/>
  <c r="Q132" i="3"/>
  <c r="Q45" i="3"/>
  <c r="Q37" i="3"/>
  <c r="Q150" i="3"/>
  <c r="Q137" i="3"/>
  <c r="Q98" i="3"/>
  <c r="Q124" i="3"/>
  <c r="Q106" i="3"/>
  <c r="Q61" i="3"/>
  <c r="Q53" i="3"/>
  <c r="Q94" i="3"/>
  <c r="Q44" i="3"/>
  <c r="Q36" i="3"/>
  <c r="Q136" i="3"/>
  <c r="Q174" i="3"/>
  <c r="Q66" i="3"/>
  <c r="Q112" i="3"/>
  <c r="Q103" i="3"/>
  <c r="Q79" i="3"/>
  <c r="Q58" i="3"/>
  <c r="Q185" i="3"/>
  <c r="Q163" i="3"/>
  <c r="Q49" i="3"/>
  <c r="Q41" i="3"/>
  <c r="Q102" i="3"/>
  <c r="Q57" i="3"/>
  <c r="N186" i="3"/>
  <c r="Q47" i="3"/>
  <c r="Q39" i="3"/>
  <c r="P186" i="3"/>
  <c r="E23" i="5" s="1"/>
  <c r="Q183" i="3"/>
  <c r="Q172" i="3"/>
  <c r="Q142" i="3"/>
  <c r="Q105" i="3"/>
  <c r="Q86" i="3"/>
  <c r="Q60" i="3"/>
  <c r="Q52" i="3"/>
  <c r="Q118" i="3"/>
  <c r="Q184" i="3"/>
  <c r="Q173" i="3"/>
  <c r="Q162" i="3"/>
  <c r="N116" i="3"/>
  <c r="Q93" i="3"/>
  <c r="Q46" i="3"/>
  <c r="Q38" i="3"/>
  <c r="Q182" i="3"/>
  <c r="Q141" i="3"/>
  <c r="Q119" i="3"/>
  <c r="Q104" i="3"/>
  <c r="Q80" i="3"/>
  <c r="Q59" i="3"/>
  <c r="Q131" i="3"/>
  <c r="Q177" i="3"/>
  <c r="Q152" i="3"/>
  <c r="Q139" i="3"/>
  <c r="Q130" i="3"/>
  <c r="Q115" i="3"/>
  <c r="Q28" i="3"/>
  <c r="Q43" i="3"/>
  <c r="Q35" i="3"/>
  <c r="Q176" i="3"/>
  <c r="Q165" i="3"/>
  <c r="Q151" i="3"/>
  <c r="Q138" i="3"/>
  <c r="Q129" i="3"/>
  <c r="Q114" i="3"/>
  <c r="Q69" i="3"/>
  <c r="Q56" i="3"/>
  <c r="Q42" i="3"/>
  <c r="N178" i="3"/>
  <c r="Q128" i="3"/>
  <c r="Q55" i="3"/>
  <c r="N133" i="3"/>
  <c r="Q113" i="3"/>
  <c r="N159" i="3"/>
  <c r="P116" i="3"/>
  <c r="P159" i="3"/>
  <c r="Q154" i="3"/>
  <c r="P99" i="3"/>
  <c r="Q135" i="3"/>
  <c r="N99" i="3"/>
  <c r="Q180" i="3"/>
  <c r="P110" i="3"/>
  <c r="Q101" i="3"/>
  <c r="N26" i="3"/>
  <c r="P26" i="3"/>
  <c r="P178" i="3"/>
  <c r="Q77" i="3"/>
  <c r="Q127" i="3"/>
  <c r="P133" i="3"/>
  <c r="E20" i="5" s="1"/>
  <c r="R186" i="3" l="1"/>
  <c r="F23" i="5" s="1"/>
  <c r="R125" i="3"/>
  <c r="F19" i="5" s="1"/>
  <c r="E19" i="5"/>
  <c r="R133" i="3"/>
  <c r="F20" i="5" s="1"/>
  <c r="E17" i="5"/>
  <c r="R110" i="3"/>
  <c r="F17" i="5" s="1"/>
  <c r="E18" i="5"/>
  <c r="R116" i="3"/>
  <c r="F18" i="5" s="1"/>
  <c r="R159" i="3"/>
  <c r="F21" i="5" s="1"/>
  <c r="E21" i="5"/>
  <c r="R99" i="3"/>
  <c r="F16" i="5" s="1"/>
  <c r="E16" i="5"/>
  <c r="R178" i="3"/>
  <c r="F22" i="5" s="1"/>
  <c r="E22" i="5"/>
  <c r="P67" i="3"/>
  <c r="N67" i="3"/>
  <c r="P50" i="3"/>
  <c r="E13" i="5" s="1"/>
  <c r="N50" i="3"/>
  <c r="E11" i="5"/>
  <c r="E25" i="5" l="1"/>
  <c r="E14" i="5"/>
  <c r="R67" i="3"/>
  <c r="F14" i="5" s="1"/>
  <c r="E15" i="5"/>
  <c r="F15" i="5"/>
  <c r="E12" i="5"/>
  <c r="R32" i="3"/>
  <c r="F12" i="5" s="1"/>
  <c r="R26" i="3"/>
  <c r="F11" i="5" s="1"/>
  <c r="R50" i="3"/>
  <c r="F13" i="5" s="1"/>
  <c r="D6" i="3"/>
  <c r="D6" i="5" l="1"/>
  <c r="D5" i="5"/>
  <c r="D4" i="5"/>
  <c r="D3" i="5"/>
  <c r="D5" i="3"/>
  <c r="D4" i="3"/>
  <c r="D3" i="3"/>
  <c r="D4" i="2"/>
  <c r="D3" i="2"/>
</calcChain>
</file>

<file path=xl/sharedStrings.xml><?xml version="1.0" encoding="utf-8"?>
<sst xmlns="http://schemas.openxmlformats.org/spreadsheetml/2006/main" count="838" uniqueCount="301">
  <si>
    <t>Naam opdrachtgever</t>
  </si>
  <si>
    <t>Versienummer</t>
  </si>
  <si>
    <t>V1.0</t>
  </si>
  <si>
    <t>Prijspeil</t>
  </si>
  <si>
    <t>INSTRUCTIES VOOR HET INVULLEN VAN HET PRIJZENBLAD</t>
  </si>
  <si>
    <t>Algemeen</t>
  </si>
  <si>
    <t>1. Ondertekening</t>
  </si>
  <si>
    <t>Inschrijver dient dit tabblad in te vullen en rechtsgeldig te ondertekenen.</t>
  </si>
  <si>
    <t>Leverancier</t>
  </si>
  <si>
    <t>RECHTSGELDIGE ONDERTEKENING*</t>
  </si>
  <si>
    <t>Organisatienaam</t>
  </si>
  <si>
    <t>Naam tekeningsbevoegde functionaris</t>
  </si>
  <si>
    <t>Functie tekeningsbevoegde functionaris</t>
  </si>
  <si>
    <t>Handtekening</t>
  </si>
  <si>
    <t>* Door het indienen van het Prijzenblad verklaart Inschrijver tevens dat de Inschrijving volledig is gebaseerd op en voldoet aan de bepalingen in de eerder genoemde offerteaanvraag, programma van eisen, nota('s) van inlichtingen en de eigen beantwoording van de gunningscriteria. Alle kosten gerelateerd aan de uitvoering van de beantwoording van de gunningscriteria worden geacht in de aangeboden prijzen te zijn verdisconteerd. Inschrijver verklaart met het indienen van het Prijzenblad dat de door hem geoffreerde prijzen en tarieven zonder voorbehoud zijn.</t>
  </si>
  <si>
    <t>Eenheid</t>
  </si>
  <si>
    <t>BEOORDELINGSPRIJS</t>
  </si>
  <si>
    <t>Kalsbeek College</t>
  </si>
  <si>
    <t>Aantal</t>
  </si>
  <si>
    <t>Besteleenheid</t>
  </si>
  <si>
    <t>Inhoud per besteleenheid</t>
  </si>
  <si>
    <t>Inhoud per eenheid</t>
  </si>
  <si>
    <t>Artikelomschrijving</t>
  </si>
  <si>
    <t>Alternatieven</t>
  </si>
  <si>
    <t>Segment</t>
  </si>
  <si>
    <t>Basisprijs Inschrijver per eenheid</t>
  </si>
  <si>
    <t>Totaal basisprijs</t>
  </si>
  <si>
    <t>Aanbiedingsprijs inschrijver</t>
  </si>
  <si>
    <t>Totaal prijs</t>
  </si>
  <si>
    <t>Kortingspercentage</t>
  </si>
  <si>
    <t>Gewogen gemiddelde kortingspercentage segment</t>
  </si>
  <si>
    <t>2. Producten</t>
  </si>
  <si>
    <t>AGF</t>
  </si>
  <si>
    <t>Totaal aanbieding AGF</t>
  </si>
  <si>
    <t>Totaal aanbieding diepvriesproducten</t>
  </si>
  <si>
    <t>Totaal aanbieding zoetwaren</t>
  </si>
  <si>
    <t>Totaal aanbieding alcohol</t>
  </si>
  <si>
    <t>Totaal aanbieding brood, banket, patisserie</t>
  </si>
  <si>
    <t>Totaal aanbieding DKW en houdbaar</t>
  </si>
  <si>
    <t>Totaal aanbieding vlees</t>
  </si>
  <si>
    <t>Totaal aanbieding pluimvlees, wild en gevogelte</t>
  </si>
  <si>
    <t>Totaal aanbieding vis, schaal- en schelpdieren</t>
  </si>
  <si>
    <t>Totaal aanbieding hartig broodbeleg</t>
  </si>
  <si>
    <t>Totaal aanbieding zuivel, eierproducten</t>
  </si>
  <si>
    <t>Totaal aanbieding overig (non-food)</t>
  </si>
  <si>
    <t>Totaal aanbiedingen per segment</t>
  </si>
  <si>
    <t>Alcohol</t>
  </si>
  <si>
    <t>Brood, banket, pattiserie</t>
  </si>
  <si>
    <t>DKW en houdbaar</t>
  </si>
  <si>
    <t>Diepvriesproducten</t>
  </si>
  <si>
    <t>Sappen en (fris)dranken</t>
  </si>
  <si>
    <t>Totaal aanbieding sappen en (fris)dranken</t>
  </si>
  <si>
    <t>Vlees</t>
  </si>
  <si>
    <t>Pluimvlees, wild en gevogelte</t>
  </si>
  <si>
    <t>Vis, schaal- en schelpdieren</t>
  </si>
  <si>
    <t>Hartig broodbeleg</t>
  </si>
  <si>
    <t>Zoetwaren</t>
  </si>
  <si>
    <t>Zuivel, eierproducten</t>
  </si>
  <si>
    <t>Overig (non-food)</t>
  </si>
  <si>
    <t>Totaal aanbieding excl. BTW per segment</t>
  </si>
  <si>
    <t>Kortingspercentage segment</t>
  </si>
  <si>
    <t>Brood, banket, patisserie</t>
  </si>
  <si>
    <t>Vis, schaal- en scheldieren</t>
  </si>
  <si>
    <t>PRODUCT KOSTEN</t>
  </si>
  <si>
    <t>PRODUCTKOSTEN PER SEGMENT</t>
  </si>
  <si>
    <t>ST</t>
  </si>
  <si>
    <t>Komkommer</t>
  </si>
  <si>
    <t>DS</t>
  </si>
  <si>
    <t>TROS</t>
  </si>
  <si>
    <t>PK</t>
  </si>
  <si>
    <t>1,5 lt</t>
  </si>
  <si>
    <t>20 cl</t>
  </si>
  <si>
    <t>ZK</t>
  </si>
  <si>
    <t>KR</t>
  </si>
  <si>
    <t>50 cl</t>
  </si>
  <si>
    <t>PF</t>
  </si>
  <si>
    <t>TR</t>
  </si>
  <si>
    <t>75 cl</t>
  </si>
  <si>
    <t>FL</t>
  </si>
  <si>
    <t>40 cl</t>
  </si>
  <si>
    <t>-</t>
  </si>
  <si>
    <t>2,5 KG</t>
  </si>
  <si>
    <t>Ardo soepgroenten gesneden</t>
  </si>
  <si>
    <t>PL</t>
  </si>
  <si>
    <t>Old Amsterdam kaas gesneden</t>
  </si>
  <si>
    <t>20 gr</t>
  </si>
  <si>
    <t>1 kg</t>
  </si>
  <si>
    <t>Galbani mozzarella</t>
  </si>
  <si>
    <t>RP</t>
  </si>
  <si>
    <t>40 gr</t>
  </si>
  <si>
    <t>Liga evergreen krenten</t>
  </si>
  <si>
    <t>43 gr</t>
  </si>
  <si>
    <t>Sultana naturel</t>
  </si>
  <si>
    <t>1 lt</t>
  </si>
  <si>
    <t>90 gr</t>
  </si>
  <si>
    <t>75 gr</t>
  </si>
  <si>
    <t>Haribo starmix</t>
  </si>
  <si>
    <t>85 gr</t>
  </si>
  <si>
    <t>500 gr</t>
  </si>
  <si>
    <t>80 gr</t>
  </si>
  <si>
    <t>BS</t>
  </si>
  <si>
    <t>BL</t>
  </si>
  <si>
    <t>750 ml</t>
  </si>
  <si>
    <t>Pro Formula Cif cream schuurmiddel citrus</t>
  </si>
  <si>
    <t>EM</t>
  </si>
  <si>
    <t>De Groene Hen gekookte gepelde eieren M</t>
  </si>
  <si>
    <t>100 gr</t>
  </si>
  <si>
    <t>110 gr</t>
  </si>
  <si>
    <t>125 gr</t>
  </si>
  <si>
    <t>70 gr</t>
  </si>
  <si>
    <t>Baker &amp; Baker plain bagel naturel</t>
  </si>
  <si>
    <t>Bolletje mini zacht bruin gesorteerd</t>
  </si>
  <si>
    <t>2 kg</t>
  </si>
  <si>
    <t>Sla ijsberg krop</t>
  </si>
  <si>
    <t>NT</t>
  </si>
  <si>
    <t>Mandarijnen</t>
  </si>
  <si>
    <t>Appel jonagold</t>
  </si>
  <si>
    <t>Tomaten</t>
  </si>
  <si>
    <t>30 cl</t>
  </si>
  <si>
    <t>Heineken fles star bottle</t>
  </si>
  <si>
    <t>Sesambol zacht bruin</t>
  </si>
  <si>
    <t>Totaal</t>
  </si>
  <si>
    <t>EXTRA SERVICES</t>
  </si>
  <si>
    <t>Extra service</t>
  </si>
  <si>
    <t>Kosten</t>
  </si>
  <si>
    <t>Ondersteuning kostprijscalculaties</t>
  </si>
  <si>
    <t>Ondersteuning menucyclus</t>
  </si>
  <si>
    <t>3. Extra services</t>
  </si>
  <si>
    <t xml:space="preserve">- In dit tabblad kunnen de extra services worden afgeprijsd. 
- Naast de genoemde services kan inschrijver zelf nog een aantal services toevoegen en afprijzen. </t>
  </si>
  <si>
    <t>4. Inschrijfprijs</t>
  </si>
  <si>
    <t>Receptuur en bereidingswijze menu</t>
  </si>
  <si>
    <t xml:space="preserve">- De beoordelingsprijs wordt automatisch gegenereerd op basis van de andere tabbladen in dit Prijzenblad.
- Het kortingspercentage, berekend in tabblad 2. op basis van de basisprijs en de aanbiedingsprijs, geldt voor alle nieuwe producten die worden toegevoegd aan de desbetreffende categorie. </t>
  </si>
  <si>
    <t>371 gr</t>
  </si>
  <si>
    <t>Santa Maria wraps tortilla 371 gr (6 stuks)</t>
  </si>
  <si>
    <t>Gouden Banier kipfilet gebr. +/- 20 plakken 360gr</t>
  </si>
  <si>
    <t>Millers muffin chocolade 90gr</t>
  </si>
  <si>
    <t>Windmolen roomkaas met kruiden 1kg</t>
  </si>
  <si>
    <t>Lunch de Luxe petit pain tarwe 80gr</t>
  </si>
  <si>
    <t>Vergeer kaas jong belegen gesneden 20 gr</t>
  </si>
  <si>
    <t>Gouden Banier slagersachterham 22 plakken 500gr</t>
  </si>
  <si>
    <t>360gr</t>
  </si>
  <si>
    <t>Sla ijsberg gesneden 6mm 500gr</t>
  </si>
  <si>
    <t>Sla rucola (voorverpakt) 250 gr</t>
  </si>
  <si>
    <t>250 gr</t>
  </si>
  <si>
    <t>Eierkoeken per stuk verpakt</t>
  </si>
  <si>
    <t>Kern worstenbroodje 70 gr</t>
  </si>
  <si>
    <t>Millers muffin vanille 90gr</t>
  </si>
  <si>
    <t>Molco ciabatta junior 90gr</t>
  </si>
  <si>
    <t>Molco rustico bonk wit 100gr</t>
  </si>
  <si>
    <t>Molco rustico bonk bruin 100gr</t>
  </si>
  <si>
    <t>Molco waldkorn carre 100 gr</t>
  </si>
  <si>
    <t>Molco waldkorn reuzebol 128gr</t>
  </si>
  <si>
    <t>128 gr</t>
  </si>
  <si>
    <t>Saucijzenbroodjes easy 75gr</t>
  </si>
  <si>
    <t>Tres Bonne Milano broodje 100gr</t>
  </si>
  <si>
    <t>Pop'd chips sea salt vegetarisch-glutenvrij 17gr</t>
  </si>
  <si>
    <t>17 gr</t>
  </si>
  <si>
    <t>Snack a jacks crispy barbecue paprika 23gr</t>
  </si>
  <si>
    <t>23 gr</t>
  </si>
  <si>
    <t>M&amp;M's crispy 36gr</t>
  </si>
  <si>
    <t>M&amp;M's choco single 45gr</t>
  </si>
  <si>
    <t>M&amp;M's pinda single 45gr</t>
  </si>
  <si>
    <t>36 gr</t>
  </si>
  <si>
    <t>45 gr</t>
  </si>
  <si>
    <t>Cup-a-Soup vendingsoep kip 40 porties</t>
  </si>
  <si>
    <t>Cup-a-Soup vendingsoep tomaat 40 porties</t>
  </si>
  <si>
    <t>Cup-a-Soup vendingsoep Chinese tomaat 40 porties</t>
  </si>
  <si>
    <t>Hero cassis blik 33cl</t>
  </si>
  <si>
    <t>33 cl</t>
  </si>
  <si>
    <t>Pepsi zero blik 33cl</t>
  </si>
  <si>
    <t>Sisi orange zero sugar blik 33cl</t>
  </si>
  <si>
    <t>Capri-Sun multi vitamin 20 cl</t>
  </si>
  <si>
    <t>Optimel drink lang lekker aardbei-framboos 0% vet 20cl</t>
  </si>
  <si>
    <t>Dalphin Mineraalwater rood (3x3) petfles 50cl</t>
  </si>
  <si>
    <t>Lipton Ice Tea sparkling petfles 50cl</t>
  </si>
  <si>
    <t>32 cl</t>
  </si>
  <si>
    <t>Mogu Mogu aardbei 32cl</t>
  </si>
  <si>
    <t>O2Life Mineraalwater appel/kiwi petfles 75cl</t>
  </si>
  <si>
    <t>O2Life Mineraalwater lemon/grapefruit petfles 75cl</t>
  </si>
  <si>
    <t>O2Life Mineraalwater red fruit/cranberry petfles 75cl</t>
  </si>
  <si>
    <t xml:space="preserve">Powerade mountain blast petfles 50cl    </t>
  </si>
  <si>
    <t>Spa reine blauw petfles 50cl</t>
  </si>
  <si>
    <t>Brie rechthoek 1,2kg</t>
  </si>
  <si>
    <t>1,2 kg</t>
  </si>
  <si>
    <t>Vergeer kaas belegen 20gr</t>
  </si>
  <si>
    <t>Boom roomboter duo cake 75gr</t>
  </si>
  <si>
    <t>Daelmans stroopwafel per stuk verpakt 39gr</t>
  </si>
  <si>
    <t>39 gr</t>
  </si>
  <si>
    <t>De Molen Speculaaspop 50gr</t>
  </si>
  <si>
    <t>50 gr</t>
  </si>
  <si>
    <t>Echte Enkhuizer glace 55gr</t>
  </si>
  <si>
    <t>Kanjers chocolade karamel wafels 45gr</t>
  </si>
  <si>
    <t>Liga milkbreak melk 40,5gr</t>
  </si>
  <si>
    <t>40,5 gr</t>
  </si>
  <si>
    <t>Fano kipsatesalade 850gr</t>
  </si>
  <si>
    <t>Fano kipkerriesalade 850gr</t>
  </si>
  <si>
    <t>850 gr</t>
  </si>
  <si>
    <t>Johma ei-bieslooksalade 1kg</t>
  </si>
  <si>
    <t>Luiten filet american 500 gr</t>
  </si>
  <si>
    <t>Gouden Banier grillworst 140gr</t>
  </si>
  <si>
    <t>140 gr</t>
  </si>
  <si>
    <t>Gouden Banier runderrookvlees 100gr</t>
  </si>
  <si>
    <t>Autodrop Zure Cadillacs 85 gr</t>
  </si>
  <si>
    <t>Haribo maoam mix 70gr</t>
  </si>
  <si>
    <t>Haribo Balla Red Fizz 70gr</t>
  </si>
  <si>
    <t>Katja apekoppen 65gr</t>
  </si>
  <si>
    <t>65 gr</t>
  </si>
  <si>
    <t>Katja biggetjes 70gr</t>
  </si>
  <si>
    <t>Kitkat chunky white 40gr</t>
  </si>
  <si>
    <t>Wahid kipfilet naturel halal 125gr</t>
  </si>
  <si>
    <t>Kinder bueno white 43gr</t>
  </si>
  <si>
    <t>Maltesers 37gr</t>
  </si>
  <si>
    <t>37 gr</t>
  </si>
  <si>
    <t>Milky Way twin 43gr</t>
  </si>
  <si>
    <t>Redband sterklasse winegums original 90gr</t>
  </si>
  <si>
    <t>Redband sterklasse Dropfruit duo's 90gr</t>
  </si>
  <si>
    <t>Twix white Xtra 75gr</t>
  </si>
  <si>
    <t>Twix Xrta 75gr</t>
  </si>
  <si>
    <t>Campina halfvolle melk 1lt</t>
  </si>
  <si>
    <t>Campina karnemelk 1lt</t>
  </si>
  <si>
    <t>Campina halfvolle melk 1,5lt</t>
  </si>
  <si>
    <t>Den Eelder boeren yoghurt naturel 170gr</t>
  </si>
  <si>
    <t>170 gr</t>
  </si>
  <si>
    <t>Melkunie Breaker aardbei 200gr</t>
  </si>
  <si>
    <t>Melkunie Breaker Banaan 200gr</t>
  </si>
  <si>
    <t>200 gr</t>
  </si>
  <si>
    <t>Optimel drink framboos 1lt</t>
  </si>
  <si>
    <t>Optimel drink mango passievrucht 1lt</t>
  </si>
  <si>
    <t>0,5 lt</t>
  </si>
  <si>
    <t>Vifit drink aardbei 0,5lt</t>
  </si>
  <si>
    <t>Bananen tros 1kg 5-6 stuks</t>
  </si>
  <si>
    <t>Peren Conference hand 65/75 2kg</t>
  </si>
  <si>
    <t>BK</t>
  </si>
  <si>
    <t>Rucola slamelange 500gr</t>
  </si>
  <si>
    <t>Soepgroente 500 gr</t>
  </si>
  <si>
    <t>Bolletje mini zacht wit gesorteerd</t>
  </si>
  <si>
    <t>Appelsientje fruitdrink sinaasappel 1L</t>
  </si>
  <si>
    <t>Wicky framboos 20cl</t>
  </si>
  <si>
    <t>Wicky fruitdrink limonade 20cl</t>
  </si>
  <si>
    <t>Capri-Sun orange 20cl</t>
  </si>
  <si>
    <t>Chaudfontaine mineraalwater plat petfles 50cl</t>
  </si>
  <si>
    <t>Dalphin Mineraalwater blauw petfles (3x3) 50cl</t>
  </si>
  <si>
    <t>Spa fruit aardbei watermeloen 40cl</t>
  </si>
  <si>
    <t>Spa fruit framboos zwarte bes 40cl</t>
  </si>
  <si>
    <t>Knorr Professional champignon cremesoep 900gr</t>
  </si>
  <si>
    <t>900 gr</t>
  </si>
  <si>
    <t>Pickwick professional groene thee ginger lemon 1,5gr</t>
  </si>
  <si>
    <t>Witte kool en rozijn salade 500gr</t>
  </si>
  <si>
    <t>Grand italia Pesto groen 500ml</t>
  </si>
  <si>
    <t>PT</t>
  </si>
  <si>
    <t>500 ml</t>
  </si>
  <si>
    <t>450 gr</t>
  </si>
  <si>
    <t>Spinazie gewassen 450gr</t>
  </si>
  <si>
    <t>Johma kipkerrie salade 1kg</t>
  </si>
  <si>
    <t>Fuze Tea green tea mango chamomile petfles 40cl</t>
  </si>
  <si>
    <t>Fuze Tea green tea petfles 40cl</t>
  </si>
  <si>
    <t>Euro Products servetten wit 1-laags 33x31cm</t>
  </si>
  <si>
    <t>Ajax allesreiniger ultra fris 1,25lt</t>
  </si>
  <si>
    <t>1,25 lt</t>
  </si>
  <si>
    <t>Depa champagne glas 10cl</t>
  </si>
  <si>
    <t>Bieze salade kipkerrie 1kg</t>
  </si>
  <si>
    <t>Maza hoemoes 1,5kg</t>
  </si>
  <si>
    <t>1,5 kg</t>
  </si>
  <si>
    <t>Ibex Werkdoek geel 38x38cm</t>
  </si>
  <si>
    <t>Croky chips paprika 40gr</t>
  </si>
  <si>
    <t>Croky chips naturel 40gr</t>
  </si>
  <si>
    <t>Primo Bravo cappuccino topping 10x750gr</t>
  </si>
  <si>
    <t>750 gr</t>
  </si>
  <si>
    <t>De Molen Spritsen 38gr</t>
  </si>
  <si>
    <t>38 gr</t>
  </si>
  <si>
    <t>Primo Bravo chocomix 10x1kg</t>
  </si>
  <si>
    <t>Glorix dikke bleek original 750ml</t>
  </si>
  <si>
    <t>Amstel bier radler 0.0% fles 30cl</t>
  </si>
  <si>
    <t>Rundercarpaccio</t>
  </si>
  <si>
    <r>
      <t xml:space="preserve">- In dit tabblad geeft inschrijver per product aan wat de prijzen zijn, en indien nodig welk alternatief er wordt aangeboden. Zie onderstaande uitleg per kolom: 
Kolom C: Aantal = Indicatieve inschatting afname op jaarbasis van de twee locaties samen.  Aan deze aantallen zijn </t>
    </r>
    <r>
      <rPr>
        <b/>
        <sz val="10"/>
        <rFont val="Georgia"/>
        <family val="1"/>
      </rPr>
      <t xml:space="preserve">geen </t>
    </r>
    <r>
      <rPr>
        <sz val="10"/>
        <rFont val="Georgia"/>
        <family val="1"/>
      </rPr>
      <t xml:space="preserve">rechten te ontlenen. 
Kolom D: Besteleenheid = verpakkingseenheid.
Kolom E: Inhoud per besteeleenheid = het aantal van de betreffende besteleenheid.
Kolom F: Eenheid = de eenheid die gebruikt moet worden voor de prijsvaststelling. 
Kolom G: Inhoud per eenheid = de inhoud van de betreffende eenheid. 
Kolom H: Artikelomschrijving = de omschrijving van het artikel. 
Kolom I: Alternatieve inhoud per besteleenheid = het aantal van de betreffende besteleenheid indien er een alternatief wordt aangeboden door de inschrijver. 
Kolom J: Alternatieve inhoud per eenheid = de inhoud van de betreffende eenheid indien er een alternatief wordt aangeboden door inschrijver. 
Kolom K: Alternatieve artikelomschrijving = omschrijving artikel indien er een alternatief wordt aangeboden door inschrijver. 
Kolom L: segmenten = de omschrijving van de segment indeling. 
Kolom M: Basisprijs inschrijver per eenheid = de basisprijs per gevraagd artikel per gevraagde eenheid excl. BTW. 
Kolom N: Totaal basisprijs = totaal basisprijs excl. BTW is het aantal vermenigvuldigd met de aanbiedingsprijs. 
Kolom O: Aanbiedingsprijs inschrijver = de aanbiedingsprijs per gevraagd artikel per gevraagde eenheid excl. BTW. 
Kolom P: Totaal prijs = totaalprijs excl. BTW is het aantal vermenigvuldigd met de aanbiedingsprijs. 
Kolom Q: Kortingspercentage = het percentage korting bepaald op basis van de basisprijs en de aanbiedingsprijs. 
Kolom R: Gemiddelde kortingspercentage segment = het gemiddelde kortingspercentage voor desbetreffende productgroep. 
Kolom I, J en K kunnen optioneel worden ingevuld, alleen wanneer er een alternatief aangeboden dient te worden. </t>
    </r>
  </si>
  <si>
    <t>2,5 kg</t>
  </si>
  <si>
    <t>Kipdijfilet halal 2,5 kg</t>
  </si>
  <si>
    <t>Kippendij scharrelkip BLK 1 ster 1 kg</t>
  </si>
  <si>
    <t>Rundergehakt 1 kg</t>
  </si>
  <si>
    <t>300 gr</t>
  </si>
  <si>
    <t>Eendenbout 300 gr</t>
  </si>
  <si>
    <t>55 gr</t>
  </si>
  <si>
    <t xml:space="preserve">Ola raket </t>
  </si>
  <si>
    <t>Magnum almond</t>
  </si>
  <si>
    <t>110 ml</t>
  </si>
  <si>
    <t xml:space="preserve">Frikandel 85 gr </t>
  </si>
  <si>
    <t>Friet 10 mm</t>
  </si>
  <si>
    <t>Rode wijn</t>
  </si>
  <si>
    <t>Witte wijn</t>
  </si>
  <si>
    <t>Pangasiusfilet zonder vel</t>
  </si>
  <si>
    <t>Tiger garnalen gepeld</t>
  </si>
  <si>
    <t>Mosselen</t>
  </si>
  <si>
    <t>Kokkels</t>
  </si>
  <si>
    <t>190 gr</t>
  </si>
  <si>
    <t>Kabeljouwfilet met vel, geportioneerd</t>
  </si>
  <si>
    <t>Zalmfilet met vel, geportioneerd</t>
  </si>
  <si>
    <t>Gerookte Noorse zalm</t>
  </si>
  <si>
    <t>Runder diamanthaas</t>
  </si>
  <si>
    <t xml:space="preserve">Mini snacks </t>
  </si>
  <si>
    <t>Herten biefstuk</t>
  </si>
  <si>
    <t xml:space="preserve">- Het Prijzenblad dient u (rechtsgeldig ondertekend) als pdf-document in te dienen en tevens in Excel format. Bij eventuele verschillen tussen deze documenten gaan wij uit van de prijzen zoals ingediend in het pdf-document.
- Alle prijzen en tarieven zijn gebaseerd op de uitvraag Europese aanbesteding levering groothandel, zie specifiek (maar niet uitsluitend) het aanbestedingsdocumenten en het Programma van Eisen.
- Inschrijver dient enkel de lichtblauwe cellen in te vullen.
- Inschrijver brengt geen wijzigen aan in het Prijzenblad (uitgezonderd natuurlijk het vak voor ondertekening en de in te vullen prijzen en tarieven).
- Prijzen en tarieven zijn opgegeven in Euro's en exclusief BTW, tenzij ook om prijzen inclusief btw wordt gevraagd. 
- Prijzen en tarieven zijn "all-in" (Ter vermijding van misverstanden wordt opgemerkt dat in de vergoeding dus onder meer, maar niet beperkt tot begrepen zit, alle arbeidskosten, materiaalkosten, transportkosten, transportmiddelen, voorrijkosten, parkeerkosten, verzekeringen, kosten voor informatiesystemen en belasting (m.u.v. BTW)) en gebaseerd op het prijspeil januari 2026.
- Het indienen van negatieve prijzen of tarieven is niet toegestaan.
- Cellen voor prijzen of tarieven kunnen niet leeg gelaten worden. Indien inschrijver hier niks in wil vullen, dient er € 0 te worden ingevuld.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</si>
</sst>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8" x14ac:knownFonts="1">
    <font>
      <sz val="11"/>
      <color theme="1"/>
      <name val="Aptos Narrow"/>
      <family val="2"/>
      <scheme val="minor"/>
    </font>
    <font>
      <sz val="10"/>
      <name val="Arial Black"/>
      <family val="2"/>
    </font>
    <font>
      <sz val="11"/>
      <color theme="1"/>
      <name val="Georgia"/>
      <family val="1"/>
    </font>
    <font>
      <sz val="14"/>
      <color theme="0"/>
      <name val="Arial Black"/>
      <family val="2"/>
    </font>
    <font>
      <b/>
      <sz val="11"/>
      <color rgb="FFFFFFFF"/>
      <name val="Arial Black"/>
      <family val="2"/>
    </font>
    <font>
      <sz val="12"/>
      <name val="System"/>
      <family val="2"/>
    </font>
    <font>
      <sz val="10"/>
      <name val="Georgia"/>
      <family val="1"/>
    </font>
    <font>
      <sz val="10"/>
      <color theme="1"/>
      <name val="Georgia"/>
      <family val="1"/>
    </font>
    <font>
      <sz val="10"/>
      <name val="Arial"/>
      <family val="2"/>
    </font>
    <font>
      <sz val="14"/>
      <name val="Arial Black"/>
      <family val="2"/>
    </font>
    <font>
      <sz val="10"/>
      <color theme="1"/>
      <name val="Aptos Narrow"/>
      <family val="2"/>
      <scheme val="minor"/>
    </font>
    <font>
      <sz val="11"/>
      <color theme="1"/>
      <name val="Aptos Narrow"/>
      <family val="2"/>
      <scheme val="minor"/>
    </font>
    <font>
      <b/>
      <sz val="14"/>
      <name val="Georgia"/>
      <family val="1"/>
    </font>
    <font>
      <b/>
      <sz val="10"/>
      <color rgb="FFFFFFFF"/>
      <name val="Georgia"/>
      <family val="1"/>
    </font>
    <font>
      <b/>
      <sz val="10"/>
      <name val="Georgia"/>
      <family val="1"/>
    </font>
    <font>
      <b/>
      <sz val="11"/>
      <color rgb="FFFFFFFF"/>
      <name val="Georgia"/>
      <family val="1"/>
    </font>
    <font>
      <b/>
      <sz val="10"/>
      <color theme="1"/>
      <name val="Georgia"/>
      <family val="1"/>
    </font>
    <font>
      <sz val="11"/>
      <name val="Georgia"/>
      <family val="1"/>
    </font>
  </fonts>
  <fills count="9">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rgb="FF314091"/>
        <bgColor rgb="FF000000"/>
      </patternFill>
    </fill>
    <fill>
      <patternFill patternType="solid">
        <fgColor theme="0"/>
        <bgColor indexed="64"/>
      </patternFill>
    </fill>
    <fill>
      <patternFill patternType="solid">
        <fgColor theme="3" tint="0.89999084444715716"/>
        <bgColor indexed="64"/>
      </patternFill>
    </fill>
    <fill>
      <patternFill patternType="solid">
        <fgColor theme="0"/>
        <bgColor rgb="FF000000"/>
      </patternFill>
    </fill>
    <fill>
      <patternFill patternType="solid">
        <fgColor rgb="FFFFFF00"/>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5" fillId="0" borderId="0"/>
    <xf numFmtId="0" fontId="8" fillId="0" borderId="0" applyFill="0"/>
    <xf numFmtId="44" fontId="11" fillId="0" borderId="0" applyFont="0" applyFill="0" applyBorder="0" applyAlignment="0" applyProtection="0"/>
    <xf numFmtId="9" fontId="11" fillId="0" borderId="0" applyFont="0" applyFill="0" applyBorder="0" applyAlignment="0" applyProtection="0"/>
  </cellStyleXfs>
  <cellXfs count="110">
    <xf numFmtId="0" fontId="0" fillId="0" borderId="0" xfId="0"/>
    <xf numFmtId="164" fontId="7" fillId="6" borderId="2" xfId="0" applyNumberFormat="1" applyFont="1" applyFill="1" applyBorder="1" applyAlignment="1" applyProtection="1">
      <alignment horizontal="left"/>
      <protection locked="0"/>
    </xf>
    <xf numFmtId="44" fontId="7" fillId="0" borderId="2" xfId="3" applyFont="1" applyBorder="1" applyProtection="1"/>
    <xf numFmtId="44" fontId="13" fillId="4" borderId="12" xfId="3" applyFont="1" applyFill="1" applyBorder="1" applyAlignment="1" applyProtection="1">
      <alignment vertical="center" wrapText="1"/>
    </xf>
    <xf numFmtId="164" fontId="7" fillId="6" borderId="12" xfId="0" applyNumberFormat="1" applyFont="1" applyFill="1" applyBorder="1" applyAlignment="1" applyProtection="1">
      <alignment horizontal="left"/>
      <protection locked="0"/>
    </xf>
    <xf numFmtId="164" fontId="7" fillId="6" borderId="1" xfId="0" applyNumberFormat="1" applyFont="1" applyFill="1" applyBorder="1" applyAlignment="1" applyProtection="1">
      <alignment horizontal="left"/>
      <protection locked="0"/>
    </xf>
    <xf numFmtId="9" fontId="7" fillId="0" borderId="2" xfId="4" applyFont="1" applyBorder="1" applyAlignment="1" applyProtection="1">
      <alignment horizontal="center"/>
    </xf>
    <xf numFmtId="9" fontId="13" fillId="4" borderId="13" xfId="4" applyFont="1" applyFill="1" applyBorder="1" applyAlignment="1" applyProtection="1">
      <alignment horizontal="center" vertical="center" wrapText="1"/>
    </xf>
    <xf numFmtId="0" fontId="1" fillId="0" borderId="1" xfId="0" applyFont="1" applyBorder="1"/>
    <xf numFmtId="0" fontId="2" fillId="2" borderId="2" xfId="0" applyFont="1" applyFill="1" applyBorder="1" applyAlignment="1">
      <alignment horizontal="left"/>
    </xf>
    <xf numFmtId="0" fontId="2" fillId="8" borderId="2" xfId="0" applyFont="1" applyFill="1" applyBorder="1"/>
    <xf numFmtId="0" fontId="1" fillId="0" borderId="3" xfId="0" applyFont="1" applyBorder="1"/>
    <xf numFmtId="14" fontId="17" fillId="8" borderId="4" xfId="0" applyNumberFormat="1" applyFont="1" applyFill="1" applyBorder="1" applyAlignment="1">
      <alignment horizontal="left"/>
    </xf>
    <xf numFmtId="0" fontId="4" fillId="4" borderId="2" xfId="0" applyFont="1" applyFill="1" applyBorder="1" applyAlignment="1">
      <alignment horizontal="left" vertical="top"/>
    </xf>
    <xf numFmtId="0" fontId="6" fillId="5" borderId="2" xfId="1" quotePrefix="1" applyFont="1" applyFill="1" applyBorder="1" applyAlignment="1">
      <alignment horizontal="left" vertical="top" wrapText="1"/>
    </xf>
    <xf numFmtId="0" fontId="6" fillId="5" borderId="2" xfId="1" applyFont="1" applyFill="1" applyBorder="1" applyAlignment="1">
      <alignment horizontal="left" vertical="top" wrapText="1"/>
    </xf>
    <xf numFmtId="0" fontId="6" fillId="5" borderId="2" xfId="0" quotePrefix="1" applyFont="1" applyFill="1" applyBorder="1" applyAlignment="1">
      <alignment horizontal="left" vertical="top" wrapText="1"/>
    </xf>
    <xf numFmtId="0" fontId="0" fillId="0" borderId="8" xfId="0" applyBorder="1"/>
    <xf numFmtId="0" fontId="0" fillId="0" borderId="9" xfId="0" applyBorder="1"/>
    <xf numFmtId="0" fontId="9" fillId="0" borderId="0" xfId="0" applyFont="1" applyAlignment="1">
      <alignment horizontal="left"/>
    </xf>
    <xf numFmtId="0" fontId="12" fillId="0" borderId="0" xfId="0" applyFont="1"/>
    <xf numFmtId="0" fontId="10" fillId="0" borderId="0" xfId="0" applyFont="1"/>
    <xf numFmtId="0" fontId="10" fillId="0" borderId="0" xfId="0" applyFont="1" applyAlignment="1">
      <alignment horizontal="center"/>
    </xf>
    <xf numFmtId="0" fontId="1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xf>
    <xf numFmtId="0" fontId="13" fillId="4" borderId="4" xfId="0" applyFont="1" applyFill="1" applyBorder="1" applyAlignment="1">
      <alignment horizontal="center" vertical="center" wrapText="1"/>
    </xf>
    <xf numFmtId="0" fontId="7" fillId="0" borderId="0" xfId="0" applyFont="1"/>
    <xf numFmtId="0" fontId="7" fillId="0" borderId="0" xfId="0" applyFont="1" applyAlignment="1">
      <alignment horizontal="left"/>
    </xf>
    <xf numFmtId="0" fontId="7" fillId="0" borderId="0" xfId="0" applyFont="1" applyAlignment="1">
      <alignment horizontal="center"/>
    </xf>
    <xf numFmtId="14" fontId="7" fillId="0" borderId="0" xfId="0" applyNumberFormat="1" applyFont="1" applyAlignment="1">
      <alignment horizontal="center"/>
    </xf>
    <xf numFmtId="1" fontId="7" fillId="0" borderId="0" xfId="0" applyNumberFormat="1" applyFont="1" applyAlignment="1">
      <alignment horizontal="center"/>
    </xf>
    <xf numFmtId="164" fontId="7" fillId="0" borderId="0" xfId="0" applyNumberFormat="1" applyFont="1" applyAlignment="1">
      <alignment horizontal="left"/>
    </xf>
    <xf numFmtId="164" fontId="7" fillId="0" borderId="0" xfId="0" applyNumberFormat="1" applyFont="1"/>
    <xf numFmtId="1" fontId="7" fillId="2" borderId="2" xfId="0" applyNumberFormat="1" applyFont="1" applyFill="1" applyBorder="1" applyAlignment="1">
      <alignment horizontal="center"/>
    </xf>
    <xf numFmtId="49" fontId="7" fillId="2" borderId="2" xfId="0" applyNumberFormat="1" applyFont="1" applyFill="1" applyBorder="1" applyAlignment="1">
      <alignment horizontal="center"/>
    </xf>
    <xf numFmtId="0" fontId="7" fillId="2" borderId="2" xfId="0" applyFont="1" applyFill="1" applyBorder="1" applyAlignment="1">
      <alignment horizontal="center"/>
    </xf>
    <xf numFmtId="49" fontId="7" fillId="2" borderId="2" xfId="0" applyNumberFormat="1" applyFont="1" applyFill="1" applyBorder="1" applyAlignment="1">
      <alignment horizontal="left"/>
    </xf>
    <xf numFmtId="0" fontId="7" fillId="0" borderId="2" xfId="0" applyFont="1" applyBorder="1" applyAlignment="1">
      <alignment horizontal="center"/>
    </xf>
    <xf numFmtId="0" fontId="13" fillId="4" borderId="12" xfId="0" applyFont="1" applyFill="1" applyBorder="1" applyAlignment="1">
      <alignment vertical="center" wrapText="1"/>
    </xf>
    <xf numFmtId="0" fontId="13" fillId="4" borderId="12" xfId="0" applyFont="1" applyFill="1" applyBorder="1" applyAlignment="1">
      <alignment horizontal="center" vertical="center" wrapText="1"/>
    </xf>
    <xf numFmtId="2" fontId="7" fillId="2" borderId="2" xfId="0" applyNumberFormat="1" applyFont="1" applyFill="1" applyBorder="1" applyAlignment="1">
      <alignment horizontal="center"/>
    </xf>
    <xf numFmtId="1" fontId="7" fillId="2" borderId="1" xfId="0" applyNumberFormat="1" applyFont="1" applyFill="1" applyBorder="1" applyAlignment="1">
      <alignment horizontal="center"/>
    </xf>
    <xf numFmtId="49" fontId="7" fillId="2" borderId="1" xfId="0" applyNumberFormat="1" applyFont="1" applyFill="1" applyBorder="1" applyAlignment="1">
      <alignment horizontal="center"/>
    </xf>
    <xf numFmtId="2" fontId="7" fillId="2" borderId="1" xfId="0" applyNumberFormat="1" applyFont="1" applyFill="1" applyBorder="1" applyAlignment="1">
      <alignment horizontal="center"/>
    </xf>
    <xf numFmtId="0" fontId="7" fillId="2" borderId="1" xfId="0" applyFont="1" applyFill="1" applyBorder="1" applyAlignment="1">
      <alignment horizontal="center"/>
    </xf>
    <xf numFmtId="49" fontId="7" fillId="2" borderId="1" xfId="0" applyNumberFormat="1" applyFont="1" applyFill="1" applyBorder="1" applyAlignment="1">
      <alignment horizontal="left"/>
    </xf>
    <xf numFmtId="0" fontId="7" fillId="0" borderId="13" xfId="0" applyFont="1" applyBorder="1" applyAlignment="1">
      <alignment horizontal="center"/>
    </xf>
    <xf numFmtId="0" fontId="0" fillId="0" borderId="0" xfId="0" applyAlignment="1">
      <alignment horizontal="left"/>
    </xf>
    <xf numFmtId="0" fontId="15" fillId="4" borderId="1" xfId="0" applyFont="1" applyFill="1" applyBorder="1" applyAlignment="1">
      <alignment vertical="center"/>
    </xf>
    <xf numFmtId="0" fontId="15" fillId="4" borderId="12" xfId="0" applyFont="1" applyFill="1" applyBorder="1" applyAlignment="1">
      <alignment vertical="center"/>
    </xf>
    <xf numFmtId="0" fontId="7" fillId="0" borderId="8" xfId="0" applyFont="1" applyBorder="1" applyAlignment="1">
      <alignment horizontal="left"/>
    </xf>
    <xf numFmtId="0" fontId="15" fillId="7" borderId="0" xfId="0" applyFont="1" applyFill="1" applyAlignment="1">
      <alignment vertical="center"/>
    </xf>
    <xf numFmtId="0" fontId="2" fillId="0" borderId="0" xfId="0" applyFont="1"/>
    <xf numFmtId="0" fontId="7" fillId="0" borderId="8" xfId="0" applyFont="1" applyBorder="1"/>
    <xf numFmtId="0" fontId="7" fillId="0" borderId="9" xfId="0" applyFont="1" applyBorder="1"/>
    <xf numFmtId="0" fontId="2" fillId="0" borderId="8" xfId="0" applyFont="1" applyBorder="1"/>
    <xf numFmtId="44" fontId="6" fillId="0" borderId="2" xfId="0" applyNumberFormat="1" applyFont="1" applyBorder="1"/>
    <xf numFmtId="9" fontId="6" fillId="0" borderId="2" xfId="0" applyNumberFormat="1" applyFont="1" applyBorder="1"/>
    <xf numFmtId="0" fontId="6" fillId="0" borderId="0" xfId="0" applyFont="1"/>
    <xf numFmtId="0" fontId="3" fillId="3" borderId="0" xfId="0" applyFont="1" applyFill="1" applyAlignment="1">
      <alignment horizontal="center"/>
    </xf>
    <xf numFmtId="0" fontId="4" fillId="4" borderId="8" xfId="0" applyFont="1" applyFill="1" applyBorder="1" applyAlignment="1">
      <alignment horizontal="left" vertical="center"/>
    </xf>
    <xf numFmtId="0" fontId="4" fillId="4" borderId="0" xfId="0" applyFont="1" applyFill="1" applyAlignment="1">
      <alignment horizontal="left" vertical="center"/>
    </xf>
    <xf numFmtId="0" fontId="4" fillId="4" borderId="9" xfId="0" applyFont="1" applyFill="1" applyBorder="1" applyAlignment="1">
      <alignment horizontal="left" vertical="center"/>
    </xf>
    <xf numFmtId="0" fontId="7" fillId="6" borderId="8" xfId="0" applyFont="1" applyFill="1" applyBorder="1" applyAlignment="1" applyProtection="1">
      <alignment horizontal="left"/>
      <protection locked="0"/>
    </xf>
    <xf numFmtId="0" fontId="7" fillId="6" borderId="0" xfId="0" applyFont="1" applyFill="1" applyAlignment="1" applyProtection="1">
      <alignment horizontal="left"/>
      <protection locked="0"/>
    </xf>
    <xf numFmtId="0" fontId="7" fillId="6" borderId="9" xfId="0" applyFont="1" applyFill="1" applyBorder="1" applyAlignment="1" applyProtection="1">
      <alignment horizontal="left"/>
      <protection locked="0"/>
    </xf>
    <xf numFmtId="0" fontId="7" fillId="6" borderId="3" xfId="0" applyFont="1" applyFill="1" applyBorder="1" applyAlignment="1" applyProtection="1">
      <alignment horizontal="left"/>
      <protection locked="0"/>
    </xf>
    <xf numFmtId="0" fontId="7" fillId="6" borderId="10" xfId="0" applyFont="1" applyFill="1" applyBorder="1" applyAlignment="1" applyProtection="1">
      <alignment horizontal="left"/>
      <protection locked="0"/>
    </xf>
    <xf numFmtId="0" fontId="7" fillId="6" borderId="11" xfId="0" applyFont="1" applyFill="1" applyBorder="1" applyAlignment="1" applyProtection="1">
      <alignment horizontal="left"/>
      <protection locked="0"/>
    </xf>
    <xf numFmtId="0" fontId="6" fillId="5" borderId="0" xfId="2" applyFont="1" applyFill="1" applyAlignment="1">
      <alignment horizontal="center" vertical="top" wrapText="1"/>
    </xf>
    <xf numFmtId="0" fontId="2" fillId="2" borderId="2" xfId="0" applyFont="1" applyFill="1" applyBorder="1" applyAlignment="1">
      <alignment horizontal="left"/>
    </xf>
    <xf numFmtId="14" fontId="2" fillId="2" borderId="2" xfId="0" applyNumberFormat="1" applyFont="1" applyFill="1" applyBorder="1" applyAlignment="1">
      <alignment horizontal="left"/>
    </xf>
    <xf numFmtId="0" fontId="2" fillId="6" borderId="2" xfId="0" applyFont="1" applyFill="1" applyBorder="1" applyAlignment="1" applyProtection="1">
      <alignment horizontal="left"/>
      <protection locked="0"/>
    </xf>
    <xf numFmtId="0" fontId="4" fillId="4" borderId="5" xfId="0" applyFont="1" applyFill="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7" fillId="0" borderId="0" xfId="0" applyFont="1" applyAlignment="1">
      <alignment horizontal="left"/>
    </xf>
    <xf numFmtId="0" fontId="13" fillId="4" borderId="3" xfId="0" applyFont="1" applyFill="1" applyBorder="1" applyAlignment="1">
      <alignment horizontal="center" vertical="center" wrapText="1"/>
    </xf>
    <xf numFmtId="0" fontId="2" fillId="2" borderId="1" xfId="0" applyFont="1" applyFill="1" applyBorder="1" applyAlignment="1">
      <alignment horizontal="left"/>
    </xf>
    <xf numFmtId="14" fontId="2" fillId="2" borderId="1" xfId="0" applyNumberFormat="1" applyFont="1" applyFill="1" applyBorder="1" applyAlignment="1">
      <alignment horizontal="left"/>
    </xf>
    <xf numFmtId="0" fontId="2" fillId="6" borderId="1" xfId="0" applyFont="1" applyFill="1" applyBorder="1" applyAlignment="1">
      <alignment horizontal="left"/>
    </xf>
    <xf numFmtId="0" fontId="13" fillId="4" borderId="1" xfId="0" applyFont="1" applyFill="1" applyBorder="1" applyAlignment="1">
      <alignment horizontal="right" vertical="center" wrapText="1"/>
    </xf>
    <xf numFmtId="0" fontId="13" fillId="4" borderId="12" xfId="0" applyFont="1" applyFill="1" applyBorder="1" applyAlignment="1">
      <alignment horizontal="right" vertical="center" wrapText="1"/>
    </xf>
    <xf numFmtId="0" fontId="7" fillId="6" borderId="8" xfId="0" applyFont="1" applyFill="1" applyBorder="1" applyAlignment="1">
      <alignment horizontal="left"/>
    </xf>
    <xf numFmtId="0" fontId="7" fillId="6" borderId="0" xfId="0" applyFont="1" applyFill="1" applyAlignment="1">
      <alignment horizontal="left"/>
    </xf>
    <xf numFmtId="0" fontId="2" fillId="2" borderId="12" xfId="0" applyFont="1" applyFill="1" applyBorder="1" applyAlignment="1">
      <alignment horizontal="left"/>
    </xf>
    <xf numFmtId="0" fontId="2" fillId="2" borderId="13" xfId="0" applyFont="1" applyFill="1" applyBorder="1" applyAlignment="1">
      <alignment horizontal="left"/>
    </xf>
    <xf numFmtId="14" fontId="2" fillId="2" borderId="12" xfId="0" applyNumberFormat="1" applyFont="1" applyFill="1" applyBorder="1" applyAlignment="1">
      <alignment horizontal="left"/>
    </xf>
    <xf numFmtId="14" fontId="2" fillId="2" borderId="13" xfId="0" applyNumberFormat="1" applyFont="1" applyFill="1" applyBorder="1" applyAlignment="1">
      <alignment horizontal="left"/>
    </xf>
    <xf numFmtId="0" fontId="2" fillId="6" borderId="12" xfId="0" applyFont="1" applyFill="1" applyBorder="1" applyAlignment="1">
      <alignment horizontal="left"/>
    </xf>
    <xf numFmtId="0" fontId="2" fillId="6" borderId="13" xfId="0" applyFont="1" applyFill="1" applyBorder="1" applyAlignment="1">
      <alignment horizontal="left"/>
    </xf>
    <xf numFmtId="0" fontId="16" fillId="0" borderId="3" xfId="0" applyFont="1" applyBorder="1" applyAlignment="1">
      <alignment horizontal="left"/>
    </xf>
    <xf numFmtId="0" fontId="16" fillId="0" borderId="10" xfId="0" applyFont="1" applyBorder="1" applyAlignment="1">
      <alignment horizontal="left"/>
    </xf>
    <xf numFmtId="44" fontId="7" fillId="6" borderId="8" xfId="3" applyFont="1" applyFill="1" applyBorder="1" applyAlignment="1" applyProtection="1">
      <alignment horizontal="left"/>
      <protection locked="0"/>
    </xf>
    <xf numFmtId="44" fontId="7" fillId="6" borderId="0" xfId="3" applyFont="1" applyFill="1" applyBorder="1" applyAlignment="1" applyProtection="1">
      <alignment horizontal="left"/>
      <protection locked="0"/>
    </xf>
    <xf numFmtId="44" fontId="7" fillId="6" borderId="9" xfId="3" applyFont="1" applyFill="1" applyBorder="1" applyAlignment="1" applyProtection="1">
      <alignment horizontal="left"/>
      <protection locked="0"/>
    </xf>
    <xf numFmtId="44" fontId="16" fillId="0" borderId="3" xfId="3" applyFont="1" applyBorder="1" applyAlignment="1" applyProtection="1">
      <alignment horizontal="left"/>
    </xf>
    <xf numFmtId="44" fontId="16" fillId="0" borderId="10" xfId="3" applyFont="1" applyBorder="1" applyAlignment="1" applyProtection="1">
      <alignment horizontal="left"/>
    </xf>
    <xf numFmtId="44" fontId="16" fillId="0" borderId="11" xfId="3" applyFont="1" applyBorder="1" applyAlignment="1" applyProtection="1">
      <alignment horizontal="left"/>
    </xf>
    <xf numFmtId="0" fontId="13" fillId="4" borderId="1" xfId="0" applyFont="1" applyFill="1" applyBorder="1" applyAlignment="1">
      <alignment horizontal="left" vertical="center"/>
    </xf>
    <xf numFmtId="0" fontId="13" fillId="4" borderId="12" xfId="0" applyFont="1" applyFill="1" applyBorder="1" applyAlignment="1">
      <alignment horizontal="left" vertical="center"/>
    </xf>
    <xf numFmtId="0" fontId="13" fillId="4" borderId="13" xfId="0" applyFont="1" applyFill="1" applyBorder="1" applyAlignment="1">
      <alignment horizontal="left" vertical="center"/>
    </xf>
    <xf numFmtId="0" fontId="2" fillId="6" borderId="2" xfId="0" applyFont="1" applyFill="1" applyBorder="1" applyAlignment="1">
      <alignment horizontal="left"/>
    </xf>
    <xf numFmtId="0" fontId="3" fillId="3" borderId="5" xfId="0" applyFont="1" applyFill="1" applyBorder="1" applyAlignment="1">
      <alignment horizontal="center"/>
    </xf>
    <xf numFmtId="0" fontId="3" fillId="3" borderId="6" xfId="0" applyFont="1" applyFill="1" applyBorder="1" applyAlignment="1">
      <alignment horizontal="center"/>
    </xf>
    <xf numFmtId="164" fontId="14" fillId="0" borderId="2" xfId="0" applyNumberFormat="1" applyFont="1" applyBorder="1" applyAlignment="1">
      <alignment horizontal="left" vertical="center" wrapText="1"/>
    </xf>
    <xf numFmtId="0" fontId="13" fillId="4" borderId="2" xfId="0" applyFont="1" applyFill="1" applyBorder="1" applyAlignment="1">
      <alignment horizontal="left" vertical="center" wrapText="1"/>
    </xf>
    <xf numFmtId="0" fontId="7" fillId="0" borderId="1" xfId="0" applyFont="1" applyBorder="1" applyAlignment="1">
      <alignment horizontal="left"/>
    </xf>
    <xf numFmtId="0" fontId="7" fillId="0" borderId="13" xfId="0" applyFont="1" applyBorder="1" applyAlignment="1">
      <alignment horizontal="left"/>
    </xf>
  </cellXfs>
  <cellStyles count="5">
    <cellStyle name="Procent" xfId="4" builtinId="5"/>
    <cellStyle name="Standaard" xfId="0" builtinId="0"/>
    <cellStyle name="Standaard_Gemeente Nijmegen-begrotingsmodel" xfId="2" xr:uid="{2C6B2221-1107-4533-B89F-783C79A4887B}"/>
    <cellStyle name="Standard_Ecklohn Baden Württemberg 2" xfId="1" xr:uid="{5D999898-8367-405D-BBFD-E8C2D3D945E4}"/>
    <cellStyle name="Valuta" xfId="3" builtinId="4"/>
  </cellStyles>
  <dxfs count="1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5ED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9B64D-57DA-48F7-8E88-8C0B68EBCEF5}">
  <dimension ref="C3:D13"/>
  <sheetViews>
    <sheetView showGridLines="0" tabSelected="1" zoomScale="80" zoomScaleNormal="80" workbookViewId="0">
      <selection activeCell="D9" sqref="D9"/>
    </sheetView>
  </sheetViews>
  <sheetFormatPr defaultRowHeight="14.4" x14ac:dyDescent="0.3"/>
  <cols>
    <col min="3" max="3" width="39" customWidth="1"/>
    <col min="4" max="4" width="184.88671875" customWidth="1"/>
  </cols>
  <sheetData>
    <row r="3" spans="3:4" ht="16.2" x14ac:dyDescent="0.4">
      <c r="C3" s="8" t="s">
        <v>0</v>
      </c>
      <c r="D3" s="9" t="s">
        <v>17</v>
      </c>
    </row>
    <row r="4" spans="3:4" ht="16.2" x14ac:dyDescent="0.4">
      <c r="C4" s="8" t="s">
        <v>1</v>
      </c>
      <c r="D4" s="10" t="s">
        <v>2</v>
      </c>
    </row>
    <row r="5" spans="3:4" ht="16.2" x14ac:dyDescent="0.4">
      <c r="C5" s="11" t="s">
        <v>3</v>
      </c>
      <c r="D5" s="12">
        <v>46023</v>
      </c>
    </row>
    <row r="7" spans="3:4" ht="21" x14ac:dyDescent="0.5">
      <c r="C7" s="60" t="s">
        <v>4</v>
      </c>
      <c r="D7" s="60"/>
    </row>
    <row r="9" spans="3:4" ht="163.80000000000001" customHeight="1" x14ac:dyDescent="0.3">
      <c r="C9" s="13" t="s">
        <v>5</v>
      </c>
      <c r="D9" s="14" t="s">
        <v>300</v>
      </c>
    </row>
    <row r="10" spans="3:4" ht="24" customHeight="1" x14ac:dyDescent="0.3">
      <c r="C10" s="13" t="s">
        <v>6</v>
      </c>
      <c r="D10" s="15" t="s">
        <v>7</v>
      </c>
    </row>
    <row r="11" spans="3:4" ht="263.39999999999998" customHeight="1" x14ac:dyDescent="0.3">
      <c r="C11" s="13" t="s">
        <v>31</v>
      </c>
      <c r="D11" s="14" t="s">
        <v>274</v>
      </c>
    </row>
    <row r="12" spans="3:4" ht="36.6" customHeight="1" x14ac:dyDescent="0.3">
      <c r="C12" s="13" t="s">
        <v>127</v>
      </c>
      <c r="D12" s="16" t="s">
        <v>128</v>
      </c>
    </row>
    <row r="13" spans="3:4" ht="45.6" customHeight="1" x14ac:dyDescent="0.3">
      <c r="C13" s="13" t="s">
        <v>129</v>
      </c>
      <c r="D13" s="16" t="s">
        <v>131</v>
      </c>
    </row>
  </sheetData>
  <sheetProtection algorithmName="SHA-512" hashValue="YbiiIkW1lBfF+Td6xc/U9iChR8vBojy2iWmgDKJVjchP9/j4w7LsZRUeO3VbzpGXZg6xOxaqc58rEAG3NF2K+A==" saltValue="3vsQTqeluOyiy0Pozs4M+g==" spinCount="100000" sheet="1" objects="1" scenarios="1"/>
  <mergeCells count="1">
    <mergeCell ref="C7:D7"/>
  </mergeCells>
  <conditionalFormatting sqref="D3:D5">
    <cfRule type="notContainsBlanks" dxfId="13" priority="1">
      <formula>LEN(TRIM(D3))&gt;0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C5692-215C-4552-92AA-806B3FD1A35C}">
  <dimension ref="C3:V25"/>
  <sheetViews>
    <sheetView showGridLines="0" zoomScale="80" zoomScaleNormal="80" workbookViewId="0">
      <selection activeCell="J33" sqref="J33"/>
    </sheetView>
  </sheetViews>
  <sheetFormatPr defaultRowHeight="14.4" x14ac:dyDescent="0.3"/>
  <cols>
    <col min="3" max="3" width="29.33203125" customWidth="1"/>
    <col min="4" max="4" width="26.44140625" customWidth="1"/>
  </cols>
  <sheetData>
    <row r="3" spans="3:22" ht="16.2" x14ac:dyDescent="0.4">
      <c r="C3" s="8" t="s">
        <v>0</v>
      </c>
      <c r="D3" s="71" t="str">
        <f>Invulinstructie!D3</f>
        <v>Kalsbeek College</v>
      </c>
      <c r="E3" s="71"/>
      <c r="F3" s="71"/>
      <c r="G3" s="71"/>
      <c r="H3" s="71"/>
      <c r="I3" s="71"/>
      <c r="J3" s="71"/>
      <c r="K3" s="71"/>
      <c r="L3" s="71"/>
      <c r="M3" s="71"/>
      <c r="N3" s="71"/>
      <c r="O3" s="71"/>
      <c r="P3" s="71"/>
      <c r="Q3" s="71"/>
      <c r="R3" s="71"/>
      <c r="S3" s="71"/>
      <c r="T3" s="71"/>
      <c r="U3" s="71"/>
      <c r="V3" s="71"/>
    </row>
    <row r="4" spans="3:22" ht="16.2" x14ac:dyDescent="0.4">
      <c r="C4" s="8" t="s">
        <v>1</v>
      </c>
      <c r="D4" s="71" t="str">
        <f>Invulinstructie!D4</f>
        <v>V1.0</v>
      </c>
      <c r="E4" s="71"/>
      <c r="F4" s="71"/>
      <c r="G4" s="71"/>
      <c r="H4" s="71"/>
      <c r="I4" s="71"/>
      <c r="J4" s="71"/>
      <c r="K4" s="71"/>
      <c r="L4" s="71"/>
      <c r="M4" s="71"/>
      <c r="N4" s="71"/>
      <c r="O4" s="71"/>
      <c r="P4" s="71"/>
      <c r="Q4" s="71"/>
      <c r="R4" s="71"/>
      <c r="S4" s="71"/>
      <c r="T4" s="71"/>
      <c r="U4" s="71"/>
      <c r="V4" s="71"/>
    </row>
    <row r="5" spans="3:22" ht="16.2" x14ac:dyDescent="0.4">
      <c r="C5" s="11" t="s">
        <v>3</v>
      </c>
      <c r="D5" s="72">
        <f>Invulinstructie!D5</f>
        <v>46023</v>
      </c>
      <c r="E5" s="71"/>
      <c r="F5" s="71"/>
      <c r="G5" s="71"/>
      <c r="H5" s="71"/>
      <c r="I5" s="71"/>
      <c r="J5" s="71"/>
      <c r="K5" s="71"/>
      <c r="L5" s="71"/>
      <c r="M5" s="71"/>
      <c r="N5" s="71"/>
      <c r="O5" s="71"/>
      <c r="P5" s="71"/>
      <c r="Q5" s="71"/>
      <c r="R5" s="71"/>
      <c r="S5" s="71"/>
      <c r="T5" s="71"/>
      <c r="U5" s="71"/>
      <c r="V5" s="71"/>
    </row>
    <row r="6" spans="3:22" ht="16.2" x14ac:dyDescent="0.4">
      <c r="C6" s="11" t="s">
        <v>8</v>
      </c>
      <c r="D6" s="73"/>
      <c r="E6" s="73"/>
      <c r="F6" s="73"/>
      <c r="G6" s="73"/>
      <c r="H6" s="73"/>
      <c r="I6" s="73"/>
      <c r="J6" s="73"/>
      <c r="K6" s="73"/>
      <c r="L6" s="73"/>
      <c r="M6" s="73"/>
      <c r="N6" s="73"/>
      <c r="O6" s="73"/>
      <c r="P6" s="73"/>
      <c r="Q6" s="73"/>
      <c r="R6" s="73"/>
      <c r="S6" s="73"/>
      <c r="T6" s="73"/>
      <c r="U6" s="73"/>
      <c r="V6" s="73"/>
    </row>
    <row r="8" spans="3:22" ht="21" x14ac:dyDescent="0.5">
      <c r="C8" s="60" t="s">
        <v>9</v>
      </c>
      <c r="D8" s="60"/>
      <c r="E8" s="60"/>
      <c r="F8" s="60"/>
      <c r="G8" s="60"/>
      <c r="H8" s="60"/>
      <c r="I8" s="60"/>
      <c r="J8" s="60"/>
      <c r="K8" s="60"/>
      <c r="L8" s="60"/>
      <c r="M8" s="60"/>
      <c r="N8" s="60"/>
      <c r="O8" s="60"/>
      <c r="P8" s="60"/>
      <c r="Q8" s="60"/>
      <c r="R8" s="60"/>
      <c r="S8" s="60"/>
      <c r="T8" s="60"/>
      <c r="U8" s="60"/>
      <c r="V8" s="60"/>
    </row>
    <row r="10" spans="3:22" ht="17.399999999999999" x14ac:dyDescent="0.3">
      <c r="C10" s="74" t="s">
        <v>10</v>
      </c>
      <c r="D10" s="75"/>
      <c r="E10" s="75"/>
      <c r="F10" s="75"/>
      <c r="G10" s="75"/>
      <c r="H10" s="75"/>
      <c r="I10" s="75"/>
      <c r="J10" s="75"/>
      <c r="K10" s="75"/>
      <c r="L10" s="75"/>
      <c r="M10" s="75"/>
      <c r="N10" s="75"/>
      <c r="O10" s="75"/>
      <c r="P10" s="75"/>
      <c r="Q10" s="75"/>
      <c r="R10" s="75"/>
      <c r="S10" s="75"/>
      <c r="T10" s="75"/>
      <c r="U10" s="75"/>
      <c r="V10" s="76"/>
    </row>
    <row r="11" spans="3:22" x14ac:dyDescent="0.3">
      <c r="C11" s="64"/>
      <c r="D11" s="65"/>
      <c r="E11" s="65"/>
      <c r="F11" s="65"/>
      <c r="G11" s="65"/>
      <c r="H11" s="65"/>
      <c r="I11" s="65"/>
      <c r="J11" s="65"/>
      <c r="K11" s="65"/>
      <c r="L11" s="65"/>
      <c r="M11" s="65"/>
      <c r="N11" s="65"/>
      <c r="O11" s="65"/>
      <c r="P11" s="65"/>
      <c r="Q11" s="65"/>
      <c r="R11" s="65"/>
      <c r="S11" s="65"/>
      <c r="T11" s="65"/>
      <c r="U11" s="65"/>
      <c r="V11" s="66"/>
    </row>
    <row r="12" spans="3:22" x14ac:dyDescent="0.3">
      <c r="C12" s="17"/>
      <c r="V12" s="18"/>
    </row>
    <row r="13" spans="3:22" ht="17.399999999999999" x14ac:dyDescent="0.3">
      <c r="C13" s="61" t="s">
        <v>11</v>
      </c>
      <c r="D13" s="62"/>
      <c r="E13" s="62"/>
      <c r="F13" s="62"/>
      <c r="G13" s="62"/>
      <c r="H13" s="62"/>
      <c r="I13" s="62"/>
      <c r="J13" s="62"/>
      <c r="K13" s="62"/>
      <c r="L13" s="62"/>
      <c r="M13" s="62"/>
      <c r="N13" s="62"/>
      <c r="O13" s="62"/>
      <c r="P13" s="62"/>
      <c r="Q13" s="62"/>
      <c r="R13" s="62"/>
      <c r="S13" s="62"/>
      <c r="T13" s="62"/>
      <c r="U13" s="62"/>
      <c r="V13" s="63"/>
    </row>
    <row r="14" spans="3:22" x14ac:dyDescent="0.3">
      <c r="C14" s="64"/>
      <c r="D14" s="65"/>
      <c r="E14" s="65"/>
      <c r="F14" s="65"/>
      <c r="G14" s="65"/>
      <c r="H14" s="65"/>
      <c r="I14" s="65"/>
      <c r="J14" s="65"/>
      <c r="K14" s="65"/>
      <c r="L14" s="65"/>
      <c r="M14" s="65"/>
      <c r="N14" s="65"/>
      <c r="O14" s="65"/>
      <c r="P14" s="65"/>
      <c r="Q14" s="65"/>
      <c r="R14" s="65"/>
      <c r="S14" s="65"/>
      <c r="T14" s="65"/>
      <c r="U14" s="65"/>
      <c r="V14" s="66"/>
    </row>
    <row r="15" spans="3:22" x14ac:dyDescent="0.3">
      <c r="C15" s="17"/>
      <c r="V15" s="18"/>
    </row>
    <row r="16" spans="3:22" ht="17.399999999999999" x14ac:dyDescent="0.3">
      <c r="C16" s="61" t="s">
        <v>12</v>
      </c>
      <c r="D16" s="62"/>
      <c r="E16" s="62"/>
      <c r="F16" s="62"/>
      <c r="G16" s="62"/>
      <c r="H16" s="62"/>
      <c r="I16" s="62"/>
      <c r="J16" s="62"/>
      <c r="K16" s="62"/>
      <c r="L16" s="62"/>
      <c r="M16" s="62"/>
      <c r="N16" s="62"/>
      <c r="O16" s="62"/>
      <c r="P16" s="62"/>
      <c r="Q16" s="62"/>
      <c r="R16" s="62"/>
      <c r="S16" s="62"/>
      <c r="T16" s="62"/>
      <c r="U16" s="62"/>
      <c r="V16" s="63"/>
    </row>
    <row r="17" spans="3:22" x14ac:dyDescent="0.3">
      <c r="C17" s="64"/>
      <c r="D17" s="65"/>
      <c r="E17" s="65"/>
      <c r="F17" s="65"/>
      <c r="G17" s="65"/>
      <c r="H17" s="65"/>
      <c r="I17" s="65"/>
      <c r="J17" s="65"/>
      <c r="K17" s="65"/>
      <c r="L17" s="65"/>
      <c r="M17" s="65"/>
      <c r="N17" s="65"/>
      <c r="O17" s="65"/>
      <c r="P17" s="65"/>
      <c r="Q17" s="65"/>
      <c r="R17" s="65"/>
      <c r="S17" s="65"/>
      <c r="T17" s="65"/>
      <c r="U17" s="65"/>
      <c r="V17" s="66"/>
    </row>
    <row r="18" spans="3:22" x14ac:dyDescent="0.3">
      <c r="C18" s="17"/>
      <c r="V18" s="18"/>
    </row>
    <row r="19" spans="3:22" ht="17.399999999999999" x14ac:dyDescent="0.3">
      <c r="C19" s="61" t="s">
        <v>13</v>
      </c>
      <c r="D19" s="62"/>
      <c r="E19" s="62"/>
      <c r="F19" s="62"/>
      <c r="G19" s="62"/>
      <c r="H19" s="62"/>
      <c r="I19" s="62"/>
      <c r="J19" s="62"/>
      <c r="K19" s="62"/>
      <c r="L19" s="62"/>
      <c r="M19" s="62"/>
      <c r="N19" s="62"/>
      <c r="O19" s="62"/>
      <c r="P19" s="62"/>
      <c r="Q19" s="62"/>
      <c r="R19" s="62"/>
      <c r="S19" s="62"/>
      <c r="T19" s="62"/>
      <c r="U19" s="62"/>
      <c r="V19" s="63"/>
    </row>
    <row r="20" spans="3:22" x14ac:dyDescent="0.3">
      <c r="C20" s="64"/>
      <c r="D20" s="65"/>
      <c r="E20" s="65"/>
      <c r="F20" s="65"/>
      <c r="G20" s="65"/>
      <c r="H20" s="65"/>
      <c r="I20" s="65"/>
      <c r="J20" s="65"/>
      <c r="K20" s="65"/>
      <c r="L20" s="65"/>
      <c r="M20" s="65"/>
      <c r="N20" s="65"/>
      <c r="O20" s="65"/>
      <c r="P20" s="65"/>
      <c r="Q20" s="65"/>
      <c r="R20" s="65"/>
      <c r="S20" s="65"/>
      <c r="T20" s="65"/>
      <c r="U20" s="65"/>
      <c r="V20" s="66"/>
    </row>
    <row r="21" spans="3:22" x14ac:dyDescent="0.3">
      <c r="C21" s="64"/>
      <c r="D21" s="65"/>
      <c r="E21" s="65"/>
      <c r="F21" s="65"/>
      <c r="G21" s="65"/>
      <c r="H21" s="65"/>
      <c r="I21" s="65"/>
      <c r="J21" s="65"/>
      <c r="K21" s="65"/>
      <c r="L21" s="65"/>
      <c r="M21" s="65"/>
      <c r="N21" s="65"/>
      <c r="O21" s="65"/>
      <c r="P21" s="65"/>
      <c r="Q21" s="65"/>
      <c r="R21" s="65"/>
      <c r="S21" s="65"/>
      <c r="T21" s="65"/>
      <c r="U21" s="65"/>
      <c r="V21" s="66"/>
    </row>
    <row r="22" spans="3:22" x14ac:dyDescent="0.3">
      <c r="C22" s="64"/>
      <c r="D22" s="65"/>
      <c r="E22" s="65"/>
      <c r="F22" s="65"/>
      <c r="G22" s="65"/>
      <c r="H22" s="65"/>
      <c r="I22" s="65"/>
      <c r="J22" s="65"/>
      <c r="K22" s="65"/>
      <c r="L22" s="65"/>
      <c r="M22" s="65"/>
      <c r="N22" s="65"/>
      <c r="O22" s="65"/>
      <c r="P22" s="65"/>
      <c r="Q22" s="65"/>
      <c r="R22" s="65"/>
      <c r="S22" s="65"/>
      <c r="T22" s="65"/>
      <c r="U22" s="65"/>
      <c r="V22" s="66"/>
    </row>
    <row r="23" spans="3:22" x14ac:dyDescent="0.3">
      <c r="C23" s="67"/>
      <c r="D23" s="68"/>
      <c r="E23" s="68"/>
      <c r="F23" s="68"/>
      <c r="G23" s="68"/>
      <c r="H23" s="68"/>
      <c r="I23" s="68"/>
      <c r="J23" s="68"/>
      <c r="K23" s="68"/>
      <c r="L23" s="68"/>
      <c r="M23" s="68"/>
      <c r="N23" s="68"/>
      <c r="O23" s="68"/>
      <c r="P23" s="68"/>
      <c r="Q23" s="68"/>
      <c r="R23" s="68"/>
      <c r="S23" s="68"/>
      <c r="T23" s="68"/>
      <c r="U23" s="68"/>
      <c r="V23" s="69"/>
    </row>
    <row r="25" spans="3:22" ht="46.2" customHeight="1" x14ac:dyDescent="0.3">
      <c r="C25" s="70" t="s">
        <v>14</v>
      </c>
      <c r="D25" s="70"/>
      <c r="E25" s="70"/>
      <c r="F25" s="70"/>
      <c r="G25" s="70"/>
      <c r="H25" s="70"/>
      <c r="I25" s="70"/>
      <c r="J25" s="70"/>
      <c r="K25" s="70"/>
      <c r="L25" s="70"/>
      <c r="M25" s="70"/>
      <c r="N25" s="70"/>
      <c r="O25" s="70"/>
      <c r="P25" s="70"/>
      <c r="Q25" s="70"/>
      <c r="R25" s="70"/>
      <c r="S25" s="70"/>
      <c r="T25" s="70"/>
      <c r="U25" s="70"/>
      <c r="V25" s="70"/>
    </row>
  </sheetData>
  <sheetProtection algorithmName="SHA-512" hashValue="GPt70138KZQdNG0ODaSzqsc+DPAuYEhj6Rlnfyn7kBXfDDXFd6hObVnS6ygIgAI4NApxVvL90Fi03aIUFj2f6A==" saltValue="IWG531NWKu65/Vm/eH/f8g==" spinCount="100000" sheet="1" objects="1" scenarios="1"/>
  <mergeCells count="14">
    <mergeCell ref="C19:V19"/>
    <mergeCell ref="C20:V23"/>
    <mergeCell ref="C25:V25"/>
    <mergeCell ref="D3:V3"/>
    <mergeCell ref="D4:V4"/>
    <mergeCell ref="D5:V5"/>
    <mergeCell ref="D6:V6"/>
    <mergeCell ref="C8:V8"/>
    <mergeCell ref="C17:V17"/>
    <mergeCell ref="C10:V10"/>
    <mergeCell ref="C11:V11"/>
    <mergeCell ref="C13:V13"/>
    <mergeCell ref="C14:V14"/>
    <mergeCell ref="C16:V16"/>
  </mergeCells>
  <conditionalFormatting sqref="D3:V5">
    <cfRule type="notContainsBlanks" dxfId="12" priority="1">
      <formula>LEN(TRIM(D3))&gt;0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DD7F-555F-4330-AC94-6FA908913945}">
  <dimension ref="C3:R188"/>
  <sheetViews>
    <sheetView showGridLines="0" zoomScale="80" zoomScaleNormal="80" workbookViewId="0">
      <pane ySplit="11" topLeftCell="A12" activePane="bottomLeft" state="frozen"/>
      <selection pane="bottomLeft" activeCell="J21" sqref="J21"/>
    </sheetView>
  </sheetViews>
  <sheetFormatPr defaultRowHeight="14.4" x14ac:dyDescent="0.3"/>
  <cols>
    <col min="3" max="3" width="22.6640625" bestFit="1" customWidth="1"/>
    <col min="4" max="4" width="17.77734375" bestFit="1" customWidth="1"/>
    <col min="5" max="5" width="17.6640625" bestFit="1" customWidth="1"/>
    <col min="6" max="6" width="10.6640625" bestFit="1" customWidth="1"/>
    <col min="7" max="7" width="13.44140625" bestFit="1" customWidth="1"/>
    <col min="8" max="8" width="56.21875" style="48" bestFit="1" customWidth="1"/>
    <col min="9" max="9" width="17.6640625" bestFit="1" customWidth="1"/>
    <col min="10" max="10" width="13.44140625" bestFit="1" customWidth="1"/>
    <col min="11" max="11" width="25.21875" customWidth="1"/>
    <col min="12" max="12" width="29.88671875" bestFit="1" customWidth="1"/>
    <col min="13" max="13" width="24.5546875" bestFit="1" customWidth="1"/>
    <col min="14" max="14" width="12.109375" bestFit="1" customWidth="1"/>
    <col min="15" max="15" width="20.109375" bestFit="1" customWidth="1"/>
    <col min="16" max="16" width="13.88671875" style="21" bestFit="1" customWidth="1"/>
    <col min="17" max="17" width="23.88671875" style="22" bestFit="1" customWidth="1"/>
    <col min="18" max="18" width="33.88671875" style="22" bestFit="1" customWidth="1"/>
  </cols>
  <sheetData>
    <row r="3" spans="3:18" ht="16.2" x14ac:dyDescent="0.4">
      <c r="C3" s="8" t="s">
        <v>0</v>
      </c>
      <c r="D3" s="79" t="str">
        <f>Invulinstructie!D3</f>
        <v>Kalsbeek College</v>
      </c>
      <c r="E3" s="79"/>
      <c r="F3" s="79"/>
      <c r="G3" s="79"/>
      <c r="H3" s="79"/>
      <c r="I3" s="79"/>
      <c r="J3" s="79"/>
      <c r="K3" s="79"/>
      <c r="L3" s="79"/>
      <c r="M3" s="79"/>
      <c r="N3" s="79"/>
      <c r="O3" s="79"/>
      <c r="P3" s="79"/>
      <c r="Q3" s="79"/>
      <c r="R3" s="79"/>
    </row>
    <row r="4" spans="3:18" ht="16.2" x14ac:dyDescent="0.4">
      <c r="C4" s="8" t="s">
        <v>1</v>
      </c>
      <c r="D4" s="79" t="str">
        <f>Invulinstructie!D4</f>
        <v>V1.0</v>
      </c>
      <c r="E4" s="79"/>
      <c r="F4" s="79"/>
      <c r="G4" s="79"/>
      <c r="H4" s="79"/>
      <c r="I4" s="79"/>
      <c r="J4" s="79"/>
      <c r="K4" s="79"/>
      <c r="L4" s="79"/>
      <c r="M4" s="79"/>
      <c r="N4" s="79"/>
      <c r="O4" s="79"/>
      <c r="P4" s="79"/>
      <c r="Q4" s="79"/>
      <c r="R4" s="79"/>
    </row>
    <row r="5" spans="3:18" ht="16.2" x14ac:dyDescent="0.4">
      <c r="C5" s="11" t="s">
        <v>3</v>
      </c>
      <c r="D5" s="80">
        <f>Invulinstructie!D5</f>
        <v>46023</v>
      </c>
      <c r="E5" s="80"/>
      <c r="F5" s="80"/>
      <c r="G5" s="80"/>
      <c r="H5" s="80"/>
      <c r="I5" s="80"/>
      <c r="J5" s="80"/>
      <c r="K5" s="80"/>
      <c r="L5" s="80"/>
      <c r="M5" s="80"/>
      <c r="N5" s="80"/>
      <c r="O5" s="80"/>
      <c r="P5" s="80"/>
      <c r="Q5" s="80"/>
      <c r="R5" s="80"/>
    </row>
    <row r="6" spans="3:18" ht="16.2" x14ac:dyDescent="0.4">
      <c r="C6" s="11" t="s">
        <v>8</v>
      </c>
      <c r="D6" s="81">
        <f>'1. Ondertekening'!D6</f>
        <v>0</v>
      </c>
      <c r="E6" s="81"/>
      <c r="F6" s="81"/>
      <c r="G6" s="81"/>
      <c r="H6" s="81"/>
      <c r="I6" s="81"/>
      <c r="J6" s="81"/>
      <c r="K6" s="81"/>
      <c r="L6" s="81"/>
      <c r="M6" s="81"/>
      <c r="N6" s="81"/>
      <c r="O6" s="81"/>
      <c r="P6" s="81"/>
      <c r="Q6" s="81"/>
      <c r="R6" s="81"/>
    </row>
    <row r="8" spans="3:18" ht="21" x14ac:dyDescent="0.5">
      <c r="C8" s="60" t="s">
        <v>63</v>
      </c>
      <c r="D8" s="60"/>
      <c r="E8" s="60"/>
      <c r="F8" s="60"/>
      <c r="G8" s="60"/>
      <c r="H8" s="60"/>
      <c r="I8" s="60"/>
      <c r="J8" s="60"/>
      <c r="K8" s="60"/>
      <c r="L8" s="60"/>
      <c r="M8" s="60"/>
      <c r="N8" s="60"/>
      <c r="O8" s="60"/>
      <c r="P8" s="60"/>
      <c r="Q8" s="60"/>
      <c r="R8" s="60"/>
    </row>
    <row r="10" spans="3:18" ht="18" customHeight="1" x14ac:dyDescent="0.5">
      <c r="C10" s="19"/>
      <c r="D10" s="19"/>
      <c r="E10" s="19"/>
      <c r="F10" s="19"/>
      <c r="G10" s="19"/>
      <c r="H10" s="19"/>
      <c r="I10" s="78" t="s">
        <v>23</v>
      </c>
      <c r="J10" s="78"/>
      <c r="K10" s="78"/>
      <c r="L10" s="20"/>
      <c r="M10" s="19"/>
      <c r="N10" s="19"/>
    </row>
    <row r="11" spans="3:18" s="27" customFormat="1" ht="26.4" x14ac:dyDescent="0.25">
      <c r="C11" s="23" t="s">
        <v>18</v>
      </c>
      <c r="D11" s="24" t="s">
        <v>19</v>
      </c>
      <c r="E11" s="24" t="s">
        <v>20</v>
      </c>
      <c r="F11" s="24" t="s">
        <v>15</v>
      </c>
      <c r="G11" s="24" t="s">
        <v>21</v>
      </c>
      <c r="H11" s="25" t="s">
        <v>22</v>
      </c>
      <c r="I11" s="26" t="s">
        <v>20</v>
      </c>
      <c r="J11" s="26" t="s">
        <v>21</v>
      </c>
      <c r="K11" s="26" t="s">
        <v>22</v>
      </c>
      <c r="L11" s="26" t="s">
        <v>24</v>
      </c>
      <c r="M11" s="24" t="s">
        <v>25</v>
      </c>
      <c r="N11" s="24" t="s">
        <v>26</v>
      </c>
      <c r="O11" s="24" t="s">
        <v>27</v>
      </c>
      <c r="P11" s="24" t="s">
        <v>28</v>
      </c>
      <c r="Q11" s="24" t="s">
        <v>29</v>
      </c>
      <c r="R11" s="24" t="s">
        <v>30</v>
      </c>
    </row>
    <row r="12" spans="3:18" s="27" customFormat="1" ht="13.2" x14ac:dyDescent="0.25">
      <c r="C12" s="77"/>
      <c r="D12" s="77"/>
      <c r="E12" s="29"/>
      <c r="F12" s="30"/>
      <c r="G12" s="29"/>
      <c r="H12" s="28"/>
      <c r="I12" s="31"/>
      <c r="J12" s="32"/>
      <c r="K12" s="32"/>
      <c r="L12" s="32"/>
      <c r="M12" s="32"/>
      <c r="N12" s="33"/>
      <c r="Q12" s="29"/>
      <c r="R12" s="29"/>
    </row>
    <row r="13" spans="3:18" s="27" customFormat="1" ht="13.2" x14ac:dyDescent="0.25">
      <c r="C13" s="34">
        <v>1100</v>
      </c>
      <c r="D13" s="35" t="s">
        <v>65</v>
      </c>
      <c r="E13" s="34">
        <v>1</v>
      </c>
      <c r="F13" s="35" t="s">
        <v>80</v>
      </c>
      <c r="G13" s="36" t="s">
        <v>80</v>
      </c>
      <c r="H13" s="37" t="s">
        <v>66</v>
      </c>
      <c r="I13" s="1"/>
      <c r="J13" s="1"/>
      <c r="K13" s="1"/>
      <c r="L13" s="36" t="s">
        <v>32</v>
      </c>
      <c r="M13" s="1"/>
      <c r="N13" s="2">
        <f>C13*M13</f>
        <v>0</v>
      </c>
      <c r="O13" s="1"/>
      <c r="P13" s="2">
        <f>C13*O13</f>
        <v>0</v>
      </c>
      <c r="Q13" s="6" t="e">
        <f>1-(O13/M13)</f>
        <v>#DIV/0!</v>
      </c>
      <c r="R13" s="38"/>
    </row>
    <row r="14" spans="3:18" s="27" customFormat="1" ht="13.2" x14ac:dyDescent="0.25">
      <c r="C14" s="34">
        <v>86</v>
      </c>
      <c r="D14" s="35" t="s">
        <v>67</v>
      </c>
      <c r="E14" s="34">
        <v>1</v>
      </c>
      <c r="F14" s="35" t="s">
        <v>68</v>
      </c>
      <c r="G14" s="34" t="s">
        <v>86</v>
      </c>
      <c r="H14" s="37" t="s">
        <v>230</v>
      </c>
      <c r="I14" s="1"/>
      <c r="J14" s="1"/>
      <c r="K14" s="1"/>
      <c r="L14" s="36" t="s">
        <v>32</v>
      </c>
      <c r="M14" s="1"/>
      <c r="N14" s="2">
        <f t="shared" ref="N14:N25" si="0">C14*M14</f>
        <v>0</v>
      </c>
      <c r="O14" s="1"/>
      <c r="P14" s="2">
        <f t="shared" ref="P14:P25" si="1">C14*O14</f>
        <v>0</v>
      </c>
      <c r="Q14" s="6" t="e">
        <f t="shared" ref="Q14:Q25" si="2">1-(O14/M14)</f>
        <v>#DIV/0!</v>
      </c>
      <c r="R14" s="38"/>
    </row>
    <row r="15" spans="3:18" s="27" customFormat="1" ht="13.2" x14ac:dyDescent="0.25">
      <c r="C15" s="34">
        <v>9</v>
      </c>
      <c r="D15" s="35" t="s">
        <v>72</v>
      </c>
      <c r="E15" s="34">
        <v>1</v>
      </c>
      <c r="F15" s="35" t="s">
        <v>80</v>
      </c>
      <c r="G15" s="36" t="s">
        <v>98</v>
      </c>
      <c r="H15" s="37" t="s">
        <v>234</v>
      </c>
      <c r="I15" s="1"/>
      <c r="J15" s="1"/>
      <c r="K15" s="1"/>
      <c r="L15" s="36" t="s">
        <v>32</v>
      </c>
      <c r="M15" s="1"/>
      <c r="N15" s="2">
        <f t="shared" si="0"/>
        <v>0</v>
      </c>
      <c r="O15" s="1"/>
      <c r="P15" s="2">
        <f t="shared" si="1"/>
        <v>0</v>
      </c>
      <c r="Q15" s="6" t="e">
        <f t="shared" si="2"/>
        <v>#DIV/0!</v>
      </c>
      <c r="R15" s="38"/>
    </row>
    <row r="16" spans="3:18" s="27" customFormat="1" ht="13.2" x14ac:dyDescent="0.25">
      <c r="C16" s="34">
        <v>700</v>
      </c>
      <c r="D16" s="35" t="s">
        <v>65</v>
      </c>
      <c r="E16" s="34">
        <v>1</v>
      </c>
      <c r="F16" s="35" t="s">
        <v>80</v>
      </c>
      <c r="G16" s="36" t="s">
        <v>80</v>
      </c>
      <c r="H16" s="37" t="s">
        <v>113</v>
      </c>
      <c r="I16" s="1"/>
      <c r="J16" s="1"/>
      <c r="K16" s="1"/>
      <c r="L16" s="36" t="s">
        <v>32</v>
      </c>
      <c r="M16" s="1"/>
      <c r="N16" s="2">
        <f t="shared" si="0"/>
        <v>0</v>
      </c>
      <c r="O16" s="1"/>
      <c r="P16" s="2">
        <f t="shared" si="1"/>
        <v>0</v>
      </c>
      <c r="Q16" s="6" t="e">
        <f t="shared" si="2"/>
        <v>#DIV/0!</v>
      </c>
      <c r="R16" s="38"/>
    </row>
    <row r="17" spans="3:18" s="27" customFormat="1" ht="13.2" x14ac:dyDescent="0.25">
      <c r="C17" s="34">
        <v>85</v>
      </c>
      <c r="D17" s="35" t="s">
        <v>72</v>
      </c>
      <c r="E17" s="34">
        <v>1</v>
      </c>
      <c r="F17" s="35" t="s">
        <v>80</v>
      </c>
      <c r="G17" s="36" t="s">
        <v>143</v>
      </c>
      <c r="H17" s="37" t="s">
        <v>142</v>
      </c>
      <c r="I17" s="1"/>
      <c r="J17" s="1"/>
      <c r="K17" s="1"/>
      <c r="L17" s="36" t="s">
        <v>32</v>
      </c>
      <c r="M17" s="1"/>
      <c r="N17" s="2">
        <f t="shared" si="0"/>
        <v>0</v>
      </c>
      <c r="O17" s="1"/>
      <c r="P17" s="2">
        <f t="shared" si="1"/>
        <v>0</v>
      </c>
      <c r="Q17" s="6" t="e">
        <f t="shared" si="2"/>
        <v>#DIV/0!</v>
      </c>
      <c r="R17" s="38"/>
    </row>
    <row r="18" spans="3:18" s="27" customFormat="1" ht="13.2" x14ac:dyDescent="0.25">
      <c r="C18" s="34">
        <v>65</v>
      </c>
      <c r="D18" s="35" t="s">
        <v>114</v>
      </c>
      <c r="E18" s="34">
        <v>1</v>
      </c>
      <c r="F18" s="35" t="s">
        <v>80</v>
      </c>
      <c r="G18" s="36" t="s">
        <v>86</v>
      </c>
      <c r="H18" s="37" t="s">
        <v>115</v>
      </c>
      <c r="I18" s="1"/>
      <c r="J18" s="1"/>
      <c r="K18" s="1"/>
      <c r="L18" s="36" t="s">
        <v>32</v>
      </c>
      <c r="M18" s="1"/>
      <c r="N18" s="2">
        <f t="shared" si="0"/>
        <v>0</v>
      </c>
      <c r="O18" s="1"/>
      <c r="P18" s="2">
        <f t="shared" si="1"/>
        <v>0</v>
      </c>
      <c r="Q18" s="6" t="e">
        <f t="shared" si="2"/>
        <v>#DIV/0!</v>
      </c>
      <c r="R18" s="38"/>
    </row>
    <row r="19" spans="3:18" s="27" customFormat="1" ht="13.2" x14ac:dyDescent="0.25">
      <c r="C19" s="34">
        <v>28</v>
      </c>
      <c r="D19" s="35" t="s">
        <v>67</v>
      </c>
      <c r="E19" s="34">
        <v>1</v>
      </c>
      <c r="F19" s="35" t="s">
        <v>80</v>
      </c>
      <c r="G19" s="36" t="s">
        <v>112</v>
      </c>
      <c r="H19" s="37" t="s">
        <v>116</v>
      </c>
      <c r="I19" s="1"/>
      <c r="J19" s="1"/>
      <c r="K19" s="1"/>
      <c r="L19" s="36" t="s">
        <v>32</v>
      </c>
      <c r="M19" s="1"/>
      <c r="N19" s="2">
        <f t="shared" si="0"/>
        <v>0</v>
      </c>
      <c r="O19" s="1"/>
      <c r="P19" s="2">
        <f t="shared" si="1"/>
        <v>0</v>
      </c>
      <c r="Q19" s="6" t="e">
        <f t="shared" si="2"/>
        <v>#DIV/0!</v>
      </c>
      <c r="R19" s="38"/>
    </row>
    <row r="20" spans="3:18" s="27" customFormat="1" ht="13.2" x14ac:dyDescent="0.25">
      <c r="C20" s="34">
        <v>140</v>
      </c>
      <c r="D20" s="35" t="s">
        <v>67</v>
      </c>
      <c r="E20" s="34">
        <v>1</v>
      </c>
      <c r="F20" s="35" t="s">
        <v>80</v>
      </c>
      <c r="G20" s="36" t="s">
        <v>86</v>
      </c>
      <c r="H20" s="37" t="s">
        <v>117</v>
      </c>
      <c r="I20" s="1"/>
      <c r="J20" s="1"/>
      <c r="K20" s="1"/>
      <c r="L20" s="36" t="s">
        <v>32</v>
      </c>
      <c r="M20" s="1"/>
      <c r="N20" s="2">
        <f t="shared" si="0"/>
        <v>0</v>
      </c>
      <c r="O20" s="1"/>
      <c r="P20" s="2">
        <f t="shared" si="1"/>
        <v>0</v>
      </c>
      <c r="Q20" s="6" t="e">
        <f t="shared" si="2"/>
        <v>#DIV/0!</v>
      </c>
      <c r="R20" s="38"/>
    </row>
    <row r="21" spans="3:18" s="27" customFormat="1" ht="13.2" x14ac:dyDescent="0.25">
      <c r="C21" s="34">
        <v>14</v>
      </c>
      <c r="D21" s="35" t="s">
        <v>232</v>
      </c>
      <c r="E21" s="34">
        <v>1</v>
      </c>
      <c r="F21" s="35" t="s">
        <v>80</v>
      </c>
      <c r="G21" s="36" t="s">
        <v>112</v>
      </c>
      <c r="H21" s="37" t="s">
        <v>231</v>
      </c>
      <c r="I21" s="1"/>
      <c r="J21" s="1"/>
      <c r="K21" s="1"/>
      <c r="L21" s="36" t="s">
        <v>32</v>
      </c>
      <c r="M21" s="1"/>
      <c r="N21" s="2">
        <f t="shared" si="0"/>
        <v>0</v>
      </c>
      <c r="O21" s="1"/>
      <c r="P21" s="2">
        <f t="shared" si="1"/>
        <v>0</v>
      </c>
      <c r="Q21" s="6" t="e">
        <f t="shared" si="2"/>
        <v>#DIV/0!</v>
      </c>
      <c r="R21" s="38"/>
    </row>
    <row r="22" spans="3:18" s="27" customFormat="1" ht="13.2" x14ac:dyDescent="0.25">
      <c r="C22" s="34">
        <v>16</v>
      </c>
      <c r="D22" s="35" t="s">
        <v>65</v>
      </c>
      <c r="E22" s="34">
        <v>1</v>
      </c>
      <c r="F22" s="35" t="s">
        <v>80</v>
      </c>
      <c r="G22" s="36" t="s">
        <v>98</v>
      </c>
      <c r="H22" s="37" t="s">
        <v>141</v>
      </c>
      <c r="I22" s="1"/>
      <c r="J22" s="1"/>
      <c r="K22" s="1"/>
      <c r="L22" s="36" t="s">
        <v>32</v>
      </c>
      <c r="M22" s="1"/>
      <c r="N22" s="2">
        <f t="shared" si="0"/>
        <v>0</v>
      </c>
      <c r="O22" s="1"/>
      <c r="P22" s="2">
        <f t="shared" si="1"/>
        <v>0</v>
      </c>
      <c r="Q22" s="6" t="e">
        <f t="shared" si="2"/>
        <v>#DIV/0!</v>
      </c>
      <c r="R22" s="38"/>
    </row>
    <row r="23" spans="3:18" s="27" customFormat="1" ht="13.2" x14ac:dyDescent="0.25">
      <c r="C23" s="34">
        <v>14</v>
      </c>
      <c r="D23" s="35" t="s">
        <v>72</v>
      </c>
      <c r="E23" s="34">
        <v>1</v>
      </c>
      <c r="F23" s="35" t="s">
        <v>80</v>
      </c>
      <c r="G23" s="36" t="s">
        <v>98</v>
      </c>
      <c r="H23" s="37" t="s">
        <v>233</v>
      </c>
      <c r="I23" s="1"/>
      <c r="J23" s="1"/>
      <c r="K23" s="1"/>
      <c r="L23" s="36" t="s">
        <v>32</v>
      </c>
      <c r="M23" s="1"/>
      <c r="N23" s="2">
        <f t="shared" si="0"/>
        <v>0</v>
      </c>
      <c r="O23" s="1"/>
      <c r="P23" s="2">
        <f t="shared" si="1"/>
        <v>0</v>
      </c>
      <c r="Q23" s="6" t="e">
        <f t="shared" si="2"/>
        <v>#DIV/0!</v>
      </c>
      <c r="R23" s="38"/>
    </row>
    <row r="24" spans="3:18" s="27" customFormat="1" ht="13.2" x14ac:dyDescent="0.25">
      <c r="C24" s="34">
        <v>9</v>
      </c>
      <c r="D24" s="35" t="s">
        <v>232</v>
      </c>
      <c r="E24" s="34">
        <v>1</v>
      </c>
      <c r="F24" s="35" t="s">
        <v>80</v>
      </c>
      <c r="G24" s="36" t="s">
        <v>98</v>
      </c>
      <c r="H24" s="37" t="s">
        <v>247</v>
      </c>
      <c r="I24" s="1"/>
      <c r="J24" s="1"/>
      <c r="K24" s="1"/>
      <c r="L24" s="36" t="s">
        <v>32</v>
      </c>
      <c r="M24" s="1"/>
      <c r="N24" s="2">
        <f t="shared" si="0"/>
        <v>0</v>
      </c>
      <c r="O24" s="1"/>
      <c r="P24" s="2">
        <f t="shared" si="1"/>
        <v>0</v>
      </c>
      <c r="Q24" s="6" t="e">
        <f t="shared" si="2"/>
        <v>#DIV/0!</v>
      </c>
      <c r="R24" s="38"/>
    </row>
    <row r="25" spans="3:18" s="27" customFormat="1" ht="13.2" x14ac:dyDescent="0.25">
      <c r="C25" s="34">
        <v>110</v>
      </c>
      <c r="D25" s="35" t="s">
        <v>72</v>
      </c>
      <c r="E25" s="34">
        <v>1</v>
      </c>
      <c r="F25" s="35" t="s">
        <v>80</v>
      </c>
      <c r="G25" s="36" t="s">
        <v>251</v>
      </c>
      <c r="H25" s="37" t="s">
        <v>252</v>
      </c>
      <c r="I25" s="1"/>
      <c r="J25" s="1"/>
      <c r="K25" s="1"/>
      <c r="L25" s="36" t="s">
        <v>32</v>
      </c>
      <c r="M25" s="1"/>
      <c r="N25" s="2">
        <f t="shared" si="0"/>
        <v>0</v>
      </c>
      <c r="O25" s="1"/>
      <c r="P25" s="2">
        <f t="shared" si="1"/>
        <v>0</v>
      </c>
      <c r="Q25" s="6" t="e">
        <f t="shared" si="2"/>
        <v>#DIV/0!</v>
      </c>
      <c r="R25" s="38"/>
    </row>
    <row r="26" spans="3:18" s="27" customFormat="1" ht="13.2" x14ac:dyDescent="0.25">
      <c r="C26" s="82" t="s">
        <v>33</v>
      </c>
      <c r="D26" s="82"/>
      <c r="E26" s="82"/>
      <c r="F26" s="82"/>
      <c r="G26" s="82"/>
      <c r="H26" s="82"/>
      <c r="I26" s="82"/>
      <c r="J26" s="82"/>
      <c r="K26" s="82"/>
      <c r="L26" s="82"/>
      <c r="M26" s="39"/>
      <c r="N26" s="3">
        <f>SUM(N13:N25)</f>
        <v>0</v>
      </c>
      <c r="O26" s="39"/>
      <c r="P26" s="3">
        <f>SUM(P13:P25)</f>
        <v>0</v>
      </c>
      <c r="Q26" s="40"/>
      <c r="R26" s="7" t="e">
        <f>1-(P26/N26)</f>
        <v>#DIV/0!</v>
      </c>
    </row>
    <row r="27" spans="3:18" s="27" customFormat="1" ht="13.2" x14ac:dyDescent="0.25">
      <c r="H27" s="28"/>
      <c r="Q27" s="29"/>
      <c r="R27" s="29"/>
    </row>
    <row r="28" spans="3:18" s="27" customFormat="1" ht="13.2" x14ac:dyDescent="0.25">
      <c r="C28" s="34">
        <v>10</v>
      </c>
      <c r="D28" s="35" t="s">
        <v>73</v>
      </c>
      <c r="E28" s="41">
        <v>24</v>
      </c>
      <c r="F28" s="35" t="s">
        <v>78</v>
      </c>
      <c r="G28" s="36" t="s">
        <v>118</v>
      </c>
      <c r="H28" s="37" t="s">
        <v>119</v>
      </c>
      <c r="I28" s="1"/>
      <c r="J28" s="1"/>
      <c r="K28" s="1"/>
      <c r="L28" s="36" t="s">
        <v>46</v>
      </c>
      <c r="M28" s="1"/>
      <c r="N28" s="2">
        <f t="shared" ref="N28:N31" si="3">C28*M28</f>
        <v>0</v>
      </c>
      <c r="O28" s="1"/>
      <c r="P28" s="2">
        <f t="shared" ref="P28:P31" si="4">C28*O28</f>
        <v>0</v>
      </c>
      <c r="Q28" s="6" t="e">
        <f t="shared" ref="Q28:Q31" si="5">1-(P28/N28)</f>
        <v>#DIV/0!</v>
      </c>
      <c r="R28" s="38"/>
    </row>
    <row r="29" spans="3:18" s="27" customFormat="1" ht="13.2" x14ac:dyDescent="0.25">
      <c r="C29" s="34">
        <v>10</v>
      </c>
      <c r="D29" s="35" t="s">
        <v>67</v>
      </c>
      <c r="E29" s="41">
        <v>6</v>
      </c>
      <c r="F29" s="35" t="s">
        <v>78</v>
      </c>
      <c r="G29" s="36" t="s">
        <v>77</v>
      </c>
      <c r="H29" s="37" t="s">
        <v>287</v>
      </c>
      <c r="I29" s="1"/>
      <c r="J29" s="1"/>
      <c r="K29" s="1"/>
      <c r="L29" s="36" t="s">
        <v>46</v>
      </c>
      <c r="M29" s="1"/>
      <c r="N29" s="2">
        <f t="shared" si="3"/>
        <v>0</v>
      </c>
      <c r="O29" s="1"/>
      <c r="P29" s="2">
        <f t="shared" si="4"/>
        <v>0</v>
      </c>
      <c r="Q29" s="6" t="e">
        <f t="shared" si="5"/>
        <v>#DIV/0!</v>
      </c>
      <c r="R29" s="38"/>
    </row>
    <row r="30" spans="3:18" s="27" customFormat="1" ht="13.2" x14ac:dyDescent="0.25">
      <c r="C30" s="34">
        <v>10</v>
      </c>
      <c r="D30" s="35" t="s">
        <v>67</v>
      </c>
      <c r="E30" s="41">
        <v>6</v>
      </c>
      <c r="F30" s="35" t="s">
        <v>78</v>
      </c>
      <c r="G30" s="36" t="s">
        <v>77</v>
      </c>
      <c r="H30" s="37" t="s">
        <v>288</v>
      </c>
      <c r="I30" s="1"/>
      <c r="J30" s="1"/>
      <c r="K30" s="1"/>
      <c r="L30" s="36" t="s">
        <v>46</v>
      </c>
      <c r="M30" s="1"/>
      <c r="N30" s="2">
        <f t="shared" si="3"/>
        <v>0</v>
      </c>
      <c r="O30" s="1"/>
      <c r="P30" s="2">
        <f t="shared" si="4"/>
        <v>0</v>
      </c>
      <c r="Q30" s="6" t="e">
        <f t="shared" si="5"/>
        <v>#DIV/0!</v>
      </c>
      <c r="R30" s="38"/>
    </row>
    <row r="31" spans="3:18" s="27" customFormat="1" ht="13.2" x14ac:dyDescent="0.25">
      <c r="C31" s="34">
        <v>10</v>
      </c>
      <c r="D31" s="35" t="s">
        <v>73</v>
      </c>
      <c r="E31" s="41">
        <v>24</v>
      </c>
      <c r="F31" s="35" t="s">
        <v>78</v>
      </c>
      <c r="G31" s="36" t="s">
        <v>118</v>
      </c>
      <c r="H31" s="37" t="s">
        <v>272</v>
      </c>
      <c r="I31" s="1"/>
      <c r="J31" s="1"/>
      <c r="K31" s="1"/>
      <c r="L31" s="36" t="s">
        <v>46</v>
      </c>
      <c r="M31" s="1"/>
      <c r="N31" s="2">
        <f t="shared" si="3"/>
        <v>0</v>
      </c>
      <c r="O31" s="1"/>
      <c r="P31" s="2">
        <f t="shared" si="4"/>
        <v>0</v>
      </c>
      <c r="Q31" s="6" t="e">
        <f t="shared" si="5"/>
        <v>#DIV/0!</v>
      </c>
      <c r="R31" s="38"/>
    </row>
    <row r="32" spans="3:18" s="27" customFormat="1" ht="13.2" x14ac:dyDescent="0.25">
      <c r="C32" s="82" t="s">
        <v>36</v>
      </c>
      <c r="D32" s="82"/>
      <c r="E32" s="82"/>
      <c r="F32" s="82"/>
      <c r="G32" s="82"/>
      <c r="H32" s="82"/>
      <c r="I32" s="82"/>
      <c r="J32" s="82"/>
      <c r="K32" s="82"/>
      <c r="L32" s="82"/>
      <c r="M32" s="39"/>
      <c r="N32" s="3">
        <f>SUM(N28:N31)</f>
        <v>0</v>
      </c>
      <c r="O32" s="39"/>
      <c r="P32" s="3">
        <f>SUM(P28:P31)</f>
        <v>0</v>
      </c>
      <c r="Q32" s="40"/>
      <c r="R32" s="7" t="e">
        <f>1-(P32/N32)</f>
        <v>#DIV/0!</v>
      </c>
    </row>
    <row r="33" spans="3:18" s="27" customFormat="1" ht="13.2" x14ac:dyDescent="0.25">
      <c r="H33" s="28"/>
      <c r="Q33" s="29"/>
      <c r="R33" s="29"/>
    </row>
    <row r="34" spans="3:18" s="27" customFormat="1" ht="13.2" x14ac:dyDescent="0.25">
      <c r="C34" s="34">
        <v>14</v>
      </c>
      <c r="D34" s="35" t="s">
        <v>72</v>
      </c>
      <c r="E34" s="41">
        <v>10</v>
      </c>
      <c r="F34" s="35" t="s">
        <v>65</v>
      </c>
      <c r="G34" s="36" t="s">
        <v>80</v>
      </c>
      <c r="H34" s="37" t="s">
        <v>111</v>
      </c>
      <c r="I34" s="1"/>
      <c r="J34" s="1"/>
      <c r="K34" s="1"/>
      <c r="L34" s="36" t="s">
        <v>61</v>
      </c>
      <c r="M34" s="1"/>
      <c r="N34" s="2">
        <f>C34*M34</f>
        <v>0</v>
      </c>
      <c r="O34" s="1"/>
      <c r="P34" s="2">
        <f>C34*O34</f>
        <v>0</v>
      </c>
      <c r="Q34" s="6" t="e">
        <f>1-(P34/N34)</f>
        <v>#DIV/0!</v>
      </c>
      <c r="R34" s="38"/>
    </row>
    <row r="35" spans="3:18" s="27" customFormat="1" ht="13.2" x14ac:dyDescent="0.25">
      <c r="C35" s="34">
        <v>24</v>
      </c>
      <c r="D35" s="35" t="s">
        <v>72</v>
      </c>
      <c r="E35" s="41">
        <v>10</v>
      </c>
      <c r="F35" s="35" t="s">
        <v>65</v>
      </c>
      <c r="G35" s="36" t="s">
        <v>80</v>
      </c>
      <c r="H35" s="37" t="s">
        <v>235</v>
      </c>
      <c r="I35" s="1"/>
      <c r="J35" s="1"/>
      <c r="K35" s="1"/>
      <c r="L35" s="36" t="s">
        <v>61</v>
      </c>
      <c r="M35" s="1"/>
      <c r="N35" s="2">
        <f t="shared" ref="N35:N49" si="6">C35*M35</f>
        <v>0</v>
      </c>
      <c r="O35" s="1"/>
      <c r="P35" s="2">
        <f t="shared" ref="P35:P49" si="7">C35*O35</f>
        <v>0</v>
      </c>
      <c r="Q35" s="6" t="e">
        <f t="shared" ref="Q35:Q49" si="8">1-(P35/N35)</f>
        <v>#DIV/0!</v>
      </c>
      <c r="R35" s="38"/>
    </row>
    <row r="36" spans="3:18" s="27" customFormat="1" ht="13.2" x14ac:dyDescent="0.25">
      <c r="C36" s="34">
        <v>28</v>
      </c>
      <c r="D36" s="35" t="s">
        <v>72</v>
      </c>
      <c r="E36" s="41">
        <v>6</v>
      </c>
      <c r="F36" s="35" t="s">
        <v>65</v>
      </c>
      <c r="G36" s="36" t="s">
        <v>80</v>
      </c>
      <c r="H36" s="37" t="s">
        <v>120</v>
      </c>
      <c r="I36" s="1"/>
      <c r="J36" s="1"/>
      <c r="K36" s="1"/>
      <c r="L36" s="36" t="s">
        <v>61</v>
      </c>
      <c r="M36" s="1"/>
      <c r="N36" s="2">
        <f t="shared" si="6"/>
        <v>0</v>
      </c>
      <c r="O36" s="1"/>
      <c r="P36" s="2">
        <f t="shared" si="7"/>
        <v>0</v>
      </c>
      <c r="Q36" s="6" t="e">
        <f t="shared" si="8"/>
        <v>#DIV/0!</v>
      </c>
      <c r="R36" s="38"/>
    </row>
    <row r="37" spans="3:18" s="27" customFormat="1" ht="13.2" x14ac:dyDescent="0.25">
      <c r="C37" s="34">
        <v>520</v>
      </c>
      <c r="D37" s="35" t="s">
        <v>67</v>
      </c>
      <c r="E37" s="41">
        <v>30</v>
      </c>
      <c r="F37" s="35" t="s">
        <v>65</v>
      </c>
      <c r="G37" s="36" t="s">
        <v>94</v>
      </c>
      <c r="H37" s="37" t="s">
        <v>135</v>
      </c>
      <c r="I37" s="1"/>
      <c r="J37" s="1"/>
      <c r="K37" s="1"/>
      <c r="L37" s="36" t="s">
        <v>61</v>
      </c>
      <c r="M37" s="1"/>
      <c r="N37" s="2">
        <f t="shared" si="6"/>
        <v>0</v>
      </c>
      <c r="O37" s="1"/>
      <c r="P37" s="2">
        <f t="shared" si="7"/>
        <v>0</v>
      </c>
      <c r="Q37" s="6" t="e">
        <f t="shared" si="8"/>
        <v>#DIV/0!</v>
      </c>
      <c r="R37" s="38"/>
    </row>
    <row r="38" spans="3:18" s="27" customFormat="1" ht="13.2" x14ac:dyDescent="0.25">
      <c r="C38" s="34">
        <v>400</v>
      </c>
      <c r="D38" s="35" t="s">
        <v>67</v>
      </c>
      <c r="E38" s="41">
        <v>80</v>
      </c>
      <c r="F38" s="35" t="s">
        <v>65</v>
      </c>
      <c r="G38" s="36" t="s">
        <v>99</v>
      </c>
      <c r="H38" s="37" t="s">
        <v>137</v>
      </c>
      <c r="I38" s="1"/>
      <c r="J38" s="1"/>
      <c r="K38" s="1"/>
      <c r="L38" s="36" t="s">
        <v>61</v>
      </c>
      <c r="M38" s="1"/>
      <c r="N38" s="2">
        <f t="shared" si="6"/>
        <v>0</v>
      </c>
      <c r="O38" s="1"/>
      <c r="P38" s="2">
        <f t="shared" si="7"/>
        <v>0</v>
      </c>
      <c r="Q38" s="6" t="e">
        <f t="shared" si="8"/>
        <v>#DIV/0!</v>
      </c>
      <c r="R38" s="38"/>
    </row>
    <row r="39" spans="3:18" s="27" customFormat="1" ht="13.2" x14ac:dyDescent="0.25">
      <c r="C39" s="34">
        <v>16</v>
      </c>
      <c r="D39" s="35" t="s">
        <v>65</v>
      </c>
      <c r="E39" s="41" t="s">
        <v>80</v>
      </c>
      <c r="F39" s="35" t="s">
        <v>80</v>
      </c>
      <c r="G39" s="35" t="s">
        <v>80</v>
      </c>
      <c r="H39" s="37" t="s">
        <v>144</v>
      </c>
      <c r="I39" s="1"/>
      <c r="J39" s="1"/>
      <c r="K39" s="1"/>
      <c r="L39" s="36" t="s">
        <v>61</v>
      </c>
      <c r="M39" s="1"/>
      <c r="N39" s="2">
        <f t="shared" si="6"/>
        <v>0</v>
      </c>
      <c r="O39" s="1"/>
      <c r="P39" s="2">
        <f t="shared" si="7"/>
        <v>0</v>
      </c>
      <c r="Q39" s="6" t="e">
        <f t="shared" si="8"/>
        <v>#DIV/0!</v>
      </c>
      <c r="R39" s="38"/>
    </row>
    <row r="40" spans="3:18" s="27" customFormat="1" ht="13.2" x14ac:dyDescent="0.25">
      <c r="C40" s="34">
        <v>28</v>
      </c>
      <c r="D40" s="35" t="s">
        <v>67</v>
      </c>
      <c r="E40" s="41">
        <v>30</v>
      </c>
      <c r="F40" s="35" t="s">
        <v>65</v>
      </c>
      <c r="G40" s="36" t="s">
        <v>109</v>
      </c>
      <c r="H40" s="37" t="s">
        <v>145</v>
      </c>
      <c r="I40" s="1"/>
      <c r="J40" s="1"/>
      <c r="K40" s="1"/>
      <c r="L40" s="36" t="s">
        <v>61</v>
      </c>
      <c r="M40" s="1"/>
      <c r="N40" s="2">
        <f t="shared" si="6"/>
        <v>0</v>
      </c>
      <c r="O40" s="1"/>
      <c r="P40" s="2">
        <f t="shared" si="7"/>
        <v>0</v>
      </c>
      <c r="Q40" s="6" t="e">
        <f t="shared" si="8"/>
        <v>#DIV/0!</v>
      </c>
      <c r="R40" s="38"/>
    </row>
    <row r="41" spans="3:18" s="27" customFormat="1" ht="13.2" x14ac:dyDescent="0.25">
      <c r="C41" s="34">
        <v>150</v>
      </c>
      <c r="D41" s="35" t="s">
        <v>67</v>
      </c>
      <c r="E41" s="41">
        <v>30</v>
      </c>
      <c r="F41" s="35" t="s">
        <v>65</v>
      </c>
      <c r="G41" s="36" t="s">
        <v>94</v>
      </c>
      <c r="H41" s="37" t="s">
        <v>146</v>
      </c>
      <c r="I41" s="1"/>
      <c r="J41" s="1"/>
      <c r="K41" s="1"/>
      <c r="L41" s="36" t="s">
        <v>61</v>
      </c>
      <c r="M41" s="1"/>
      <c r="N41" s="2">
        <f t="shared" si="6"/>
        <v>0</v>
      </c>
      <c r="O41" s="1"/>
      <c r="P41" s="2">
        <f t="shared" si="7"/>
        <v>0</v>
      </c>
      <c r="Q41" s="6" t="e">
        <f t="shared" si="8"/>
        <v>#DIV/0!</v>
      </c>
      <c r="R41" s="38"/>
    </row>
    <row r="42" spans="3:18" s="27" customFormat="1" ht="13.2" x14ac:dyDescent="0.25">
      <c r="C42" s="34">
        <v>20</v>
      </c>
      <c r="D42" s="35" t="s">
        <v>67</v>
      </c>
      <c r="E42" s="41">
        <v>70</v>
      </c>
      <c r="F42" s="35" t="s">
        <v>65</v>
      </c>
      <c r="G42" s="36" t="s">
        <v>94</v>
      </c>
      <c r="H42" s="37" t="s">
        <v>147</v>
      </c>
      <c r="I42" s="1"/>
      <c r="J42" s="1"/>
      <c r="K42" s="1"/>
      <c r="L42" s="36" t="s">
        <v>61</v>
      </c>
      <c r="M42" s="1"/>
      <c r="N42" s="2">
        <f t="shared" si="6"/>
        <v>0</v>
      </c>
      <c r="O42" s="1"/>
      <c r="P42" s="2">
        <f t="shared" si="7"/>
        <v>0</v>
      </c>
      <c r="Q42" s="6" t="e">
        <f t="shared" si="8"/>
        <v>#DIV/0!</v>
      </c>
      <c r="R42" s="38"/>
    </row>
    <row r="43" spans="3:18" s="27" customFormat="1" ht="13.2" x14ac:dyDescent="0.25">
      <c r="C43" s="34">
        <v>40</v>
      </c>
      <c r="D43" s="35" t="s">
        <v>67</v>
      </c>
      <c r="E43" s="41">
        <v>30</v>
      </c>
      <c r="F43" s="35" t="s">
        <v>65</v>
      </c>
      <c r="G43" s="36" t="s">
        <v>106</v>
      </c>
      <c r="H43" s="37" t="s">
        <v>148</v>
      </c>
      <c r="I43" s="1"/>
      <c r="J43" s="1"/>
      <c r="K43" s="1"/>
      <c r="L43" s="36" t="s">
        <v>61</v>
      </c>
      <c r="M43" s="1"/>
      <c r="N43" s="2">
        <f t="shared" si="6"/>
        <v>0</v>
      </c>
      <c r="O43" s="1"/>
      <c r="P43" s="2">
        <f t="shared" si="7"/>
        <v>0</v>
      </c>
      <c r="Q43" s="6" t="e">
        <f t="shared" si="8"/>
        <v>#DIV/0!</v>
      </c>
      <c r="R43" s="38"/>
    </row>
    <row r="44" spans="3:18" s="27" customFormat="1" ht="13.2" x14ac:dyDescent="0.25">
      <c r="C44" s="34">
        <v>16</v>
      </c>
      <c r="D44" s="35" t="s">
        <v>67</v>
      </c>
      <c r="E44" s="41">
        <v>30</v>
      </c>
      <c r="F44" s="35" t="s">
        <v>65</v>
      </c>
      <c r="G44" s="36" t="s">
        <v>106</v>
      </c>
      <c r="H44" s="37" t="s">
        <v>149</v>
      </c>
      <c r="I44" s="1"/>
      <c r="J44" s="1"/>
      <c r="K44" s="1"/>
      <c r="L44" s="36" t="s">
        <v>61</v>
      </c>
      <c r="M44" s="1"/>
      <c r="N44" s="2">
        <f t="shared" si="6"/>
        <v>0</v>
      </c>
      <c r="O44" s="1"/>
      <c r="P44" s="2">
        <f t="shared" si="7"/>
        <v>0</v>
      </c>
      <c r="Q44" s="6" t="e">
        <f t="shared" si="8"/>
        <v>#DIV/0!</v>
      </c>
      <c r="R44" s="38"/>
    </row>
    <row r="45" spans="3:18" s="27" customFormat="1" ht="13.2" x14ac:dyDescent="0.25">
      <c r="C45" s="34">
        <v>9</v>
      </c>
      <c r="D45" s="35" t="s">
        <v>67</v>
      </c>
      <c r="E45" s="41">
        <v>30</v>
      </c>
      <c r="F45" s="35" t="s">
        <v>65</v>
      </c>
      <c r="G45" s="36" t="s">
        <v>106</v>
      </c>
      <c r="H45" s="37" t="s">
        <v>150</v>
      </c>
      <c r="I45" s="1"/>
      <c r="J45" s="1"/>
      <c r="K45" s="1"/>
      <c r="L45" s="36" t="s">
        <v>61</v>
      </c>
      <c r="M45" s="1"/>
      <c r="N45" s="2">
        <f t="shared" si="6"/>
        <v>0</v>
      </c>
      <c r="O45" s="1"/>
      <c r="P45" s="2">
        <f t="shared" si="7"/>
        <v>0</v>
      </c>
      <c r="Q45" s="6" t="e">
        <f t="shared" si="8"/>
        <v>#DIV/0!</v>
      </c>
      <c r="R45" s="38"/>
    </row>
    <row r="46" spans="3:18" s="27" customFormat="1" ht="13.2" x14ac:dyDescent="0.25">
      <c r="C46" s="34">
        <v>57</v>
      </c>
      <c r="D46" s="35" t="s">
        <v>67</v>
      </c>
      <c r="E46" s="41">
        <v>20</v>
      </c>
      <c r="F46" s="35" t="s">
        <v>65</v>
      </c>
      <c r="G46" s="36" t="s">
        <v>152</v>
      </c>
      <c r="H46" s="37" t="s">
        <v>151</v>
      </c>
      <c r="I46" s="1"/>
      <c r="J46" s="1"/>
      <c r="K46" s="1"/>
      <c r="L46" s="36" t="s">
        <v>61</v>
      </c>
      <c r="M46" s="1"/>
      <c r="N46" s="2">
        <f t="shared" si="6"/>
        <v>0</v>
      </c>
      <c r="O46" s="1"/>
      <c r="P46" s="2">
        <f t="shared" si="7"/>
        <v>0</v>
      </c>
      <c r="Q46" s="6" t="e">
        <f t="shared" si="8"/>
        <v>#DIV/0!</v>
      </c>
      <c r="R46" s="38"/>
    </row>
    <row r="47" spans="3:18" s="27" customFormat="1" ht="13.2" x14ac:dyDescent="0.25">
      <c r="C47" s="34">
        <v>60</v>
      </c>
      <c r="D47" s="35" t="s">
        <v>67</v>
      </c>
      <c r="E47" s="41">
        <v>30</v>
      </c>
      <c r="F47" s="35" t="s">
        <v>65</v>
      </c>
      <c r="G47" s="36" t="s">
        <v>95</v>
      </c>
      <c r="H47" s="37" t="s">
        <v>153</v>
      </c>
      <c r="I47" s="1"/>
      <c r="J47" s="1"/>
      <c r="K47" s="1"/>
      <c r="L47" s="36" t="s">
        <v>61</v>
      </c>
      <c r="M47" s="1"/>
      <c r="N47" s="2">
        <f t="shared" si="6"/>
        <v>0</v>
      </c>
      <c r="O47" s="1"/>
      <c r="P47" s="2">
        <f t="shared" si="7"/>
        <v>0</v>
      </c>
      <c r="Q47" s="6" t="e">
        <f t="shared" si="8"/>
        <v>#DIV/0!</v>
      </c>
      <c r="R47" s="38"/>
    </row>
    <row r="48" spans="3:18" s="27" customFormat="1" ht="13.2" x14ac:dyDescent="0.25">
      <c r="C48" s="34">
        <v>43</v>
      </c>
      <c r="D48" s="35" t="s">
        <v>67</v>
      </c>
      <c r="E48" s="41">
        <v>60</v>
      </c>
      <c r="F48" s="35" t="s">
        <v>65</v>
      </c>
      <c r="G48" s="36" t="s">
        <v>106</v>
      </c>
      <c r="H48" s="37" t="s">
        <v>154</v>
      </c>
      <c r="I48" s="1"/>
      <c r="J48" s="1"/>
      <c r="K48" s="1"/>
      <c r="L48" s="36" t="s">
        <v>61</v>
      </c>
      <c r="M48" s="1"/>
      <c r="N48" s="2">
        <f t="shared" si="6"/>
        <v>0</v>
      </c>
      <c r="O48" s="1"/>
      <c r="P48" s="2">
        <f t="shared" si="7"/>
        <v>0</v>
      </c>
      <c r="Q48" s="6" t="e">
        <f t="shared" si="8"/>
        <v>#DIV/0!</v>
      </c>
      <c r="R48" s="38"/>
    </row>
    <row r="49" spans="3:18" s="27" customFormat="1" ht="13.2" x14ac:dyDescent="0.25">
      <c r="C49" s="34">
        <v>28</v>
      </c>
      <c r="D49" s="35" t="s">
        <v>67</v>
      </c>
      <c r="E49" s="41">
        <v>44</v>
      </c>
      <c r="F49" s="35" t="s">
        <v>65</v>
      </c>
      <c r="G49" s="36" t="s">
        <v>97</v>
      </c>
      <c r="H49" s="37" t="s">
        <v>110</v>
      </c>
      <c r="I49" s="1"/>
      <c r="J49" s="1"/>
      <c r="K49" s="1"/>
      <c r="L49" s="36" t="s">
        <v>61</v>
      </c>
      <c r="M49" s="1"/>
      <c r="N49" s="2">
        <f t="shared" si="6"/>
        <v>0</v>
      </c>
      <c r="O49" s="1"/>
      <c r="P49" s="2">
        <f t="shared" si="7"/>
        <v>0</v>
      </c>
      <c r="Q49" s="6" t="e">
        <f t="shared" si="8"/>
        <v>#DIV/0!</v>
      </c>
      <c r="R49" s="38"/>
    </row>
    <row r="50" spans="3:18" s="27" customFormat="1" ht="13.2" x14ac:dyDescent="0.25">
      <c r="C50" s="82" t="s">
        <v>37</v>
      </c>
      <c r="D50" s="82"/>
      <c r="E50" s="82"/>
      <c r="F50" s="82"/>
      <c r="G50" s="82"/>
      <c r="H50" s="82"/>
      <c r="I50" s="82"/>
      <c r="J50" s="82"/>
      <c r="K50" s="82"/>
      <c r="L50" s="82"/>
      <c r="M50" s="39"/>
      <c r="N50" s="3">
        <f>SUM(N34:N49)</f>
        <v>0</v>
      </c>
      <c r="O50" s="39"/>
      <c r="P50" s="3">
        <f>SUM(P34:P49)</f>
        <v>0</v>
      </c>
      <c r="Q50" s="40"/>
      <c r="R50" s="7" t="e">
        <f>1-(P50/N50)</f>
        <v>#DIV/0!</v>
      </c>
    </row>
    <row r="51" spans="3:18" s="27" customFormat="1" ht="13.2" x14ac:dyDescent="0.25">
      <c r="H51" s="28"/>
      <c r="Q51" s="29"/>
      <c r="R51" s="29"/>
    </row>
    <row r="52" spans="3:18" s="27" customFormat="1" ht="13.2" x14ac:dyDescent="0.25">
      <c r="C52" s="34">
        <v>5</v>
      </c>
      <c r="D52" s="35" t="s">
        <v>67</v>
      </c>
      <c r="E52" s="41">
        <v>24</v>
      </c>
      <c r="F52" s="35" t="s">
        <v>88</v>
      </c>
      <c r="G52" s="36">
        <v>37.5</v>
      </c>
      <c r="H52" s="37" t="s">
        <v>90</v>
      </c>
      <c r="I52" s="1"/>
      <c r="J52" s="1"/>
      <c r="K52" s="1"/>
      <c r="L52" s="36" t="s">
        <v>48</v>
      </c>
      <c r="M52" s="1"/>
      <c r="N52" s="2">
        <f t="shared" ref="N52:N66" si="9">C52*M52</f>
        <v>0</v>
      </c>
      <c r="O52" s="1"/>
      <c r="P52" s="2">
        <f t="shared" ref="P52:P66" si="10">C52*O52</f>
        <v>0</v>
      </c>
      <c r="Q52" s="6" t="e">
        <f t="shared" ref="Q52:Q66" si="11">1-(P52/N52)</f>
        <v>#DIV/0!</v>
      </c>
      <c r="R52" s="38"/>
    </row>
    <row r="53" spans="3:18" s="27" customFormat="1" ht="13.2" x14ac:dyDescent="0.25">
      <c r="C53" s="34">
        <v>5</v>
      </c>
      <c r="D53" s="35" t="s">
        <v>67</v>
      </c>
      <c r="E53" s="41">
        <v>24</v>
      </c>
      <c r="F53" s="35" t="s">
        <v>88</v>
      </c>
      <c r="G53" s="36" t="s">
        <v>91</v>
      </c>
      <c r="H53" s="37" t="s">
        <v>92</v>
      </c>
      <c r="I53" s="1"/>
      <c r="J53" s="1"/>
      <c r="K53" s="1"/>
      <c r="L53" s="36" t="s">
        <v>48</v>
      </c>
      <c r="M53" s="1"/>
      <c r="N53" s="2">
        <f t="shared" si="9"/>
        <v>0</v>
      </c>
      <c r="O53" s="1"/>
      <c r="P53" s="2">
        <f t="shared" si="10"/>
        <v>0</v>
      </c>
      <c r="Q53" s="6" t="e">
        <f t="shared" si="11"/>
        <v>#DIV/0!</v>
      </c>
      <c r="R53" s="38"/>
    </row>
    <row r="54" spans="3:18" s="27" customFormat="1" ht="13.2" x14ac:dyDescent="0.25">
      <c r="C54" s="34">
        <v>1100</v>
      </c>
      <c r="D54" s="35" t="s">
        <v>72</v>
      </c>
      <c r="E54" s="41">
        <v>1</v>
      </c>
      <c r="F54" s="35" t="s">
        <v>80</v>
      </c>
      <c r="G54" s="36" t="s">
        <v>132</v>
      </c>
      <c r="H54" s="37" t="s">
        <v>133</v>
      </c>
      <c r="I54" s="1"/>
      <c r="J54" s="1"/>
      <c r="K54" s="1"/>
      <c r="L54" s="36" t="s">
        <v>48</v>
      </c>
      <c r="M54" s="1"/>
      <c r="N54" s="2">
        <f t="shared" si="9"/>
        <v>0</v>
      </c>
      <c r="O54" s="1"/>
      <c r="P54" s="2">
        <f t="shared" si="10"/>
        <v>0</v>
      </c>
      <c r="Q54" s="6" t="e">
        <f t="shared" si="11"/>
        <v>#DIV/0!</v>
      </c>
      <c r="R54" s="38"/>
    </row>
    <row r="55" spans="3:18" s="27" customFormat="1" ht="13.2" x14ac:dyDescent="0.25">
      <c r="C55" s="34">
        <v>14</v>
      </c>
      <c r="D55" s="35" t="s">
        <v>100</v>
      </c>
      <c r="E55" s="41">
        <v>1</v>
      </c>
      <c r="F55" s="35" t="s">
        <v>80</v>
      </c>
      <c r="G55" s="36" t="s">
        <v>245</v>
      </c>
      <c r="H55" s="37" t="s">
        <v>244</v>
      </c>
      <c r="I55" s="1"/>
      <c r="J55" s="1"/>
      <c r="K55" s="1"/>
      <c r="L55" s="36" t="s">
        <v>48</v>
      </c>
      <c r="M55" s="1"/>
      <c r="N55" s="2">
        <f t="shared" si="9"/>
        <v>0</v>
      </c>
      <c r="O55" s="1"/>
      <c r="P55" s="2">
        <f t="shared" si="10"/>
        <v>0</v>
      </c>
      <c r="Q55" s="6" t="e">
        <f t="shared" si="11"/>
        <v>#DIV/0!</v>
      </c>
      <c r="R55" s="38"/>
    </row>
    <row r="56" spans="3:18" s="27" customFormat="1" ht="13.2" x14ac:dyDescent="0.25">
      <c r="C56" s="34">
        <v>26</v>
      </c>
      <c r="D56" s="35" t="s">
        <v>73</v>
      </c>
      <c r="E56" s="41">
        <v>75</v>
      </c>
      <c r="F56" s="35" t="s">
        <v>67</v>
      </c>
      <c r="G56" s="36">
        <v>3</v>
      </c>
      <c r="H56" s="37" t="s">
        <v>246</v>
      </c>
      <c r="I56" s="1"/>
      <c r="J56" s="1"/>
      <c r="K56" s="1"/>
      <c r="L56" s="36" t="s">
        <v>48</v>
      </c>
      <c r="M56" s="1"/>
      <c r="N56" s="2">
        <f t="shared" si="9"/>
        <v>0</v>
      </c>
      <c r="O56" s="1"/>
      <c r="P56" s="2">
        <f t="shared" si="10"/>
        <v>0</v>
      </c>
      <c r="Q56" s="6" t="e">
        <f t="shared" si="11"/>
        <v>#DIV/0!</v>
      </c>
      <c r="R56" s="38"/>
    </row>
    <row r="57" spans="3:18" s="27" customFormat="1" ht="13.2" x14ac:dyDescent="0.25">
      <c r="C57" s="34">
        <v>9</v>
      </c>
      <c r="D57" s="35" t="s">
        <v>67</v>
      </c>
      <c r="E57" s="41">
        <v>24</v>
      </c>
      <c r="F57" s="35" t="s">
        <v>65</v>
      </c>
      <c r="G57" s="36" t="s">
        <v>156</v>
      </c>
      <c r="H57" s="37" t="s">
        <v>155</v>
      </c>
      <c r="I57" s="1"/>
      <c r="J57" s="1"/>
      <c r="K57" s="1"/>
      <c r="L57" s="36" t="s">
        <v>48</v>
      </c>
      <c r="M57" s="1"/>
      <c r="N57" s="2">
        <f t="shared" si="9"/>
        <v>0</v>
      </c>
      <c r="O57" s="1"/>
      <c r="P57" s="2">
        <f t="shared" si="10"/>
        <v>0</v>
      </c>
      <c r="Q57" s="6" t="e">
        <f>1-(P57/N57)</f>
        <v>#DIV/0!</v>
      </c>
      <c r="R57" s="38"/>
    </row>
    <row r="58" spans="3:18" s="27" customFormat="1" ht="13.2" x14ac:dyDescent="0.25">
      <c r="C58" s="34">
        <v>30</v>
      </c>
      <c r="D58" s="35" t="s">
        <v>67</v>
      </c>
      <c r="E58" s="41">
        <v>8</v>
      </c>
      <c r="F58" s="35" t="s">
        <v>65</v>
      </c>
      <c r="G58" s="36" t="s">
        <v>158</v>
      </c>
      <c r="H58" s="37" t="s">
        <v>157</v>
      </c>
      <c r="I58" s="1"/>
      <c r="J58" s="1"/>
      <c r="K58" s="1"/>
      <c r="L58" s="36" t="s">
        <v>48</v>
      </c>
      <c r="M58" s="1"/>
      <c r="N58" s="2">
        <f t="shared" si="9"/>
        <v>0</v>
      </c>
      <c r="O58" s="1"/>
      <c r="P58" s="2">
        <f t="shared" si="10"/>
        <v>0</v>
      </c>
      <c r="Q58" s="6" t="e">
        <f t="shared" si="11"/>
        <v>#DIV/0!</v>
      </c>
      <c r="R58" s="38"/>
    </row>
    <row r="59" spans="3:18" s="27" customFormat="1" ht="13.2" x14ac:dyDescent="0.25">
      <c r="C59" s="34">
        <v>33</v>
      </c>
      <c r="D59" s="35" t="s">
        <v>72</v>
      </c>
      <c r="E59" s="41">
        <v>40</v>
      </c>
      <c r="F59" s="35" t="s">
        <v>65</v>
      </c>
      <c r="G59" s="36" t="s">
        <v>80</v>
      </c>
      <c r="H59" s="37" t="s">
        <v>164</v>
      </c>
      <c r="I59" s="1"/>
      <c r="J59" s="1"/>
      <c r="K59" s="1"/>
      <c r="L59" s="36" t="s">
        <v>48</v>
      </c>
      <c r="M59" s="1"/>
      <c r="N59" s="2">
        <f t="shared" si="9"/>
        <v>0</v>
      </c>
      <c r="O59" s="1"/>
      <c r="P59" s="2">
        <f t="shared" si="10"/>
        <v>0</v>
      </c>
      <c r="Q59" s="6" t="e">
        <f t="shared" si="11"/>
        <v>#DIV/0!</v>
      </c>
      <c r="R59" s="38"/>
    </row>
    <row r="60" spans="3:18" s="27" customFormat="1" ht="13.2" x14ac:dyDescent="0.25">
      <c r="C60" s="34">
        <v>28</v>
      </c>
      <c r="D60" s="35" t="s">
        <v>72</v>
      </c>
      <c r="E60" s="41">
        <v>40</v>
      </c>
      <c r="F60" s="35" t="s">
        <v>65</v>
      </c>
      <c r="G60" s="36" t="s">
        <v>80</v>
      </c>
      <c r="H60" s="37" t="s">
        <v>165</v>
      </c>
      <c r="I60" s="1"/>
      <c r="J60" s="1"/>
      <c r="K60" s="1"/>
      <c r="L60" s="36" t="s">
        <v>48</v>
      </c>
      <c r="M60" s="1"/>
      <c r="N60" s="2">
        <f t="shared" si="9"/>
        <v>0</v>
      </c>
      <c r="O60" s="1"/>
      <c r="P60" s="2">
        <f t="shared" si="10"/>
        <v>0</v>
      </c>
      <c r="Q60" s="6" t="e">
        <f t="shared" si="11"/>
        <v>#DIV/0!</v>
      </c>
      <c r="R60" s="38"/>
    </row>
    <row r="61" spans="3:18" s="27" customFormat="1" ht="13.2" x14ac:dyDescent="0.25">
      <c r="C61" s="34">
        <v>14</v>
      </c>
      <c r="D61" s="35" t="s">
        <v>72</v>
      </c>
      <c r="E61" s="41">
        <v>40</v>
      </c>
      <c r="F61" s="35" t="s">
        <v>65</v>
      </c>
      <c r="G61" s="36" t="s">
        <v>80</v>
      </c>
      <c r="H61" s="37" t="s">
        <v>166</v>
      </c>
      <c r="I61" s="1"/>
      <c r="J61" s="1"/>
      <c r="K61" s="1"/>
      <c r="L61" s="36" t="s">
        <v>48</v>
      </c>
      <c r="M61" s="1"/>
      <c r="N61" s="2">
        <f t="shared" si="9"/>
        <v>0</v>
      </c>
      <c r="O61" s="1"/>
      <c r="P61" s="2">
        <f t="shared" si="10"/>
        <v>0</v>
      </c>
      <c r="Q61" s="6" t="e">
        <f t="shared" si="11"/>
        <v>#DIV/0!</v>
      </c>
      <c r="R61" s="38"/>
    </row>
    <row r="62" spans="3:18" s="27" customFormat="1" ht="13.2" x14ac:dyDescent="0.25">
      <c r="C62" s="34">
        <v>115</v>
      </c>
      <c r="D62" s="35" t="s">
        <v>249</v>
      </c>
      <c r="E62" s="41">
        <v>1</v>
      </c>
      <c r="F62" s="35" t="s">
        <v>80</v>
      </c>
      <c r="G62" s="36" t="s">
        <v>250</v>
      </c>
      <c r="H62" s="37" t="s">
        <v>248</v>
      </c>
      <c r="I62" s="1"/>
      <c r="J62" s="1"/>
      <c r="K62" s="1"/>
      <c r="L62" s="36" t="s">
        <v>48</v>
      </c>
      <c r="M62" s="1"/>
      <c r="N62" s="2">
        <f>C62*M62</f>
        <v>0</v>
      </c>
      <c r="O62" s="1"/>
      <c r="P62" s="2">
        <f>C62*O62</f>
        <v>0</v>
      </c>
      <c r="Q62" s="6" t="e">
        <f>1-(P62/N62)</f>
        <v>#DIV/0!</v>
      </c>
      <c r="R62" s="38"/>
    </row>
    <row r="63" spans="3:18" s="27" customFormat="1" ht="13.2" x14ac:dyDescent="0.25">
      <c r="C63" s="34">
        <v>24</v>
      </c>
      <c r="D63" s="35" t="s">
        <v>67</v>
      </c>
      <c r="E63" s="41">
        <v>20</v>
      </c>
      <c r="F63" s="35" t="s">
        <v>72</v>
      </c>
      <c r="G63" s="36" t="s">
        <v>89</v>
      </c>
      <c r="H63" s="37" t="s">
        <v>264</v>
      </c>
      <c r="I63" s="1"/>
      <c r="J63" s="1"/>
      <c r="K63" s="1"/>
      <c r="L63" s="36" t="s">
        <v>48</v>
      </c>
      <c r="M63" s="1"/>
      <c r="N63" s="2">
        <f>C63*M63</f>
        <v>0</v>
      </c>
      <c r="O63" s="1"/>
      <c r="P63" s="2">
        <f>C63*O63</f>
        <v>0</v>
      </c>
      <c r="Q63" s="6" t="e">
        <f>1-(P63/N63)</f>
        <v>#DIV/0!</v>
      </c>
      <c r="R63" s="38"/>
    </row>
    <row r="64" spans="3:18" s="27" customFormat="1" ht="13.2" x14ac:dyDescent="0.25">
      <c r="C64" s="34">
        <v>19</v>
      </c>
      <c r="D64" s="35" t="s">
        <v>67</v>
      </c>
      <c r="E64" s="41">
        <v>20</v>
      </c>
      <c r="F64" s="35" t="s">
        <v>72</v>
      </c>
      <c r="G64" s="36" t="s">
        <v>89</v>
      </c>
      <c r="H64" s="37" t="s">
        <v>265</v>
      </c>
      <c r="I64" s="1"/>
      <c r="J64" s="1"/>
      <c r="K64" s="1"/>
      <c r="L64" s="36" t="s">
        <v>48</v>
      </c>
      <c r="M64" s="1"/>
      <c r="N64" s="2">
        <f t="shared" si="9"/>
        <v>0</v>
      </c>
      <c r="O64" s="1"/>
      <c r="P64" s="2">
        <f t="shared" si="10"/>
        <v>0</v>
      </c>
      <c r="Q64" s="6" t="e">
        <f t="shared" si="11"/>
        <v>#DIV/0!</v>
      </c>
      <c r="R64" s="38"/>
    </row>
    <row r="65" spans="3:18" s="27" customFormat="1" ht="13.2" x14ac:dyDescent="0.25">
      <c r="C65" s="34">
        <v>16</v>
      </c>
      <c r="D65" s="35" t="s">
        <v>67</v>
      </c>
      <c r="E65" s="41">
        <v>10</v>
      </c>
      <c r="F65" s="35" t="s">
        <v>72</v>
      </c>
      <c r="G65" s="36" t="s">
        <v>86</v>
      </c>
      <c r="H65" s="37" t="s">
        <v>270</v>
      </c>
      <c r="I65" s="1"/>
      <c r="J65" s="1"/>
      <c r="K65" s="1"/>
      <c r="L65" s="36" t="s">
        <v>48</v>
      </c>
      <c r="M65" s="1"/>
      <c r="N65" s="2">
        <f>C65*M65</f>
        <v>0</v>
      </c>
      <c r="O65" s="1"/>
      <c r="P65" s="2">
        <f>C65*O65</f>
        <v>0</v>
      </c>
      <c r="Q65" s="6" t="e">
        <f>1-(P65/N65)</f>
        <v>#DIV/0!</v>
      </c>
      <c r="R65" s="38"/>
    </row>
    <row r="66" spans="3:18" s="27" customFormat="1" ht="13.2" x14ac:dyDescent="0.25">
      <c r="C66" s="34">
        <v>24</v>
      </c>
      <c r="D66" s="35" t="s">
        <v>67</v>
      </c>
      <c r="E66" s="41">
        <v>10</v>
      </c>
      <c r="F66" s="35" t="s">
        <v>72</v>
      </c>
      <c r="G66" s="36" t="s">
        <v>267</v>
      </c>
      <c r="H66" s="37" t="s">
        <v>266</v>
      </c>
      <c r="I66" s="1"/>
      <c r="J66" s="1"/>
      <c r="K66" s="1"/>
      <c r="L66" s="36" t="s">
        <v>48</v>
      </c>
      <c r="M66" s="1"/>
      <c r="N66" s="2">
        <f t="shared" si="9"/>
        <v>0</v>
      </c>
      <c r="O66" s="1"/>
      <c r="P66" s="2">
        <f t="shared" si="10"/>
        <v>0</v>
      </c>
      <c r="Q66" s="6" t="e">
        <f t="shared" si="11"/>
        <v>#DIV/0!</v>
      </c>
      <c r="R66" s="38"/>
    </row>
    <row r="67" spans="3:18" s="27" customFormat="1" ht="13.2" x14ac:dyDescent="0.25">
      <c r="C67" s="82" t="s">
        <v>38</v>
      </c>
      <c r="D67" s="82"/>
      <c r="E67" s="82"/>
      <c r="F67" s="82"/>
      <c r="G67" s="82"/>
      <c r="H67" s="82"/>
      <c r="I67" s="82"/>
      <c r="J67" s="82"/>
      <c r="K67" s="82"/>
      <c r="L67" s="82"/>
      <c r="M67" s="39"/>
      <c r="N67" s="3">
        <f>SUM(N52:N66)</f>
        <v>0</v>
      </c>
      <c r="O67" s="39"/>
      <c r="P67" s="3">
        <f>SUM(P52:P66)</f>
        <v>0</v>
      </c>
      <c r="Q67" s="40"/>
      <c r="R67" s="7" t="e">
        <f>1-(P67/N67)</f>
        <v>#DIV/0!</v>
      </c>
    </row>
    <row r="68" spans="3:18" s="27" customFormat="1" ht="13.2" x14ac:dyDescent="0.25">
      <c r="H68" s="28"/>
      <c r="Q68" s="29"/>
      <c r="R68" s="29"/>
    </row>
    <row r="69" spans="3:18" s="27" customFormat="1" ht="13.2" x14ac:dyDescent="0.25">
      <c r="C69" s="34">
        <v>2</v>
      </c>
      <c r="D69" s="35" t="s">
        <v>72</v>
      </c>
      <c r="E69" s="41">
        <v>1</v>
      </c>
      <c r="F69" s="35" t="s">
        <v>80</v>
      </c>
      <c r="G69" s="36" t="s">
        <v>81</v>
      </c>
      <c r="H69" s="37" t="s">
        <v>82</v>
      </c>
      <c r="I69" s="1"/>
      <c r="J69" s="1"/>
      <c r="K69" s="1"/>
      <c r="L69" s="36" t="s">
        <v>49</v>
      </c>
      <c r="M69" s="1"/>
      <c r="N69" s="2">
        <f>C69*M69</f>
        <v>0</v>
      </c>
      <c r="O69" s="1"/>
      <c r="P69" s="2">
        <f>C69*O69</f>
        <v>0</v>
      </c>
      <c r="Q69" s="6" t="e">
        <f>1-(P69/N69)</f>
        <v>#DIV/0!</v>
      </c>
      <c r="R69" s="38"/>
    </row>
    <row r="70" spans="3:18" s="27" customFormat="1" ht="13.2" x14ac:dyDescent="0.25">
      <c r="C70" s="42">
        <v>10</v>
      </c>
      <c r="D70" s="43" t="s">
        <v>67</v>
      </c>
      <c r="E70" s="44">
        <v>54</v>
      </c>
      <c r="F70" s="43" t="s">
        <v>65</v>
      </c>
      <c r="G70" s="45" t="s">
        <v>281</v>
      </c>
      <c r="H70" s="46" t="s">
        <v>282</v>
      </c>
      <c r="I70" s="5"/>
      <c r="J70" s="5"/>
      <c r="K70" s="5"/>
      <c r="L70" s="36" t="s">
        <v>49</v>
      </c>
      <c r="M70" s="4"/>
      <c r="N70" s="2">
        <f t="shared" ref="N70:N74" si="12">C70*M70</f>
        <v>0</v>
      </c>
      <c r="O70" s="4"/>
      <c r="P70" s="2">
        <f t="shared" ref="P70:P73" si="13">C70*O70</f>
        <v>0</v>
      </c>
      <c r="Q70" s="6" t="e">
        <f t="shared" ref="Q70:Q74" si="14">1-(P70/N70)</f>
        <v>#DIV/0!</v>
      </c>
      <c r="R70" s="47"/>
    </row>
    <row r="71" spans="3:18" s="27" customFormat="1" ht="13.2" x14ac:dyDescent="0.25">
      <c r="C71" s="42">
        <v>10</v>
      </c>
      <c r="D71" s="43" t="s">
        <v>67</v>
      </c>
      <c r="E71" s="44">
        <v>20</v>
      </c>
      <c r="F71" s="43" t="s">
        <v>65</v>
      </c>
      <c r="G71" s="45" t="s">
        <v>284</v>
      </c>
      <c r="H71" s="46" t="s">
        <v>283</v>
      </c>
      <c r="I71" s="5"/>
      <c r="J71" s="5"/>
      <c r="K71" s="5"/>
      <c r="L71" s="36" t="s">
        <v>49</v>
      </c>
      <c r="M71" s="4"/>
      <c r="N71" s="2">
        <f t="shared" si="12"/>
        <v>0</v>
      </c>
      <c r="O71" s="4"/>
      <c r="P71" s="2">
        <f t="shared" si="13"/>
        <v>0</v>
      </c>
      <c r="Q71" s="6" t="e">
        <f t="shared" si="14"/>
        <v>#DIV/0!</v>
      </c>
      <c r="R71" s="47"/>
    </row>
    <row r="72" spans="3:18" s="27" customFormat="1" ht="13.2" x14ac:dyDescent="0.25">
      <c r="C72" s="42">
        <v>5</v>
      </c>
      <c r="D72" s="43" t="s">
        <v>67</v>
      </c>
      <c r="E72" s="44">
        <v>40</v>
      </c>
      <c r="F72" s="43" t="s">
        <v>65</v>
      </c>
      <c r="G72" s="45" t="s">
        <v>97</v>
      </c>
      <c r="H72" s="46" t="s">
        <v>285</v>
      </c>
      <c r="I72" s="5"/>
      <c r="J72" s="5"/>
      <c r="K72" s="5"/>
      <c r="L72" s="36" t="s">
        <v>49</v>
      </c>
      <c r="M72" s="4"/>
      <c r="N72" s="2">
        <f t="shared" si="12"/>
        <v>0</v>
      </c>
      <c r="O72" s="4"/>
      <c r="P72" s="2">
        <f t="shared" si="13"/>
        <v>0</v>
      </c>
      <c r="Q72" s="6" t="e">
        <f t="shared" si="14"/>
        <v>#DIV/0!</v>
      </c>
      <c r="R72" s="47"/>
    </row>
    <row r="73" spans="3:18" s="27" customFormat="1" ht="13.2" x14ac:dyDescent="0.25">
      <c r="C73" s="42">
        <v>5</v>
      </c>
      <c r="D73" s="43" t="s">
        <v>67</v>
      </c>
      <c r="E73" s="44">
        <v>60</v>
      </c>
      <c r="F73" s="43" t="s">
        <v>65</v>
      </c>
      <c r="G73" s="45" t="s">
        <v>85</v>
      </c>
      <c r="H73" s="46" t="s">
        <v>298</v>
      </c>
      <c r="I73" s="5"/>
      <c r="J73" s="5"/>
      <c r="K73" s="5"/>
      <c r="L73" s="36" t="s">
        <v>49</v>
      </c>
      <c r="M73" s="4"/>
      <c r="N73" s="2">
        <f t="shared" si="12"/>
        <v>0</v>
      </c>
      <c r="O73" s="4"/>
      <c r="P73" s="2">
        <f t="shared" si="13"/>
        <v>0</v>
      </c>
      <c r="Q73" s="6" t="e">
        <f t="shared" si="14"/>
        <v>#DIV/0!</v>
      </c>
      <c r="R73" s="47"/>
    </row>
    <row r="74" spans="3:18" s="27" customFormat="1" ht="13.2" x14ac:dyDescent="0.25">
      <c r="C74" s="42">
        <v>10</v>
      </c>
      <c r="D74" s="43" t="s">
        <v>72</v>
      </c>
      <c r="E74" s="44">
        <v>1</v>
      </c>
      <c r="F74" s="43" t="s">
        <v>80</v>
      </c>
      <c r="G74" s="45" t="s">
        <v>275</v>
      </c>
      <c r="H74" s="46" t="s">
        <v>286</v>
      </c>
      <c r="I74" s="5"/>
      <c r="J74" s="5"/>
      <c r="K74" s="5"/>
      <c r="L74" s="36" t="s">
        <v>49</v>
      </c>
      <c r="M74" s="4"/>
      <c r="N74" s="2">
        <f t="shared" si="12"/>
        <v>0</v>
      </c>
      <c r="O74" s="4"/>
      <c r="P74" s="2">
        <f>C74*O74</f>
        <v>0</v>
      </c>
      <c r="Q74" s="6" t="e">
        <f t="shared" si="14"/>
        <v>#DIV/0!</v>
      </c>
      <c r="R74" s="47"/>
    </row>
    <row r="75" spans="3:18" s="27" customFormat="1" ht="13.2" x14ac:dyDescent="0.25">
      <c r="C75" s="82" t="s">
        <v>34</v>
      </c>
      <c r="D75" s="82"/>
      <c r="E75" s="82"/>
      <c r="F75" s="82"/>
      <c r="G75" s="82"/>
      <c r="H75" s="82"/>
      <c r="I75" s="82"/>
      <c r="J75" s="82"/>
      <c r="K75" s="82"/>
      <c r="L75" s="82"/>
      <c r="M75" s="39"/>
      <c r="N75" s="3">
        <f>SUM(N69:N74)</f>
        <v>0</v>
      </c>
      <c r="O75" s="39"/>
      <c r="P75" s="3">
        <f>SUM(P69:P74)</f>
        <v>0</v>
      </c>
      <c r="Q75" s="40"/>
      <c r="R75" s="7" t="e">
        <f>1-(P75/N75)</f>
        <v>#DIV/0!</v>
      </c>
    </row>
    <row r="76" spans="3:18" s="27" customFormat="1" ht="13.2" x14ac:dyDescent="0.25">
      <c r="H76" s="28"/>
      <c r="Q76" s="29"/>
      <c r="R76" s="29"/>
    </row>
    <row r="77" spans="3:18" s="27" customFormat="1" ht="13.2" x14ac:dyDescent="0.25">
      <c r="C77" s="34">
        <v>110</v>
      </c>
      <c r="D77" s="35" t="s">
        <v>67</v>
      </c>
      <c r="E77" s="41">
        <v>40</v>
      </c>
      <c r="F77" s="35" t="s">
        <v>65</v>
      </c>
      <c r="G77" s="36" t="s">
        <v>71</v>
      </c>
      <c r="H77" s="37" t="s">
        <v>171</v>
      </c>
      <c r="I77" s="1"/>
      <c r="J77" s="1"/>
      <c r="K77" s="1"/>
      <c r="L77" s="36" t="s">
        <v>50</v>
      </c>
      <c r="M77" s="1"/>
      <c r="N77" s="2">
        <f t="shared" ref="N77:N98" si="15">C77*M77</f>
        <v>0</v>
      </c>
      <c r="O77" s="1"/>
      <c r="P77" s="2">
        <f t="shared" ref="P77:P98" si="16">C77*O77</f>
        <v>0</v>
      </c>
      <c r="Q77" s="6" t="e">
        <f t="shared" ref="Q77:Q98" si="17">1-(P77/N77)</f>
        <v>#DIV/0!</v>
      </c>
      <c r="R77" s="38"/>
    </row>
    <row r="78" spans="3:18" s="27" customFormat="1" ht="13.2" x14ac:dyDescent="0.25">
      <c r="C78" s="34">
        <v>45</v>
      </c>
      <c r="D78" s="35" t="s">
        <v>67</v>
      </c>
      <c r="E78" s="41">
        <v>40</v>
      </c>
      <c r="F78" s="35" t="s">
        <v>65</v>
      </c>
      <c r="G78" s="36" t="s">
        <v>71</v>
      </c>
      <c r="H78" s="37" t="s">
        <v>239</v>
      </c>
      <c r="I78" s="1"/>
      <c r="J78" s="1"/>
      <c r="K78" s="1"/>
      <c r="L78" s="36" t="s">
        <v>50</v>
      </c>
      <c r="M78" s="1"/>
      <c r="N78" s="2">
        <f>C78*M78</f>
        <v>0</v>
      </c>
      <c r="O78" s="1"/>
      <c r="P78" s="2">
        <f>C78*O78</f>
        <v>0</v>
      </c>
      <c r="Q78" s="6" t="e">
        <f>1-(P78/N78)</f>
        <v>#DIV/0!</v>
      </c>
      <c r="R78" s="38"/>
    </row>
    <row r="79" spans="3:18" s="27" customFormat="1" ht="13.2" x14ac:dyDescent="0.25">
      <c r="C79" s="34">
        <v>12</v>
      </c>
      <c r="D79" s="35" t="s">
        <v>76</v>
      </c>
      <c r="E79" s="41">
        <v>24</v>
      </c>
      <c r="F79" s="35" t="s">
        <v>101</v>
      </c>
      <c r="G79" s="36" t="s">
        <v>168</v>
      </c>
      <c r="H79" s="37" t="s">
        <v>167</v>
      </c>
      <c r="I79" s="1"/>
      <c r="J79" s="1"/>
      <c r="K79" s="1"/>
      <c r="L79" s="36" t="s">
        <v>50</v>
      </c>
      <c r="M79" s="1"/>
      <c r="N79" s="2">
        <f t="shared" si="15"/>
        <v>0</v>
      </c>
      <c r="O79" s="1"/>
      <c r="P79" s="2">
        <f t="shared" si="16"/>
        <v>0</v>
      </c>
      <c r="Q79" s="6" t="e">
        <f t="shared" si="17"/>
        <v>#DIV/0!</v>
      </c>
      <c r="R79" s="38"/>
    </row>
    <row r="80" spans="3:18" s="27" customFormat="1" ht="13.2" x14ac:dyDescent="0.25">
      <c r="C80" s="34">
        <v>33</v>
      </c>
      <c r="D80" s="35" t="s">
        <v>76</v>
      </c>
      <c r="E80" s="41">
        <v>24</v>
      </c>
      <c r="F80" s="35" t="s">
        <v>101</v>
      </c>
      <c r="G80" s="36" t="s">
        <v>168</v>
      </c>
      <c r="H80" s="37" t="s">
        <v>169</v>
      </c>
      <c r="I80" s="1"/>
      <c r="J80" s="1"/>
      <c r="K80" s="1"/>
      <c r="L80" s="36" t="s">
        <v>50</v>
      </c>
      <c r="M80" s="1"/>
      <c r="N80" s="2">
        <f t="shared" si="15"/>
        <v>0</v>
      </c>
      <c r="O80" s="1"/>
      <c r="P80" s="2">
        <f t="shared" si="16"/>
        <v>0</v>
      </c>
      <c r="Q80" s="6" t="e">
        <f t="shared" si="17"/>
        <v>#DIV/0!</v>
      </c>
      <c r="R80" s="38"/>
    </row>
    <row r="81" spans="3:18" s="27" customFormat="1" ht="13.2" x14ac:dyDescent="0.25">
      <c r="C81" s="34">
        <v>16</v>
      </c>
      <c r="D81" s="35" t="s">
        <v>76</v>
      </c>
      <c r="E81" s="41">
        <v>6</v>
      </c>
      <c r="F81" s="35" t="s">
        <v>75</v>
      </c>
      <c r="G81" s="36" t="s">
        <v>77</v>
      </c>
      <c r="H81" s="37" t="s">
        <v>178</v>
      </c>
      <c r="I81" s="1"/>
      <c r="J81" s="1"/>
      <c r="K81" s="1"/>
      <c r="L81" s="36" t="s">
        <v>50</v>
      </c>
      <c r="M81" s="1"/>
      <c r="N81" s="2">
        <f>C81*M81</f>
        <v>0</v>
      </c>
      <c r="O81" s="1"/>
      <c r="P81" s="2">
        <f>C81*O81</f>
        <v>0</v>
      </c>
      <c r="Q81" s="6" t="e">
        <f>1-(P81/N81)</f>
        <v>#DIV/0!</v>
      </c>
      <c r="R81" s="38"/>
    </row>
    <row r="82" spans="3:18" s="27" customFormat="1" ht="13.2" x14ac:dyDescent="0.25">
      <c r="C82" s="34">
        <v>124</v>
      </c>
      <c r="D82" s="35" t="s">
        <v>76</v>
      </c>
      <c r="E82" s="41">
        <v>6</v>
      </c>
      <c r="F82" s="35" t="s">
        <v>75</v>
      </c>
      <c r="G82" s="36" t="s">
        <v>77</v>
      </c>
      <c r="H82" s="37" t="s">
        <v>179</v>
      </c>
      <c r="I82" s="1"/>
      <c r="J82" s="1"/>
      <c r="K82" s="1"/>
      <c r="L82" s="36" t="s">
        <v>50</v>
      </c>
      <c r="M82" s="1"/>
      <c r="N82" s="2">
        <f>C82*M82</f>
        <v>0</v>
      </c>
      <c r="O82" s="1"/>
      <c r="P82" s="2">
        <f>C82*O82</f>
        <v>0</v>
      </c>
      <c r="Q82" s="6" t="e">
        <f>1-(P82/N82)</f>
        <v>#DIV/0!</v>
      </c>
      <c r="R82" s="38"/>
    </row>
    <row r="83" spans="3:18" s="27" customFormat="1" ht="13.2" x14ac:dyDescent="0.25">
      <c r="C83" s="34">
        <v>19</v>
      </c>
      <c r="D83" s="35" t="s">
        <v>73</v>
      </c>
      <c r="E83" s="41">
        <v>12</v>
      </c>
      <c r="F83" s="35" t="s">
        <v>75</v>
      </c>
      <c r="G83" s="36" t="s">
        <v>74</v>
      </c>
      <c r="H83" s="37" t="s">
        <v>180</v>
      </c>
      <c r="I83" s="1"/>
      <c r="J83" s="1"/>
      <c r="K83" s="1"/>
      <c r="L83" s="36" t="s">
        <v>50</v>
      </c>
      <c r="M83" s="1"/>
      <c r="N83" s="2">
        <f>C83*M83</f>
        <v>0</v>
      </c>
      <c r="O83" s="1"/>
      <c r="P83" s="2">
        <f>C83*O83</f>
        <v>0</v>
      </c>
      <c r="Q83" s="6" t="e">
        <f>1-(P83/N83)</f>
        <v>#DIV/0!</v>
      </c>
      <c r="R83" s="38"/>
    </row>
    <row r="84" spans="3:18" s="27" customFormat="1" ht="13.2" x14ac:dyDescent="0.25">
      <c r="C84" s="34">
        <v>33</v>
      </c>
      <c r="D84" s="35" t="s">
        <v>76</v>
      </c>
      <c r="E84" s="41">
        <v>24</v>
      </c>
      <c r="F84" s="35" t="s">
        <v>75</v>
      </c>
      <c r="G84" s="36" t="s">
        <v>74</v>
      </c>
      <c r="H84" s="37" t="s">
        <v>181</v>
      </c>
      <c r="I84" s="1"/>
      <c r="J84" s="1"/>
      <c r="K84" s="1"/>
      <c r="L84" s="36" t="s">
        <v>50</v>
      </c>
      <c r="M84" s="1"/>
      <c r="N84" s="2">
        <f>C84*M84</f>
        <v>0</v>
      </c>
      <c r="O84" s="1"/>
      <c r="P84" s="2">
        <f>C84*O84</f>
        <v>0</v>
      </c>
      <c r="Q84" s="6" t="e">
        <f>1-(P84/N84)</f>
        <v>#DIV/0!</v>
      </c>
      <c r="R84" s="38"/>
    </row>
    <row r="85" spans="3:18" s="27" customFormat="1" ht="13.2" x14ac:dyDescent="0.25">
      <c r="C85" s="34">
        <v>9</v>
      </c>
      <c r="D85" s="35" t="s">
        <v>69</v>
      </c>
      <c r="E85" s="41">
        <v>1</v>
      </c>
      <c r="F85" s="35" t="s">
        <v>80</v>
      </c>
      <c r="G85" s="36" t="s">
        <v>93</v>
      </c>
      <c r="H85" s="37" t="s">
        <v>236</v>
      </c>
      <c r="I85" s="1"/>
      <c r="J85" s="1"/>
      <c r="K85" s="1"/>
      <c r="L85" s="36" t="s">
        <v>50</v>
      </c>
      <c r="M85" s="1"/>
      <c r="N85" s="2">
        <f>C85*M85</f>
        <v>0</v>
      </c>
      <c r="O85" s="1"/>
      <c r="P85" s="2">
        <f>C85*O85</f>
        <v>0</v>
      </c>
      <c r="Q85" s="6" t="e">
        <f>1-(P85/N85)</f>
        <v>#DIV/0!</v>
      </c>
      <c r="R85" s="38"/>
    </row>
    <row r="86" spans="3:18" s="27" customFormat="1" ht="13.2" x14ac:dyDescent="0.25">
      <c r="C86" s="34">
        <v>21</v>
      </c>
      <c r="D86" s="35" t="s">
        <v>76</v>
      </c>
      <c r="E86" s="41">
        <v>24</v>
      </c>
      <c r="F86" s="35" t="s">
        <v>101</v>
      </c>
      <c r="G86" s="36" t="s">
        <v>168</v>
      </c>
      <c r="H86" s="37" t="s">
        <v>170</v>
      </c>
      <c r="I86" s="1"/>
      <c r="J86" s="1"/>
      <c r="K86" s="1"/>
      <c r="L86" s="36" t="s">
        <v>50</v>
      </c>
      <c r="M86" s="1"/>
      <c r="N86" s="2">
        <f t="shared" si="15"/>
        <v>0</v>
      </c>
      <c r="O86" s="1"/>
      <c r="P86" s="2">
        <f t="shared" si="16"/>
        <v>0</v>
      </c>
      <c r="Q86" s="6" t="e">
        <f t="shared" si="17"/>
        <v>#DIV/0!</v>
      </c>
      <c r="R86" s="38"/>
    </row>
    <row r="87" spans="3:18" s="27" customFormat="1" ht="13.2" x14ac:dyDescent="0.25">
      <c r="C87" s="34">
        <v>96</v>
      </c>
      <c r="D87" s="35" t="s">
        <v>73</v>
      </c>
      <c r="E87" s="41">
        <v>24</v>
      </c>
      <c r="F87" s="35" t="s">
        <v>75</v>
      </c>
      <c r="G87" s="36" t="s">
        <v>74</v>
      </c>
      <c r="H87" s="37" t="s">
        <v>240</v>
      </c>
      <c r="I87" s="1"/>
      <c r="J87" s="1"/>
      <c r="K87" s="1"/>
      <c r="L87" s="36" t="s">
        <v>50</v>
      </c>
      <c r="M87" s="1"/>
      <c r="N87" s="2">
        <f t="shared" ref="N87:N92" si="18">C87*M87</f>
        <v>0</v>
      </c>
      <c r="O87" s="1"/>
      <c r="P87" s="2">
        <f t="shared" ref="P87:P92" si="19">C87*O87</f>
        <v>0</v>
      </c>
      <c r="Q87" s="6" t="e">
        <f t="shared" ref="Q87:Q92" si="20">1-(P87/N87)</f>
        <v>#DIV/0!</v>
      </c>
      <c r="R87" s="38"/>
    </row>
    <row r="88" spans="3:18" s="27" customFormat="1" ht="13.2" x14ac:dyDescent="0.25">
      <c r="C88" s="34">
        <v>72</v>
      </c>
      <c r="D88" s="35" t="s">
        <v>73</v>
      </c>
      <c r="E88" s="41">
        <v>6</v>
      </c>
      <c r="F88" s="35" t="s">
        <v>78</v>
      </c>
      <c r="G88" s="36" t="s">
        <v>79</v>
      </c>
      <c r="H88" s="37" t="s">
        <v>242</v>
      </c>
      <c r="I88" s="1"/>
      <c r="J88" s="1"/>
      <c r="K88" s="1"/>
      <c r="L88" s="36" t="s">
        <v>50</v>
      </c>
      <c r="M88" s="1"/>
      <c r="N88" s="2">
        <f t="shared" si="18"/>
        <v>0</v>
      </c>
      <c r="O88" s="1"/>
      <c r="P88" s="2">
        <f t="shared" si="19"/>
        <v>0</v>
      </c>
      <c r="Q88" s="6" t="e">
        <f t="shared" si="20"/>
        <v>#DIV/0!</v>
      </c>
      <c r="R88" s="38"/>
    </row>
    <row r="89" spans="3:18" s="27" customFormat="1" ht="13.2" x14ac:dyDescent="0.25">
      <c r="C89" s="34">
        <v>105</v>
      </c>
      <c r="D89" s="35" t="s">
        <v>73</v>
      </c>
      <c r="E89" s="41">
        <v>6</v>
      </c>
      <c r="F89" s="35" t="s">
        <v>78</v>
      </c>
      <c r="G89" s="36" t="s">
        <v>79</v>
      </c>
      <c r="H89" s="37" t="s">
        <v>243</v>
      </c>
      <c r="I89" s="1"/>
      <c r="J89" s="1"/>
      <c r="K89" s="1"/>
      <c r="L89" s="36" t="s">
        <v>50</v>
      </c>
      <c r="M89" s="1"/>
      <c r="N89" s="2">
        <f t="shared" si="18"/>
        <v>0</v>
      </c>
      <c r="O89" s="1"/>
      <c r="P89" s="2">
        <f t="shared" si="19"/>
        <v>0</v>
      </c>
      <c r="Q89" s="6" t="e">
        <f t="shared" si="20"/>
        <v>#DIV/0!</v>
      </c>
      <c r="R89" s="38"/>
    </row>
    <row r="90" spans="3:18" s="27" customFormat="1" ht="13.2" x14ac:dyDescent="0.25">
      <c r="C90" s="34">
        <v>67</v>
      </c>
      <c r="D90" s="35" t="s">
        <v>76</v>
      </c>
      <c r="E90" s="41">
        <v>12</v>
      </c>
      <c r="F90" s="35" t="s">
        <v>78</v>
      </c>
      <c r="G90" s="36" t="s">
        <v>79</v>
      </c>
      <c r="H90" s="37" t="s">
        <v>254</v>
      </c>
      <c r="I90" s="1"/>
      <c r="J90" s="1"/>
      <c r="K90" s="1"/>
      <c r="L90" s="36" t="s">
        <v>50</v>
      </c>
      <c r="M90" s="1"/>
      <c r="N90" s="2">
        <f t="shared" si="18"/>
        <v>0</v>
      </c>
      <c r="O90" s="1"/>
      <c r="P90" s="2">
        <f t="shared" si="19"/>
        <v>0</v>
      </c>
      <c r="Q90" s="6" t="e">
        <f t="shared" si="20"/>
        <v>#DIV/0!</v>
      </c>
      <c r="R90" s="38"/>
    </row>
    <row r="91" spans="3:18" s="27" customFormat="1" ht="13.2" x14ac:dyDescent="0.25">
      <c r="C91" s="34">
        <v>67</v>
      </c>
      <c r="D91" s="35" t="s">
        <v>76</v>
      </c>
      <c r="E91" s="41">
        <v>12</v>
      </c>
      <c r="F91" s="35" t="s">
        <v>78</v>
      </c>
      <c r="G91" s="36" t="s">
        <v>79</v>
      </c>
      <c r="H91" s="37" t="s">
        <v>255</v>
      </c>
      <c r="I91" s="1"/>
      <c r="J91" s="1"/>
      <c r="K91" s="1"/>
      <c r="L91" s="36" t="s">
        <v>50</v>
      </c>
      <c r="M91" s="1"/>
      <c r="N91" s="2">
        <f t="shared" si="18"/>
        <v>0</v>
      </c>
      <c r="O91" s="1"/>
      <c r="P91" s="2">
        <f t="shared" si="19"/>
        <v>0</v>
      </c>
      <c r="Q91" s="6" t="e">
        <f t="shared" si="20"/>
        <v>#DIV/0!</v>
      </c>
      <c r="R91" s="38"/>
    </row>
    <row r="92" spans="3:18" s="27" customFormat="1" ht="13.2" x14ac:dyDescent="0.25">
      <c r="C92" s="34">
        <v>333</v>
      </c>
      <c r="D92" s="35" t="s">
        <v>76</v>
      </c>
      <c r="E92" s="41">
        <v>9</v>
      </c>
      <c r="F92" s="35" t="s">
        <v>75</v>
      </c>
      <c r="G92" s="36" t="s">
        <v>74</v>
      </c>
      <c r="H92" s="37" t="s">
        <v>241</v>
      </c>
      <c r="I92" s="1"/>
      <c r="J92" s="1"/>
      <c r="K92" s="1"/>
      <c r="L92" s="36" t="s">
        <v>50</v>
      </c>
      <c r="M92" s="1"/>
      <c r="N92" s="2">
        <f t="shared" si="18"/>
        <v>0</v>
      </c>
      <c r="O92" s="1"/>
      <c r="P92" s="2">
        <f t="shared" si="19"/>
        <v>0</v>
      </c>
      <c r="Q92" s="6" t="e">
        <f t="shared" si="20"/>
        <v>#DIV/0!</v>
      </c>
      <c r="R92" s="38"/>
    </row>
    <row r="93" spans="3:18" s="27" customFormat="1" ht="13.2" x14ac:dyDescent="0.25">
      <c r="C93" s="34">
        <v>26</v>
      </c>
      <c r="D93" s="35" t="s">
        <v>76</v>
      </c>
      <c r="E93" s="41">
        <v>9</v>
      </c>
      <c r="F93" s="35" t="s">
        <v>75</v>
      </c>
      <c r="G93" s="36" t="s">
        <v>74</v>
      </c>
      <c r="H93" s="37" t="s">
        <v>173</v>
      </c>
      <c r="I93" s="1"/>
      <c r="J93" s="1"/>
      <c r="K93" s="1"/>
      <c r="L93" s="36" t="s">
        <v>50</v>
      </c>
      <c r="M93" s="1"/>
      <c r="N93" s="2">
        <f t="shared" si="15"/>
        <v>0</v>
      </c>
      <c r="O93" s="1"/>
      <c r="P93" s="2">
        <f t="shared" si="16"/>
        <v>0</v>
      </c>
      <c r="Q93" s="6" t="e">
        <f t="shared" si="17"/>
        <v>#DIV/0!</v>
      </c>
      <c r="R93" s="38"/>
    </row>
    <row r="94" spans="3:18" s="27" customFormat="1" ht="13.2" x14ac:dyDescent="0.25">
      <c r="C94" s="34">
        <v>38</v>
      </c>
      <c r="D94" s="35" t="s">
        <v>76</v>
      </c>
      <c r="E94" s="41">
        <v>12</v>
      </c>
      <c r="F94" s="35" t="s">
        <v>75</v>
      </c>
      <c r="G94" s="36" t="s">
        <v>74</v>
      </c>
      <c r="H94" s="37" t="s">
        <v>174</v>
      </c>
      <c r="I94" s="1"/>
      <c r="J94" s="1"/>
      <c r="K94" s="1"/>
      <c r="L94" s="36" t="s">
        <v>50</v>
      </c>
      <c r="M94" s="1"/>
      <c r="N94" s="2">
        <f t="shared" si="15"/>
        <v>0</v>
      </c>
      <c r="O94" s="1"/>
      <c r="P94" s="2">
        <f t="shared" si="16"/>
        <v>0</v>
      </c>
      <c r="Q94" s="6" t="e">
        <f t="shared" si="17"/>
        <v>#DIV/0!</v>
      </c>
      <c r="R94" s="38"/>
    </row>
    <row r="95" spans="3:18" s="27" customFormat="1" ht="13.2" x14ac:dyDescent="0.25">
      <c r="C95" s="34">
        <v>62</v>
      </c>
      <c r="D95" s="35" t="s">
        <v>73</v>
      </c>
      <c r="E95" s="41">
        <v>6</v>
      </c>
      <c r="F95" s="35" t="s">
        <v>69</v>
      </c>
      <c r="G95" s="36" t="s">
        <v>71</v>
      </c>
      <c r="H95" s="37" t="s">
        <v>237</v>
      </c>
      <c r="I95" s="1"/>
      <c r="J95" s="1"/>
      <c r="K95" s="1"/>
      <c r="L95" s="36" t="s">
        <v>50</v>
      </c>
      <c r="M95" s="1"/>
      <c r="N95" s="2">
        <f>C95*M95</f>
        <v>0</v>
      </c>
      <c r="O95" s="1"/>
      <c r="P95" s="2">
        <f>C95*O95</f>
        <v>0</v>
      </c>
      <c r="Q95" s="6" t="e">
        <f>1-(P95/N95)</f>
        <v>#DIV/0!</v>
      </c>
      <c r="R95" s="38"/>
    </row>
    <row r="96" spans="3:18" s="27" customFormat="1" ht="13.2" x14ac:dyDescent="0.25">
      <c r="C96" s="34">
        <v>62</v>
      </c>
      <c r="D96" s="35" t="s">
        <v>73</v>
      </c>
      <c r="E96" s="41">
        <v>6</v>
      </c>
      <c r="F96" s="35" t="s">
        <v>69</v>
      </c>
      <c r="G96" s="36" t="s">
        <v>71</v>
      </c>
      <c r="H96" s="37" t="s">
        <v>238</v>
      </c>
      <c r="I96" s="1"/>
      <c r="J96" s="1"/>
      <c r="K96" s="1"/>
      <c r="L96" s="36" t="s">
        <v>50</v>
      </c>
      <c r="M96" s="1"/>
      <c r="N96" s="2">
        <f>C96*M96</f>
        <v>0</v>
      </c>
      <c r="O96" s="1"/>
      <c r="P96" s="2">
        <f>C96*O96</f>
        <v>0</v>
      </c>
      <c r="Q96" s="6" t="e">
        <f>1-(P96/N96)</f>
        <v>#DIV/0!</v>
      </c>
      <c r="R96" s="38"/>
    </row>
    <row r="97" spans="3:18" s="27" customFormat="1" ht="13.2" x14ac:dyDescent="0.25">
      <c r="C97" s="34">
        <v>67</v>
      </c>
      <c r="D97" s="35" t="s">
        <v>76</v>
      </c>
      <c r="E97" s="41">
        <v>6</v>
      </c>
      <c r="F97" s="35" t="s">
        <v>78</v>
      </c>
      <c r="G97" s="36" t="s">
        <v>175</v>
      </c>
      <c r="H97" s="37" t="s">
        <v>176</v>
      </c>
      <c r="I97" s="1"/>
      <c r="J97" s="1"/>
      <c r="K97" s="1"/>
      <c r="L97" s="36" t="s">
        <v>50</v>
      </c>
      <c r="M97" s="1"/>
      <c r="N97" s="2">
        <f t="shared" si="15"/>
        <v>0</v>
      </c>
      <c r="O97" s="1"/>
      <c r="P97" s="2">
        <f t="shared" si="16"/>
        <v>0</v>
      </c>
      <c r="Q97" s="6" t="e">
        <f t="shared" si="17"/>
        <v>#DIV/0!</v>
      </c>
      <c r="R97" s="38"/>
    </row>
    <row r="98" spans="3:18" s="27" customFormat="1" ht="13.2" x14ac:dyDescent="0.25">
      <c r="C98" s="34">
        <v>28</v>
      </c>
      <c r="D98" s="35" t="s">
        <v>76</v>
      </c>
      <c r="E98" s="41">
        <v>6</v>
      </c>
      <c r="F98" s="35" t="s">
        <v>75</v>
      </c>
      <c r="G98" s="36" t="s">
        <v>77</v>
      </c>
      <c r="H98" s="37" t="s">
        <v>177</v>
      </c>
      <c r="I98" s="1"/>
      <c r="J98" s="1"/>
      <c r="K98" s="1"/>
      <c r="L98" s="36" t="s">
        <v>50</v>
      </c>
      <c r="M98" s="1"/>
      <c r="N98" s="2">
        <f t="shared" si="15"/>
        <v>0</v>
      </c>
      <c r="O98" s="1"/>
      <c r="P98" s="2">
        <f t="shared" si="16"/>
        <v>0</v>
      </c>
      <c r="Q98" s="6" t="e">
        <f t="shared" si="17"/>
        <v>#DIV/0!</v>
      </c>
      <c r="R98" s="38"/>
    </row>
    <row r="99" spans="3:18" s="27" customFormat="1" ht="13.2" x14ac:dyDescent="0.25">
      <c r="C99" s="82" t="s">
        <v>51</v>
      </c>
      <c r="D99" s="82"/>
      <c r="E99" s="82"/>
      <c r="F99" s="82"/>
      <c r="G99" s="82"/>
      <c r="H99" s="82"/>
      <c r="I99" s="82"/>
      <c r="J99" s="82"/>
      <c r="K99" s="82"/>
      <c r="L99" s="82"/>
      <c r="M99" s="39"/>
      <c r="N99" s="3">
        <f>SUM(N77:N98)</f>
        <v>0</v>
      </c>
      <c r="O99" s="39"/>
      <c r="P99" s="3">
        <f>SUM(P77:P98)</f>
        <v>0</v>
      </c>
      <c r="Q99" s="40"/>
      <c r="R99" s="7" t="e">
        <f>1-(P99/N99)</f>
        <v>#DIV/0!</v>
      </c>
    </row>
    <row r="100" spans="3:18" s="27" customFormat="1" ht="13.2" x14ac:dyDescent="0.25">
      <c r="H100" s="28"/>
      <c r="Q100" s="29"/>
      <c r="R100" s="29"/>
    </row>
    <row r="101" spans="3:18" s="27" customFormat="1" ht="13.2" x14ac:dyDescent="0.25">
      <c r="C101" s="34">
        <v>43</v>
      </c>
      <c r="D101" s="35" t="s">
        <v>67</v>
      </c>
      <c r="E101" s="41">
        <v>1</v>
      </c>
      <c r="F101" s="35" t="s">
        <v>80</v>
      </c>
      <c r="G101" s="36" t="s">
        <v>98</v>
      </c>
      <c r="H101" s="37" t="s">
        <v>198</v>
      </c>
      <c r="I101" s="1"/>
      <c r="J101" s="1"/>
      <c r="K101" s="1"/>
      <c r="L101" s="36" t="s">
        <v>52</v>
      </c>
      <c r="M101" s="1"/>
      <c r="N101" s="2">
        <f>C101*M101</f>
        <v>0</v>
      </c>
      <c r="O101" s="1"/>
      <c r="P101" s="2">
        <f>C101*O101</f>
        <v>0</v>
      </c>
      <c r="Q101" s="6" t="e">
        <f>1-(P101/N101)</f>
        <v>#DIV/0!</v>
      </c>
      <c r="R101" s="38"/>
    </row>
    <row r="102" spans="3:18" s="27" customFormat="1" ht="13.2" x14ac:dyDescent="0.25">
      <c r="C102" s="34">
        <v>225</v>
      </c>
      <c r="D102" s="35" t="s">
        <v>69</v>
      </c>
      <c r="E102" s="41">
        <v>1</v>
      </c>
      <c r="F102" s="35" t="s">
        <v>80</v>
      </c>
      <c r="G102" s="36" t="s">
        <v>108</v>
      </c>
      <c r="H102" s="37" t="s">
        <v>209</v>
      </c>
      <c r="I102" s="1"/>
      <c r="J102" s="1"/>
      <c r="K102" s="1"/>
      <c r="L102" s="36" t="s">
        <v>52</v>
      </c>
      <c r="M102" s="1"/>
      <c r="N102" s="2">
        <f t="shared" ref="N102:N109" si="21">C102*M102</f>
        <v>0</v>
      </c>
      <c r="O102" s="1"/>
      <c r="P102" s="2">
        <f t="shared" ref="P102:P109" si="22">C102*O102</f>
        <v>0</v>
      </c>
      <c r="Q102" s="6" t="e">
        <f t="shared" ref="Q102:Q109" si="23">1-(P102/N102)</f>
        <v>#DIV/0!</v>
      </c>
      <c r="R102" s="38"/>
    </row>
    <row r="103" spans="3:18" s="27" customFormat="1" ht="13.2" x14ac:dyDescent="0.25">
      <c r="C103" s="34">
        <v>700</v>
      </c>
      <c r="D103" s="35" t="s">
        <v>69</v>
      </c>
      <c r="E103" s="41">
        <v>1</v>
      </c>
      <c r="F103" s="35" t="s">
        <v>80</v>
      </c>
      <c r="G103" s="36" t="s">
        <v>140</v>
      </c>
      <c r="H103" s="37" t="s">
        <v>134</v>
      </c>
      <c r="I103" s="1"/>
      <c r="J103" s="1"/>
      <c r="K103" s="1"/>
      <c r="L103" s="36" t="s">
        <v>52</v>
      </c>
      <c r="M103" s="1"/>
      <c r="N103" s="2">
        <f t="shared" si="21"/>
        <v>0</v>
      </c>
      <c r="O103" s="1"/>
      <c r="P103" s="2">
        <f t="shared" si="22"/>
        <v>0</v>
      </c>
      <c r="Q103" s="6" t="e">
        <f t="shared" si="23"/>
        <v>#DIV/0!</v>
      </c>
      <c r="R103" s="38"/>
    </row>
    <row r="104" spans="3:18" s="27" customFormat="1" ht="13.2" x14ac:dyDescent="0.25">
      <c r="C104" s="34">
        <v>225</v>
      </c>
      <c r="D104" s="35" t="s">
        <v>69</v>
      </c>
      <c r="E104" s="41">
        <v>1</v>
      </c>
      <c r="F104" s="35" t="s">
        <v>80</v>
      </c>
      <c r="G104" s="36" t="s">
        <v>98</v>
      </c>
      <c r="H104" s="37" t="s">
        <v>139</v>
      </c>
      <c r="I104" s="1"/>
      <c r="J104" s="1"/>
      <c r="K104" s="1"/>
      <c r="L104" s="36" t="s">
        <v>52</v>
      </c>
      <c r="M104" s="1"/>
      <c r="N104" s="2">
        <f t="shared" si="21"/>
        <v>0</v>
      </c>
      <c r="O104" s="1"/>
      <c r="P104" s="2">
        <f t="shared" si="22"/>
        <v>0</v>
      </c>
      <c r="Q104" s="6" t="e">
        <f t="shared" si="23"/>
        <v>#DIV/0!</v>
      </c>
      <c r="R104" s="38"/>
    </row>
    <row r="105" spans="3:18" s="27" customFormat="1" ht="13.2" x14ac:dyDescent="0.25">
      <c r="C105" s="34">
        <v>60</v>
      </c>
      <c r="D105" s="35" t="s">
        <v>73</v>
      </c>
      <c r="E105" s="41">
        <v>3</v>
      </c>
      <c r="F105" s="35" t="s">
        <v>69</v>
      </c>
      <c r="G105" s="36" t="s">
        <v>200</v>
      </c>
      <c r="H105" s="37" t="s">
        <v>199</v>
      </c>
      <c r="I105" s="1"/>
      <c r="J105" s="1"/>
      <c r="K105" s="1"/>
      <c r="L105" s="36" t="s">
        <v>52</v>
      </c>
      <c r="M105" s="1"/>
      <c r="N105" s="2">
        <f t="shared" si="21"/>
        <v>0</v>
      </c>
      <c r="O105" s="1"/>
      <c r="P105" s="2">
        <f t="shared" si="22"/>
        <v>0</v>
      </c>
      <c r="Q105" s="6" t="e">
        <f t="shared" si="23"/>
        <v>#DIV/0!</v>
      </c>
      <c r="R105" s="38"/>
    </row>
    <row r="106" spans="3:18" s="27" customFormat="1" ht="13.2" x14ac:dyDescent="0.25">
      <c r="C106" s="34">
        <v>110</v>
      </c>
      <c r="D106" s="35" t="s">
        <v>73</v>
      </c>
      <c r="E106" s="41">
        <v>3</v>
      </c>
      <c r="F106" s="35" t="s">
        <v>69</v>
      </c>
      <c r="G106" s="36" t="s">
        <v>106</v>
      </c>
      <c r="H106" s="37" t="s">
        <v>201</v>
      </c>
      <c r="I106" s="1"/>
      <c r="J106" s="1"/>
      <c r="K106" s="1"/>
      <c r="L106" s="36" t="s">
        <v>52</v>
      </c>
      <c r="M106" s="1"/>
      <c r="N106" s="2">
        <f t="shared" si="21"/>
        <v>0</v>
      </c>
      <c r="O106" s="1"/>
      <c r="P106" s="2">
        <f t="shared" si="22"/>
        <v>0</v>
      </c>
      <c r="Q106" s="6" t="e">
        <f t="shared" si="23"/>
        <v>#DIV/0!</v>
      </c>
      <c r="R106" s="38"/>
    </row>
    <row r="107" spans="3:18" s="27" customFormat="1" ht="13.2" x14ac:dyDescent="0.25">
      <c r="C107" s="34">
        <v>5</v>
      </c>
      <c r="D107" s="35" t="s">
        <v>232</v>
      </c>
      <c r="E107" s="41">
        <v>1</v>
      </c>
      <c r="F107" s="35" t="s">
        <v>80</v>
      </c>
      <c r="G107" s="36" t="s">
        <v>86</v>
      </c>
      <c r="H107" s="37" t="s">
        <v>278</v>
      </c>
      <c r="I107" s="1"/>
      <c r="J107" s="1"/>
      <c r="K107" s="1"/>
      <c r="L107" s="36" t="s">
        <v>52</v>
      </c>
      <c r="M107" s="1"/>
      <c r="N107" s="2">
        <f t="shared" si="21"/>
        <v>0</v>
      </c>
      <c r="O107" s="1"/>
      <c r="P107" s="2">
        <f t="shared" si="22"/>
        <v>0</v>
      </c>
      <c r="Q107" s="6" t="e">
        <f t="shared" si="23"/>
        <v>#DIV/0!</v>
      </c>
      <c r="R107" s="38"/>
    </row>
    <row r="108" spans="3:18" s="27" customFormat="1" ht="13.2" x14ac:dyDescent="0.25">
      <c r="C108" s="34">
        <v>5</v>
      </c>
      <c r="D108" s="35" t="s">
        <v>65</v>
      </c>
      <c r="E108" s="41">
        <v>1</v>
      </c>
      <c r="F108" s="35" t="s">
        <v>80</v>
      </c>
      <c r="G108" s="36" t="s">
        <v>80</v>
      </c>
      <c r="H108" s="37" t="s">
        <v>297</v>
      </c>
      <c r="I108" s="1"/>
      <c r="J108" s="1"/>
      <c r="K108" s="1"/>
      <c r="L108" s="36" t="s">
        <v>52</v>
      </c>
      <c r="M108" s="1"/>
      <c r="N108" s="2">
        <f t="shared" si="21"/>
        <v>0</v>
      </c>
      <c r="O108" s="1"/>
      <c r="P108" s="2">
        <f t="shared" si="22"/>
        <v>0</v>
      </c>
      <c r="Q108" s="6" t="e">
        <f t="shared" si="23"/>
        <v>#DIV/0!</v>
      </c>
      <c r="R108" s="38"/>
    </row>
    <row r="109" spans="3:18" s="27" customFormat="1" ht="13.2" x14ac:dyDescent="0.25">
      <c r="C109" s="34">
        <v>20</v>
      </c>
      <c r="D109" s="35" t="s">
        <v>67</v>
      </c>
      <c r="E109" s="41">
        <v>10</v>
      </c>
      <c r="F109" s="35" t="s">
        <v>65</v>
      </c>
      <c r="G109" s="36" t="s">
        <v>99</v>
      </c>
      <c r="H109" s="37" t="s">
        <v>273</v>
      </c>
      <c r="I109" s="1"/>
      <c r="J109" s="1"/>
      <c r="K109" s="1"/>
      <c r="L109" s="36" t="s">
        <v>52</v>
      </c>
      <c r="M109" s="1"/>
      <c r="N109" s="2">
        <f t="shared" si="21"/>
        <v>0</v>
      </c>
      <c r="O109" s="1"/>
      <c r="P109" s="2">
        <f t="shared" si="22"/>
        <v>0</v>
      </c>
      <c r="Q109" s="6" t="e">
        <f t="shared" si="23"/>
        <v>#DIV/0!</v>
      </c>
      <c r="R109" s="38"/>
    </row>
    <row r="110" spans="3:18" s="27" customFormat="1" ht="13.2" x14ac:dyDescent="0.25">
      <c r="C110" s="82" t="s">
        <v>39</v>
      </c>
      <c r="D110" s="83"/>
      <c r="E110" s="83"/>
      <c r="F110" s="83"/>
      <c r="G110" s="83"/>
      <c r="H110" s="83"/>
      <c r="I110" s="83"/>
      <c r="J110" s="83"/>
      <c r="K110" s="83"/>
      <c r="L110" s="83"/>
      <c r="M110" s="39"/>
      <c r="N110" s="3">
        <f>SUM(N101:N109)</f>
        <v>0</v>
      </c>
      <c r="O110" s="39"/>
      <c r="P110" s="3">
        <f>SUM(P101:P109)</f>
        <v>0</v>
      </c>
      <c r="Q110" s="40"/>
      <c r="R110" s="7" t="e">
        <f>1-(P110/N110)</f>
        <v>#DIV/0!</v>
      </c>
    </row>
    <row r="111" spans="3:18" s="27" customFormat="1" ht="13.2" x14ac:dyDescent="0.25">
      <c r="H111" s="28"/>
      <c r="Q111" s="29"/>
      <c r="R111" s="29"/>
    </row>
    <row r="112" spans="3:18" s="27" customFormat="1" ht="13.2" x14ac:dyDescent="0.25">
      <c r="C112" s="34">
        <v>10</v>
      </c>
      <c r="D112" s="35" t="s">
        <v>232</v>
      </c>
      <c r="E112" s="41">
        <v>1</v>
      </c>
      <c r="F112" s="35" t="s">
        <v>80</v>
      </c>
      <c r="G112" s="36" t="s">
        <v>275</v>
      </c>
      <c r="H112" s="37" t="s">
        <v>276</v>
      </c>
      <c r="I112" s="1"/>
      <c r="J112" s="1"/>
      <c r="K112" s="1"/>
      <c r="L112" s="36" t="s">
        <v>53</v>
      </c>
      <c r="M112" s="1"/>
      <c r="N112" s="2">
        <f>C112*M112</f>
        <v>0</v>
      </c>
      <c r="O112" s="1"/>
      <c r="P112" s="2">
        <f>C112*O112</f>
        <v>0</v>
      </c>
      <c r="Q112" s="6" t="e">
        <f>1-(P112/N112)</f>
        <v>#DIV/0!</v>
      </c>
      <c r="R112" s="38"/>
    </row>
    <row r="113" spans="3:18" s="27" customFormat="1" ht="13.2" x14ac:dyDescent="0.25">
      <c r="C113" s="34">
        <v>10</v>
      </c>
      <c r="D113" s="35" t="s">
        <v>72</v>
      </c>
      <c r="E113" s="41">
        <v>1</v>
      </c>
      <c r="F113" s="35" t="s">
        <v>80</v>
      </c>
      <c r="G113" s="36" t="s">
        <v>86</v>
      </c>
      <c r="H113" s="37" t="s">
        <v>277</v>
      </c>
      <c r="I113" s="1"/>
      <c r="J113" s="1"/>
      <c r="K113" s="1"/>
      <c r="L113" s="36" t="s">
        <v>53</v>
      </c>
      <c r="M113" s="1"/>
      <c r="N113" s="2">
        <f t="shared" ref="N113:N115" si="24">C113*M113</f>
        <v>0</v>
      </c>
      <c r="O113" s="1"/>
      <c r="P113" s="2">
        <f t="shared" ref="P113:P115" si="25">C113*O113</f>
        <v>0</v>
      </c>
      <c r="Q113" s="6" t="e">
        <f t="shared" ref="Q113:Q115" si="26">1-(P113/N113)</f>
        <v>#DIV/0!</v>
      </c>
      <c r="R113" s="38"/>
    </row>
    <row r="114" spans="3:18" s="27" customFormat="1" ht="13.2" x14ac:dyDescent="0.25">
      <c r="C114" s="34">
        <v>5</v>
      </c>
      <c r="D114" s="35" t="s">
        <v>65</v>
      </c>
      <c r="E114" s="41">
        <v>1</v>
      </c>
      <c r="F114" s="35" t="s">
        <v>80</v>
      </c>
      <c r="G114" s="36" t="s">
        <v>80</v>
      </c>
      <c r="H114" s="37" t="s">
        <v>299</v>
      </c>
      <c r="I114" s="1"/>
      <c r="J114" s="1"/>
      <c r="K114" s="1"/>
      <c r="L114" s="36" t="s">
        <v>53</v>
      </c>
      <c r="M114" s="1"/>
      <c r="N114" s="2">
        <f t="shared" si="24"/>
        <v>0</v>
      </c>
      <c r="O114" s="1"/>
      <c r="P114" s="2">
        <f t="shared" si="25"/>
        <v>0</v>
      </c>
      <c r="Q114" s="6" t="e">
        <f t="shared" si="26"/>
        <v>#DIV/0!</v>
      </c>
      <c r="R114" s="38"/>
    </row>
    <row r="115" spans="3:18" s="27" customFormat="1" ht="13.2" x14ac:dyDescent="0.25">
      <c r="C115" s="34">
        <v>5</v>
      </c>
      <c r="D115" s="35" t="s">
        <v>232</v>
      </c>
      <c r="E115" s="41">
        <v>1</v>
      </c>
      <c r="F115" s="35" t="s">
        <v>80</v>
      </c>
      <c r="G115" s="36" t="s">
        <v>279</v>
      </c>
      <c r="H115" s="37" t="s">
        <v>280</v>
      </c>
      <c r="I115" s="1"/>
      <c r="J115" s="1"/>
      <c r="K115" s="1"/>
      <c r="L115" s="36" t="s">
        <v>53</v>
      </c>
      <c r="M115" s="1"/>
      <c r="N115" s="2">
        <f t="shared" si="24"/>
        <v>0</v>
      </c>
      <c r="O115" s="1"/>
      <c r="P115" s="2">
        <f t="shared" si="25"/>
        <v>0</v>
      </c>
      <c r="Q115" s="6" t="e">
        <f t="shared" si="26"/>
        <v>#DIV/0!</v>
      </c>
      <c r="R115" s="38"/>
    </row>
    <row r="116" spans="3:18" s="27" customFormat="1" ht="13.2" x14ac:dyDescent="0.25">
      <c r="C116" s="82" t="s">
        <v>40</v>
      </c>
      <c r="D116" s="83"/>
      <c r="E116" s="83"/>
      <c r="F116" s="83"/>
      <c r="G116" s="83"/>
      <c r="H116" s="83"/>
      <c r="I116" s="83"/>
      <c r="J116" s="83"/>
      <c r="K116" s="83"/>
      <c r="L116" s="83"/>
      <c r="M116" s="39"/>
      <c r="N116" s="3">
        <f>SUM(N112:N115)</f>
        <v>0</v>
      </c>
      <c r="O116" s="39"/>
      <c r="P116" s="3">
        <f>SUM(P112:P115)</f>
        <v>0</v>
      </c>
      <c r="Q116" s="40"/>
      <c r="R116" s="7" t="e">
        <f>1-(P116/N116)</f>
        <v>#DIV/0!</v>
      </c>
    </row>
    <row r="117" spans="3:18" s="27" customFormat="1" ht="13.2" x14ac:dyDescent="0.25">
      <c r="H117" s="28"/>
      <c r="Q117" s="29"/>
      <c r="R117" s="29"/>
    </row>
    <row r="118" spans="3:18" s="27" customFormat="1" ht="13.2" x14ac:dyDescent="0.25">
      <c r="C118" s="34">
        <v>5</v>
      </c>
      <c r="D118" s="35" t="s">
        <v>72</v>
      </c>
      <c r="E118" s="41">
        <v>2</v>
      </c>
      <c r="F118" s="35" t="s">
        <v>65</v>
      </c>
      <c r="G118" s="36" t="s">
        <v>107</v>
      </c>
      <c r="H118" s="37" t="s">
        <v>289</v>
      </c>
      <c r="I118" s="1"/>
      <c r="J118" s="1"/>
      <c r="K118" s="1"/>
      <c r="L118" s="36" t="s">
        <v>62</v>
      </c>
      <c r="M118" s="1"/>
      <c r="N118" s="2">
        <f>C118*M118</f>
        <v>0</v>
      </c>
      <c r="O118" s="1"/>
      <c r="P118" s="2">
        <f>C118*O118</f>
        <v>0</v>
      </c>
      <c r="Q118" s="6" t="e">
        <f>1-(P118/N118)</f>
        <v>#DIV/0!</v>
      </c>
      <c r="R118" s="38"/>
    </row>
    <row r="119" spans="3:18" s="27" customFormat="1" ht="13.2" x14ac:dyDescent="0.25">
      <c r="C119" s="34">
        <v>5</v>
      </c>
      <c r="D119" s="35" t="s">
        <v>72</v>
      </c>
      <c r="E119" s="41">
        <v>1</v>
      </c>
      <c r="F119" s="35" t="s">
        <v>80</v>
      </c>
      <c r="G119" s="36" t="s">
        <v>86</v>
      </c>
      <c r="H119" s="37" t="s">
        <v>290</v>
      </c>
      <c r="I119" s="1"/>
      <c r="J119" s="1"/>
      <c r="K119" s="1"/>
      <c r="L119" s="36" t="s">
        <v>62</v>
      </c>
      <c r="M119" s="1"/>
      <c r="N119" s="2">
        <f t="shared" ref="N119:N124" si="27">C119*M119</f>
        <v>0</v>
      </c>
      <c r="O119" s="1"/>
      <c r="P119" s="2">
        <f t="shared" ref="P119:P124" si="28">C119*O119</f>
        <v>0</v>
      </c>
      <c r="Q119" s="6" t="e">
        <f t="shared" ref="Q119:Q124" si="29">1-(P119/N119)</f>
        <v>#DIV/0!</v>
      </c>
      <c r="R119" s="38"/>
    </row>
    <row r="120" spans="3:18" s="27" customFormat="1" ht="13.2" x14ac:dyDescent="0.25">
      <c r="C120" s="34">
        <v>5</v>
      </c>
      <c r="D120" s="35" t="s">
        <v>232</v>
      </c>
      <c r="E120" s="41">
        <v>1</v>
      </c>
      <c r="F120" s="35" t="s">
        <v>80</v>
      </c>
      <c r="G120" s="36" t="s">
        <v>112</v>
      </c>
      <c r="H120" s="37" t="s">
        <v>291</v>
      </c>
      <c r="I120" s="1"/>
      <c r="J120" s="1"/>
      <c r="K120" s="1"/>
      <c r="L120" s="36" t="s">
        <v>62</v>
      </c>
      <c r="M120" s="1"/>
      <c r="N120" s="2">
        <f t="shared" si="27"/>
        <v>0</v>
      </c>
      <c r="O120" s="1"/>
      <c r="P120" s="2">
        <f t="shared" si="28"/>
        <v>0</v>
      </c>
      <c r="Q120" s="6" t="e">
        <f t="shared" si="29"/>
        <v>#DIV/0!</v>
      </c>
      <c r="R120" s="38"/>
    </row>
    <row r="121" spans="3:18" s="27" customFormat="1" ht="13.2" x14ac:dyDescent="0.25">
      <c r="C121" s="34">
        <v>5</v>
      </c>
      <c r="D121" s="35" t="s">
        <v>232</v>
      </c>
      <c r="E121" s="41">
        <v>10</v>
      </c>
      <c r="F121" s="35" t="s">
        <v>65</v>
      </c>
      <c r="G121" s="36" t="s">
        <v>293</v>
      </c>
      <c r="H121" s="37" t="s">
        <v>295</v>
      </c>
      <c r="I121" s="1"/>
      <c r="J121" s="1"/>
      <c r="K121" s="1"/>
      <c r="L121" s="36" t="s">
        <v>62</v>
      </c>
      <c r="M121" s="1"/>
      <c r="N121" s="2">
        <f t="shared" si="27"/>
        <v>0</v>
      </c>
      <c r="O121" s="1"/>
      <c r="P121" s="2">
        <f t="shared" si="28"/>
        <v>0</v>
      </c>
      <c r="Q121" s="6" t="e">
        <f t="shared" si="29"/>
        <v>#DIV/0!</v>
      </c>
      <c r="R121" s="38"/>
    </row>
    <row r="122" spans="3:18" s="27" customFormat="1" ht="13.2" x14ac:dyDescent="0.25">
      <c r="C122" s="34">
        <v>5</v>
      </c>
      <c r="D122" s="35" t="s">
        <v>69</v>
      </c>
      <c r="E122" s="41">
        <v>1</v>
      </c>
      <c r="F122" s="35" t="s">
        <v>80</v>
      </c>
      <c r="G122" s="36" t="s">
        <v>106</v>
      </c>
      <c r="H122" s="37" t="s">
        <v>296</v>
      </c>
      <c r="I122" s="1"/>
      <c r="J122" s="1"/>
      <c r="K122" s="1"/>
      <c r="L122" s="36" t="s">
        <v>62</v>
      </c>
      <c r="M122" s="1"/>
      <c r="N122" s="2">
        <f t="shared" si="27"/>
        <v>0</v>
      </c>
      <c r="O122" s="1"/>
      <c r="P122" s="2">
        <f t="shared" si="28"/>
        <v>0</v>
      </c>
      <c r="Q122" s="6" t="e">
        <f t="shared" si="29"/>
        <v>#DIV/0!</v>
      </c>
      <c r="R122" s="38"/>
    </row>
    <row r="123" spans="3:18" s="27" customFormat="1" ht="13.2" x14ac:dyDescent="0.25">
      <c r="C123" s="34">
        <v>5</v>
      </c>
      <c r="D123" s="35" t="s">
        <v>232</v>
      </c>
      <c r="E123" s="41">
        <v>5</v>
      </c>
      <c r="F123" s="35" t="s">
        <v>65</v>
      </c>
      <c r="G123" s="36" t="s">
        <v>293</v>
      </c>
      <c r="H123" s="37" t="s">
        <v>294</v>
      </c>
      <c r="I123" s="1"/>
      <c r="J123" s="1"/>
      <c r="K123" s="1"/>
      <c r="L123" s="36" t="s">
        <v>62</v>
      </c>
      <c r="M123" s="1"/>
      <c r="N123" s="2">
        <f t="shared" si="27"/>
        <v>0</v>
      </c>
      <c r="O123" s="1"/>
      <c r="P123" s="2">
        <f t="shared" si="28"/>
        <v>0</v>
      </c>
      <c r="Q123" s="6" t="e">
        <f t="shared" si="29"/>
        <v>#DIV/0!</v>
      </c>
      <c r="R123" s="38"/>
    </row>
    <row r="124" spans="3:18" s="27" customFormat="1" ht="13.2" x14ac:dyDescent="0.25">
      <c r="C124" s="34">
        <v>5</v>
      </c>
      <c r="D124" s="35" t="s">
        <v>232</v>
      </c>
      <c r="E124" s="41">
        <v>1</v>
      </c>
      <c r="F124" s="35" t="s">
        <v>80</v>
      </c>
      <c r="G124" s="36" t="s">
        <v>86</v>
      </c>
      <c r="H124" s="37" t="s">
        <v>292</v>
      </c>
      <c r="I124" s="1"/>
      <c r="J124" s="1"/>
      <c r="K124" s="1"/>
      <c r="L124" s="36" t="s">
        <v>62</v>
      </c>
      <c r="M124" s="1"/>
      <c r="N124" s="2">
        <f t="shared" si="27"/>
        <v>0</v>
      </c>
      <c r="O124" s="1"/>
      <c r="P124" s="2">
        <f t="shared" si="28"/>
        <v>0</v>
      </c>
      <c r="Q124" s="6" t="e">
        <f t="shared" si="29"/>
        <v>#DIV/0!</v>
      </c>
      <c r="R124" s="38"/>
    </row>
    <row r="125" spans="3:18" s="27" customFormat="1" ht="13.2" x14ac:dyDescent="0.25">
      <c r="C125" s="82" t="s">
        <v>41</v>
      </c>
      <c r="D125" s="83"/>
      <c r="E125" s="83"/>
      <c r="F125" s="83"/>
      <c r="G125" s="83"/>
      <c r="H125" s="83"/>
      <c r="I125" s="83"/>
      <c r="J125" s="83"/>
      <c r="K125" s="83"/>
      <c r="L125" s="83"/>
      <c r="M125" s="39"/>
      <c r="N125" s="3">
        <f>SUM(N118:N124)</f>
        <v>0</v>
      </c>
      <c r="O125" s="39"/>
      <c r="P125" s="3">
        <f>SUM(P118:P124)</f>
        <v>0</v>
      </c>
      <c r="Q125" s="40"/>
      <c r="R125" s="7" t="e">
        <f>1-(P125/N125)</f>
        <v>#DIV/0!</v>
      </c>
    </row>
    <row r="126" spans="3:18" s="27" customFormat="1" ht="13.2" x14ac:dyDescent="0.25">
      <c r="H126" s="28"/>
      <c r="Q126" s="29"/>
      <c r="R126" s="29"/>
    </row>
    <row r="127" spans="3:18" s="27" customFormat="1" ht="13.2" x14ac:dyDescent="0.25">
      <c r="C127" s="34">
        <v>168</v>
      </c>
      <c r="D127" s="35" t="s">
        <v>65</v>
      </c>
      <c r="E127" s="41">
        <v>1</v>
      </c>
      <c r="F127" s="35" t="s">
        <v>80</v>
      </c>
      <c r="G127" s="36" t="s">
        <v>196</v>
      </c>
      <c r="H127" s="37" t="s">
        <v>194</v>
      </c>
      <c r="I127" s="1"/>
      <c r="J127" s="1"/>
      <c r="K127" s="1"/>
      <c r="L127" s="36" t="s">
        <v>55</v>
      </c>
      <c r="M127" s="1"/>
      <c r="N127" s="2">
        <f>C127*M127</f>
        <v>0</v>
      </c>
      <c r="O127" s="1"/>
      <c r="P127" s="2">
        <f>C127*O127</f>
        <v>0</v>
      </c>
      <c r="Q127" s="6" t="e">
        <f>1-(P127/N127)</f>
        <v>#DIV/0!</v>
      </c>
      <c r="R127" s="38"/>
    </row>
    <row r="128" spans="3:18" s="27" customFormat="1" ht="13.2" x14ac:dyDescent="0.25">
      <c r="C128" s="34">
        <v>28</v>
      </c>
      <c r="D128" s="35" t="s">
        <v>65</v>
      </c>
      <c r="E128" s="41">
        <v>1</v>
      </c>
      <c r="F128" s="35" t="s">
        <v>80</v>
      </c>
      <c r="G128" s="36" t="s">
        <v>196</v>
      </c>
      <c r="H128" s="37" t="s">
        <v>195</v>
      </c>
      <c r="I128" s="1"/>
      <c r="J128" s="1"/>
      <c r="K128" s="1"/>
      <c r="L128" s="36" t="s">
        <v>55</v>
      </c>
      <c r="M128" s="1"/>
      <c r="N128" s="2">
        <f t="shared" ref="N128:N132" si="30">C128*M128</f>
        <v>0</v>
      </c>
      <c r="O128" s="1"/>
      <c r="P128" s="2">
        <f t="shared" ref="P128:P132" si="31">C128*O128</f>
        <v>0</v>
      </c>
      <c r="Q128" s="6" t="e">
        <f t="shared" ref="Q128:Q132" si="32">1-(P128/N128)</f>
        <v>#DIV/0!</v>
      </c>
      <c r="R128" s="38"/>
    </row>
    <row r="129" spans="3:18" s="27" customFormat="1" ht="13.2" x14ac:dyDescent="0.25">
      <c r="C129" s="34">
        <v>43</v>
      </c>
      <c r="D129" s="35" t="s">
        <v>232</v>
      </c>
      <c r="E129" s="41">
        <v>1</v>
      </c>
      <c r="F129" s="35" t="s">
        <v>80</v>
      </c>
      <c r="G129" s="36" t="s">
        <v>86</v>
      </c>
      <c r="H129" s="37" t="s">
        <v>197</v>
      </c>
      <c r="I129" s="1"/>
      <c r="J129" s="1"/>
      <c r="K129" s="1"/>
      <c r="L129" s="36" t="s">
        <v>55</v>
      </c>
      <c r="M129" s="1"/>
      <c r="N129" s="2">
        <f t="shared" si="30"/>
        <v>0</v>
      </c>
      <c r="O129" s="1"/>
      <c r="P129" s="2">
        <f t="shared" si="31"/>
        <v>0</v>
      </c>
      <c r="Q129" s="6" t="e">
        <f t="shared" si="32"/>
        <v>#DIV/0!</v>
      </c>
      <c r="R129" s="38"/>
    </row>
    <row r="130" spans="3:18" s="27" customFormat="1" ht="13.2" x14ac:dyDescent="0.25">
      <c r="C130" s="34">
        <v>72</v>
      </c>
      <c r="D130" s="35" t="s">
        <v>232</v>
      </c>
      <c r="E130" s="41">
        <v>1</v>
      </c>
      <c r="F130" s="35" t="s">
        <v>80</v>
      </c>
      <c r="G130" s="36" t="s">
        <v>86</v>
      </c>
      <c r="H130" s="37" t="s">
        <v>253</v>
      </c>
      <c r="I130" s="1"/>
      <c r="J130" s="1"/>
      <c r="K130" s="1"/>
      <c r="L130" s="36" t="s">
        <v>55</v>
      </c>
      <c r="M130" s="1"/>
      <c r="N130" s="2">
        <f t="shared" si="30"/>
        <v>0</v>
      </c>
      <c r="O130" s="1"/>
      <c r="P130" s="2">
        <f t="shared" si="31"/>
        <v>0</v>
      </c>
      <c r="Q130" s="6" t="e">
        <f t="shared" si="32"/>
        <v>#DIV/0!</v>
      </c>
      <c r="R130" s="38"/>
    </row>
    <row r="131" spans="3:18" s="27" customFormat="1" ht="13.2" x14ac:dyDescent="0.25">
      <c r="C131" s="34">
        <v>14</v>
      </c>
      <c r="D131" s="35" t="s">
        <v>232</v>
      </c>
      <c r="E131" s="41">
        <v>1</v>
      </c>
      <c r="F131" s="35" t="s">
        <v>80</v>
      </c>
      <c r="G131" s="36" t="s">
        <v>86</v>
      </c>
      <c r="H131" s="37" t="s">
        <v>260</v>
      </c>
      <c r="I131" s="1"/>
      <c r="J131" s="1"/>
      <c r="K131" s="1"/>
      <c r="L131" s="36" t="s">
        <v>55</v>
      </c>
      <c r="M131" s="1"/>
      <c r="N131" s="2">
        <f t="shared" si="30"/>
        <v>0</v>
      </c>
      <c r="O131" s="1"/>
      <c r="P131" s="2">
        <f t="shared" si="31"/>
        <v>0</v>
      </c>
      <c r="Q131" s="6" t="e">
        <f t="shared" si="32"/>
        <v>#DIV/0!</v>
      </c>
      <c r="R131" s="38"/>
    </row>
    <row r="132" spans="3:18" s="27" customFormat="1" ht="13.2" x14ac:dyDescent="0.25">
      <c r="C132" s="34">
        <v>14</v>
      </c>
      <c r="D132" s="35" t="s">
        <v>232</v>
      </c>
      <c r="E132" s="41">
        <v>1</v>
      </c>
      <c r="F132" s="35" t="s">
        <v>80</v>
      </c>
      <c r="G132" s="36" t="s">
        <v>262</v>
      </c>
      <c r="H132" s="37" t="s">
        <v>261</v>
      </c>
      <c r="I132" s="1"/>
      <c r="J132" s="1"/>
      <c r="K132" s="1"/>
      <c r="L132" s="36" t="s">
        <v>55</v>
      </c>
      <c r="M132" s="1"/>
      <c r="N132" s="2">
        <f t="shared" si="30"/>
        <v>0</v>
      </c>
      <c r="O132" s="1"/>
      <c r="P132" s="2">
        <f t="shared" si="31"/>
        <v>0</v>
      </c>
      <c r="Q132" s="6" t="e">
        <f t="shared" si="32"/>
        <v>#DIV/0!</v>
      </c>
      <c r="R132" s="38"/>
    </row>
    <row r="133" spans="3:18" s="27" customFormat="1" ht="13.2" x14ac:dyDescent="0.25">
      <c r="C133" s="82" t="s">
        <v>42</v>
      </c>
      <c r="D133" s="83"/>
      <c r="E133" s="83"/>
      <c r="F133" s="83"/>
      <c r="G133" s="83"/>
      <c r="H133" s="83"/>
      <c r="I133" s="83"/>
      <c r="J133" s="83"/>
      <c r="K133" s="83"/>
      <c r="L133" s="83"/>
      <c r="M133" s="39"/>
      <c r="N133" s="3">
        <f>SUM(N127:N132)</f>
        <v>0</v>
      </c>
      <c r="O133" s="39"/>
      <c r="P133" s="3">
        <f>SUM(P127:P132)</f>
        <v>0</v>
      </c>
      <c r="Q133" s="40"/>
      <c r="R133" s="7" t="e">
        <f>1-(P133/N133)</f>
        <v>#DIV/0!</v>
      </c>
    </row>
    <row r="134" spans="3:18" s="27" customFormat="1" ht="13.2" x14ac:dyDescent="0.25">
      <c r="H134" s="28"/>
      <c r="Q134" s="29"/>
      <c r="R134" s="29"/>
    </row>
    <row r="135" spans="3:18" s="27" customFormat="1" ht="13.2" x14ac:dyDescent="0.25">
      <c r="C135" s="34">
        <v>19</v>
      </c>
      <c r="D135" s="35" t="s">
        <v>67</v>
      </c>
      <c r="E135" s="41">
        <v>24</v>
      </c>
      <c r="F135" s="35" t="s">
        <v>72</v>
      </c>
      <c r="G135" s="36" t="s">
        <v>206</v>
      </c>
      <c r="H135" s="37" t="s">
        <v>205</v>
      </c>
      <c r="I135" s="1"/>
      <c r="J135" s="1"/>
      <c r="K135" s="1"/>
      <c r="L135" s="36" t="s">
        <v>56</v>
      </c>
      <c r="M135" s="1"/>
      <c r="N135" s="2">
        <f>C135*M135</f>
        <v>0</v>
      </c>
      <c r="O135" s="1"/>
      <c r="P135" s="2">
        <f>C135*O135</f>
        <v>0</v>
      </c>
      <c r="Q135" s="6" t="e">
        <f>1-(P135/N135)</f>
        <v>#DIV/0!</v>
      </c>
      <c r="R135" s="38"/>
    </row>
    <row r="136" spans="3:18" s="27" customFormat="1" ht="13.2" x14ac:dyDescent="0.25">
      <c r="C136" s="34">
        <v>19</v>
      </c>
      <c r="D136" s="35" t="s">
        <v>67</v>
      </c>
      <c r="E136" s="41">
        <v>24</v>
      </c>
      <c r="F136" s="35" t="s">
        <v>72</v>
      </c>
      <c r="G136" s="36" t="s">
        <v>109</v>
      </c>
      <c r="H136" s="37" t="s">
        <v>207</v>
      </c>
      <c r="I136" s="1"/>
      <c r="J136" s="1"/>
      <c r="K136" s="1"/>
      <c r="L136" s="36" t="s">
        <v>56</v>
      </c>
      <c r="M136" s="1"/>
      <c r="N136" s="2">
        <f t="shared" ref="N136:N154" si="33">C136*M136</f>
        <v>0</v>
      </c>
      <c r="O136" s="1"/>
      <c r="P136" s="2">
        <f t="shared" ref="P136:P154" si="34">C136*O136</f>
        <v>0</v>
      </c>
      <c r="Q136" s="6" t="e">
        <f t="shared" ref="Q136:Q153" si="35">1-(P136/N136)</f>
        <v>#DIV/0!</v>
      </c>
      <c r="R136" s="38"/>
    </row>
    <row r="137" spans="3:18" s="27" customFormat="1" ht="13.2" x14ac:dyDescent="0.25">
      <c r="C137" s="34">
        <v>48</v>
      </c>
      <c r="D137" s="35" t="s">
        <v>67</v>
      </c>
      <c r="E137" s="41">
        <v>24</v>
      </c>
      <c r="F137" s="35" t="s">
        <v>65</v>
      </c>
      <c r="G137" s="36" t="s">
        <v>89</v>
      </c>
      <c r="H137" s="37" t="s">
        <v>208</v>
      </c>
      <c r="I137" s="1"/>
      <c r="J137" s="1"/>
      <c r="K137" s="1"/>
      <c r="L137" s="36" t="s">
        <v>56</v>
      </c>
      <c r="M137" s="1"/>
      <c r="N137" s="2">
        <f t="shared" si="33"/>
        <v>0</v>
      </c>
      <c r="O137" s="1"/>
      <c r="P137" s="2">
        <f t="shared" si="34"/>
        <v>0</v>
      </c>
      <c r="Q137" s="6" t="e">
        <f t="shared" si="35"/>
        <v>#DIV/0!</v>
      </c>
      <c r="R137" s="38"/>
    </row>
    <row r="138" spans="3:18" s="27" customFormat="1" ht="13.2" x14ac:dyDescent="0.25">
      <c r="C138" s="34">
        <v>14</v>
      </c>
      <c r="D138" s="35" t="s">
        <v>67</v>
      </c>
      <c r="E138" s="41">
        <v>16</v>
      </c>
      <c r="F138" s="35" t="s">
        <v>72</v>
      </c>
      <c r="G138" s="36" t="s">
        <v>97</v>
      </c>
      <c r="H138" s="37" t="s">
        <v>202</v>
      </c>
      <c r="I138" s="1"/>
      <c r="J138" s="1"/>
      <c r="K138" s="1"/>
      <c r="L138" s="36" t="s">
        <v>56</v>
      </c>
      <c r="M138" s="1"/>
      <c r="N138" s="2">
        <f t="shared" si="33"/>
        <v>0</v>
      </c>
      <c r="O138" s="1"/>
      <c r="P138" s="2">
        <f t="shared" si="34"/>
        <v>0</v>
      </c>
      <c r="Q138" s="6" t="e">
        <f t="shared" si="35"/>
        <v>#DIV/0!</v>
      </c>
      <c r="R138" s="38"/>
    </row>
    <row r="139" spans="3:18" s="27" customFormat="1" ht="13.2" x14ac:dyDescent="0.25">
      <c r="C139" s="34">
        <v>14</v>
      </c>
      <c r="D139" s="35" t="s">
        <v>67</v>
      </c>
      <c r="E139" s="41">
        <v>24</v>
      </c>
      <c r="F139" s="35" t="s">
        <v>65</v>
      </c>
      <c r="G139" s="36" t="s">
        <v>162</v>
      </c>
      <c r="H139" s="37" t="s">
        <v>159</v>
      </c>
      <c r="I139" s="1"/>
      <c r="J139" s="1"/>
      <c r="K139" s="1"/>
      <c r="L139" s="36" t="s">
        <v>56</v>
      </c>
      <c r="M139" s="1"/>
      <c r="N139" s="2">
        <f t="shared" si="33"/>
        <v>0</v>
      </c>
      <c r="O139" s="1"/>
      <c r="P139" s="2">
        <f t="shared" si="34"/>
        <v>0</v>
      </c>
      <c r="Q139" s="6" t="e">
        <f t="shared" si="35"/>
        <v>#DIV/0!</v>
      </c>
      <c r="R139" s="38"/>
    </row>
    <row r="140" spans="3:18" s="27" customFormat="1" ht="13.2" x14ac:dyDescent="0.25">
      <c r="C140" s="34">
        <v>12</v>
      </c>
      <c r="D140" s="35" t="s">
        <v>67</v>
      </c>
      <c r="E140" s="41">
        <v>24</v>
      </c>
      <c r="F140" s="35" t="s">
        <v>65</v>
      </c>
      <c r="G140" s="36" t="s">
        <v>163</v>
      </c>
      <c r="H140" s="37" t="s">
        <v>160</v>
      </c>
      <c r="I140" s="1"/>
      <c r="J140" s="1"/>
      <c r="K140" s="1"/>
      <c r="L140" s="36" t="s">
        <v>56</v>
      </c>
      <c r="M140" s="1"/>
      <c r="N140" s="2">
        <f t="shared" si="33"/>
        <v>0</v>
      </c>
      <c r="O140" s="1"/>
      <c r="P140" s="2">
        <f t="shared" si="34"/>
        <v>0</v>
      </c>
      <c r="Q140" s="6" t="e">
        <f t="shared" si="35"/>
        <v>#DIV/0!</v>
      </c>
      <c r="R140" s="38"/>
    </row>
    <row r="141" spans="3:18" s="27" customFormat="1" ht="13.2" x14ac:dyDescent="0.25">
      <c r="C141" s="34">
        <v>12</v>
      </c>
      <c r="D141" s="35" t="s">
        <v>67</v>
      </c>
      <c r="E141" s="41">
        <v>24</v>
      </c>
      <c r="F141" s="35" t="s">
        <v>65</v>
      </c>
      <c r="G141" s="36" t="s">
        <v>163</v>
      </c>
      <c r="H141" s="37" t="s">
        <v>161</v>
      </c>
      <c r="I141" s="1"/>
      <c r="J141" s="1"/>
      <c r="K141" s="1"/>
      <c r="L141" s="36" t="s">
        <v>56</v>
      </c>
      <c r="M141" s="1"/>
      <c r="N141" s="2">
        <f t="shared" si="33"/>
        <v>0</v>
      </c>
      <c r="O141" s="1"/>
      <c r="P141" s="2">
        <f t="shared" si="34"/>
        <v>0</v>
      </c>
      <c r="Q141" s="6" t="e">
        <f t="shared" si="35"/>
        <v>#DIV/0!</v>
      </c>
      <c r="R141" s="38"/>
    </row>
    <row r="142" spans="3:18" s="27" customFormat="1" ht="13.2" x14ac:dyDescent="0.25">
      <c r="C142" s="34">
        <v>31</v>
      </c>
      <c r="D142" s="35" t="s">
        <v>67</v>
      </c>
      <c r="E142" s="41">
        <v>24</v>
      </c>
      <c r="F142" s="35" t="s">
        <v>65</v>
      </c>
      <c r="G142" s="36" t="s">
        <v>95</v>
      </c>
      <c r="H142" s="37" t="s">
        <v>185</v>
      </c>
      <c r="I142" s="1"/>
      <c r="J142" s="1"/>
      <c r="K142" s="1"/>
      <c r="L142" s="36" t="s">
        <v>56</v>
      </c>
      <c r="M142" s="1"/>
      <c r="N142" s="2">
        <f t="shared" si="33"/>
        <v>0</v>
      </c>
      <c r="O142" s="1"/>
      <c r="P142" s="2">
        <f t="shared" si="34"/>
        <v>0</v>
      </c>
      <c r="Q142" s="6" t="e">
        <f t="shared" si="35"/>
        <v>#DIV/0!</v>
      </c>
      <c r="R142" s="38"/>
    </row>
    <row r="143" spans="3:18" s="27" customFormat="1" ht="13.2" x14ac:dyDescent="0.25">
      <c r="C143" s="34">
        <v>31</v>
      </c>
      <c r="D143" s="35" t="s">
        <v>67</v>
      </c>
      <c r="E143" s="41">
        <v>36</v>
      </c>
      <c r="F143" s="35" t="s">
        <v>65</v>
      </c>
      <c r="G143" s="36" t="s">
        <v>187</v>
      </c>
      <c r="H143" s="37" t="s">
        <v>186</v>
      </c>
      <c r="I143" s="1"/>
      <c r="J143" s="1"/>
      <c r="K143" s="1"/>
      <c r="L143" s="36" t="s">
        <v>56</v>
      </c>
      <c r="M143" s="1"/>
      <c r="N143" s="2">
        <f t="shared" si="33"/>
        <v>0</v>
      </c>
      <c r="O143" s="1"/>
      <c r="P143" s="2">
        <f t="shared" si="34"/>
        <v>0</v>
      </c>
      <c r="Q143" s="6" t="e">
        <f t="shared" si="35"/>
        <v>#DIV/0!</v>
      </c>
      <c r="R143" s="38"/>
    </row>
    <row r="144" spans="3:18" s="27" customFormat="1" ht="13.2" x14ac:dyDescent="0.25">
      <c r="C144" s="34">
        <v>79</v>
      </c>
      <c r="D144" s="35" t="s">
        <v>67</v>
      </c>
      <c r="E144" s="41">
        <v>22</v>
      </c>
      <c r="F144" s="35" t="s">
        <v>65</v>
      </c>
      <c r="G144" s="36" t="s">
        <v>189</v>
      </c>
      <c r="H144" s="37" t="s">
        <v>188</v>
      </c>
      <c r="I144" s="1"/>
      <c r="J144" s="1"/>
      <c r="K144" s="1"/>
      <c r="L144" s="36" t="s">
        <v>56</v>
      </c>
      <c r="M144" s="1"/>
      <c r="N144" s="2">
        <f t="shared" si="33"/>
        <v>0</v>
      </c>
      <c r="O144" s="1"/>
      <c r="P144" s="2">
        <f t="shared" si="34"/>
        <v>0</v>
      </c>
      <c r="Q144" s="6" t="e">
        <f t="shared" si="35"/>
        <v>#DIV/0!</v>
      </c>
      <c r="R144" s="38"/>
    </row>
    <row r="145" spans="3:18" s="27" customFormat="1" ht="13.2" x14ac:dyDescent="0.25">
      <c r="C145" s="34">
        <v>150</v>
      </c>
      <c r="D145" s="35" t="s">
        <v>67</v>
      </c>
      <c r="E145" s="41">
        <v>30</v>
      </c>
      <c r="F145" s="35" t="s">
        <v>65</v>
      </c>
      <c r="G145" s="36" t="s">
        <v>91</v>
      </c>
      <c r="H145" s="37" t="s">
        <v>210</v>
      </c>
      <c r="I145" s="1"/>
      <c r="J145" s="1"/>
      <c r="K145" s="1"/>
      <c r="L145" s="36" t="s">
        <v>56</v>
      </c>
      <c r="M145" s="1"/>
      <c r="N145" s="2">
        <f>C145*M145</f>
        <v>0</v>
      </c>
      <c r="O145" s="1"/>
      <c r="P145" s="2">
        <f>C145*O145</f>
        <v>0</v>
      </c>
      <c r="Q145" s="6" t="e">
        <f>1-(P145/N145)</f>
        <v>#DIV/0!</v>
      </c>
      <c r="R145" s="38"/>
    </row>
    <row r="146" spans="3:18" s="27" customFormat="1" ht="13.2" x14ac:dyDescent="0.25">
      <c r="C146" s="34">
        <v>12</v>
      </c>
      <c r="D146" s="35" t="s">
        <v>67</v>
      </c>
      <c r="E146" s="41">
        <v>25</v>
      </c>
      <c r="F146" s="35" t="s">
        <v>65</v>
      </c>
      <c r="G146" s="36" t="s">
        <v>212</v>
      </c>
      <c r="H146" s="37" t="s">
        <v>211</v>
      </c>
      <c r="I146" s="1"/>
      <c r="J146" s="1"/>
      <c r="K146" s="1"/>
      <c r="L146" s="36" t="s">
        <v>56</v>
      </c>
      <c r="M146" s="1"/>
      <c r="N146" s="2">
        <f>C146*M146</f>
        <v>0</v>
      </c>
      <c r="O146" s="1"/>
      <c r="P146" s="2">
        <f>C146*O146</f>
        <v>0</v>
      </c>
      <c r="Q146" s="6" t="e">
        <f>1-(P146/N146)</f>
        <v>#DIV/0!</v>
      </c>
      <c r="R146" s="38"/>
    </row>
    <row r="147" spans="3:18" s="27" customFormat="1" ht="13.2" x14ac:dyDescent="0.25">
      <c r="C147" s="34">
        <v>9</v>
      </c>
      <c r="D147" s="35" t="s">
        <v>67</v>
      </c>
      <c r="E147" s="41">
        <v>28</v>
      </c>
      <c r="F147" s="35" t="s">
        <v>65</v>
      </c>
      <c r="G147" s="36" t="s">
        <v>91</v>
      </c>
      <c r="H147" s="37" t="s">
        <v>213</v>
      </c>
      <c r="I147" s="1"/>
      <c r="J147" s="1"/>
      <c r="K147" s="1"/>
      <c r="L147" s="36" t="s">
        <v>56</v>
      </c>
      <c r="M147" s="1"/>
      <c r="N147" s="2">
        <f>C147*M147</f>
        <v>0</v>
      </c>
      <c r="O147" s="1"/>
      <c r="P147" s="2">
        <f>C147*O147</f>
        <v>0</v>
      </c>
      <c r="Q147" s="6" t="e">
        <f>1-(P147/N147)</f>
        <v>#DIV/0!</v>
      </c>
      <c r="R147" s="38"/>
    </row>
    <row r="148" spans="3:18" s="27" customFormat="1" ht="13.2" x14ac:dyDescent="0.25">
      <c r="C148" s="34">
        <v>26</v>
      </c>
      <c r="D148" s="35" t="s">
        <v>67</v>
      </c>
      <c r="E148" s="41">
        <v>24</v>
      </c>
      <c r="F148" s="35" t="s">
        <v>72</v>
      </c>
      <c r="G148" s="36" t="s">
        <v>94</v>
      </c>
      <c r="H148" s="37" t="s">
        <v>214</v>
      </c>
      <c r="I148" s="1"/>
      <c r="J148" s="1"/>
      <c r="K148" s="1"/>
      <c r="L148" s="36" t="s">
        <v>56</v>
      </c>
      <c r="M148" s="1"/>
      <c r="N148" s="2">
        <f>C148*M148</f>
        <v>0</v>
      </c>
      <c r="O148" s="1"/>
      <c r="P148" s="2">
        <f>C148*O148</f>
        <v>0</v>
      </c>
      <c r="Q148" s="6" t="e">
        <f>1-(P148/N148)</f>
        <v>#DIV/0!</v>
      </c>
      <c r="R148" s="38"/>
    </row>
    <row r="149" spans="3:18" s="27" customFormat="1" ht="13.2" x14ac:dyDescent="0.25">
      <c r="C149" s="34">
        <v>12</v>
      </c>
      <c r="D149" s="35" t="s">
        <v>67</v>
      </c>
      <c r="E149" s="41">
        <v>24</v>
      </c>
      <c r="F149" s="35" t="s">
        <v>72</v>
      </c>
      <c r="G149" s="36" t="s">
        <v>94</v>
      </c>
      <c r="H149" s="37" t="s">
        <v>215</v>
      </c>
      <c r="I149" s="1"/>
      <c r="J149" s="1"/>
      <c r="K149" s="1"/>
      <c r="L149" s="36" t="s">
        <v>56</v>
      </c>
      <c r="M149" s="1"/>
      <c r="N149" s="2">
        <f>C149*M149</f>
        <v>0</v>
      </c>
      <c r="O149" s="1"/>
      <c r="P149" s="2">
        <f>C149*O149</f>
        <v>0</v>
      </c>
      <c r="Q149" s="6" t="e">
        <f>1-(P149/N149)</f>
        <v>#DIV/0!</v>
      </c>
      <c r="R149" s="38"/>
    </row>
    <row r="150" spans="3:18" s="27" customFormat="1" ht="13.2" x14ac:dyDescent="0.25">
      <c r="C150" s="34">
        <v>16</v>
      </c>
      <c r="D150" s="35" t="s">
        <v>67</v>
      </c>
      <c r="E150" s="41">
        <v>24</v>
      </c>
      <c r="F150" s="35" t="s">
        <v>65</v>
      </c>
      <c r="G150" s="36" t="s">
        <v>163</v>
      </c>
      <c r="H150" s="37" t="s">
        <v>190</v>
      </c>
      <c r="I150" s="1"/>
      <c r="J150" s="1"/>
      <c r="K150" s="1"/>
      <c r="L150" s="36" t="s">
        <v>56</v>
      </c>
      <c r="M150" s="1"/>
      <c r="N150" s="2">
        <f t="shared" si="33"/>
        <v>0</v>
      </c>
      <c r="O150" s="1"/>
      <c r="P150" s="2">
        <f t="shared" si="34"/>
        <v>0</v>
      </c>
      <c r="Q150" s="6" t="e">
        <f t="shared" si="35"/>
        <v>#DIV/0!</v>
      </c>
      <c r="R150" s="38"/>
    </row>
    <row r="151" spans="3:18" s="27" customFormat="1" ht="13.2" x14ac:dyDescent="0.25">
      <c r="C151" s="34">
        <v>12</v>
      </c>
      <c r="D151" s="35" t="s">
        <v>67</v>
      </c>
      <c r="E151" s="41">
        <v>24</v>
      </c>
      <c r="F151" s="35" t="s">
        <v>65</v>
      </c>
      <c r="G151" s="36" t="s">
        <v>163</v>
      </c>
      <c r="H151" s="37" t="s">
        <v>191</v>
      </c>
      <c r="I151" s="1"/>
      <c r="J151" s="1"/>
      <c r="K151" s="1"/>
      <c r="L151" s="36" t="s">
        <v>56</v>
      </c>
      <c r="M151" s="1"/>
      <c r="N151" s="2">
        <f t="shared" si="33"/>
        <v>0</v>
      </c>
      <c r="O151" s="1"/>
      <c r="P151" s="2">
        <f t="shared" si="34"/>
        <v>0</v>
      </c>
      <c r="Q151" s="6" t="e">
        <f t="shared" si="35"/>
        <v>#DIV/0!</v>
      </c>
      <c r="R151" s="38"/>
    </row>
    <row r="152" spans="3:18" s="27" customFormat="1" ht="13.2" x14ac:dyDescent="0.25">
      <c r="C152" s="34">
        <v>14</v>
      </c>
      <c r="D152" s="35" t="s">
        <v>67</v>
      </c>
      <c r="E152" s="41">
        <v>24</v>
      </c>
      <c r="F152" s="35" t="s">
        <v>65</v>
      </c>
      <c r="G152" s="36" t="s">
        <v>193</v>
      </c>
      <c r="H152" s="37" t="s">
        <v>192</v>
      </c>
      <c r="I152" s="1"/>
      <c r="J152" s="1"/>
      <c r="K152" s="1"/>
      <c r="L152" s="36" t="s">
        <v>56</v>
      </c>
      <c r="M152" s="1"/>
      <c r="N152" s="2">
        <f t="shared" si="33"/>
        <v>0</v>
      </c>
      <c r="O152" s="1"/>
      <c r="P152" s="2">
        <f t="shared" si="34"/>
        <v>0</v>
      </c>
      <c r="Q152" s="6" t="e">
        <f t="shared" si="35"/>
        <v>#DIV/0!</v>
      </c>
      <c r="R152" s="38"/>
    </row>
    <row r="153" spans="3:18" s="27" customFormat="1" ht="13.2" x14ac:dyDescent="0.25">
      <c r="C153" s="34">
        <v>80</v>
      </c>
      <c r="D153" s="35" t="s">
        <v>67</v>
      </c>
      <c r="E153" s="41">
        <v>28</v>
      </c>
      <c r="F153" s="35" t="s">
        <v>72</v>
      </c>
      <c r="G153" s="36" t="s">
        <v>109</v>
      </c>
      <c r="H153" s="37" t="s">
        <v>203</v>
      </c>
      <c r="I153" s="1"/>
      <c r="J153" s="1"/>
      <c r="K153" s="1"/>
      <c r="L153" s="36" t="s">
        <v>56</v>
      </c>
      <c r="M153" s="1"/>
      <c r="N153" s="2">
        <f t="shared" si="33"/>
        <v>0</v>
      </c>
      <c r="O153" s="1"/>
      <c r="P153" s="2">
        <f t="shared" si="34"/>
        <v>0</v>
      </c>
      <c r="Q153" s="6" t="e">
        <f t="shared" si="35"/>
        <v>#DIV/0!</v>
      </c>
      <c r="R153" s="38"/>
    </row>
    <row r="154" spans="3:18" s="27" customFormat="1" ht="13.2" x14ac:dyDescent="0.25">
      <c r="C154" s="34">
        <v>26</v>
      </c>
      <c r="D154" s="35" t="s">
        <v>67</v>
      </c>
      <c r="E154" s="41">
        <v>28</v>
      </c>
      <c r="F154" s="35" t="s">
        <v>72</v>
      </c>
      <c r="G154" s="36" t="s">
        <v>109</v>
      </c>
      <c r="H154" s="37" t="s">
        <v>204</v>
      </c>
      <c r="I154" s="1"/>
      <c r="J154" s="1"/>
      <c r="K154" s="1"/>
      <c r="L154" s="36" t="s">
        <v>56</v>
      </c>
      <c r="M154" s="1"/>
      <c r="N154" s="2">
        <f t="shared" si="33"/>
        <v>0</v>
      </c>
      <c r="O154" s="1"/>
      <c r="P154" s="2">
        <f t="shared" si="34"/>
        <v>0</v>
      </c>
      <c r="Q154" s="6" t="e">
        <f>1-(P154/N154)</f>
        <v>#DIV/0!</v>
      </c>
      <c r="R154" s="38"/>
    </row>
    <row r="155" spans="3:18" s="27" customFormat="1" ht="13.2" x14ac:dyDescent="0.25">
      <c r="C155" s="34">
        <v>28</v>
      </c>
      <c r="D155" s="35" t="s">
        <v>67</v>
      </c>
      <c r="E155" s="41">
        <v>28</v>
      </c>
      <c r="F155" s="35" t="s">
        <v>72</v>
      </c>
      <c r="G155" s="36" t="s">
        <v>95</v>
      </c>
      <c r="H155" s="37" t="s">
        <v>96</v>
      </c>
      <c r="I155" s="1"/>
      <c r="J155" s="1"/>
      <c r="K155" s="1"/>
      <c r="L155" s="36" t="s">
        <v>56</v>
      </c>
      <c r="M155" s="1"/>
      <c r="N155" s="2">
        <f>C155*M155</f>
        <v>0</v>
      </c>
      <c r="O155" s="1"/>
      <c r="P155" s="2">
        <f>C155*O155</f>
        <v>0</v>
      </c>
      <c r="Q155" s="6" t="e">
        <f>1-(P155/N155)</f>
        <v>#DIV/0!</v>
      </c>
      <c r="R155" s="38"/>
    </row>
    <row r="156" spans="3:18" s="27" customFormat="1" ht="13.2" x14ac:dyDescent="0.25">
      <c r="C156" s="34">
        <v>84</v>
      </c>
      <c r="D156" s="35" t="s">
        <v>67</v>
      </c>
      <c r="E156" s="41">
        <v>30</v>
      </c>
      <c r="F156" s="35" t="s">
        <v>65</v>
      </c>
      <c r="G156" s="36" t="s">
        <v>95</v>
      </c>
      <c r="H156" s="37" t="s">
        <v>216</v>
      </c>
      <c r="I156" s="1"/>
      <c r="J156" s="1"/>
      <c r="K156" s="1"/>
      <c r="L156" s="36" t="s">
        <v>56</v>
      </c>
      <c r="M156" s="1"/>
      <c r="N156" s="2">
        <f>C156*M156</f>
        <v>0</v>
      </c>
      <c r="O156" s="1"/>
      <c r="P156" s="2">
        <f>C156*O156</f>
        <v>0</v>
      </c>
      <c r="Q156" s="6" t="e">
        <f>1-(P156/N156)</f>
        <v>#DIV/0!</v>
      </c>
      <c r="R156" s="38"/>
    </row>
    <row r="157" spans="3:18" s="27" customFormat="1" ht="13.2" x14ac:dyDescent="0.25">
      <c r="C157" s="34">
        <v>55</v>
      </c>
      <c r="D157" s="35" t="s">
        <v>67</v>
      </c>
      <c r="E157" s="41">
        <v>25</v>
      </c>
      <c r="F157" s="35" t="s">
        <v>65</v>
      </c>
      <c r="G157" s="36" t="s">
        <v>95</v>
      </c>
      <c r="H157" s="37" t="s">
        <v>217</v>
      </c>
      <c r="I157" s="1"/>
      <c r="J157" s="1"/>
      <c r="K157" s="1"/>
      <c r="L157" s="36" t="s">
        <v>56</v>
      </c>
      <c r="M157" s="1"/>
      <c r="N157" s="2">
        <f>C157*M157</f>
        <v>0</v>
      </c>
      <c r="O157" s="1"/>
      <c r="P157" s="2">
        <f>C157*O157</f>
        <v>0</v>
      </c>
      <c r="Q157" s="6" t="e">
        <f>1-(P157/N157)</f>
        <v>#DIV/0!</v>
      </c>
      <c r="R157" s="38"/>
    </row>
    <row r="158" spans="3:18" s="27" customFormat="1" ht="13.2" x14ac:dyDescent="0.25">
      <c r="C158" s="34">
        <v>16</v>
      </c>
      <c r="D158" s="35" t="s">
        <v>67</v>
      </c>
      <c r="E158" s="41">
        <v>40</v>
      </c>
      <c r="F158" s="35" t="s">
        <v>65</v>
      </c>
      <c r="G158" s="36" t="s">
        <v>269</v>
      </c>
      <c r="H158" s="37" t="s">
        <v>268</v>
      </c>
      <c r="I158" s="1"/>
      <c r="J158" s="1"/>
      <c r="K158" s="1"/>
      <c r="L158" s="36" t="s">
        <v>56</v>
      </c>
      <c r="M158" s="1"/>
      <c r="N158" s="2">
        <f>C158*M158</f>
        <v>0</v>
      </c>
      <c r="O158" s="1"/>
      <c r="P158" s="2">
        <f>C158*O158</f>
        <v>0</v>
      </c>
      <c r="Q158" s="6" t="e">
        <f>1-(P158/N158)</f>
        <v>#DIV/0!</v>
      </c>
      <c r="R158" s="38"/>
    </row>
    <row r="159" spans="3:18" s="27" customFormat="1" ht="13.2" x14ac:dyDescent="0.25">
      <c r="C159" s="82" t="s">
        <v>35</v>
      </c>
      <c r="D159" s="83"/>
      <c r="E159" s="83"/>
      <c r="F159" s="83"/>
      <c r="G159" s="83"/>
      <c r="H159" s="83"/>
      <c r="I159" s="83"/>
      <c r="J159" s="83"/>
      <c r="K159" s="83"/>
      <c r="L159" s="83"/>
      <c r="M159" s="39"/>
      <c r="N159" s="3">
        <f>SUM(N135:N158)</f>
        <v>0</v>
      </c>
      <c r="O159" s="39"/>
      <c r="P159" s="3">
        <f>SUM(P135:P158)</f>
        <v>0</v>
      </c>
      <c r="Q159" s="40"/>
      <c r="R159" s="7" t="e">
        <f>1-(P159/N159)</f>
        <v>#DIV/0!</v>
      </c>
    </row>
    <row r="160" spans="3:18" s="27" customFormat="1" ht="13.2" x14ac:dyDescent="0.25">
      <c r="H160" s="28"/>
      <c r="Q160" s="29"/>
      <c r="R160" s="29"/>
    </row>
    <row r="161" spans="3:18" s="27" customFormat="1" ht="13.2" x14ac:dyDescent="0.25">
      <c r="C161" s="34">
        <v>43</v>
      </c>
      <c r="D161" s="35" t="s">
        <v>69</v>
      </c>
      <c r="E161" s="41">
        <v>50</v>
      </c>
      <c r="F161" s="35" t="s">
        <v>83</v>
      </c>
      <c r="G161" s="36" t="s">
        <v>85</v>
      </c>
      <c r="H161" s="37" t="s">
        <v>84</v>
      </c>
      <c r="I161" s="1"/>
      <c r="J161" s="1"/>
      <c r="K161" s="1"/>
      <c r="L161" s="36" t="s">
        <v>57</v>
      </c>
      <c r="M161" s="1"/>
      <c r="N161" s="2">
        <f>C161*M161</f>
        <v>0</v>
      </c>
      <c r="O161" s="1"/>
      <c r="P161" s="2">
        <f>C161*O161</f>
        <v>0</v>
      </c>
      <c r="Q161" s="6" t="e">
        <f>1-(P161/N161)</f>
        <v>#DIV/0!</v>
      </c>
      <c r="R161" s="38"/>
    </row>
    <row r="162" spans="3:18" s="27" customFormat="1" ht="13.2" x14ac:dyDescent="0.25">
      <c r="C162" s="34">
        <v>340</v>
      </c>
      <c r="D162" s="35" t="s">
        <v>69</v>
      </c>
      <c r="E162" s="41">
        <v>50</v>
      </c>
      <c r="F162" s="35" t="s">
        <v>83</v>
      </c>
      <c r="G162" s="36" t="s">
        <v>85</v>
      </c>
      <c r="H162" s="37" t="s">
        <v>138</v>
      </c>
      <c r="I162" s="1"/>
      <c r="J162" s="1"/>
      <c r="K162" s="1"/>
      <c r="L162" s="36" t="s">
        <v>57</v>
      </c>
      <c r="M162" s="1"/>
      <c r="N162" s="2">
        <f t="shared" ref="N162:N177" si="36">C162*M162</f>
        <v>0</v>
      </c>
      <c r="O162" s="1"/>
      <c r="P162" s="2">
        <f t="shared" ref="P162:P177" si="37">C162*O162</f>
        <v>0</v>
      </c>
      <c r="Q162" s="6" t="e">
        <f t="shared" ref="Q162:Q176" si="38">1-(P162/N162)</f>
        <v>#DIV/0!</v>
      </c>
      <c r="R162" s="38"/>
    </row>
    <row r="163" spans="3:18" s="27" customFormat="1" ht="13.2" x14ac:dyDescent="0.25">
      <c r="C163" s="34">
        <v>105</v>
      </c>
      <c r="D163" s="35" t="s">
        <v>65</v>
      </c>
      <c r="E163" s="41">
        <v>1</v>
      </c>
      <c r="F163" s="35" t="s">
        <v>80</v>
      </c>
      <c r="G163" s="36" t="s">
        <v>86</v>
      </c>
      <c r="H163" s="37" t="s">
        <v>87</v>
      </c>
      <c r="I163" s="1"/>
      <c r="J163" s="1"/>
      <c r="K163" s="1"/>
      <c r="L163" s="36" t="s">
        <v>57</v>
      </c>
      <c r="M163" s="1"/>
      <c r="N163" s="2">
        <f t="shared" si="36"/>
        <v>0</v>
      </c>
      <c r="O163" s="1"/>
      <c r="P163" s="2">
        <f t="shared" si="37"/>
        <v>0</v>
      </c>
      <c r="Q163" s="6" t="e">
        <f t="shared" si="38"/>
        <v>#DIV/0!</v>
      </c>
      <c r="R163" s="38"/>
    </row>
    <row r="164" spans="3:18" s="27" customFormat="1" ht="13.2" x14ac:dyDescent="0.25">
      <c r="C164" s="34">
        <v>24</v>
      </c>
      <c r="D164" s="35" t="s">
        <v>76</v>
      </c>
      <c r="E164" s="41">
        <v>30</v>
      </c>
      <c r="F164" s="35" t="s">
        <v>69</v>
      </c>
      <c r="G164" s="36" t="s">
        <v>71</v>
      </c>
      <c r="H164" s="37" t="s">
        <v>172</v>
      </c>
      <c r="I164" s="1"/>
      <c r="J164" s="1"/>
      <c r="K164" s="1"/>
      <c r="L164" s="36" t="s">
        <v>57</v>
      </c>
      <c r="M164" s="1"/>
      <c r="N164" s="2">
        <f t="shared" si="36"/>
        <v>0</v>
      </c>
      <c r="O164" s="1"/>
      <c r="P164" s="2">
        <f t="shared" si="37"/>
        <v>0</v>
      </c>
      <c r="Q164" s="6" t="e">
        <f t="shared" si="38"/>
        <v>#DIV/0!</v>
      </c>
      <c r="R164" s="38"/>
    </row>
    <row r="165" spans="3:18" s="27" customFormat="1" ht="13.2" x14ac:dyDescent="0.25">
      <c r="C165" s="34">
        <v>266</v>
      </c>
      <c r="D165" s="35" t="s">
        <v>104</v>
      </c>
      <c r="E165" s="41">
        <v>30</v>
      </c>
      <c r="F165" s="35" t="s">
        <v>65</v>
      </c>
      <c r="G165" s="36" t="s">
        <v>80</v>
      </c>
      <c r="H165" s="37" t="s">
        <v>105</v>
      </c>
      <c r="I165" s="1"/>
      <c r="J165" s="1"/>
      <c r="K165" s="1"/>
      <c r="L165" s="36" t="s">
        <v>57</v>
      </c>
      <c r="M165" s="1"/>
      <c r="N165" s="2">
        <f t="shared" si="36"/>
        <v>0</v>
      </c>
      <c r="O165" s="1"/>
      <c r="P165" s="2">
        <f t="shared" si="37"/>
        <v>0</v>
      </c>
      <c r="Q165" s="6" t="e">
        <f t="shared" si="38"/>
        <v>#DIV/0!</v>
      </c>
      <c r="R165" s="38"/>
    </row>
    <row r="166" spans="3:18" s="27" customFormat="1" ht="13.2" x14ac:dyDescent="0.25">
      <c r="C166" s="34">
        <v>430</v>
      </c>
      <c r="D166" s="35" t="s">
        <v>69</v>
      </c>
      <c r="E166" s="41">
        <v>1</v>
      </c>
      <c r="F166" s="35" t="s">
        <v>80</v>
      </c>
      <c r="G166" s="36" t="s">
        <v>86</v>
      </c>
      <c r="H166" s="37" t="s">
        <v>136</v>
      </c>
      <c r="I166" s="1"/>
      <c r="J166" s="1"/>
      <c r="K166" s="1"/>
      <c r="L166" s="36" t="s">
        <v>57</v>
      </c>
      <c r="M166" s="1"/>
      <c r="N166" s="2">
        <f t="shared" si="36"/>
        <v>0</v>
      </c>
      <c r="O166" s="1"/>
      <c r="P166" s="2">
        <f t="shared" si="37"/>
        <v>0</v>
      </c>
      <c r="Q166" s="6" t="e">
        <f t="shared" si="38"/>
        <v>#DIV/0!</v>
      </c>
      <c r="R166" s="38"/>
    </row>
    <row r="167" spans="3:18" s="27" customFormat="1" ht="13.2" x14ac:dyDescent="0.25">
      <c r="C167" s="34">
        <v>81</v>
      </c>
      <c r="D167" s="35" t="s">
        <v>65</v>
      </c>
      <c r="E167" s="41">
        <v>1</v>
      </c>
      <c r="F167" s="35" t="s">
        <v>80</v>
      </c>
      <c r="G167" s="36" t="s">
        <v>183</v>
      </c>
      <c r="H167" s="37" t="s">
        <v>182</v>
      </c>
      <c r="I167" s="1"/>
      <c r="J167" s="1"/>
      <c r="K167" s="1"/>
      <c r="L167" s="36" t="s">
        <v>57</v>
      </c>
      <c r="M167" s="1"/>
      <c r="N167" s="2">
        <f t="shared" si="36"/>
        <v>0</v>
      </c>
      <c r="O167" s="1"/>
      <c r="P167" s="2">
        <f t="shared" si="37"/>
        <v>0</v>
      </c>
      <c r="Q167" s="6" t="e">
        <f t="shared" si="38"/>
        <v>#DIV/0!</v>
      </c>
      <c r="R167" s="38"/>
    </row>
    <row r="168" spans="3:18" s="27" customFormat="1" ht="13.2" x14ac:dyDescent="0.25">
      <c r="C168" s="34">
        <v>62</v>
      </c>
      <c r="D168" s="35" t="s">
        <v>69</v>
      </c>
      <c r="E168" s="41">
        <v>50</v>
      </c>
      <c r="F168" s="35" t="s">
        <v>83</v>
      </c>
      <c r="G168" s="36" t="s">
        <v>85</v>
      </c>
      <c r="H168" s="37" t="s">
        <v>184</v>
      </c>
      <c r="I168" s="1"/>
      <c r="J168" s="1"/>
      <c r="K168" s="1"/>
      <c r="L168" s="36" t="s">
        <v>57</v>
      </c>
      <c r="M168" s="1"/>
      <c r="N168" s="2">
        <f t="shared" si="36"/>
        <v>0</v>
      </c>
      <c r="O168" s="1"/>
      <c r="P168" s="2">
        <f t="shared" si="37"/>
        <v>0</v>
      </c>
      <c r="Q168" s="6" t="e">
        <f t="shared" si="38"/>
        <v>#DIV/0!</v>
      </c>
      <c r="R168" s="38"/>
    </row>
    <row r="169" spans="3:18" s="27" customFormat="1" ht="13.2" x14ac:dyDescent="0.25">
      <c r="C169" s="34">
        <v>57</v>
      </c>
      <c r="D169" s="35" t="s">
        <v>69</v>
      </c>
      <c r="E169" s="41">
        <v>1</v>
      </c>
      <c r="F169" s="35" t="s">
        <v>80</v>
      </c>
      <c r="G169" s="36" t="s">
        <v>228</v>
      </c>
      <c r="H169" s="37" t="s">
        <v>229</v>
      </c>
      <c r="I169" s="1"/>
      <c r="J169" s="1"/>
      <c r="K169" s="1"/>
      <c r="L169" s="36" t="s">
        <v>57</v>
      </c>
      <c r="M169" s="1"/>
      <c r="N169" s="2">
        <f>C169*M169</f>
        <v>0</v>
      </c>
      <c r="O169" s="1"/>
      <c r="P169" s="2">
        <f>C169*O169</f>
        <v>0</v>
      </c>
      <c r="Q169" s="6" t="e">
        <f>1-(P169/N169)</f>
        <v>#DIV/0!</v>
      </c>
      <c r="R169" s="38"/>
    </row>
    <row r="170" spans="3:18" s="27" customFormat="1" ht="13.2" x14ac:dyDescent="0.25">
      <c r="C170" s="34">
        <v>160</v>
      </c>
      <c r="D170" s="35" t="s">
        <v>69</v>
      </c>
      <c r="E170" s="41">
        <v>1</v>
      </c>
      <c r="F170" s="35" t="s">
        <v>80</v>
      </c>
      <c r="G170" s="36" t="s">
        <v>93</v>
      </c>
      <c r="H170" s="37" t="s">
        <v>226</v>
      </c>
      <c r="I170" s="1"/>
      <c r="J170" s="1"/>
      <c r="K170" s="1"/>
      <c r="L170" s="36" t="s">
        <v>57</v>
      </c>
      <c r="M170" s="1"/>
      <c r="N170" s="2">
        <f>C170*M170</f>
        <v>0</v>
      </c>
      <c r="O170" s="1"/>
      <c r="P170" s="2">
        <f>C170*O170</f>
        <v>0</v>
      </c>
      <c r="Q170" s="6" t="e">
        <f>1-(P170/N170)</f>
        <v>#DIV/0!</v>
      </c>
      <c r="R170" s="38"/>
    </row>
    <row r="171" spans="3:18" s="27" customFormat="1" ht="13.2" x14ac:dyDescent="0.25">
      <c r="C171" s="34">
        <v>86</v>
      </c>
      <c r="D171" s="35" t="s">
        <v>69</v>
      </c>
      <c r="E171" s="41">
        <v>1</v>
      </c>
      <c r="F171" s="35" t="s">
        <v>80</v>
      </c>
      <c r="G171" s="36" t="s">
        <v>93</v>
      </c>
      <c r="H171" s="37" t="s">
        <v>227</v>
      </c>
      <c r="I171" s="1"/>
      <c r="J171" s="1"/>
      <c r="K171" s="1"/>
      <c r="L171" s="36" t="s">
        <v>57</v>
      </c>
      <c r="M171" s="1"/>
      <c r="N171" s="2">
        <f>C171*M171</f>
        <v>0</v>
      </c>
      <c r="O171" s="1"/>
      <c r="P171" s="2">
        <f>C171*O171</f>
        <v>0</v>
      </c>
      <c r="Q171" s="6" t="e">
        <f>1-(P171/N171)</f>
        <v>#DIV/0!</v>
      </c>
      <c r="R171" s="38"/>
    </row>
    <row r="172" spans="3:18" s="27" customFormat="1" ht="13.2" x14ac:dyDescent="0.25">
      <c r="C172" s="34">
        <v>80</v>
      </c>
      <c r="D172" s="35" t="s">
        <v>69</v>
      </c>
      <c r="E172" s="41">
        <v>1</v>
      </c>
      <c r="F172" s="35" t="s">
        <v>80</v>
      </c>
      <c r="G172" s="36" t="s">
        <v>93</v>
      </c>
      <c r="H172" s="37" t="s">
        <v>218</v>
      </c>
      <c r="I172" s="1"/>
      <c r="J172" s="1"/>
      <c r="K172" s="1"/>
      <c r="L172" s="36" t="s">
        <v>57</v>
      </c>
      <c r="M172" s="1"/>
      <c r="N172" s="2">
        <f t="shared" si="36"/>
        <v>0</v>
      </c>
      <c r="O172" s="1"/>
      <c r="P172" s="2">
        <f t="shared" si="37"/>
        <v>0</v>
      </c>
      <c r="Q172" s="6" t="e">
        <f t="shared" si="38"/>
        <v>#DIV/0!</v>
      </c>
      <c r="R172" s="38"/>
    </row>
    <row r="173" spans="3:18" s="27" customFormat="1" ht="13.2" x14ac:dyDescent="0.25">
      <c r="C173" s="34">
        <v>14</v>
      </c>
      <c r="D173" s="35" t="s">
        <v>69</v>
      </c>
      <c r="E173" s="41">
        <v>1</v>
      </c>
      <c r="F173" s="35" t="s">
        <v>80</v>
      </c>
      <c r="G173" s="36" t="s">
        <v>93</v>
      </c>
      <c r="H173" s="37" t="s">
        <v>219</v>
      </c>
      <c r="I173" s="1"/>
      <c r="J173" s="1"/>
      <c r="K173" s="1"/>
      <c r="L173" s="36" t="s">
        <v>57</v>
      </c>
      <c r="M173" s="1"/>
      <c r="N173" s="2">
        <f t="shared" si="36"/>
        <v>0</v>
      </c>
      <c r="O173" s="1"/>
      <c r="P173" s="2">
        <f t="shared" si="37"/>
        <v>0</v>
      </c>
      <c r="Q173" s="6" t="e">
        <f t="shared" si="38"/>
        <v>#DIV/0!</v>
      </c>
      <c r="R173" s="38"/>
    </row>
    <row r="174" spans="3:18" s="27" customFormat="1" ht="13.2" x14ac:dyDescent="0.25">
      <c r="C174" s="34">
        <v>12</v>
      </c>
      <c r="D174" s="35" t="s">
        <v>69</v>
      </c>
      <c r="E174" s="41">
        <v>1</v>
      </c>
      <c r="F174" s="35" t="s">
        <v>80</v>
      </c>
      <c r="G174" s="36" t="s">
        <v>70</v>
      </c>
      <c r="H174" s="37" t="s">
        <v>220</v>
      </c>
      <c r="I174" s="1"/>
      <c r="J174" s="1"/>
      <c r="K174" s="1"/>
      <c r="L174" s="36" t="s">
        <v>57</v>
      </c>
      <c r="M174" s="1"/>
      <c r="N174" s="2">
        <f t="shared" si="36"/>
        <v>0</v>
      </c>
      <c r="O174" s="1"/>
      <c r="P174" s="2">
        <f t="shared" si="37"/>
        <v>0</v>
      </c>
      <c r="Q174" s="6" t="e">
        <f t="shared" si="38"/>
        <v>#DIV/0!</v>
      </c>
      <c r="R174" s="38"/>
    </row>
    <row r="175" spans="3:18" s="27" customFormat="1" ht="13.2" x14ac:dyDescent="0.25">
      <c r="C175" s="34">
        <v>40</v>
      </c>
      <c r="D175" s="35" t="s">
        <v>65</v>
      </c>
      <c r="E175" s="41">
        <v>1</v>
      </c>
      <c r="F175" s="35" t="s">
        <v>80</v>
      </c>
      <c r="G175" s="36" t="s">
        <v>222</v>
      </c>
      <c r="H175" s="37" t="s">
        <v>221</v>
      </c>
      <c r="I175" s="1"/>
      <c r="J175" s="1"/>
      <c r="K175" s="1"/>
      <c r="L175" s="36" t="s">
        <v>57</v>
      </c>
      <c r="M175" s="1"/>
      <c r="N175" s="2">
        <f t="shared" si="36"/>
        <v>0</v>
      </c>
      <c r="O175" s="1"/>
      <c r="P175" s="2">
        <f t="shared" si="37"/>
        <v>0</v>
      </c>
      <c r="Q175" s="6" t="e">
        <f t="shared" si="38"/>
        <v>#DIV/0!</v>
      </c>
      <c r="R175" s="38"/>
    </row>
    <row r="176" spans="3:18" s="27" customFormat="1" ht="13.2" x14ac:dyDescent="0.25">
      <c r="C176" s="34">
        <v>112</v>
      </c>
      <c r="D176" s="35" t="s">
        <v>65</v>
      </c>
      <c r="E176" s="41">
        <v>1</v>
      </c>
      <c r="F176" s="35" t="s">
        <v>80</v>
      </c>
      <c r="G176" s="36" t="s">
        <v>225</v>
      </c>
      <c r="H176" s="37" t="s">
        <v>223</v>
      </c>
      <c r="I176" s="1"/>
      <c r="J176" s="1"/>
      <c r="K176" s="1"/>
      <c r="L176" s="36" t="s">
        <v>57</v>
      </c>
      <c r="M176" s="1"/>
      <c r="N176" s="2">
        <f t="shared" si="36"/>
        <v>0</v>
      </c>
      <c r="O176" s="1"/>
      <c r="P176" s="2">
        <f t="shared" si="37"/>
        <v>0</v>
      </c>
      <c r="Q176" s="6" t="e">
        <f t="shared" si="38"/>
        <v>#DIV/0!</v>
      </c>
      <c r="R176" s="38"/>
    </row>
    <row r="177" spans="3:18" s="27" customFormat="1" ht="13.2" x14ac:dyDescent="0.25">
      <c r="C177" s="34">
        <v>91</v>
      </c>
      <c r="D177" s="35" t="s">
        <v>65</v>
      </c>
      <c r="E177" s="41">
        <v>1</v>
      </c>
      <c r="F177" s="35" t="s">
        <v>80</v>
      </c>
      <c r="G177" s="36" t="s">
        <v>225</v>
      </c>
      <c r="H177" s="37" t="s">
        <v>224</v>
      </c>
      <c r="I177" s="1"/>
      <c r="J177" s="1"/>
      <c r="K177" s="1"/>
      <c r="L177" s="36" t="s">
        <v>57</v>
      </c>
      <c r="M177" s="1"/>
      <c r="N177" s="2">
        <f t="shared" si="36"/>
        <v>0</v>
      </c>
      <c r="O177" s="1"/>
      <c r="P177" s="2">
        <f t="shared" si="37"/>
        <v>0</v>
      </c>
      <c r="Q177" s="6" t="e">
        <f>1-(P177/N177)</f>
        <v>#DIV/0!</v>
      </c>
      <c r="R177" s="38"/>
    </row>
    <row r="178" spans="3:18" s="27" customFormat="1" ht="13.2" x14ac:dyDescent="0.25">
      <c r="C178" s="82" t="s">
        <v>43</v>
      </c>
      <c r="D178" s="83"/>
      <c r="E178" s="83"/>
      <c r="F178" s="83"/>
      <c r="G178" s="83"/>
      <c r="H178" s="83"/>
      <c r="I178" s="83"/>
      <c r="J178" s="83"/>
      <c r="K178" s="83"/>
      <c r="L178" s="83"/>
      <c r="M178" s="39"/>
      <c r="N178" s="3">
        <f>SUM(N161:N177)</f>
        <v>0</v>
      </c>
      <c r="O178" s="39"/>
      <c r="P178" s="3">
        <f>SUM(P161:P177)</f>
        <v>0</v>
      </c>
      <c r="Q178" s="40"/>
      <c r="R178" s="7" t="e">
        <f>1-(P178/N178)</f>
        <v>#DIV/0!</v>
      </c>
    </row>
    <row r="179" spans="3:18" s="27" customFormat="1" ht="13.2" x14ac:dyDescent="0.25">
      <c r="H179" s="28"/>
      <c r="Q179" s="29"/>
      <c r="R179" s="29"/>
    </row>
    <row r="180" spans="3:18" s="27" customFormat="1" ht="13.2" x14ac:dyDescent="0.25">
      <c r="C180" s="34">
        <v>64</v>
      </c>
      <c r="D180" s="35" t="s">
        <v>69</v>
      </c>
      <c r="E180" s="41">
        <v>500</v>
      </c>
      <c r="F180" s="35" t="s">
        <v>65</v>
      </c>
      <c r="G180" s="36" t="s">
        <v>80</v>
      </c>
      <c r="H180" s="37" t="s">
        <v>256</v>
      </c>
      <c r="I180" s="1"/>
      <c r="J180" s="1"/>
      <c r="K180" s="1"/>
      <c r="L180" s="36" t="s">
        <v>58</v>
      </c>
      <c r="M180" s="1"/>
      <c r="N180" s="2">
        <f>C180*M180</f>
        <v>0</v>
      </c>
      <c r="O180" s="1"/>
      <c r="P180" s="2">
        <f>C180*O180</f>
        <v>0</v>
      </c>
      <c r="Q180" s="6" t="e">
        <f>1-(P180/N180)</f>
        <v>#DIV/0!</v>
      </c>
      <c r="R180" s="38"/>
    </row>
    <row r="181" spans="3:18" s="27" customFormat="1" ht="13.2" x14ac:dyDescent="0.25">
      <c r="C181" s="34">
        <v>9</v>
      </c>
      <c r="D181" s="35" t="s">
        <v>78</v>
      </c>
      <c r="E181" s="41">
        <v>1</v>
      </c>
      <c r="F181" s="35" t="s">
        <v>80</v>
      </c>
      <c r="G181" s="36" t="s">
        <v>102</v>
      </c>
      <c r="H181" s="37" t="s">
        <v>103</v>
      </c>
      <c r="I181" s="1"/>
      <c r="J181" s="1"/>
      <c r="K181" s="1"/>
      <c r="L181" s="36" t="s">
        <v>58</v>
      </c>
      <c r="M181" s="1"/>
      <c r="N181" s="2">
        <f t="shared" ref="N181:N185" si="39">C181*M181</f>
        <v>0</v>
      </c>
      <c r="O181" s="1"/>
      <c r="P181" s="2">
        <f t="shared" ref="P181:P185" si="40">C181*O181</f>
        <v>0</v>
      </c>
      <c r="Q181" s="6" t="e">
        <f t="shared" ref="Q181:Q185" si="41">1-(P181/N181)</f>
        <v>#DIV/0!</v>
      </c>
      <c r="R181" s="38"/>
    </row>
    <row r="182" spans="3:18" s="27" customFormat="1" ht="13.2" x14ac:dyDescent="0.25">
      <c r="C182" s="34">
        <v>9</v>
      </c>
      <c r="D182" s="35" t="s">
        <v>78</v>
      </c>
      <c r="E182" s="41">
        <v>1</v>
      </c>
      <c r="F182" s="35" t="s">
        <v>80</v>
      </c>
      <c r="G182" s="36" t="s">
        <v>258</v>
      </c>
      <c r="H182" s="37" t="s">
        <v>257</v>
      </c>
      <c r="I182" s="1"/>
      <c r="J182" s="1"/>
      <c r="K182" s="1"/>
      <c r="L182" s="36" t="s">
        <v>58</v>
      </c>
      <c r="M182" s="1"/>
      <c r="N182" s="2">
        <f t="shared" si="39"/>
        <v>0</v>
      </c>
      <c r="O182" s="1"/>
      <c r="P182" s="2">
        <f t="shared" si="40"/>
        <v>0</v>
      </c>
      <c r="Q182" s="6" t="e">
        <f t="shared" si="41"/>
        <v>#DIV/0!</v>
      </c>
      <c r="R182" s="38"/>
    </row>
    <row r="183" spans="3:18" s="27" customFormat="1" ht="13.2" x14ac:dyDescent="0.25">
      <c r="C183" s="34">
        <v>12</v>
      </c>
      <c r="D183" s="35" t="s">
        <v>67</v>
      </c>
      <c r="E183" s="41">
        <v>72</v>
      </c>
      <c r="F183" s="35" t="s">
        <v>65</v>
      </c>
      <c r="G183" s="36" t="s">
        <v>80</v>
      </c>
      <c r="H183" s="37" t="s">
        <v>259</v>
      </c>
      <c r="I183" s="1"/>
      <c r="J183" s="1"/>
      <c r="K183" s="1"/>
      <c r="L183" s="36" t="s">
        <v>58</v>
      </c>
      <c r="M183" s="1"/>
      <c r="N183" s="2">
        <f t="shared" si="39"/>
        <v>0</v>
      </c>
      <c r="O183" s="1"/>
      <c r="P183" s="2">
        <f t="shared" si="40"/>
        <v>0</v>
      </c>
      <c r="Q183" s="6" t="e">
        <f t="shared" si="41"/>
        <v>#DIV/0!</v>
      </c>
      <c r="R183" s="38"/>
    </row>
    <row r="184" spans="3:18" s="27" customFormat="1" ht="13.2" x14ac:dyDescent="0.25">
      <c r="C184" s="34">
        <v>24</v>
      </c>
      <c r="D184" s="35" t="s">
        <v>69</v>
      </c>
      <c r="E184" s="41">
        <v>10</v>
      </c>
      <c r="F184" s="35" t="s">
        <v>65</v>
      </c>
      <c r="G184" s="36" t="s">
        <v>80</v>
      </c>
      <c r="H184" s="37" t="s">
        <v>263</v>
      </c>
      <c r="I184" s="1"/>
      <c r="J184" s="1"/>
      <c r="K184" s="1"/>
      <c r="L184" s="36" t="s">
        <v>58</v>
      </c>
      <c r="M184" s="1"/>
      <c r="N184" s="2">
        <f t="shared" si="39"/>
        <v>0</v>
      </c>
      <c r="O184" s="1"/>
      <c r="P184" s="2">
        <f t="shared" si="40"/>
        <v>0</v>
      </c>
      <c r="Q184" s="6" t="e">
        <f t="shared" si="41"/>
        <v>#DIV/0!</v>
      </c>
      <c r="R184" s="38"/>
    </row>
    <row r="185" spans="3:18" s="27" customFormat="1" ht="13.2" x14ac:dyDescent="0.25">
      <c r="C185" s="34">
        <v>9</v>
      </c>
      <c r="D185" s="35" t="s">
        <v>78</v>
      </c>
      <c r="E185" s="41">
        <v>1</v>
      </c>
      <c r="F185" s="35" t="s">
        <v>65</v>
      </c>
      <c r="G185" s="36" t="s">
        <v>102</v>
      </c>
      <c r="H185" s="37" t="s">
        <v>271</v>
      </c>
      <c r="I185" s="1"/>
      <c r="J185" s="1"/>
      <c r="K185" s="1"/>
      <c r="L185" s="36" t="s">
        <v>58</v>
      </c>
      <c r="M185" s="1"/>
      <c r="N185" s="2">
        <f t="shared" si="39"/>
        <v>0</v>
      </c>
      <c r="O185" s="1"/>
      <c r="P185" s="2">
        <f t="shared" si="40"/>
        <v>0</v>
      </c>
      <c r="Q185" s="6" t="e">
        <f t="shared" si="41"/>
        <v>#DIV/0!</v>
      </c>
      <c r="R185" s="38"/>
    </row>
    <row r="186" spans="3:18" s="27" customFormat="1" ht="13.2" x14ac:dyDescent="0.25">
      <c r="C186" s="82" t="s">
        <v>44</v>
      </c>
      <c r="D186" s="83"/>
      <c r="E186" s="83"/>
      <c r="F186" s="83"/>
      <c r="G186" s="83"/>
      <c r="H186" s="83"/>
      <c r="I186" s="83"/>
      <c r="J186" s="83"/>
      <c r="K186" s="83"/>
      <c r="L186" s="83"/>
      <c r="M186" s="39"/>
      <c r="N186" s="3">
        <f>SUM(N180:N185)</f>
        <v>0</v>
      </c>
      <c r="O186" s="39"/>
      <c r="P186" s="3">
        <f>SUM(P180:P185)</f>
        <v>0</v>
      </c>
      <c r="Q186" s="40"/>
      <c r="R186" s="7" t="e">
        <f>1-(P186/N186)</f>
        <v>#DIV/0!</v>
      </c>
    </row>
    <row r="187" spans="3:18" s="27" customFormat="1" ht="13.2" x14ac:dyDescent="0.25">
      <c r="H187" s="28"/>
      <c r="Q187" s="29"/>
      <c r="R187" s="29"/>
    </row>
    <row r="188" spans="3:18" s="27" customFormat="1" ht="13.2" x14ac:dyDescent="0.25">
      <c r="H188" s="28"/>
      <c r="Q188" s="29"/>
      <c r="R188" s="29"/>
    </row>
  </sheetData>
  <sheetProtection algorithmName="SHA-512" hashValue="AZIGu0dRlWY8ZqQl1+EJjM79n+lyCnWA77+Zvanj1Pxg93lWvTaO88JtDZSmXdVmobPjOkBjKH61YcUql50Aqw==" saltValue="5xS00ZdcSNtDbkzXKx7iYQ==" spinCount="100000" sheet="1" objects="1" scenarios="1"/>
  <mergeCells count="20">
    <mergeCell ref="C159:L159"/>
    <mergeCell ref="C178:L178"/>
    <mergeCell ref="C186:L186"/>
    <mergeCell ref="C99:L99"/>
    <mergeCell ref="C110:L110"/>
    <mergeCell ref="C116:L116"/>
    <mergeCell ref="C125:L125"/>
    <mergeCell ref="C133:L133"/>
    <mergeCell ref="C26:L26"/>
    <mergeCell ref="C32:L32"/>
    <mergeCell ref="C50:L50"/>
    <mergeCell ref="C67:L67"/>
    <mergeCell ref="C75:L75"/>
    <mergeCell ref="C12:D12"/>
    <mergeCell ref="I10:K10"/>
    <mergeCell ref="D3:R3"/>
    <mergeCell ref="D4:R4"/>
    <mergeCell ref="D5:R5"/>
    <mergeCell ref="D6:R6"/>
    <mergeCell ref="C8:R8"/>
  </mergeCells>
  <conditionalFormatting sqref="C13:H25 C28:H31 L28:L31 L34:L49 C52:H66 L52:L66 C69:H74 L69:L74 C77:H98 L77:L98 C118:H124 L118:L124 C135:H158 L135:L158 C161:H177 L161:L177 C180:H185 L180:L185">
    <cfRule type="notContainsBlanks" dxfId="11" priority="66">
      <formula>LEN(TRIM(C13))&gt;0</formula>
    </cfRule>
  </conditionalFormatting>
  <conditionalFormatting sqref="C34:H49">
    <cfRule type="notContainsBlanks" dxfId="10" priority="2">
      <formula>LEN(TRIM(C34))&gt;0</formula>
    </cfRule>
  </conditionalFormatting>
  <conditionalFormatting sqref="C101:H109">
    <cfRule type="notContainsBlanks" dxfId="9" priority="1">
      <formula>LEN(TRIM(C101))&gt;0</formula>
    </cfRule>
  </conditionalFormatting>
  <conditionalFormatting sqref="C112:H115">
    <cfRule type="notContainsBlanks" dxfId="8" priority="31">
      <formula>LEN(TRIM(C112))&gt;0</formula>
    </cfRule>
  </conditionalFormatting>
  <conditionalFormatting sqref="C127:H132">
    <cfRule type="notContainsBlanks" dxfId="7" priority="21">
      <formula>LEN(TRIM(C127))&gt;0</formula>
    </cfRule>
  </conditionalFormatting>
  <conditionalFormatting sqref="D3:D5">
    <cfRule type="notContainsBlanks" dxfId="6" priority="93">
      <formula>LEN(TRIM(D3))&gt;0</formula>
    </cfRule>
  </conditionalFormatting>
  <conditionalFormatting sqref="L13:L25">
    <cfRule type="notContainsBlanks" dxfId="5" priority="65">
      <formula>LEN(TRIM(L13))&gt;0</formula>
    </cfRule>
  </conditionalFormatting>
  <conditionalFormatting sqref="L101:L109">
    <cfRule type="notContainsBlanks" dxfId="4" priority="35">
      <formula>LEN(TRIM(L101))&gt;0</formula>
    </cfRule>
  </conditionalFormatting>
  <conditionalFormatting sqref="L112:L115">
    <cfRule type="notContainsBlanks" dxfId="3" priority="30">
      <formula>LEN(TRIM(L112))&gt;0</formula>
    </cfRule>
  </conditionalFormatting>
  <conditionalFormatting sqref="L127:L132">
    <cfRule type="notContainsBlanks" dxfId="2" priority="20">
      <formula>LEN(TRIM(L127))&gt;0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C43B5-A4AB-4DBB-9A9C-7BDAA63CD8E8}">
  <dimension ref="C1:R21"/>
  <sheetViews>
    <sheetView showGridLines="0" zoomScale="85" zoomScaleNormal="85" workbookViewId="0">
      <selection activeCell="N24" sqref="N24"/>
    </sheetView>
  </sheetViews>
  <sheetFormatPr defaultRowHeight="14.4" x14ac:dyDescent="0.3"/>
  <cols>
    <col min="3" max="3" width="22.6640625" bestFit="1" customWidth="1"/>
    <col min="6" max="6" width="13.88671875" customWidth="1"/>
  </cols>
  <sheetData>
    <row r="1" spans="3:18" x14ac:dyDescent="0.3">
      <c r="H1" s="48"/>
      <c r="P1" s="21"/>
      <c r="Q1" s="21"/>
      <c r="R1" s="21"/>
    </row>
    <row r="2" spans="3:18" x14ac:dyDescent="0.3">
      <c r="H2" s="48"/>
      <c r="P2" s="21"/>
      <c r="Q2" s="21"/>
      <c r="R2" s="21"/>
    </row>
    <row r="3" spans="3:18" ht="16.2" x14ac:dyDescent="0.4">
      <c r="C3" s="8" t="s">
        <v>0</v>
      </c>
      <c r="D3" s="79" t="str">
        <f>Invulinstructie!D3</f>
        <v>Kalsbeek College</v>
      </c>
      <c r="E3" s="86"/>
      <c r="F3" s="86"/>
      <c r="G3" s="86"/>
      <c r="H3" s="86"/>
      <c r="I3" s="86"/>
      <c r="J3" s="86"/>
      <c r="K3" s="86"/>
      <c r="L3" s="86"/>
      <c r="M3" s="86"/>
      <c r="N3" s="86"/>
      <c r="O3" s="86"/>
      <c r="P3" s="86"/>
      <c r="Q3" s="86"/>
      <c r="R3" s="87"/>
    </row>
    <row r="4" spans="3:18" ht="16.2" x14ac:dyDescent="0.4">
      <c r="C4" s="8" t="s">
        <v>1</v>
      </c>
      <c r="D4" s="79" t="str">
        <f>Invulinstructie!D4</f>
        <v>V1.0</v>
      </c>
      <c r="E4" s="86"/>
      <c r="F4" s="86"/>
      <c r="G4" s="86"/>
      <c r="H4" s="86"/>
      <c r="I4" s="86"/>
      <c r="J4" s="86"/>
      <c r="K4" s="86"/>
      <c r="L4" s="86"/>
      <c r="M4" s="86"/>
      <c r="N4" s="86"/>
      <c r="O4" s="86"/>
      <c r="P4" s="86"/>
      <c r="Q4" s="86"/>
      <c r="R4" s="87"/>
    </row>
    <row r="5" spans="3:18" ht="16.2" x14ac:dyDescent="0.4">
      <c r="C5" s="11" t="s">
        <v>3</v>
      </c>
      <c r="D5" s="80">
        <f>Invulinstructie!D5</f>
        <v>46023</v>
      </c>
      <c r="E5" s="88"/>
      <c r="F5" s="88"/>
      <c r="G5" s="88"/>
      <c r="H5" s="88"/>
      <c r="I5" s="88"/>
      <c r="J5" s="88"/>
      <c r="K5" s="88"/>
      <c r="L5" s="88"/>
      <c r="M5" s="88"/>
      <c r="N5" s="88"/>
      <c r="O5" s="88"/>
      <c r="P5" s="88"/>
      <c r="Q5" s="88"/>
      <c r="R5" s="89"/>
    </row>
    <row r="6" spans="3:18" ht="16.2" x14ac:dyDescent="0.4">
      <c r="C6" s="11" t="s">
        <v>8</v>
      </c>
      <c r="D6" s="81">
        <f>'1. Ondertekening'!D6</f>
        <v>0</v>
      </c>
      <c r="E6" s="90"/>
      <c r="F6" s="90"/>
      <c r="G6" s="90"/>
      <c r="H6" s="90"/>
      <c r="I6" s="90"/>
      <c r="J6" s="90"/>
      <c r="K6" s="90"/>
      <c r="L6" s="90"/>
      <c r="M6" s="90"/>
      <c r="N6" s="90"/>
      <c r="O6" s="90"/>
      <c r="P6" s="90"/>
      <c r="Q6" s="90"/>
      <c r="R6" s="91"/>
    </row>
    <row r="7" spans="3:18" x14ac:dyDescent="0.3">
      <c r="H7" s="48"/>
      <c r="P7" s="21"/>
      <c r="Q7" s="21"/>
      <c r="R7" s="21"/>
    </row>
    <row r="8" spans="3:18" ht="21" x14ac:dyDescent="0.5">
      <c r="C8" s="60" t="s">
        <v>122</v>
      </c>
      <c r="D8" s="60"/>
      <c r="E8" s="60"/>
      <c r="F8" s="60"/>
      <c r="G8" s="60"/>
      <c r="H8" s="60"/>
      <c r="I8" s="60"/>
      <c r="J8" s="60"/>
      <c r="K8" s="60"/>
      <c r="L8" s="60"/>
      <c r="M8" s="60"/>
      <c r="N8" s="60"/>
      <c r="O8" s="60"/>
      <c r="P8" s="60"/>
      <c r="Q8" s="60"/>
      <c r="R8" s="60"/>
    </row>
    <row r="11" spans="3:18" x14ac:dyDescent="0.3">
      <c r="C11" s="49" t="s">
        <v>123</v>
      </c>
      <c r="D11" s="50"/>
      <c r="E11" s="50"/>
      <c r="F11" s="50"/>
      <c r="G11" s="50"/>
      <c r="H11" s="50"/>
      <c r="I11" s="50"/>
      <c r="J11" s="50"/>
      <c r="K11" s="50"/>
      <c r="L11" s="50"/>
      <c r="M11" s="50"/>
      <c r="N11" s="50"/>
      <c r="O11" s="50"/>
      <c r="P11" s="100" t="s">
        <v>124</v>
      </c>
      <c r="Q11" s="101"/>
      <c r="R11" s="102"/>
    </row>
    <row r="12" spans="3:18" x14ac:dyDescent="0.3">
      <c r="C12" s="51"/>
      <c r="D12" s="28"/>
      <c r="E12" s="28"/>
      <c r="F12" s="52"/>
      <c r="G12" s="53"/>
      <c r="H12" s="53"/>
      <c r="I12" s="53"/>
      <c r="J12" s="53"/>
      <c r="K12" s="53"/>
      <c r="L12" s="53"/>
      <c r="M12" s="53"/>
      <c r="N12" s="53"/>
      <c r="O12" s="53"/>
      <c r="P12" s="54"/>
      <c r="Q12" s="27"/>
      <c r="R12" s="55"/>
    </row>
    <row r="13" spans="3:18" x14ac:dyDescent="0.3">
      <c r="C13" s="84" t="s">
        <v>126</v>
      </c>
      <c r="D13" s="85"/>
      <c r="E13" s="85"/>
      <c r="F13" s="85"/>
      <c r="G13" s="85"/>
      <c r="H13" s="85"/>
      <c r="I13" s="85"/>
      <c r="J13" s="85"/>
      <c r="K13" s="85"/>
      <c r="L13" s="85"/>
      <c r="M13" s="85"/>
      <c r="N13" s="85"/>
      <c r="O13" s="85"/>
      <c r="P13" s="94"/>
      <c r="Q13" s="95"/>
      <c r="R13" s="96"/>
    </row>
    <row r="14" spans="3:18" x14ac:dyDescent="0.3">
      <c r="C14" s="84" t="s">
        <v>130</v>
      </c>
      <c r="D14" s="85"/>
      <c r="E14" s="85"/>
      <c r="F14" s="85"/>
      <c r="G14" s="85"/>
      <c r="H14" s="85"/>
      <c r="I14" s="85"/>
      <c r="J14" s="85"/>
      <c r="K14" s="85"/>
      <c r="L14" s="85"/>
      <c r="M14" s="85"/>
      <c r="N14" s="85"/>
      <c r="O14" s="85"/>
      <c r="P14" s="94"/>
      <c r="Q14" s="95"/>
      <c r="R14" s="96"/>
    </row>
    <row r="15" spans="3:18" x14ac:dyDescent="0.3">
      <c r="C15" s="84" t="s">
        <v>125</v>
      </c>
      <c r="D15" s="85"/>
      <c r="E15" s="85"/>
      <c r="F15" s="85"/>
      <c r="G15" s="85"/>
      <c r="H15" s="85"/>
      <c r="I15" s="85"/>
      <c r="J15" s="85"/>
      <c r="K15" s="85"/>
      <c r="L15" s="85"/>
      <c r="M15" s="85"/>
      <c r="N15" s="85"/>
      <c r="O15" s="85"/>
      <c r="P15" s="94"/>
      <c r="Q15" s="95"/>
      <c r="R15" s="96"/>
    </row>
    <row r="16" spans="3:18" x14ac:dyDescent="0.3">
      <c r="C16" s="64"/>
      <c r="D16" s="65"/>
      <c r="E16" s="65"/>
      <c r="F16" s="65"/>
      <c r="G16" s="65"/>
      <c r="H16" s="65"/>
      <c r="I16" s="65"/>
      <c r="J16" s="65"/>
      <c r="K16" s="65"/>
      <c r="L16" s="65"/>
      <c r="M16" s="65"/>
      <c r="N16" s="65"/>
      <c r="O16" s="65"/>
      <c r="P16" s="94"/>
      <c r="Q16" s="95"/>
      <c r="R16" s="96"/>
    </row>
    <row r="17" spans="3:18" x14ac:dyDescent="0.3">
      <c r="C17" s="64"/>
      <c r="D17" s="65"/>
      <c r="E17" s="65"/>
      <c r="F17" s="65"/>
      <c r="G17" s="65"/>
      <c r="H17" s="65"/>
      <c r="I17" s="65"/>
      <c r="J17" s="65"/>
      <c r="K17" s="65"/>
      <c r="L17" s="65"/>
      <c r="M17" s="65"/>
      <c r="N17" s="65"/>
      <c r="O17" s="65"/>
      <c r="P17" s="94"/>
      <c r="Q17" s="95"/>
      <c r="R17" s="96"/>
    </row>
    <row r="18" spans="3:18" x14ac:dyDescent="0.3">
      <c r="C18" s="64"/>
      <c r="D18" s="65"/>
      <c r="E18" s="65"/>
      <c r="F18" s="65"/>
      <c r="G18" s="65"/>
      <c r="H18" s="65"/>
      <c r="I18" s="65"/>
      <c r="J18" s="65"/>
      <c r="K18" s="65"/>
      <c r="L18" s="65"/>
      <c r="M18" s="65"/>
      <c r="N18" s="65"/>
      <c r="O18" s="65"/>
      <c r="P18" s="94"/>
      <c r="Q18" s="95"/>
      <c r="R18" s="96"/>
    </row>
    <row r="19" spans="3:18" x14ac:dyDescent="0.3">
      <c r="C19" s="64"/>
      <c r="D19" s="65"/>
      <c r="E19" s="65"/>
      <c r="F19" s="65"/>
      <c r="G19" s="65"/>
      <c r="H19" s="65"/>
      <c r="I19" s="65"/>
      <c r="J19" s="65"/>
      <c r="K19" s="65"/>
      <c r="L19" s="65"/>
      <c r="M19" s="65"/>
      <c r="N19" s="65"/>
      <c r="O19" s="65"/>
      <c r="P19" s="94"/>
      <c r="Q19" s="95"/>
      <c r="R19" s="96"/>
    </row>
    <row r="20" spans="3:18" x14ac:dyDescent="0.3">
      <c r="C20" s="56"/>
      <c r="D20" s="53"/>
      <c r="E20" s="53"/>
      <c r="F20" s="53"/>
      <c r="G20" s="53"/>
      <c r="H20" s="53"/>
      <c r="I20" s="53"/>
      <c r="J20" s="53"/>
      <c r="K20" s="53"/>
      <c r="L20" s="53"/>
      <c r="M20" s="53"/>
      <c r="N20" s="53"/>
      <c r="O20" s="53"/>
      <c r="P20" s="54"/>
      <c r="Q20" s="27"/>
      <c r="R20" s="55"/>
    </row>
    <row r="21" spans="3:18" x14ac:dyDescent="0.3">
      <c r="C21" s="92" t="s">
        <v>121</v>
      </c>
      <c r="D21" s="93"/>
      <c r="E21" s="93"/>
      <c r="F21" s="93"/>
      <c r="G21" s="93"/>
      <c r="H21" s="93"/>
      <c r="I21" s="93"/>
      <c r="J21" s="93"/>
      <c r="K21" s="93"/>
      <c r="L21" s="93"/>
      <c r="M21" s="93"/>
      <c r="N21" s="93"/>
      <c r="O21" s="93"/>
      <c r="P21" s="97">
        <f>SUM(P12:R20)</f>
        <v>0</v>
      </c>
      <c r="Q21" s="98"/>
      <c r="R21" s="99"/>
    </row>
  </sheetData>
  <sheetProtection algorithmName="SHA-512" hashValue="38ksmItJvtcKrHDTtY+xs0ueTUEZpVNDe7hUhHl5ge53j8FiATEAeQpoX4+PzV9lIwBAQhyZqmftFeFR5mcYqw==" saltValue="dkdfsw1og1o1SUhV3pk0Pw==" spinCount="100000" sheet="1" objects="1" scenarios="1"/>
  <mergeCells count="22">
    <mergeCell ref="P19:R19"/>
    <mergeCell ref="P21:R21"/>
    <mergeCell ref="P11:R11"/>
    <mergeCell ref="P16:R16"/>
    <mergeCell ref="P17:R17"/>
    <mergeCell ref="P13:R13"/>
    <mergeCell ref="P14:R14"/>
    <mergeCell ref="P15:R15"/>
    <mergeCell ref="P18:R18"/>
    <mergeCell ref="C14:O14"/>
    <mergeCell ref="C15:O15"/>
    <mergeCell ref="C18:O18"/>
    <mergeCell ref="C19:O19"/>
    <mergeCell ref="C21:O21"/>
    <mergeCell ref="C16:O16"/>
    <mergeCell ref="C17:O17"/>
    <mergeCell ref="C13:O13"/>
    <mergeCell ref="D3:R3"/>
    <mergeCell ref="D4:R4"/>
    <mergeCell ref="D5:R5"/>
    <mergeCell ref="D6:R6"/>
    <mergeCell ref="C8:R8"/>
  </mergeCells>
  <conditionalFormatting sqref="D3:D5">
    <cfRule type="notContainsBlanks" dxfId="1" priority="1">
      <formula>LEN(TRIM(D3))&gt;0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4BE89-0BD0-4A1A-99CF-16D8EAFB36E1}">
  <dimension ref="C3:F25"/>
  <sheetViews>
    <sheetView showGridLines="0" zoomScale="90" zoomScaleNormal="90" workbookViewId="0">
      <selection activeCell="E18" sqref="E18"/>
    </sheetView>
  </sheetViews>
  <sheetFormatPr defaultRowHeight="14.4" x14ac:dyDescent="0.3"/>
  <cols>
    <col min="3" max="3" width="29.6640625" customWidth="1"/>
    <col min="4" max="4" width="26.44140625" customWidth="1"/>
    <col min="5" max="5" width="48.5546875" bestFit="1" customWidth="1"/>
    <col min="6" max="6" width="34.33203125" bestFit="1" customWidth="1"/>
  </cols>
  <sheetData>
    <row r="3" spans="3:6" ht="16.2" x14ac:dyDescent="0.4">
      <c r="C3" s="8" t="s">
        <v>0</v>
      </c>
      <c r="D3" s="71" t="str">
        <f>Invulinstructie!D3</f>
        <v>Kalsbeek College</v>
      </c>
      <c r="E3" s="71"/>
      <c r="F3" s="71"/>
    </row>
    <row r="4" spans="3:6" ht="16.2" x14ac:dyDescent="0.4">
      <c r="C4" s="8" t="s">
        <v>1</v>
      </c>
      <c r="D4" s="71" t="str">
        <f>Invulinstructie!D4</f>
        <v>V1.0</v>
      </c>
      <c r="E4" s="71"/>
      <c r="F4" s="71"/>
    </row>
    <row r="5" spans="3:6" ht="16.2" x14ac:dyDescent="0.4">
      <c r="C5" s="11" t="s">
        <v>3</v>
      </c>
      <c r="D5" s="72">
        <f>Invulinstructie!D5</f>
        <v>46023</v>
      </c>
      <c r="E5" s="71"/>
      <c r="F5" s="71"/>
    </row>
    <row r="6" spans="3:6" ht="16.2" x14ac:dyDescent="0.4">
      <c r="C6" s="11" t="s">
        <v>8</v>
      </c>
      <c r="D6" s="103">
        <f>'1. Ondertekening'!D6</f>
        <v>0</v>
      </c>
      <c r="E6" s="103"/>
      <c r="F6" s="103"/>
    </row>
    <row r="8" spans="3:6" ht="21" x14ac:dyDescent="0.5">
      <c r="C8" s="104" t="s">
        <v>64</v>
      </c>
      <c r="D8" s="105"/>
      <c r="E8" s="105"/>
      <c r="F8" s="105"/>
    </row>
    <row r="9" spans="3:6" x14ac:dyDescent="0.3">
      <c r="C9" s="17"/>
    </row>
    <row r="10" spans="3:6" ht="17.399999999999999" customHeight="1" x14ac:dyDescent="0.3">
      <c r="C10" s="107" t="s">
        <v>45</v>
      </c>
      <c r="D10" s="107"/>
      <c r="E10" s="23" t="s">
        <v>59</v>
      </c>
      <c r="F10" s="23" t="s">
        <v>60</v>
      </c>
    </row>
    <row r="11" spans="3:6" ht="17.399999999999999" customHeight="1" x14ac:dyDescent="0.3">
      <c r="C11" s="108" t="s">
        <v>32</v>
      </c>
      <c r="D11" s="109"/>
      <c r="E11" s="57">
        <f>'2. Producten'!P26</f>
        <v>0</v>
      </c>
      <c r="F11" s="58" t="e">
        <f>'2. Producten'!R26</f>
        <v>#DIV/0!</v>
      </c>
    </row>
    <row r="12" spans="3:6" x14ac:dyDescent="0.3">
      <c r="C12" s="108" t="s">
        <v>46</v>
      </c>
      <c r="D12" s="109"/>
      <c r="E12" s="57">
        <f>'2. Producten'!P32</f>
        <v>0</v>
      </c>
      <c r="F12" s="58" t="e">
        <f>'2. Producten'!R32</f>
        <v>#DIV/0!</v>
      </c>
    </row>
    <row r="13" spans="3:6" x14ac:dyDescent="0.3">
      <c r="C13" s="108" t="s">
        <v>47</v>
      </c>
      <c r="D13" s="109"/>
      <c r="E13" s="57">
        <f>'2. Producten'!P50</f>
        <v>0</v>
      </c>
      <c r="F13" s="58" t="e">
        <f>'2. Producten'!R50</f>
        <v>#DIV/0!</v>
      </c>
    </row>
    <row r="14" spans="3:6" x14ac:dyDescent="0.3">
      <c r="C14" s="108" t="s">
        <v>48</v>
      </c>
      <c r="D14" s="109"/>
      <c r="E14" s="57">
        <f>'2. Producten'!P67</f>
        <v>0</v>
      </c>
      <c r="F14" s="58" t="e">
        <f>'2. Producten'!R67</f>
        <v>#DIV/0!</v>
      </c>
    </row>
    <row r="15" spans="3:6" x14ac:dyDescent="0.3">
      <c r="C15" s="108" t="s">
        <v>49</v>
      </c>
      <c r="D15" s="109"/>
      <c r="E15" s="57">
        <f>'2. Producten'!P75</f>
        <v>0</v>
      </c>
      <c r="F15" s="58" t="e">
        <f>'2. Producten'!R75</f>
        <v>#DIV/0!</v>
      </c>
    </row>
    <row r="16" spans="3:6" x14ac:dyDescent="0.3">
      <c r="C16" s="108" t="s">
        <v>50</v>
      </c>
      <c r="D16" s="109"/>
      <c r="E16" s="57">
        <f>'2. Producten'!P99</f>
        <v>0</v>
      </c>
      <c r="F16" s="58" t="e">
        <f>'2. Producten'!R99</f>
        <v>#DIV/0!</v>
      </c>
    </row>
    <row r="17" spans="3:6" x14ac:dyDescent="0.3">
      <c r="C17" s="108" t="s">
        <v>52</v>
      </c>
      <c r="D17" s="109"/>
      <c r="E17" s="57">
        <f>'2. Producten'!P110</f>
        <v>0</v>
      </c>
      <c r="F17" s="58" t="e">
        <f>'2. Producten'!R110</f>
        <v>#DIV/0!</v>
      </c>
    </row>
    <row r="18" spans="3:6" x14ac:dyDescent="0.3">
      <c r="C18" s="108" t="s">
        <v>53</v>
      </c>
      <c r="D18" s="109"/>
      <c r="E18" s="57">
        <f>'2. Producten'!P116</f>
        <v>0</v>
      </c>
      <c r="F18" s="58" t="e">
        <f>'2. Producten'!R116</f>
        <v>#DIV/0!</v>
      </c>
    </row>
    <row r="19" spans="3:6" x14ac:dyDescent="0.3">
      <c r="C19" s="108" t="s">
        <v>54</v>
      </c>
      <c r="D19" s="109"/>
      <c r="E19" s="57">
        <f>'2. Producten'!P125</f>
        <v>0</v>
      </c>
      <c r="F19" s="58" t="e">
        <f>'2. Producten'!R125</f>
        <v>#DIV/0!</v>
      </c>
    </row>
    <row r="20" spans="3:6" x14ac:dyDescent="0.3">
      <c r="C20" s="108" t="s">
        <v>55</v>
      </c>
      <c r="D20" s="109"/>
      <c r="E20" s="57">
        <f>'2. Producten'!P133</f>
        <v>0</v>
      </c>
      <c r="F20" s="58" t="e">
        <f>'2. Producten'!R133</f>
        <v>#DIV/0!</v>
      </c>
    </row>
    <row r="21" spans="3:6" x14ac:dyDescent="0.3">
      <c r="C21" s="108" t="s">
        <v>56</v>
      </c>
      <c r="D21" s="109"/>
      <c r="E21" s="57">
        <f>'2. Producten'!P159</f>
        <v>0</v>
      </c>
      <c r="F21" s="58" t="e">
        <f>'2. Producten'!R159</f>
        <v>#DIV/0!</v>
      </c>
    </row>
    <row r="22" spans="3:6" x14ac:dyDescent="0.3">
      <c r="C22" s="108" t="s">
        <v>57</v>
      </c>
      <c r="D22" s="109"/>
      <c r="E22" s="57">
        <f>'2. Producten'!P178</f>
        <v>0</v>
      </c>
      <c r="F22" s="58" t="e">
        <f>'2. Producten'!R178</f>
        <v>#DIV/0!</v>
      </c>
    </row>
    <row r="23" spans="3:6" x14ac:dyDescent="0.3">
      <c r="C23" s="108" t="s">
        <v>58</v>
      </c>
      <c r="D23" s="109"/>
      <c r="E23" s="57">
        <f>'2. Producten'!P186</f>
        <v>0</v>
      </c>
      <c r="F23" s="58" t="e">
        <f>'2. Producten'!R186</f>
        <v>#DIV/0!</v>
      </c>
    </row>
    <row r="24" spans="3:6" x14ac:dyDescent="0.3">
      <c r="C24" s="27"/>
      <c r="D24" s="27"/>
      <c r="E24" s="59"/>
      <c r="F24" s="59"/>
    </row>
    <row r="25" spans="3:6" x14ac:dyDescent="0.3">
      <c r="C25" s="107" t="s">
        <v>16</v>
      </c>
      <c r="D25" s="107"/>
      <c r="E25" s="106">
        <f>SUM(E11:E23)</f>
        <v>0</v>
      </c>
      <c r="F25" s="106"/>
    </row>
  </sheetData>
  <sheetProtection algorithmName="SHA-512" hashValue="a05IQ6bLLpjIkrnuELgY0b23d00IPZOLtEasHzw067XD39bFjswdLX9p75KezLQt7FWVLz+bIz9pwxzBNKRVng==" saltValue="2/GXII7lOJk2svbZEe988g==" spinCount="100000" sheet="1" objects="1" scenarios="1"/>
  <mergeCells count="21">
    <mergeCell ref="E25:F25"/>
    <mergeCell ref="C10:D10"/>
    <mergeCell ref="C11:D11"/>
    <mergeCell ref="C13:D13"/>
    <mergeCell ref="C25:D25"/>
    <mergeCell ref="C12:D12"/>
    <mergeCell ref="C14:D14"/>
    <mergeCell ref="C15:D15"/>
    <mergeCell ref="C16:D16"/>
    <mergeCell ref="C17:D17"/>
    <mergeCell ref="C18:D18"/>
    <mergeCell ref="C19:D19"/>
    <mergeCell ref="C20:D20"/>
    <mergeCell ref="C21:D21"/>
    <mergeCell ref="C22:D22"/>
    <mergeCell ref="C23:D23"/>
    <mergeCell ref="D3:F3"/>
    <mergeCell ref="D4:F4"/>
    <mergeCell ref="D5:F5"/>
    <mergeCell ref="D6:F6"/>
    <mergeCell ref="C8:F8"/>
  </mergeCells>
  <conditionalFormatting sqref="D3:D5">
    <cfRule type="notContainsBlanks" dxfId="0" priority="1">
      <formula>LEN(TRIM(D3))&gt;0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dcc3f3-49a5-47c4-ae00-3e6a3f4b5f23">
      <Terms xmlns="http://schemas.microsoft.com/office/infopath/2007/PartnerControls"/>
    </lcf76f155ced4ddcb4097134ff3c332f>
    <TaxCatchAll xmlns="96af1940-cf19-4b50-92f4-053594182cfa" xsi:nil="true"/>
    <SharedWithUsers xmlns="96af1940-cf19-4b50-92f4-053594182cfa">
      <UserInfo>
        <DisplayName/>
        <AccountId xsi:nil="true"/>
        <AccountType/>
      </UserInfo>
    </SharedWithUsers>
    <MediaLengthInSeconds xmlns="2bdcc3f3-49a5-47c4-ae00-3e6a3f4b5f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7FEEF69468C2459231C5C2532A4139" ma:contentTypeVersion="16" ma:contentTypeDescription="Een nieuw document maken." ma:contentTypeScope="" ma:versionID="ef15ba57662a320b804d8a82789fb820">
  <xsd:schema xmlns:xsd="http://www.w3.org/2001/XMLSchema" xmlns:xs="http://www.w3.org/2001/XMLSchema" xmlns:p="http://schemas.microsoft.com/office/2006/metadata/properties" xmlns:ns2="2bdcc3f3-49a5-47c4-ae00-3e6a3f4b5f23" xmlns:ns3="96af1940-cf19-4b50-92f4-053594182cfa" targetNamespace="http://schemas.microsoft.com/office/2006/metadata/properties" ma:root="true" ma:fieldsID="e54b0591d386b94b008fb8efa18b4b2f" ns2:_="" ns3:_="">
    <xsd:import namespace="2bdcc3f3-49a5-47c4-ae00-3e6a3f4b5f23"/>
    <xsd:import namespace="96af1940-cf19-4b50-92f4-053594182cf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cc3f3-49a5-47c4-ae00-3e6a3f4b5f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4b4020bc-0283-4725-b1f0-4778616379d9"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af1940-cf19-4b50-92f4-053594182cf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b3416a4-5d11-4d14-97f9-91638e95b6fd}" ma:internalName="TaxCatchAll" ma:showField="CatchAllData" ma:web="96af1940-cf19-4b50-92f4-053594182c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5D6B6E-87BE-4B8D-9412-794596E20DA5}">
  <ds:schemaRefs>
    <ds:schemaRef ds:uri="http://schemas.microsoft.com/sharepoint/v3/contenttype/forms"/>
  </ds:schemaRefs>
</ds:datastoreItem>
</file>

<file path=customXml/itemProps2.xml><?xml version="1.0" encoding="utf-8"?>
<ds:datastoreItem xmlns:ds="http://schemas.openxmlformats.org/officeDocument/2006/customXml" ds:itemID="{AB2DF203-09AF-4D3D-80D0-3EA485FFB72F}">
  <ds:schemaRefs>
    <ds:schemaRef ds:uri="http://schemas.openxmlformats.org/package/2006/metadata/core-properties"/>
    <ds:schemaRef ds:uri="http://schemas.microsoft.com/office/2006/metadata/properties"/>
    <ds:schemaRef ds:uri="http://purl.org/dc/dcmitype/"/>
    <ds:schemaRef ds:uri="http://purl.org/dc/terms/"/>
    <ds:schemaRef ds:uri="http://www.w3.org/XML/1998/namespace"/>
    <ds:schemaRef ds:uri="http://schemas.microsoft.com/office/infopath/2007/PartnerControls"/>
    <ds:schemaRef ds:uri="http://schemas.microsoft.com/office/2006/documentManagement/types"/>
    <ds:schemaRef ds:uri="96af1940-cf19-4b50-92f4-053594182cfa"/>
    <ds:schemaRef ds:uri="2bdcc3f3-49a5-47c4-ae00-3e6a3f4b5f23"/>
    <ds:schemaRef ds:uri="http://purl.org/dc/elements/1.1/"/>
  </ds:schemaRefs>
</ds:datastoreItem>
</file>

<file path=customXml/itemProps3.xml><?xml version="1.0" encoding="utf-8"?>
<ds:datastoreItem xmlns:ds="http://schemas.openxmlformats.org/officeDocument/2006/customXml" ds:itemID="{D237593A-AAE0-4436-86ED-A0B4F0AE6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cc3f3-49a5-47c4-ae00-3e6a3f4b5f23"/>
    <ds:schemaRef ds:uri="96af1940-cf19-4b50-92f4-053594182c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Invulinstructie</vt:lpstr>
      <vt:lpstr>1. Ondertekening</vt:lpstr>
      <vt:lpstr>2. Producten</vt:lpstr>
      <vt:lpstr>3. Extra services</vt:lpstr>
      <vt:lpstr>4. Inschrijfprijs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Judith Winters | CONTRAST</dc:creator>
  <cp:keywords/>
  <dc:description/>
  <cp:lastModifiedBy>Judith Winters | CONTRAST</cp:lastModifiedBy>
  <cp:revision/>
  <dcterms:created xsi:type="dcterms:W3CDTF">2024-07-31T13:51:48Z</dcterms:created>
  <dcterms:modified xsi:type="dcterms:W3CDTF">2025-06-06T12:36:59Z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0x0101003E7FEEF69468C2459231C5C2532A4139</vt:lpwstr>
  </property>
  <property fmtid="{D5CDD505-2E9C-101B-9397-08002B2CF9AE}" pid="3" name="MediaServiceImageTags">
    <vt:lpwstr/>
  </property>
  <property fmtid="{D5CDD505-2E9C-101B-9397-08002B2CF9AE}" pid="4" name="Order">
    <vt:r8>3708300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